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geet/Documents/Hridesh Rajan/ESEC:FSE-20/Code/Supplementary_Material/Final/"/>
    </mc:Choice>
  </mc:AlternateContent>
  <xr:revisionPtr revIDLastSave="0" documentId="13_ncr:1_{9DDBFA05-194E-3D48-99DF-BD52E7B98658}" xr6:coauthVersionLast="36" xr6:coauthVersionMax="45" xr10:uidLastSave="{00000000-0000-0000-0000-000000000000}"/>
  <bookViews>
    <workbookView xWindow="3180" yWindow="460" windowWidth="49600" windowHeight="28340" activeTab="9" xr2:uid="{DEBBBA4F-ED13-F344-B145-A78E140A689D}"/>
  </bookViews>
  <sheets>
    <sheet name="Table 1" sheetId="3" r:id="rId1"/>
    <sheet name="Table5_Up" sheetId="27" r:id="rId2"/>
    <sheet name="Table5_Bottom" sheetId="18" r:id="rId3"/>
    <sheet name="Table2_Up" sheetId="11" r:id="rId4"/>
    <sheet name="Table2_Bottom" sheetId="23" r:id="rId5"/>
    <sheet name="Sheet10" sheetId="10" r:id="rId6"/>
    <sheet name="Sheet12" sheetId="12" r:id="rId7"/>
    <sheet name="Table3_Bottomx" sheetId="29" r:id="rId8"/>
    <sheet name="Table3_UPx" sheetId="28" r:id="rId9"/>
    <sheet name="Table4" sheetId="14" r:id="rId10"/>
    <sheet name="RQ3ModuleReplacementKMNIST" sheetId="22" state="hidden" r:id="rId11"/>
    <sheet name="TB2RQ2" sheetId="20" state="hidden" r:id="rId12"/>
    <sheet name="RQ2ReuseKMNISTIntra" sheetId="19" state="hidden" r:id="rId13"/>
    <sheet name="RQ2" sheetId="4" state="hidden" r:id="rId14"/>
    <sheet name="RQ2Modified" sheetId="5" state="hidden" r:id="rId15"/>
    <sheet name="RQ3Modular" sheetId="13" state="hidden" r:id="rId16"/>
    <sheet name="Sheet3" sheetId="26" state="hidden" r:id="rId17"/>
    <sheet name="RQ2Table" sheetId="9" state="hidden" r:id="rId18"/>
    <sheet name="RQ3ModularInterTable" sheetId="17" state="hidden" r:id="rId19"/>
    <sheet name="RQ2ReuseInterME" sheetId="24" state="hidden" r:id="rId20"/>
    <sheet name="RQ3MEReplacement" sheetId="25" state="hidden" r:id="rId21"/>
    <sheet name="Sheet6" sheetId="6" state="hidden" r:id="rId22"/>
    <sheet name="RQ3" sheetId="7" state="hidden" r:id="rId23"/>
    <sheet name="RQ3ModularInter" sheetId="15" state="hidden" r:id="rId24"/>
    <sheet name="Sheet16" sheetId="16" state="hidden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1" i="18" l="1"/>
  <c r="AE100" i="18"/>
  <c r="AE99" i="18"/>
  <c r="AE98" i="18"/>
  <c r="AE97" i="18"/>
  <c r="AE96" i="18"/>
  <c r="AE95" i="18"/>
  <c r="AE94" i="18"/>
  <c r="AE93" i="18"/>
  <c r="AE92" i="18"/>
  <c r="AE91" i="18"/>
  <c r="AE90" i="18"/>
  <c r="AE89" i="18"/>
  <c r="AE88" i="18"/>
  <c r="AE87" i="18"/>
  <c r="AE86" i="18"/>
  <c r="AE85" i="18"/>
  <c r="AE84" i="18"/>
  <c r="AE83" i="18"/>
  <c r="AE82" i="18"/>
  <c r="AE81" i="18"/>
  <c r="AE80" i="18"/>
  <c r="AE79" i="18"/>
  <c r="AE78" i="18"/>
  <c r="AE77" i="18"/>
  <c r="AE76" i="18"/>
  <c r="AE75" i="18"/>
  <c r="AE74" i="18"/>
  <c r="AE73" i="18"/>
  <c r="AE72" i="18"/>
  <c r="AE71" i="18"/>
  <c r="AE70" i="18"/>
  <c r="AE69" i="18"/>
  <c r="AE68" i="18"/>
  <c r="AE67" i="18"/>
  <c r="AE66" i="18"/>
  <c r="AE65" i="18"/>
  <c r="AE64" i="18"/>
  <c r="AE63" i="18"/>
  <c r="AE62" i="18"/>
  <c r="AE61" i="18"/>
  <c r="AE60" i="18"/>
  <c r="AE59" i="18"/>
  <c r="AE58" i="18"/>
  <c r="AE57" i="18"/>
  <c r="AE56" i="18"/>
  <c r="AE55" i="18"/>
  <c r="AE54" i="18"/>
  <c r="AE53" i="18"/>
  <c r="AE52" i="18"/>
  <c r="AE51" i="18"/>
  <c r="AE50" i="18"/>
  <c r="AE49" i="18"/>
  <c r="AE48" i="18"/>
  <c r="AE47" i="18"/>
  <c r="AE46" i="18"/>
  <c r="AE45" i="18"/>
  <c r="AE44" i="18"/>
  <c r="AE43" i="18"/>
  <c r="AE42" i="18"/>
  <c r="AE41" i="18"/>
  <c r="AE40" i="18"/>
  <c r="AE39" i="18"/>
  <c r="AE38" i="18"/>
  <c r="AE37" i="18"/>
  <c r="AE36" i="18"/>
  <c r="AE35" i="18"/>
  <c r="AE34" i="18"/>
  <c r="AE33" i="18"/>
  <c r="AE32" i="18"/>
  <c r="AE31" i="18"/>
  <c r="AE30" i="18"/>
  <c r="AE29" i="18"/>
  <c r="AE28" i="18"/>
  <c r="AE27" i="18"/>
  <c r="AE26" i="18"/>
  <c r="AE25" i="18"/>
  <c r="AE24" i="18"/>
  <c r="AE23" i="18"/>
  <c r="AE22" i="18"/>
  <c r="AE21" i="18"/>
  <c r="AE20" i="18"/>
  <c r="AE19" i="18"/>
  <c r="AE18" i="18"/>
  <c r="AE17" i="18"/>
  <c r="AE16" i="18"/>
  <c r="AE15" i="18"/>
  <c r="AE14" i="18"/>
  <c r="AE13" i="18"/>
  <c r="AE12" i="18"/>
  <c r="AE11" i="18"/>
  <c r="AE10" i="18"/>
  <c r="AE9" i="18"/>
  <c r="AE8" i="18"/>
  <c r="AE7" i="18"/>
  <c r="AE6" i="18"/>
  <c r="AE5" i="18"/>
  <c r="AE4" i="18"/>
  <c r="AE3" i="18"/>
  <c r="AE2" i="18"/>
  <c r="AF3" i="18" s="1"/>
  <c r="AE101" i="27"/>
  <c r="AE100" i="27"/>
  <c r="AE99" i="27"/>
  <c r="AE98" i="27"/>
  <c r="AE97" i="27"/>
  <c r="AE96" i="27"/>
  <c r="AE95" i="27"/>
  <c r="AE94" i="27"/>
  <c r="AE93" i="27"/>
  <c r="AE92" i="27"/>
  <c r="AE91" i="27"/>
  <c r="AE90" i="27"/>
  <c r="AE89" i="27"/>
  <c r="AE88" i="27"/>
  <c r="AE87" i="27"/>
  <c r="AE86" i="27"/>
  <c r="AE85" i="27"/>
  <c r="AE84" i="27"/>
  <c r="AE83" i="27"/>
  <c r="AE82" i="27"/>
  <c r="AE81" i="27"/>
  <c r="AE80" i="27"/>
  <c r="AE79" i="27"/>
  <c r="AE78" i="27"/>
  <c r="AE77" i="27"/>
  <c r="AE76" i="27"/>
  <c r="AE75" i="27"/>
  <c r="AE74" i="27"/>
  <c r="AE73" i="27"/>
  <c r="AE72" i="27"/>
  <c r="AE71" i="27"/>
  <c r="AE70" i="27"/>
  <c r="AE69" i="27"/>
  <c r="AE68" i="27"/>
  <c r="AE67" i="27"/>
  <c r="AE66" i="27"/>
  <c r="AE65" i="27"/>
  <c r="AE64" i="27"/>
  <c r="AE63" i="27"/>
  <c r="AE62" i="27"/>
  <c r="AE61" i="27"/>
  <c r="AE60" i="27"/>
  <c r="AE59" i="27"/>
  <c r="AE58" i="27"/>
  <c r="AE57" i="27"/>
  <c r="AE56" i="27"/>
  <c r="AE55" i="27"/>
  <c r="AE54" i="27"/>
  <c r="AE53" i="27"/>
  <c r="AE52" i="27"/>
  <c r="AE51" i="27"/>
  <c r="AE50" i="27"/>
  <c r="AE49" i="27"/>
  <c r="AE48" i="27"/>
  <c r="AE47" i="27"/>
  <c r="AE46" i="27"/>
  <c r="AE45" i="27"/>
  <c r="AE44" i="27"/>
  <c r="AE43" i="27"/>
  <c r="AE42" i="27"/>
  <c r="AE41" i="27"/>
  <c r="AE40" i="27"/>
  <c r="AE39" i="27"/>
  <c r="AE38" i="27"/>
  <c r="AE37" i="27"/>
  <c r="AE36" i="27"/>
  <c r="AE35" i="27"/>
  <c r="AE34" i="27"/>
  <c r="AE33" i="27"/>
  <c r="AE32" i="27"/>
  <c r="AE31" i="27"/>
  <c r="AE30" i="27"/>
  <c r="AE29" i="27"/>
  <c r="AE28" i="27"/>
  <c r="AE27" i="27"/>
  <c r="AE26" i="27"/>
  <c r="AE25" i="27"/>
  <c r="AE24" i="27"/>
  <c r="AE23" i="27"/>
  <c r="AE22" i="27"/>
  <c r="AE21" i="27"/>
  <c r="AE20" i="27"/>
  <c r="AE19" i="27"/>
  <c r="AE18" i="27"/>
  <c r="AE17" i="27"/>
  <c r="AE16" i="27"/>
  <c r="AE15" i="27"/>
  <c r="AE14" i="27"/>
  <c r="AE13" i="27"/>
  <c r="AE12" i="27"/>
  <c r="AE11" i="27"/>
  <c r="AE10" i="27"/>
  <c r="AE9" i="27"/>
  <c r="AE8" i="27"/>
  <c r="AE7" i="27"/>
  <c r="AE6" i="27"/>
  <c r="AF3" i="27" s="1"/>
  <c r="AE5" i="27"/>
  <c r="AE4" i="27"/>
  <c r="AE3" i="27"/>
  <c r="AE2" i="27"/>
  <c r="AE101" i="29"/>
  <c r="AE100" i="29"/>
  <c r="AE99" i="29"/>
  <c r="AE98" i="29"/>
  <c r="AE97" i="29"/>
  <c r="AE96" i="29"/>
  <c r="AE95" i="29"/>
  <c r="AE94" i="29"/>
  <c r="AE93" i="29"/>
  <c r="AE92" i="29"/>
  <c r="AE91" i="29"/>
  <c r="AE90" i="29"/>
  <c r="AE89" i="29"/>
  <c r="AE88" i="29"/>
  <c r="AE87" i="29"/>
  <c r="AE86" i="29"/>
  <c r="AE85" i="29"/>
  <c r="AE84" i="29"/>
  <c r="AE83" i="29"/>
  <c r="AE82" i="29"/>
  <c r="AE81" i="29"/>
  <c r="AE80" i="29"/>
  <c r="AE79" i="29"/>
  <c r="AE78" i="29"/>
  <c r="AE77" i="29"/>
  <c r="AE76" i="29"/>
  <c r="AE75" i="29"/>
  <c r="AE74" i="29"/>
  <c r="AE73" i="29"/>
  <c r="AE72" i="29"/>
  <c r="AE71" i="29"/>
  <c r="AE70" i="29"/>
  <c r="AE69" i="29"/>
  <c r="AE68" i="29"/>
  <c r="AE67" i="29"/>
  <c r="AE66" i="29"/>
  <c r="AE65" i="29"/>
  <c r="AE64" i="29"/>
  <c r="AE63" i="29"/>
  <c r="AE62" i="29"/>
  <c r="AE61" i="29"/>
  <c r="AE60" i="29"/>
  <c r="AE59" i="29"/>
  <c r="AE58" i="29"/>
  <c r="AE57" i="29"/>
  <c r="AE56" i="29"/>
  <c r="AE55" i="29"/>
  <c r="AE54" i="29"/>
  <c r="AE53" i="29"/>
  <c r="AE52" i="29"/>
  <c r="AE51" i="29"/>
  <c r="AE50" i="29"/>
  <c r="AE49" i="29"/>
  <c r="AE48" i="29"/>
  <c r="AE47" i="29"/>
  <c r="AE46" i="29"/>
  <c r="AE45" i="29"/>
  <c r="AE44" i="29"/>
  <c r="AE43" i="29"/>
  <c r="AE42" i="29"/>
  <c r="AE41" i="29"/>
  <c r="AE40" i="29"/>
  <c r="AE39" i="29"/>
  <c r="AE38" i="29"/>
  <c r="AE37" i="29"/>
  <c r="AE36" i="29"/>
  <c r="AE35" i="29"/>
  <c r="AE34" i="29"/>
  <c r="AE33" i="29"/>
  <c r="AE32" i="29"/>
  <c r="AE31" i="29"/>
  <c r="AE30" i="29"/>
  <c r="AE29" i="29"/>
  <c r="AE28" i="29"/>
  <c r="AE27" i="29"/>
  <c r="AE26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E2" i="29"/>
  <c r="AF3" i="29" s="1"/>
  <c r="AF3" i="28"/>
  <c r="AF2" i="28"/>
  <c r="AE3" i="28"/>
  <c r="AE4" i="28"/>
  <c r="AE5" i="28"/>
  <c r="AE6" i="28"/>
  <c r="AE7" i="28"/>
  <c r="AE8" i="28"/>
  <c r="AE9" i="28"/>
  <c r="AE10" i="28"/>
  <c r="AE11" i="28"/>
  <c r="AE12" i="28"/>
  <c r="AE13" i="28"/>
  <c r="AE14" i="28"/>
  <c r="AE15" i="28"/>
  <c r="AE16" i="28"/>
  <c r="AE17" i="28"/>
  <c r="AE18" i="28"/>
  <c r="AE19" i="28"/>
  <c r="AE20" i="28"/>
  <c r="AE21" i="28"/>
  <c r="AE22" i="28"/>
  <c r="AE23" i="28"/>
  <c r="AE24" i="28"/>
  <c r="AE25" i="28"/>
  <c r="AE26" i="28"/>
  <c r="AE27" i="28"/>
  <c r="AE28" i="28"/>
  <c r="AE29" i="28"/>
  <c r="AE30" i="28"/>
  <c r="AE31" i="28"/>
  <c r="AE32" i="28"/>
  <c r="AE33" i="28"/>
  <c r="AE34" i="28"/>
  <c r="AE35" i="28"/>
  <c r="AE36" i="28"/>
  <c r="AE37" i="28"/>
  <c r="AE38" i="28"/>
  <c r="AE39" i="28"/>
  <c r="AE40" i="28"/>
  <c r="AE41" i="28"/>
  <c r="AE42" i="28"/>
  <c r="AE43" i="28"/>
  <c r="AE44" i="28"/>
  <c r="AE45" i="28"/>
  <c r="AE46" i="28"/>
  <c r="AE47" i="28"/>
  <c r="AE48" i="28"/>
  <c r="AE49" i="28"/>
  <c r="AE50" i="28"/>
  <c r="AE51" i="28"/>
  <c r="AE52" i="28"/>
  <c r="AE53" i="28"/>
  <c r="AE54" i="28"/>
  <c r="AE55" i="28"/>
  <c r="AE56" i="28"/>
  <c r="AE57" i="28"/>
  <c r="AE58" i="28"/>
  <c r="AE59" i="28"/>
  <c r="AE60" i="28"/>
  <c r="AE61" i="28"/>
  <c r="AE62" i="28"/>
  <c r="AE63" i="28"/>
  <c r="AE64" i="28"/>
  <c r="AE65" i="28"/>
  <c r="AE66" i="28"/>
  <c r="AE67" i="28"/>
  <c r="AE68" i="28"/>
  <c r="AE69" i="28"/>
  <c r="AE70" i="28"/>
  <c r="AE71" i="28"/>
  <c r="AE72" i="28"/>
  <c r="AE73" i="28"/>
  <c r="AE74" i="28"/>
  <c r="AE75" i="28"/>
  <c r="AE76" i="28"/>
  <c r="AE77" i="28"/>
  <c r="AE78" i="28"/>
  <c r="AE79" i="28"/>
  <c r="AE80" i="28"/>
  <c r="AE81" i="28"/>
  <c r="AE82" i="28"/>
  <c r="AE83" i="28"/>
  <c r="AE84" i="28"/>
  <c r="AE85" i="28"/>
  <c r="AE86" i="28"/>
  <c r="AE87" i="28"/>
  <c r="AE88" i="28"/>
  <c r="AE89" i="28"/>
  <c r="AE90" i="28"/>
  <c r="AE91" i="28"/>
  <c r="AE92" i="28"/>
  <c r="AE93" i="28"/>
  <c r="AE94" i="28"/>
  <c r="AE95" i="28"/>
  <c r="AE96" i="28"/>
  <c r="AE97" i="28"/>
  <c r="AE98" i="28"/>
  <c r="AE99" i="28"/>
  <c r="AE100" i="28"/>
  <c r="AE101" i="28"/>
  <c r="AE2" i="28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F2" i="18" l="1"/>
  <c r="AF2" i="27"/>
  <c r="AF2" i="29"/>
  <c r="I24" i="3"/>
  <c r="I25" i="3"/>
  <c r="J23" i="3" s="1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23" i="3"/>
  <c r="AE3" i="25" l="1"/>
  <c r="AE4" i="25"/>
  <c r="AE5" i="25"/>
  <c r="AE6" i="25"/>
  <c r="AE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AE39" i="25"/>
  <c r="AE40" i="25"/>
  <c r="AE41" i="25"/>
  <c r="AE42" i="25"/>
  <c r="AE43" i="25"/>
  <c r="AE44" i="25"/>
  <c r="AE45" i="25"/>
  <c r="AE46" i="25"/>
  <c r="AE47" i="25"/>
  <c r="AE48" i="25"/>
  <c r="AE49" i="25"/>
  <c r="AE50" i="25"/>
  <c r="AE51" i="25"/>
  <c r="AE52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65" i="25"/>
  <c r="AE66" i="25"/>
  <c r="AE67" i="25"/>
  <c r="AE68" i="25"/>
  <c r="AE69" i="25"/>
  <c r="AE70" i="25"/>
  <c r="AE71" i="25"/>
  <c r="AE72" i="25"/>
  <c r="AE73" i="25"/>
  <c r="AE74" i="25"/>
  <c r="AE75" i="25"/>
  <c r="AE76" i="25"/>
  <c r="AE77" i="25"/>
  <c r="AE78" i="25"/>
  <c r="AE79" i="25"/>
  <c r="AE80" i="25"/>
  <c r="AE81" i="25"/>
  <c r="AE82" i="25"/>
  <c r="AE83" i="25"/>
  <c r="AE84" i="25"/>
  <c r="AE85" i="25"/>
  <c r="AE86" i="25"/>
  <c r="AE87" i="25"/>
  <c r="AE88" i="25"/>
  <c r="AE89" i="25"/>
  <c r="AE90" i="25"/>
  <c r="AE91" i="25"/>
  <c r="AE92" i="25"/>
  <c r="AE93" i="25"/>
  <c r="AE94" i="25"/>
  <c r="AE95" i="25"/>
  <c r="AE96" i="25"/>
  <c r="AE97" i="25"/>
  <c r="AE98" i="25"/>
  <c r="AE99" i="25"/>
  <c r="AE100" i="25"/>
  <c r="AE101" i="25"/>
  <c r="AE2" i="25"/>
  <c r="AE3" i="22"/>
  <c r="AE4" i="22"/>
  <c r="AE5" i="22"/>
  <c r="AE6" i="22"/>
  <c r="AE7" i="22"/>
  <c r="AE8" i="22"/>
  <c r="AE9" i="22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AE38" i="22"/>
  <c r="AE39" i="22"/>
  <c r="AE40" i="22"/>
  <c r="AE41" i="22"/>
  <c r="AE42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2" i="22"/>
  <c r="L10" i="14"/>
  <c r="M10" i="14"/>
  <c r="N10" i="14"/>
  <c r="O10" i="14"/>
  <c r="P10" i="14"/>
  <c r="Q10" i="14"/>
  <c r="R10" i="14"/>
  <c r="S10" i="14"/>
  <c r="L11" i="14"/>
  <c r="M11" i="14"/>
  <c r="N11" i="14"/>
  <c r="O11" i="14"/>
  <c r="P11" i="14"/>
  <c r="Q11" i="14"/>
  <c r="R11" i="14"/>
  <c r="S11" i="14"/>
  <c r="L12" i="14"/>
  <c r="M12" i="14"/>
  <c r="N12" i="14"/>
  <c r="O12" i="14"/>
  <c r="P12" i="14"/>
  <c r="Q12" i="14"/>
  <c r="R12" i="14"/>
  <c r="S12" i="14"/>
  <c r="M9" i="14"/>
  <c r="N9" i="14"/>
  <c r="O9" i="14"/>
  <c r="P9" i="14"/>
  <c r="Q9" i="14"/>
  <c r="R9" i="14"/>
  <c r="S9" i="14"/>
  <c r="L9" i="14"/>
  <c r="L15" i="14" s="1"/>
  <c r="AF3" i="24"/>
  <c r="AF2" i="24"/>
  <c r="AE3" i="24"/>
  <c r="AE4" i="24"/>
  <c r="AE5" i="24"/>
  <c r="AE6" i="24"/>
  <c r="AE7" i="24"/>
  <c r="AE8" i="24"/>
  <c r="AE9" i="24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2" i="24"/>
  <c r="AE33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58" i="24"/>
  <c r="AE59" i="24"/>
  <c r="AE60" i="24"/>
  <c r="AE61" i="24"/>
  <c r="AE62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1" i="24"/>
  <c r="AE2" i="24"/>
  <c r="D3" i="26"/>
  <c r="D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2" i="26"/>
  <c r="AI46" i="23"/>
  <c r="AI45" i="23"/>
  <c r="AI44" i="23"/>
  <c r="AI43" i="23"/>
  <c r="AI42" i="23"/>
  <c r="AI41" i="23"/>
  <c r="AI40" i="23"/>
  <c r="AI39" i="23"/>
  <c r="AI38" i="23"/>
  <c r="AI37" i="23"/>
  <c r="AI36" i="23"/>
  <c r="AI35" i="23"/>
  <c r="AI34" i="23"/>
  <c r="AI33" i="23"/>
  <c r="AI32" i="23"/>
  <c r="AI31" i="23"/>
  <c r="AI30" i="23"/>
  <c r="AI29" i="23"/>
  <c r="AI28" i="23"/>
  <c r="AI27" i="23"/>
  <c r="AI26" i="23"/>
  <c r="AI25" i="23"/>
  <c r="AI24" i="23"/>
  <c r="AI23" i="23"/>
  <c r="AI22" i="23"/>
  <c r="AI21" i="23"/>
  <c r="AI20" i="23"/>
  <c r="AI19" i="23"/>
  <c r="AI18" i="23"/>
  <c r="AI17" i="23"/>
  <c r="AI16" i="23"/>
  <c r="AI15" i="23"/>
  <c r="AI14" i="23"/>
  <c r="AI13" i="23"/>
  <c r="AI12" i="23"/>
  <c r="AI11" i="23"/>
  <c r="AI10" i="23"/>
  <c r="AI9" i="23"/>
  <c r="AI8" i="23"/>
  <c r="AI7" i="23"/>
  <c r="AI6" i="23"/>
  <c r="AI5" i="23"/>
  <c r="AI4" i="23"/>
  <c r="AI3" i="23"/>
  <c r="AI2" i="23"/>
  <c r="AI48" i="23" s="1"/>
  <c r="AC48" i="23"/>
  <c r="AC47" i="23"/>
  <c r="AC3" i="23"/>
  <c r="AC4" i="23"/>
  <c r="AC5" i="23"/>
  <c r="AC6" i="23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2" i="23"/>
  <c r="E33" i="3"/>
  <c r="E34" i="3"/>
  <c r="E35" i="3"/>
  <c r="E36" i="3"/>
  <c r="E37" i="3"/>
  <c r="E38" i="3"/>
  <c r="E24" i="3"/>
  <c r="E25" i="3"/>
  <c r="E26" i="3"/>
  <c r="E27" i="3"/>
  <c r="E28" i="3"/>
  <c r="E29" i="3"/>
  <c r="E30" i="3"/>
  <c r="E31" i="3"/>
  <c r="E32" i="3"/>
  <c r="E23" i="3"/>
  <c r="AN3" i="23"/>
  <c r="AN2" i="23"/>
  <c r="AM3" i="23"/>
  <c r="AM4" i="23"/>
  <c r="AM5" i="23"/>
  <c r="AM6" i="23"/>
  <c r="AM7" i="23"/>
  <c r="AM8" i="23"/>
  <c r="AM9" i="23"/>
  <c r="AM10" i="23"/>
  <c r="AM11" i="23"/>
  <c r="AM12" i="23"/>
  <c r="AM13" i="23"/>
  <c r="AM14" i="23"/>
  <c r="AM15" i="23"/>
  <c r="AM16" i="23"/>
  <c r="AM17" i="23"/>
  <c r="AM18" i="23"/>
  <c r="AM19" i="23"/>
  <c r="AM20" i="23"/>
  <c r="AM21" i="23"/>
  <c r="AM22" i="23"/>
  <c r="AM23" i="23"/>
  <c r="AM24" i="23"/>
  <c r="AM25" i="23"/>
  <c r="AM26" i="23"/>
  <c r="AM27" i="23"/>
  <c r="AM28" i="23"/>
  <c r="AM29" i="23"/>
  <c r="AM30" i="23"/>
  <c r="AM31" i="23"/>
  <c r="AM32" i="23"/>
  <c r="AM33" i="23"/>
  <c r="AM34" i="23"/>
  <c r="AM35" i="23"/>
  <c r="AM36" i="23"/>
  <c r="AM37" i="23"/>
  <c r="AM38" i="23"/>
  <c r="AM39" i="23"/>
  <c r="AM40" i="23"/>
  <c r="AM41" i="23"/>
  <c r="AM42" i="23"/>
  <c r="AM43" i="23"/>
  <c r="AM44" i="23"/>
  <c r="AM45" i="23"/>
  <c r="AM46" i="23"/>
  <c r="AM2" i="23"/>
  <c r="G2" i="19"/>
  <c r="H3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2" i="12"/>
  <c r="G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2" i="10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L14" i="14" l="1"/>
  <c r="F23" i="3"/>
  <c r="AF3" i="22"/>
  <c r="AF2" i="22"/>
  <c r="AF3" i="25"/>
  <c r="AF2" i="25"/>
  <c r="AI47" i="23"/>
  <c r="R12" i="23"/>
  <c r="R11" i="23"/>
  <c r="L9" i="23"/>
  <c r="L10" i="23"/>
  <c r="L11" i="23"/>
  <c r="L12" i="23"/>
  <c r="L8" i="23"/>
  <c r="K9" i="23"/>
  <c r="K10" i="23"/>
  <c r="K11" i="23"/>
  <c r="K12" i="23"/>
  <c r="K8" i="23"/>
  <c r="T12" i="23"/>
  <c r="S12" i="23"/>
  <c r="Q12" i="23"/>
  <c r="Q11" i="23"/>
  <c r="P11" i="23"/>
  <c r="P12" i="23"/>
  <c r="P10" i="23"/>
  <c r="O11" i="23"/>
  <c r="O12" i="23"/>
  <c r="O10" i="23"/>
  <c r="N10" i="23"/>
  <c r="N11" i="23"/>
  <c r="N12" i="23"/>
  <c r="N9" i="23"/>
  <c r="M9" i="23"/>
  <c r="M10" i="23"/>
  <c r="M11" i="23"/>
  <c r="M12" i="23"/>
  <c r="J8" i="23"/>
  <c r="J9" i="23"/>
  <c r="J10" i="23"/>
  <c r="J11" i="23"/>
  <c r="J12" i="23"/>
  <c r="J7" i="23"/>
  <c r="I8" i="23"/>
  <c r="I9" i="23"/>
  <c r="I10" i="23"/>
  <c r="I11" i="23"/>
  <c r="I12" i="23"/>
  <c r="I7" i="23"/>
  <c r="H7" i="23"/>
  <c r="H8" i="23"/>
  <c r="H9" i="23"/>
  <c r="H10" i="23"/>
  <c r="H11" i="23"/>
  <c r="H12" i="23"/>
  <c r="H6" i="23"/>
  <c r="G12" i="23"/>
  <c r="G7" i="23"/>
  <c r="G8" i="23"/>
  <c r="G9" i="23"/>
  <c r="G10" i="23"/>
  <c r="G11" i="23"/>
  <c r="G6" i="23"/>
  <c r="F6" i="23"/>
  <c r="F7" i="23"/>
  <c r="F8" i="23"/>
  <c r="F9" i="23"/>
  <c r="F10" i="23"/>
  <c r="F11" i="23"/>
  <c r="F12" i="23"/>
  <c r="F5" i="23"/>
  <c r="E6" i="23"/>
  <c r="E7" i="23"/>
  <c r="E8" i="23"/>
  <c r="E9" i="23"/>
  <c r="E10" i="23"/>
  <c r="E11" i="23"/>
  <c r="E12" i="23"/>
  <c r="E5" i="23"/>
  <c r="D5" i="23"/>
  <c r="D6" i="23"/>
  <c r="D7" i="23"/>
  <c r="D8" i="23"/>
  <c r="D9" i="23"/>
  <c r="D10" i="23"/>
  <c r="D11" i="23"/>
  <c r="D12" i="23"/>
  <c r="D4" i="23"/>
  <c r="C5" i="23"/>
  <c r="C6" i="23"/>
  <c r="C7" i="23"/>
  <c r="C8" i="23"/>
  <c r="C9" i="23"/>
  <c r="C10" i="23"/>
  <c r="C11" i="23"/>
  <c r="C12" i="23"/>
  <c r="C4" i="23"/>
  <c r="T4" i="23"/>
  <c r="T5" i="23"/>
  <c r="T6" i="23"/>
  <c r="T7" i="23"/>
  <c r="T8" i="23"/>
  <c r="T9" i="23"/>
  <c r="T10" i="23"/>
  <c r="T11" i="23"/>
  <c r="T3" i="23"/>
  <c r="S4" i="23"/>
  <c r="S5" i="23"/>
  <c r="S6" i="23"/>
  <c r="S7" i="23"/>
  <c r="S8" i="23"/>
  <c r="S9" i="23"/>
  <c r="S10" i="23"/>
  <c r="S11" i="23"/>
  <c r="S3" i="23"/>
  <c r="R4" i="23"/>
  <c r="R5" i="23"/>
  <c r="R6" i="23"/>
  <c r="R7" i="23"/>
  <c r="R8" i="23"/>
  <c r="R9" i="23"/>
  <c r="R10" i="23"/>
  <c r="R3" i="23"/>
  <c r="Q4" i="23"/>
  <c r="Q5" i="23"/>
  <c r="Q6" i="23"/>
  <c r="Q7" i="23"/>
  <c r="Q8" i="23"/>
  <c r="Q9" i="23"/>
  <c r="Q10" i="23"/>
  <c r="Q3" i="23"/>
  <c r="P4" i="23"/>
  <c r="P5" i="23"/>
  <c r="P6" i="23"/>
  <c r="P7" i="23"/>
  <c r="P8" i="23"/>
  <c r="P9" i="23"/>
  <c r="P3" i="23"/>
  <c r="O4" i="23"/>
  <c r="O5" i="23"/>
  <c r="O6" i="23"/>
  <c r="O7" i="23"/>
  <c r="O8" i="23"/>
  <c r="O9" i="23"/>
  <c r="O3" i="23"/>
  <c r="N4" i="23"/>
  <c r="N5" i="23"/>
  <c r="N6" i="23"/>
  <c r="N7" i="23"/>
  <c r="N8" i="23"/>
  <c r="N3" i="23"/>
  <c r="M4" i="23"/>
  <c r="M5" i="23"/>
  <c r="M6" i="23"/>
  <c r="M7" i="23"/>
  <c r="M8" i="23"/>
  <c r="M3" i="23"/>
  <c r="L4" i="23"/>
  <c r="L5" i="23"/>
  <c r="L6" i="23"/>
  <c r="L7" i="23"/>
  <c r="L3" i="23"/>
  <c r="K4" i="23"/>
  <c r="K5" i="23"/>
  <c r="K6" i="23"/>
  <c r="K7" i="23"/>
  <c r="K3" i="23"/>
  <c r="J4" i="23"/>
  <c r="J5" i="23"/>
  <c r="J6" i="23"/>
  <c r="J3" i="23"/>
  <c r="I4" i="23"/>
  <c r="I5" i="23"/>
  <c r="I6" i="23"/>
  <c r="I3" i="23"/>
  <c r="H4" i="23"/>
  <c r="H5" i="23"/>
  <c r="H3" i="23"/>
  <c r="G5" i="23"/>
  <c r="G4" i="23"/>
  <c r="G3" i="23"/>
  <c r="F4" i="23"/>
  <c r="F3" i="23"/>
  <c r="U12" i="24" l="1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E4" i="23"/>
  <c r="E3" i="23"/>
  <c r="D3" i="23"/>
  <c r="C3" i="23"/>
  <c r="AB46" i="23"/>
  <c r="AB45" i="23"/>
  <c r="AB44" i="23"/>
  <c r="AB43" i="23"/>
  <c r="AB42" i="23"/>
  <c r="AB41" i="23"/>
  <c r="AB40" i="23"/>
  <c r="AB39" i="23"/>
  <c r="AB38" i="23"/>
  <c r="AB37" i="23"/>
  <c r="AB36" i="23"/>
  <c r="AB35" i="23"/>
  <c r="AB34" i="23"/>
  <c r="AB33" i="23"/>
  <c r="AB32" i="23"/>
  <c r="AB31" i="23"/>
  <c r="AB30" i="23"/>
  <c r="AB29" i="23"/>
  <c r="AB28" i="23"/>
  <c r="AB27" i="23"/>
  <c r="AB26" i="23"/>
  <c r="AB25" i="23"/>
  <c r="AB24" i="23"/>
  <c r="AB23" i="23"/>
  <c r="AB22" i="23"/>
  <c r="AB21" i="23"/>
  <c r="AB20" i="23"/>
  <c r="AB19" i="23"/>
  <c r="AB18" i="23"/>
  <c r="AB17" i="23"/>
  <c r="AB16" i="23"/>
  <c r="AB15" i="23"/>
  <c r="AB14" i="23"/>
  <c r="AB13" i="23"/>
  <c r="AB12" i="23"/>
  <c r="AB11" i="23"/>
  <c r="AB10" i="23"/>
  <c r="AB9" i="23"/>
  <c r="AB8" i="23"/>
  <c r="AB7" i="23"/>
  <c r="AB6" i="23"/>
  <c r="AB5" i="23"/>
  <c r="AB4" i="23"/>
  <c r="AB3" i="23"/>
  <c r="AB2" i="23"/>
  <c r="U7" i="18"/>
  <c r="U6" i="18"/>
  <c r="U5" i="18"/>
  <c r="S9" i="18"/>
  <c r="S8" i="18"/>
  <c r="S7" i="18"/>
  <c r="Q11" i="18"/>
  <c r="Q10" i="18"/>
  <c r="Q9" i="18"/>
  <c r="Q3" i="18"/>
  <c r="O12" i="18"/>
  <c r="O11" i="18"/>
  <c r="O4" i="18"/>
  <c r="O3" i="18"/>
  <c r="M7" i="18"/>
  <c r="M6" i="18"/>
  <c r="M5" i="18"/>
  <c r="K9" i="18"/>
  <c r="K8" i="18"/>
  <c r="K7" i="18"/>
  <c r="I11" i="18"/>
  <c r="I10" i="18"/>
  <c r="I9" i="18"/>
  <c r="I3" i="18"/>
  <c r="G12" i="18"/>
  <c r="G11" i="18"/>
  <c r="G4" i="18"/>
  <c r="G3" i="18"/>
  <c r="E7" i="18"/>
  <c r="E6" i="18"/>
  <c r="E5" i="18"/>
  <c r="C9" i="18"/>
  <c r="C8" i="18"/>
  <c r="C7" i="18"/>
  <c r="U12" i="18"/>
  <c r="T12" i="18"/>
  <c r="S12" i="18"/>
  <c r="R12" i="18"/>
  <c r="Q12" i="18"/>
  <c r="P12" i="18"/>
  <c r="N12" i="18"/>
  <c r="M12" i="18"/>
  <c r="L12" i="18"/>
  <c r="K12" i="18"/>
  <c r="J12" i="18"/>
  <c r="I12" i="18"/>
  <c r="H12" i="18"/>
  <c r="F12" i="18"/>
  <c r="E12" i="18"/>
  <c r="D12" i="18"/>
  <c r="C12" i="18"/>
  <c r="B12" i="18"/>
  <c r="U11" i="18"/>
  <c r="T11" i="18"/>
  <c r="S11" i="18"/>
  <c r="R11" i="18"/>
  <c r="P11" i="18"/>
  <c r="N11" i="18"/>
  <c r="M11" i="18"/>
  <c r="L11" i="18"/>
  <c r="K11" i="18"/>
  <c r="J11" i="18"/>
  <c r="H11" i="18"/>
  <c r="F11" i="18"/>
  <c r="E11" i="18"/>
  <c r="D11" i="18"/>
  <c r="C11" i="18"/>
  <c r="B11" i="18"/>
  <c r="U10" i="18"/>
  <c r="T10" i="18"/>
  <c r="S10" i="18"/>
  <c r="R10" i="18"/>
  <c r="P10" i="18"/>
  <c r="O10" i="18"/>
  <c r="N10" i="18"/>
  <c r="M10" i="18"/>
  <c r="L10" i="18"/>
  <c r="K10" i="18"/>
  <c r="J10" i="18"/>
  <c r="H10" i="18"/>
  <c r="G10" i="18"/>
  <c r="F10" i="18"/>
  <c r="E10" i="18"/>
  <c r="D10" i="18"/>
  <c r="C10" i="18"/>
  <c r="B10" i="18"/>
  <c r="U9" i="18"/>
  <c r="T9" i="18"/>
  <c r="R9" i="18"/>
  <c r="P9" i="18"/>
  <c r="O9" i="18"/>
  <c r="N9" i="18"/>
  <c r="M9" i="18"/>
  <c r="L9" i="18"/>
  <c r="J9" i="18"/>
  <c r="H9" i="18"/>
  <c r="G9" i="18"/>
  <c r="F9" i="18"/>
  <c r="E9" i="18"/>
  <c r="D9" i="18"/>
  <c r="B9" i="18"/>
  <c r="U8" i="18"/>
  <c r="T8" i="18"/>
  <c r="R8" i="18"/>
  <c r="Q8" i="18"/>
  <c r="P8" i="18"/>
  <c r="O8" i="18"/>
  <c r="N8" i="18"/>
  <c r="M8" i="18"/>
  <c r="L8" i="18"/>
  <c r="J8" i="18"/>
  <c r="I8" i="18"/>
  <c r="H8" i="18"/>
  <c r="G8" i="18"/>
  <c r="F8" i="18"/>
  <c r="E8" i="18"/>
  <c r="D8" i="18"/>
  <c r="B8" i="18"/>
  <c r="T7" i="18"/>
  <c r="R7" i="18"/>
  <c r="Q7" i="18"/>
  <c r="P7" i="18"/>
  <c r="O7" i="18"/>
  <c r="N7" i="18"/>
  <c r="L7" i="18"/>
  <c r="J7" i="18"/>
  <c r="I7" i="18"/>
  <c r="H7" i="18"/>
  <c r="G7" i="18"/>
  <c r="F7" i="18"/>
  <c r="D7" i="18"/>
  <c r="B7" i="18"/>
  <c r="T6" i="18"/>
  <c r="S6" i="18"/>
  <c r="R6" i="18"/>
  <c r="Q6" i="18"/>
  <c r="P6" i="18"/>
  <c r="O6" i="18"/>
  <c r="N6" i="18"/>
  <c r="L6" i="18"/>
  <c r="K6" i="18"/>
  <c r="J6" i="18"/>
  <c r="I6" i="18"/>
  <c r="H6" i="18"/>
  <c r="G6" i="18"/>
  <c r="F6" i="18"/>
  <c r="D6" i="18"/>
  <c r="C6" i="18"/>
  <c r="B6" i="18"/>
  <c r="T5" i="18"/>
  <c r="S5" i="18"/>
  <c r="R5" i="18"/>
  <c r="Q5" i="18"/>
  <c r="P5" i="18"/>
  <c r="O5" i="18"/>
  <c r="N5" i="18"/>
  <c r="L5" i="18"/>
  <c r="K5" i="18"/>
  <c r="J5" i="18"/>
  <c r="I5" i="18"/>
  <c r="H5" i="18"/>
  <c r="G5" i="18"/>
  <c r="F5" i="18"/>
  <c r="D5" i="18"/>
  <c r="C5" i="18"/>
  <c r="B5" i="18"/>
  <c r="U4" i="18"/>
  <c r="T4" i="18"/>
  <c r="S4" i="18"/>
  <c r="R4" i="18"/>
  <c r="Q4" i="18"/>
  <c r="P4" i="18"/>
  <c r="N4" i="18"/>
  <c r="M4" i="18"/>
  <c r="L4" i="18"/>
  <c r="K4" i="18"/>
  <c r="J4" i="18"/>
  <c r="I4" i="18"/>
  <c r="H4" i="18"/>
  <c r="F4" i="18"/>
  <c r="E4" i="18"/>
  <c r="D4" i="18"/>
  <c r="C4" i="18"/>
  <c r="B4" i="18"/>
  <c r="U3" i="18"/>
  <c r="T3" i="18"/>
  <c r="S3" i="18"/>
  <c r="R3" i="18"/>
  <c r="P3" i="18"/>
  <c r="N3" i="18"/>
  <c r="M3" i="18"/>
  <c r="L3" i="18"/>
  <c r="K3" i="18"/>
  <c r="J3" i="18"/>
  <c r="H3" i="18"/>
  <c r="F3" i="18"/>
  <c r="E3" i="18"/>
  <c r="D3" i="18"/>
  <c r="C3" i="18"/>
  <c r="B3" i="18"/>
  <c r="P46" i="5" l="1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48" i="5" s="1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K49" i="5" l="1"/>
  <c r="K48" i="5"/>
  <c r="K47" i="5"/>
  <c r="P47" i="5"/>
  <c r="P49" i="5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2" i="19"/>
  <c r="S9" i="19" s="1"/>
  <c r="S11" i="19"/>
  <c r="R11" i="19"/>
  <c r="Q11" i="19"/>
  <c r="P11" i="19"/>
  <c r="O11" i="19"/>
  <c r="N11" i="19"/>
  <c r="L11" i="19"/>
  <c r="R10" i="19"/>
  <c r="Q10" i="19"/>
  <c r="P10" i="19"/>
  <c r="O10" i="19"/>
  <c r="N10" i="19"/>
  <c r="L10" i="19"/>
  <c r="Q9" i="19"/>
  <c r="P9" i="19"/>
  <c r="O9" i="19"/>
  <c r="N9" i="19"/>
  <c r="L9" i="19"/>
  <c r="P8" i="19"/>
  <c r="O8" i="19"/>
  <c r="N8" i="19"/>
  <c r="L8" i="19"/>
  <c r="O7" i="19"/>
  <c r="N7" i="19"/>
  <c r="L7" i="19"/>
  <c r="N6" i="19"/>
  <c r="L6" i="19"/>
  <c r="L5" i="19"/>
  <c r="L4" i="19"/>
  <c r="F3" i="19"/>
  <c r="F4" i="19"/>
  <c r="F5" i="19"/>
  <c r="F6" i="19"/>
  <c r="F7" i="19"/>
  <c r="F8" i="19"/>
  <c r="F9" i="19"/>
  <c r="F10" i="19"/>
  <c r="F11" i="19"/>
  <c r="F12" i="19"/>
  <c r="F13" i="19"/>
  <c r="M11" i="19" s="1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2" i="19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U4" i="9"/>
  <c r="U5" i="9"/>
  <c r="U6" i="9"/>
  <c r="U7" i="9"/>
  <c r="U8" i="9"/>
  <c r="U9" i="9"/>
  <c r="U10" i="9"/>
  <c r="U11" i="9"/>
  <c r="U12" i="9"/>
  <c r="S4" i="9"/>
  <c r="S5" i="9"/>
  <c r="S6" i="9"/>
  <c r="S7" i="9"/>
  <c r="S8" i="9"/>
  <c r="S9" i="9"/>
  <c r="S10" i="9"/>
  <c r="S11" i="9"/>
  <c r="S12" i="9"/>
  <c r="Q4" i="9"/>
  <c r="Q5" i="9"/>
  <c r="Q6" i="9"/>
  <c r="Q7" i="9"/>
  <c r="Q8" i="9"/>
  <c r="Q9" i="9"/>
  <c r="Q10" i="9"/>
  <c r="Q11" i="9"/>
  <c r="Q12" i="9"/>
  <c r="O4" i="9"/>
  <c r="O5" i="9"/>
  <c r="O6" i="9"/>
  <c r="O7" i="9"/>
  <c r="O8" i="9"/>
  <c r="O9" i="9"/>
  <c r="O10" i="9"/>
  <c r="O11" i="9"/>
  <c r="O12" i="9"/>
  <c r="M4" i="9"/>
  <c r="M5" i="9"/>
  <c r="M6" i="9"/>
  <c r="M7" i="9"/>
  <c r="M8" i="9"/>
  <c r="M9" i="9"/>
  <c r="M10" i="9"/>
  <c r="M11" i="9"/>
  <c r="M12" i="9"/>
  <c r="K4" i="9"/>
  <c r="K5" i="9"/>
  <c r="K6" i="9"/>
  <c r="K7" i="9"/>
  <c r="K8" i="9"/>
  <c r="K9" i="9"/>
  <c r="K10" i="9"/>
  <c r="K11" i="9"/>
  <c r="K12" i="9"/>
  <c r="I4" i="9"/>
  <c r="I5" i="9"/>
  <c r="I6" i="9"/>
  <c r="I7" i="9"/>
  <c r="I8" i="9"/>
  <c r="I9" i="9"/>
  <c r="I10" i="9"/>
  <c r="I11" i="9"/>
  <c r="I12" i="9"/>
  <c r="G4" i="9"/>
  <c r="G5" i="9"/>
  <c r="G6" i="9"/>
  <c r="G7" i="9"/>
  <c r="G8" i="9"/>
  <c r="G9" i="9"/>
  <c r="G10" i="9"/>
  <c r="G11" i="9"/>
  <c r="G12" i="9"/>
  <c r="U3" i="9"/>
  <c r="S3" i="9"/>
  <c r="Q3" i="9"/>
  <c r="O3" i="9"/>
  <c r="M3" i="9"/>
  <c r="K3" i="9"/>
  <c r="I3" i="9"/>
  <c r="G3" i="9"/>
  <c r="T4" i="9"/>
  <c r="T5" i="9"/>
  <c r="T6" i="9"/>
  <c r="T7" i="9"/>
  <c r="T8" i="9"/>
  <c r="T9" i="9"/>
  <c r="T10" i="9"/>
  <c r="T11" i="9"/>
  <c r="T12" i="9"/>
  <c r="R4" i="9"/>
  <c r="R5" i="9"/>
  <c r="R6" i="9"/>
  <c r="R7" i="9"/>
  <c r="R8" i="9"/>
  <c r="R9" i="9"/>
  <c r="R10" i="9"/>
  <c r="R11" i="9"/>
  <c r="R12" i="9"/>
  <c r="P4" i="9"/>
  <c r="P5" i="9"/>
  <c r="P6" i="9"/>
  <c r="P7" i="9"/>
  <c r="P8" i="9"/>
  <c r="P9" i="9"/>
  <c r="P10" i="9"/>
  <c r="P11" i="9"/>
  <c r="P12" i="9"/>
  <c r="N4" i="9"/>
  <c r="N5" i="9"/>
  <c r="N6" i="9"/>
  <c r="N7" i="9"/>
  <c r="N8" i="9"/>
  <c r="N9" i="9"/>
  <c r="N10" i="9"/>
  <c r="N11" i="9"/>
  <c r="N12" i="9"/>
  <c r="L4" i="9"/>
  <c r="L5" i="9"/>
  <c r="L6" i="9"/>
  <c r="L7" i="9"/>
  <c r="L8" i="9"/>
  <c r="L9" i="9"/>
  <c r="L10" i="9"/>
  <c r="L11" i="9"/>
  <c r="L12" i="9"/>
  <c r="J4" i="9"/>
  <c r="J5" i="9"/>
  <c r="J6" i="9"/>
  <c r="J7" i="9"/>
  <c r="J8" i="9"/>
  <c r="J9" i="9"/>
  <c r="J10" i="9"/>
  <c r="J11" i="9"/>
  <c r="J12" i="9"/>
  <c r="H4" i="9"/>
  <c r="H5" i="9"/>
  <c r="H6" i="9"/>
  <c r="H7" i="9"/>
  <c r="H8" i="9"/>
  <c r="H9" i="9"/>
  <c r="H10" i="9"/>
  <c r="H11" i="9"/>
  <c r="H12" i="9"/>
  <c r="T3" i="9"/>
  <c r="R3" i="9"/>
  <c r="P3" i="9"/>
  <c r="N3" i="9"/>
  <c r="L3" i="9"/>
  <c r="J3" i="9"/>
  <c r="H3" i="9"/>
  <c r="F4" i="9"/>
  <c r="F5" i="9"/>
  <c r="F6" i="9"/>
  <c r="F7" i="9"/>
  <c r="F8" i="9"/>
  <c r="F9" i="9"/>
  <c r="F10" i="9"/>
  <c r="F11" i="9"/>
  <c r="F12" i="9"/>
  <c r="F3" i="9"/>
  <c r="E4" i="9"/>
  <c r="E5" i="9"/>
  <c r="E6" i="9"/>
  <c r="E7" i="9"/>
  <c r="E8" i="9"/>
  <c r="E9" i="9"/>
  <c r="E10" i="9"/>
  <c r="E11" i="9"/>
  <c r="E12" i="9"/>
  <c r="E3" i="9"/>
  <c r="D4" i="9"/>
  <c r="D5" i="9"/>
  <c r="D6" i="9"/>
  <c r="D7" i="9"/>
  <c r="D8" i="9"/>
  <c r="D9" i="9"/>
  <c r="D10" i="9"/>
  <c r="D11" i="9"/>
  <c r="D12" i="9"/>
  <c r="D3" i="9"/>
  <c r="C3" i="9"/>
  <c r="C4" i="9"/>
  <c r="C5" i="9"/>
  <c r="C6" i="9"/>
  <c r="C7" i="9"/>
  <c r="C8" i="9"/>
  <c r="C9" i="9"/>
  <c r="C10" i="9"/>
  <c r="C11" i="9"/>
  <c r="C12" i="9"/>
  <c r="B4" i="9"/>
  <c r="B5" i="9"/>
  <c r="B6" i="9"/>
  <c r="B7" i="9"/>
  <c r="B8" i="9"/>
  <c r="B9" i="9"/>
  <c r="B10" i="9"/>
  <c r="B11" i="9"/>
  <c r="B12" i="9"/>
  <c r="B3" i="9"/>
  <c r="T12" i="11"/>
  <c r="R12" i="11"/>
  <c r="R11" i="11"/>
  <c r="P11" i="11"/>
  <c r="P12" i="11"/>
  <c r="P10" i="11"/>
  <c r="N10" i="11"/>
  <c r="N11" i="11"/>
  <c r="N12" i="11"/>
  <c r="N9" i="11"/>
  <c r="L9" i="11"/>
  <c r="L10" i="11"/>
  <c r="L11" i="11"/>
  <c r="L12" i="11"/>
  <c r="L8" i="11"/>
  <c r="J8" i="11"/>
  <c r="J9" i="11"/>
  <c r="J10" i="11"/>
  <c r="J11" i="11"/>
  <c r="J12" i="11"/>
  <c r="J7" i="11"/>
  <c r="H7" i="11"/>
  <c r="H8" i="11"/>
  <c r="H9" i="11"/>
  <c r="H10" i="11"/>
  <c r="H11" i="11"/>
  <c r="H12" i="11"/>
  <c r="H6" i="11"/>
  <c r="F6" i="11"/>
  <c r="F7" i="11"/>
  <c r="F8" i="11"/>
  <c r="F9" i="11"/>
  <c r="F10" i="11"/>
  <c r="F11" i="11"/>
  <c r="F12" i="11"/>
  <c r="F5" i="11"/>
  <c r="S12" i="11"/>
  <c r="Q12" i="11"/>
  <c r="Q11" i="11"/>
  <c r="O11" i="11"/>
  <c r="O12" i="11"/>
  <c r="O10" i="11"/>
  <c r="M10" i="11"/>
  <c r="M11" i="11"/>
  <c r="M12" i="11"/>
  <c r="M9" i="11"/>
  <c r="K9" i="11"/>
  <c r="K10" i="11"/>
  <c r="K11" i="11"/>
  <c r="K12" i="11"/>
  <c r="K8" i="11"/>
  <c r="I8" i="11"/>
  <c r="I9" i="11"/>
  <c r="I10" i="11"/>
  <c r="I11" i="11"/>
  <c r="I12" i="11"/>
  <c r="I7" i="11"/>
  <c r="G7" i="11"/>
  <c r="G8" i="11"/>
  <c r="G9" i="11"/>
  <c r="G10" i="11"/>
  <c r="G11" i="11"/>
  <c r="G12" i="11"/>
  <c r="G6" i="11"/>
  <c r="E6" i="11"/>
  <c r="E7" i="11"/>
  <c r="E8" i="11"/>
  <c r="E9" i="11"/>
  <c r="E10" i="11"/>
  <c r="E11" i="11"/>
  <c r="E12" i="11"/>
  <c r="E5" i="11"/>
  <c r="D5" i="11"/>
  <c r="D6" i="11"/>
  <c r="D7" i="11"/>
  <c r="D8" i="11"/>
  <c r="D9" i="11"/>
  <c r="D10" i="11"/>
  <c r="D11" i="11"/>
  <c r="D12" i="11"/>
  <c r="D4" i="11"/>
  <c r="C5" i="11"/>
  <c r="C6" i="11"/>
  <c r="C7" i="11"/>
  <c r="C8" i="11"/>
  <c r="C9" i="11"/>
  <c r="C10" i="11"/>
  <c r="C11" i="11"/>
  <c r="C12" i="11"/>
  <c r="C4" i="11"/>
  <c r="E41" i="12"/>
  <c r="E40" i="12"/>
  <c r="E39" i="12"/>
  <c r="F33" i="12"/>
  <c r="E32" i="12"/>
  <c r="E31" i="12"/>
  <c r="F25" i="12"/>
  <c r="E24" i="12"/>
  <c r="F23" i="12"/>
  <c r="E17" i="12"/>
  <c r="E16" i="12"/>
  <c r="F15" i="12"/>
  <c r="E9" i="12"/>
  <c r="E8" i="12"/>
  <c r="E7" i="12"/>
  <c r="E3" i="12"/>
  <c r="E4" i="12"/>
  <c r="E5" i="12"/>
  <c r="E6" i="12"/>
  <c r="E10" i="12"/>
  <c r="E11" i="12"/>
  <c r="E12" i="12"/>
  <c r="E13" i="12"/>
  <c r="E14" i="12"/>
  <c r="E18" i="12"/>
  <c r="E19" i="12"/>
  <c r="E20" i="12"/>
  <c r="E21" i="12"/>
  <c r="E22" i="12"/>
  <c r="E26" i="12"/>
  <c r="E27" i="12"/>
  <c r="E28" i="12"/>
  <c r="E29" i="12"/>
  <c r="E30" i="12"/>
  <c r="E34" i="12"/>
  <c r="E35" i="12"/>
  <c r="E36" i="12"/>
  <c r="E37" i="12"/>
  <c r="E38" i="12"/>
  <c r="E42" i="12"/>
  <c r="E43" i="12"/>
  <c r="E44" i="12"/>
  <c r="E45" i="12"/>
  <c r="E46" i="12"/>
  <c r="E2" i="12"/>
  <c r="F16" i="12"/>
  <c r="F3" i="12"/>
  <c r="F4" i="12"/>
  <c r="F5" i="12"/>
  <c r="F6" i="12"/>
  <c r="F9" i="12"/>
  <c r="F10" i="12"/>
  <c r="F11" i="12"/>
  <c r="F12" i="12"/>
  <c r="F13" i="12"/>
  <c r="F14" i="12"/>
  <c r="F18" i="12"/>
  <c r="F19" i="12"/>
  <c r="F20" i="12"/>
  <c r="F21" i="12"/>
  <c r="F22" i="12"/>
  <c r="F26" i="12"/>
  <c r="F27" i="12"/>
  <c r="F28" i="12"/>
  <c r="F29" i="12"/>
  <c r="F30" i="12"/>
  <c r="F34" i="12"/>
  <c r="F35" i="12"/>
  <c r="F36" i="12"/>
  <c r="F37" i="12"/>
  <c r="F38" i="12"/>
  <c r="F41" i="12"/>
  <c r="F42" i="12"/>
  <c r="F43" i="12"/>
  <c r="F44" i="12"/>
  <c r="F45" i="12"/>
  <c r="F46" i="12"/>
  <c r="F2" i="12"/>
  <c r="R10" i="11"/>
  <c r="R8" i="11"/>
  <c r="N7" i="11"/>
  <c r="S6" i="11"/>
  <c r="R6" i="11"/>
  <c r="K6" i="11"/>
  <c r="J6" i="11"/>
  <c r="O5" i="11"/>
  <c r="N5" i="11"/>
  <c r="H5" i="11"/>
  <c r="G5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E46" i="10"/>
  <c r="E38" i="10"/>
  <c r="E30" i="10"/>
  <c r="E22" i="10"/>
  <c r="E14" i="10"/>
  <c r="E8" i="10"/>
  <c r="E7" i="10"/>
  <c r="E6" i="10"/>
  <c r="E3" i="10"/>
  <c r="E4" i="10"/>
  <c r="E5" i="10"/>
  <c r="E9" i="10"/>
  <c r="E10" i="10"/>
  <c r="E11" i="10"/>
  <c r="E12" i="10"/>
  <c r="E13" i="10"/>
  <c r="E15" i="10"/>
  <c r="E16" i="10"/>
  <c r="E17" i="10"/>
  <c r="E18" i="10"/>
  <c r="E19" i="10"/>
  <c r="E20" i="10"/>
  <c r="E21" i="10"/>
  <c r="E23" i="10"/>
  <c r="E24" i="10"/>
  <c r="E25" i="10"/>
  <c r="E26" i="10"/>
  <c r="E27" i="10"/>
  <c r="E28" i="10"/>
  <c r="E29" i="10"/>
  <c r="E31" i="10"/>
  <c r="E32" i="10"/>
  <c r="E33" i="10"/>
  <c r="E34" i="10"/>
  <c r="E35" i="10"/>
  <c r="E36" i="10"/>
  <c r="E37" i="10"/>
  <c r="E39" i="10"/>
  <c r="E40" i="10"/>
  <c r="E41" i="10"/>
  <c r="E42" i="10"/>
  <c r="E43" i="10"/>
  <c r="E44" i="10"/>
  <c r="E45" i="10"/>
  <c r="E2" i="10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S3" i="19" l="1"/>
  <c r="O3" i="19"/>
  <c r="T4" i="19"/>
  <c r="P4" i="19"/>
  <c r="T5" i="19"/>
  <c r="P5" i="19"/>
  <c r="S6" i="19"/>
  <c r="P7" i="19"/>
  <c r="Q7" i="19"/>
  <c r="R8" i="19"/>
  <c r="S10" i="19"/>
  <c r="R3" i="19"/>
  <c r="N3" i="19"/>
  <c r="S4" i="19"/>
  <c r="O4" i="19"/>
  <c r="S5" i="19"/>
  <c r="O5" i="19"/>
  <c r="R6" i="19"/>
  <c r="T7" i="19"/>
  <c r="Q8" i="19"/>
  <c r="R9" i="19"/>
  <c r="T10" i="19"/>
  <c r="L3" i="19"/>
  <c r="Q3" i="19"/>
  <c r="M3" i="19"/>
  <c r="R4" i="19"/>
  <c r="N4" i="19"/>
  <c r="R5" i="19"/>
  <c r="O6" i="19"/>
  <c r="Q6" i="19"/>
  <c r="S7" i="19"/>
  <c r="T8" i="19"/>
  <c r="T9" i="19"/>
  <c r="T11" i="19"/>
  <c r="G3" i="19"/>
  <c r="T3" i="19"/>
  <c r="P3" i="19"/>
  <c r="M4" i="19"/>
  <c r="Q4" i="19"/>
  <c r="N5" i="19"/>
  <c r="Q5" i="19"/>
  <c r="T6" i="19"/>
  <c r="P6" i="19"/>
  <c r="R7" i="19"/>
  <c r="S8" i="19"/>
  <c r="F3" i="5"/>
  <c r="F2" i="5"/>
  <c r="M5" i="19"/>
  <c r="M6" i="19"/>
  <c r="M7" i="19"/>
  <c r="M8" i="19"/>
  <c r="M9" i="19"/>
  <c r="M10" i="19"/>
  <c r="F24" i="12"/>
  <c r="F17" i="12"/>
  <c r="F32" i="12"/>
  <c r="F39" i="12"/>
  <c r="E33" i="12"/>
  <c r="E25" i="12"/>
  <c r="F40" i="12"/>
  <c r="F7" i="12"/>
  <c r="E23" i="12"/>
  <c r="E15" i="12"/>
  <c r="F8" i="12"/>
  <c r="F31" i="12"/>
  <c r="O7" i="11"/>
  <c r="S8" i="11"/>
  <c r="O9" i="11"/>
  <c r="S10" i="11"/>
  <c r="P5" i="11"/>
  <c r="L6" i="11"/>
  <c r="T6" i="11"/>
  <c r="P7" i="11"/>
  <c r="T8" i="11"/>
  <c r="P9" i="11"/>
  <c r="T10" i="11"/>
  <c r="I5" i="11"/>
  <c r="Q5" i="11"/>
  <c r="M6" i="11"/>
  <c r="Q7" i="11"/>
  <c r="M8" i="11"/>
  <c r="Q9" i="11"/>
  <c r="J5" i="11"/>
  <c r="R5" i="11"/>
  <c r="N6" i="11"/>
  <c r="R7" i="11"/>
  <c r="N8" i="11"/>
  <c r="R9" i="11"/>
  <c r="K5" i="11"/>
  <c r="S5" i="11"/>
  <c r="O6" i="11"/>
  <c r="K7" i="11"/>
  <c r="S7" i="11"/>
  <c r="O8" i="11"/>
  <c r="S9" i="11"/>
  <c r="S11" i="11"/>
  <c r="L5" i="11"/>
  <c r="T5" i="11"/>
  <c r="P6" i="11"/>
  <c r="L7" i="11"/>
  <c r="T7" i="11"/>
  <c r="P8" i="11"/>
  <c r="T9" i="11"/>
  <c r="T11" i="11"/>
  <c r="M5" i="11"/>
  <c r="I6" i="11"/>
  <c r="Q6" i="11"/>
  <c r="M7" i="11"/>
  <c r="Q8" i="11"/>
  <c r="Q10" i="1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2" i="6"/>
</calcChain>
</file>

<file path=xl/sharedStrings.xml><?xml version="1.0" encoding="utf-8"?>
<sst xmlns="http://schemas.openxmlformats.org/spreadsheetml/2006/main" count="2001" uniqueCount="203">
  <si>
    <t>Model</t>
  </si>
  <si>
    <t>Model Accuracy</t>
  </si>
  <si>
    <t>Module Accuracy</t>
  </si>
  <si>
    <t>MNIST-1</t>
  </si>
  <si>
    <t>MNIST-2</t>
  </si>
  <si>
    <t>MNIST-4</t>
  </si>
  <si>
    <t>FMNIST-1</t>
  </si>
  <si>
    <t>FMNIST-2</t>
  </si>
  <si>
    <t>FMNIST-4</t>
  </si>
  <si>
    <t>MNIST-3</t>
  </si>
  <si>
    <t>FMNIST-3</t>
  </si>
  <si>
    <t>Decomposed Module Accuracy</t>
  </si>
  <si>
    <t>MC-I</t>
  </si>
  <si>
    <t>MC-PN</t>
  </si>
  <si>
    <t>MC-HP</t>
  </si>
  <si>
    <t>MC-SNE</t>
  </si>
  <si>
    <t>BC-E</t>
  </si>
  <si>
    <t>BC-ERIE</t>
  </si>
  <si>
    <t>JI</t>
  </si>
  <si>
    <t>Acc</t>
  </si>
  <si>
    <t>MNIST</t>
  </si>
  <si>
    <t>FMNIST</t>
  </si>
  <si>
    <t>T-shirt/top</t>
  </si>
  <si>
    <t>Trouser</t>
  </si>
  <si>
    <t>Pullover</t>
  </si>
  <si>
    <t>Dress</t>
  </si>
  <si>
    <t>Coat</t>
  </si>
  <si>
    <t>Sandal</t>
  </si>
  <si>
    <t>Shirt</t>
  </si>
  <si>
    <t>Sneaker</t>
  </si>
  <si>
    <t>Bag</t>
  </si>
  <si>
    <t>Ankle boot</t>
  </si>
  <si>
    <t>Trained Model Accuracy</t>
  </si>
  <si>
    <t>,</t>
  </si>
  <si>
    <t>Replace Module 0</t>
  </si>
  <si>
    <t>Replace Module 1</t>
  </si>
  <si>
    <t>Replace Module 2</t>
  </si>
  <si>
    <t>Replace Module 3</t>
  </si>
  <si>
    <t>Replace Module 4</t>
  </si>
  <si>
    <t>Replace Module 5</t>
  </si>
  <si>
    <t>Replace Module 6</t>
  </si>
  <si>
    <t>Replace Module 7</t>
  </si>
  <si>
    <t>Replace Module 8</t>
  </si>
  <si>
    <t>Replace Module 9</t>
  </si>
  <si>
    <t>MNIST-1a</t>
  </si>
  <si>
    <t>MNIST-2a</t>
  </si>
  <si>
    <t>MNIST-3a</t>
  </si>
  <si>
    <t>MNIST-4a</t>
  </si>
  <si>
    <t>FMNIST-1a</t>
  </si>
  <si>
    <t>FMNIST-2a</t>
  </si>
  <si>
    <t>FMNIST-3a</t>
  </si>
  <si>
    <t>FMNIST-4a</t>
  </si>
  <si>
    <t>RM-0</t>
  </si>
  <si>
    <t>RM-1</t>
  </si>
  <si>
    <t>RM-2</t>
  </si>
  <si>
    <t>RM-3</t>
  </si>
  <si>
    <t>RM-4</t>
  </si>
  <si>
    <t>RM-5</t>
  </si>
  <si>
    <t>RM-6</t>
  </si>
  <si>
    <t>RM-7</t>
  </si>
  <si>
    <t>RM-8</t>
  </si>
  <si>
    <t>RM-9</t>
  </si>
  <si>
    <t>Diff</t>
  </si>
  <si>
    <t>MA</t>
  </si>
  <si>
    <t>TMA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</si>
  <si>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</si>
  <si>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</si>
  <si>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</si>
  <si>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</si>
  <si>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</si>
  <si>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</si>
  <si>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</si>
  <si>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</si>
  <si>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</si>
  <si>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</si>
  <si>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13</t>
  </si>
  <si>
    <t>14</t>
  </si>
  <si>
    <t>15</t>
  </si>
  <si>
    <t>16</t>
  </si>
  <si>
    <t>17</t>
  </si>
  <si>
    <t>18</t>
  </si>
  <si>
    <t>19</t>
  </si>
  <si>
    <t>23</t>
  </si>
  <si>
    <t>24</t>
  </si>
  <si>
    <t>25</t>
  </si>
  <si>
    <t>26</t>
  </si>
  <si>
    <t>27</t>
  </si>
  <si>
    <t>28</t>
  </si>
  <si>
    <t>29</t>
  </si>
  <si>
    <t>34</t>
  </si>
  <si>
    <t>35</t>
  </si>
  <si>
    <t>36</t>
  </si>
  <si>
    <t>37</t>
  </si>
  <si>
    <t>38</t>
  </si>
  <si>
    <t>39</t>
  </si>
  <si>
    <t>45</t>
  </si>
  <si>
    <t>46</t>
  </si>
  <si>
    <t>47</t>
  </si>
  <si>
    <t>48</t>
  </si>
  <si>
    <t>49</t>
  </si>
  <si>
    <t>56</t>
  </si>
  <si>
    <t>57</t>
  </si>
  <si>
    <t>58</t>
  </si>
  <si>
    <t>59</t>
  </si>
  <si>
    <t>67</t>
  </si>
  <si>
    <t>68</t>
  </si>
  <si>
    <t>69</t>
  </si>
  <si>
    <t>78</t>
  </si>
  <si>
    <t>79</t>
  </si>
  <si>
    <t>89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</si>
  <si>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</si>
  <si>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</si>
  <si>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</si>
  <si>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</si>
  <si>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</si>
  <si>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</si>
  <si>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</si>
  <si>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</si>
  <si>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</si>
  <si>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21</t>
  </si>
  <si>
    <t>31</t>
  </si>
  <si>
    <t>41</t>
  </si>
  <si>
    <t>51</t>
  </si>
  <si>
    <t>61</t>
  </si>
  <si>
    <t>71</t>
  </si>
  <si>
    <t>81</t>
  </si>
  <si>
    <t>91</t>
  </si>
  <si>
    <t>32</t>
  </si>
  <si>
    <t>42</t>
  </si>
  <si>
    <t>52</t>
  </si>
  <si>
    <t>62</t>
  </si>
  <si>
    <t>72</t>
  </si>
  <si>
    <t>82</t>
  </si>
  <si>
    <t>92</t>
  </si>
  <si>
    <t>43</t>
  </si>
  <si>
    <t>53</t>
  </si>
  <si>
    <t>63</t>
  </si>
  <si>
    <t>73</t>
  </si>
  <si>
    <t>83</t>
  </si>
  <si>
    <t>93</t>
  </si>
  <si>
    <t>54</t>
  </si>
  <si>
    <t>64</t>
  </si>
  <si>
    <t>74</t>
  </si>
  <si>
    <t>84</t>
  </si>
  <si>
    <t>94</t>
  </si>
  <si>
    <t>65</t>
  </si>
  <si>
    <t>75</t>
  </si>
  <si>
    <t>85</t>
  </si>
  <si>
    <t>95</t>
  </si>
  <si>
    <t>76</t>
  </si>
  <si>
    <t>86</t>
  </si>
  <si>
    <t>96</t>
  </si>
  <si>
    <t>87</t>
  </si>
  <si>
    <t>97</t>
  </si>
  <si>
    <t>98</t>
  </si>
  <si>
    <t>MN/FMN</t>
  </si>
  <si>
    <t>FMN</t>
  </si>
  <si>
    <t>MN</t>
  </si>
  <si>
    <t>Prior MA</t>
  </si>
  <si>
    <t>Modularized Accuracy: 0.9466</t>
  </si>
  <si>
    <t>Modularized Accuracy: 0.8804</t>
  </si>
  <si>
    <t>Modularized Accuracy: 0.9273</t>
  </si>
  <si>
    <t>Modularized Accuracy: 0.9436</t>
  </si>
  <si>
    <t>DataSet</t>
  </si>
  <si>
    <t>KMNIST-1</t>
  </si>
  <si>
    <t>KMNIST-2</t>
  </si>
  <si>
    <t>KMNIST-3</t>
  </si>
  <si>
    <t>KMNIST-4</t>
  </si>
  <si>
    <t>Model Testing Accuracy</t>
  </si>
  <si>
    <t>MNIST\Acc</t>
  </si>
  <si>
    <t>Con</t>
  </si>
  <si>
    <t>00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</si>
  <si>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</si>
  <si>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</si>
  <si>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</si>
  <si>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</si>
  <si>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</si>
  <si>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</si>
  <si>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</si>
  <si>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</si>
  <si>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</si>
  <si>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KMNIST</t>
  </si>
  <si>
    <t>KMN</t>
  </si>
  <si>
    <t>TMA-MA</t>
  </si>
  <si>
    <t>Median</t>
  </si>
  <si>
    <t>EMNIST-1</t>
  </si>
  <si>
    <t>EMNIST-2</t>
  </si>
  <si>
    <t>EMNIST-3</t>
  </si>
  <si>
    <t>EMNIST-4</t>
  </si>
  <si>
    <t>KM/EM</t>
  </si>
  <si>
    <t>EM</t>
  </si>
  <si>
    <t>KM</t>
  </si>
  <si>
    <t>EMNIST</t>
  </si>
  <si>
    <t>RM0</t>
  </si>
  <si>
    <t>RM1</t>
  </si>
  <si>
    <t>RM2</t>
  </si>
  <si>
    <t>RM3</t>
  </si>
  <si>
    <t>RM4</t>
  </si>
  <si>
    <t>RM5</t>
  </si>
  <si>
    <t>RM6</t>
  </si>
  <si>
    <t>RM7</t>
  </si>
  <si>
    <t>NonZero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</si>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</sst>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8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3.9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.95"/>
      <color theme="1"/>
      <name val="Calibri"/>
      <family val="2"/>
      <scheme val="minor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Fill="1" applyBorder="1" applyAlignment="1"/>
    <xf numFmtId="0" fontId="4" fillId="0" borderId="1" xfId="0" applyFont="1" applyFill="1" applyBorder="1"/>
    <xf numFmtId="0" fontId="4" fillId="0" borderId="3" xfId="0" applyFont="1" applyFill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49" fontId="0" fillId="0" borderId="0" xfId="0" applyNumberFormat="1"/>
    <xf numFmtId="0" fontId="0" fillId="0" borderId="0" xfId="0"/>
    <xf numFmtId="0" fontId="0" fillId="0" borderId="0" xfId="0"/>
    <xf numFmtId="0" fontId="6" fillId="0" borderId="1" xfId="0" applyFont="1" applyFill="1" applyBorder="1"/>
    <xf numFmtId="0" fontId="6" fillId="0" borderId="2" xfId="0" applyFont="1" applyFill="1" applyBorder="1"/>
    <xf numFmtId="0" fontId="6" fillId="0" borderId="1" xfId="0" applyFont="1" applyFill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5" fontId="0" fillId="0" borderId="1" xfId="1" applyNumberFormat="1" applyFont="1" applyBorder="1"/>
    <xf numFmtId="10" fontId="0" fillId="0" borderId="0" xfId="0" applyNumberFormat="1"/>
    <xf numFmtId="0" fontId="3" fillId="0" borderId="1" xfId="0" applyFont="1" applyBorder="1" applyAlignment="1">
      <alignment horizontal="center"/>
    </xf>
    <xf numFmtId="165" fontId="0" fillId="0" borderId="1" xfId="1" applyNumberFormat="1" applyFont="1" applyFill="1" applyBorder="1"/>
    <xf numFmtId="165" fontId="0" fillId="4" borderId="1" xfId="1" applyNumberFormat="1" applyFont="1" applyFill="1" applyBorder="1"/>
    <xf numFmtId="165" fontId="0" fillId="5" borderId="1" xfId="1" applyNumberFormat="1" applyFont="1" applyFill="1" applyBorder="1"/>
    <xf numFmtId="0" fontId="1" fillId="0" borderId="2" xfId="0" applyFont="1" applyFill="1" applyBorder="1"/>
    <xf numFmtId="165" fontId="0" fillId="3" borderId="1" xfId="1" applyNumberFormat="1" applyFont="1" applyFill="1" applyBorder="1"/>
    <xf numFmtId="0" fontId="0" fillId="0" borderId="0" xfId="0"/>
    <xf numFmtId="0" fontId="3" fillId="0" borderId="1" xfId="0" applyFont="1" applyBorder="1" applyAlignment="1">
      <alignment horizontal="center"/>
    </xf>
    <xf numFmtId="10" fontId="0" fillId="0" borderId="0" xfId="1" applyNumberFormat="1" applyFont="1"/>
    <xf numFmtId="0" fontId="0" fillId="0" borderId="0" xfId="0"/>
    <xf numFmtId="165" fontId="3" fillId="4" borderId="1" xfId="1" applyNumberFormat="1" applyFont="1" applyFill="1" applyBorder="1"/>
    <xf numFmtId="165" fontId="3" fillId="5" borderId="1" xfId="1" applyNumberFormat="1" applyFont="1" applyFill="1" applyBorder="1"/>
    <xf numFmtId="165" fontId="3" fillId="0" borderId="1" xfId="1" applyNumberFormat="1" applyFont="1" applyBorder="1"/>
    <xf numFmtId="10" fontId="2" fillId="0" borderId="1" xfId="0" applyNumberFormat="1" applyFont="1" applyBorder="1"/>
    <xf numFmtId="0" fontId="4" fillId="2" borderId="3" xfId="0" applyFont="1" applyFill="1" applyBorder="1"/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165" fontId="5" fillId="4" borderId="1" xfId="1" applyNumberFormat="1" applyFont="1" applyFill="1" applyBorder="1"/>
    <xf numFmtId="165" fontId="5" fillId="5" borderId="1" xfId="1" applyNumberFormat="1" applyFont="1" applyFill="1" applyBorder="1"/>
    <xf numFmtId="0" fontId="3" fillId="0" borderId="0" xfId="0" applyFont="1"/>
    <xf numFmtId="165" fontId="0" fillId="0" borderId="0" xfId="0" applyNumberFormat="1"/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5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CF2"/>
      <color rgb="FFFFD8D4"/>
      <color rgb="FFFFB1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5E35-8292-D947-A3AB-6A5CB906FC28}">
  <dimension ref="A4:S40"/>
  <sheetViews>
    <sheetView workbookViewId="0">
      <selection activeCell="C69" sqref="C69"/>
    </sheetView>
  </sheetViews>
  <sheetFormatPr baseColWidth="10" defaultColWidth="6.6640625" defaultRowHeight="16"/>
  <cols>
    <col min="1" max="1" width="10.83203125" bestFit="1" customWidth="1"/>
    <col min="2" max="2" width="24.83203125" style="11" bestFit="1" customWidth="1"/>
    <col min="3" max="3" width="10" bestFit="1" customWidth="1"/>
    <col min="4" max="4" width="5.83203125" bestFit="1" customWidth="1"/>
    <col min="5" max="5" width="10" bestFit="1" customWidth="1"/>
    <col min="6" max="6" width="7.1640625" bestFit="1" customWidth="1"/>
    <col min="7" max="7" width="10.5" bestFit="1" customWidth="1"/>
    <col min="8" max="8" width="8.1640625" bestFit="1" customWidth="1"/>
    <col min="9" max="9" width="10" bestFit="1" customWidth="1"/>
    <col min="10" max="10" width="6.1640625" bestFit="1" customWidth="1"/>
    <col min="11" max="11" width="10" bestFit="1" customWidth="1"/>
    <col min="12" max="12" width="5.83203125" bestFit="1" customWidth="1"/>
    <col min="13" max="13" width="10" bestFit="1" customWidth="1"/>
    <col min="14" max="14" width="5.83203125" bestFit="1" customWidth="1"/>
    <col min="15" max="16" width="8.1640625" bestFit="1" customWidth="1"/>
    <col min="17" max="17" width="7.1640625" bestFit="1" customWidth="1"/>
    <col min="20" max="21" width="8.1640625" bestFit="1" customWidth="1"/>
    <col min="22" max="22" width="7.1640625" bestFit="1" customWidth="1"/>
  </cols>
  <sheetData>
    <row r="4" spans="1:19">
      <c r="A4" s="45" t="s">
        <v>0</v>
      </c>
      <c r="B4" s="5"/>
      <c r="C4" s="44" t="s">
        <v>12</v>
      </c>
      <c r="D4" s="44"/>
      <c r="E4" s="44" t="s">
        <v>13</v>
      </c>
      <c r="F4" s="44"/>
      <c r="G4" s="44" t="s">
        <v>14</v>
      </c>
      <c r="H4" s="44"/>
      <c r="I4" s="44" t="s">
        <v>15</v>
      </c>
      <c r="J4" s="44"/>
      <c r="K4" s="44" t="s">
        <v>16</v>
      </c>
      <c r="L4" s="44"/>
      <c r="M4" s="44" t="s">
        <v>17</v>
      </c>
      <c r="N4" s="44"/>
      <c r="O4" t="s">
        <v>201</v>
      </c>
      <c r="P4" t="s">
        <v>202</v>
      </c>
    </row>
    <row r="5" spans="1:19" ht="19">
      <c r="A5" s="45"/>
      <c r="B5" s="6" t="s">
        <v>168</v>
      </c>
      <c r="C5" s="6" t="s">
        <v>19</v>
      </c>
      <c r="D5" s="6" t="s">
        <v>18</v>
      </c>
      <c r="E5" s="6" t="s">
        <v>19</v>
      </c>
      <c r="F5" s="6" t="s">
        <v>18</v>
      </c>
      <c r="G5" s="6" t="s">
        <v>19</v>
      </c>
      <c r="H5" s="6" t="s">
        <v>18</v>
      </c>
      <c r="I5" s="6" t="s">
        <v>19</v>
      </c>
      <c r="J5" s="6" t="s">
        <v>18</v>
      </c>
      <c r="K5" s="6" t="s">
        <v>19</v>
      </c>
      <c r="L5" s="6" t="s">
        <v>18</v>
      </c>
      <c r="M5" s="6" t="s">
        <v>19</v>
      </c>
      <c r="N5" s="6" t="s">
        <v>18</v>
      </c>
      <c r="S5" s="35">
        <v>0.10075000000000001</v>
      </c>
    </row>
    <row r="6" spans="1:19" ht="19">
      <c r="A6" s="34" t="s">
        <v>3</v>
      </c>
      <c r="B6" s="8">
        <v>0.94910000000000005</v>
      </c>
      <c r="C6" s="33">
        <v>0.94910000000000005</v>
      </c>
      <c r="D6" s="2">
        <v>0.47</v>
      </c>
      <c r="E6" s="8">
        <v>9.7900000000000001E-2</v>
      </c>
      <c r="F6" s="2">
        <v>0.46</v>
      </c>
      <c r="G6" s="8">
        <v>0.23089999999999999</v>
      </c>
      <c r="H6" s="2">
        <v>0.04</v>
      </c>
      <c r="I6" s="33">
        <v>0.94910000000000005</v>
      </c>
      <c r="J6" s="2">
        <v>0.47</v>
      </c>
      <c r="K6" s="33">
        <v>0.94910000000000005</v>
      </c>
      <c r="L6" s="2">
        <v>0.45</v>
      </c>
      <c r="M6" s="8">
        <v>0.94899999999999995</v>
      </c>
      <c r="N6" s="3">
        <v>0.43</v>
      </c>
      <c r="O6" s="19">
        <v>0.56430000000000002</v>
      </c>
      <c r="P6" s="19">
        <v>0.43569999999999998</v>
      </c>
      <c r="Q6" s="19">
        <v>0.43569999999999998</v>
      </c>
    </row>
    <row r="7" spans="1:19" ht="19">
      <c r="A7" s="7" t="s">
        <v>4</v>
      </c>
      <c r="B7" s="8">
        <v>0.9839</v>
      </c>
      <c r="C7" s="33">
        <v>0.96830000000000005</v>
      </c>
      <c r="D7" s="2">
        <v>0.64</v>
      </c>
      <c r="E7" s="8">
        <v>6.1899999999999997E-2</v>
      </c>
      <c r="F7" s="2">
        <v>0.64</v>
      </c>
      <c r="G7" s="8">
        <v>0.13089999999999999</v>
      </c>
      <c r="H7" s="2">
        <v>0.02</v>
      </c>
      <c r="I7" s="33">
        <v>0.96830000000000005</v>
      </c>
      <c r="J7" s="2">
        <v>0.65</v>
      </c>
      <c r="K7" s="33">
        <v>0.96830000000000005</v>
      </c>
      <c r="L7" s="3">
        <v>0.63</v>
      </c>
      <c r="M7" s="8">
        <v>0.96819999999999995</v>
      </c>
      <c r="N7" s="3">
        <v>0.63</v>
      </c>
      <c r="O7" s="19">
        <v>0.73899999999999999</v>
      </c>
      <c r="P7" s="19">
        <v>0.26100000000000001</v>
      </c>
      <c r="Q7" s="19">
        <v>0.26100000000000001</v>
      </c>
    </row>
    <row r="8" spans="1:19" ht="19">
      <c r="A8" s="7" t="s">
        <v>9</v>
      </c>
      <c r="B8" s="8">
        <v>0.98470000000000002</v>
      </c>
      <c r="C8" s="8">
        <v>0.69189999999999996</v>
      </c>
      <c r="D8" s="2">
        <v>0.44</v>
      </c>
      <c r="E8" s="8">
        <v>9.01E-2</v>
      </c>
      <c r="F8" s="2">
        <v>0.44</v>
      </c>
      <c r="G8" s="8">
        <v>0.9627</v>
      </c>
      <c r="H8" s="2">
        <v>0.45</v>
      </c>
      <c r="I8" s="8">
        <v>0.96299999999999997</v>
      </c>
      <c r="J8" s="2">
        <v>0.45</v>
      </c>
      <c r="K8" s="8">
        <v>0.96299999999999997</v>
      </c>
      <c r="L8" s="2">
        <v>0.44</v>
      </c>
      <c r="M8" s="33">
        <v>0.96330000000000005</v>
      </c>
      <c r="N8" s="3">
        <v>0.43</v>
      </c>
      <c r="O8" s="19">
        <v>0.56100000000000005</v>
      </c>
      <c r="P8" s="19">
        <v>0.43899999999999995</v>
      </c>
    </row>
    <row r="9" spans="1:19" ht="19">
      <c r="A9" s="7" t="s">
        <v>5</v>
      </c>
      <c r="B9" s="8">
        <v>0.96789999999999998</v>
      </c>
      <c r="C9" s="8">
        <v>0.96440000000000003</v>
      </c>
      <c r="D9" s="2">
        <v>0.53</v>
      </c>
      <c r="E9" s="8">
        <v>7.4999999999999997E-2</v>
      </c>
      <c r="F9" s="2">
        <v>0.54</v>
      </c>
      <c r="G9" s="8">
        <v>9.8000000000000004E-2</v>
      </c>
      <c r="H9" s="2">
        <v>0.01</v>
      </c>
      <c r="I9" s="33">
        <v>0.96789999999999998</v>
      </c>
      <c r="J9" s="2">
        <v>0.55000000000000004</v>
      </c>
      <c r="K9" s="33">
        <v>0.96789999999999998</v>
      </c>
      <c r="L9" s="2">
        <v>0.54</v>
      </c>
      <c r="M9" s="8">
        <v>0.96750000000000003</v>
      </c>
      <c r="N9" s="3">
        <v>0.53</v>
      </c>
      <c r="O9" s="19">
        <v>0.63590000000000002</v>
      </c>
      <c r="P9" s="19">
        <v>0.36409999999999998</v>
      </c>
      <c r="Q9" s="19">
        <v>0.36409999999999998</v>
      </c>
    </row>
    <row r="10" spans="1:19" ht="19">
      <c r="A10" s="34" t="s">
        <v>6</v>
      </c>
      <c r="B10" s="8">
        <v>0.85819999999999996</v>
      </c>
      <c r="C10" s="8">
        <v>0.85819999999999996</v>
      </c>
      <c r="D10" s="2">
        <v>0.78</v>
      </c>
      <c r="E10" s="8">
        <v>0.69210000000000005</v>
      </c>
      <c r="F10" s="2">
        <v>0.78</v>
      </c>
      <c r="G10" s="8">
        <v>0.1072</v>
      </c>
      <c r="H10" s="2">
        <v>0.09</v>
      </c>
      <c r="I10" s="8">
        <v>0.85819999999999996</v>
      </c>
      <c r="J10" s="2">
        <v>0.78</v>
      </c>
      <c r="K10" s="8">
        <v>0.85819999999999996</v>
      </c>
      <c r="L10" s="2">
        <v>0.76</v>
      </c>
      <c r="M10" s="33">
        <v>0.85850000000000004</v>
      </c>
      <c r="N10" s="3">
        <v>0.75</v>
      </c>
      <c r="O10" s="19">
        <v>0.78200000000000003</v>
      </c>
      <c r="P10" s="19">
        <v>0.21799999999999997</v>
      </c>
      <c r="Q10" s="19">
        <v>0.21799999999999997</v>
      </c>
    </row>
    <row r="11" spans="1:19" ht="19">
      <c r="A11" s="7" t="s">
        <v>7</v>
      </c>
      <c r="B11" s="8">
        <v>0.87580000000000002</v>
      </c>
      <c r="C11" s="33">
        <v>0.87580000000000002</v>
      </c>
      <c r="D11" s="2">
        <v>0.64</v>
      </c>
      <c r="E11" s="8">
        <v>9.2799999999999994E-2</v>
      </c>
      <c r="F11" s="2">
        <v>0.64</v>
      </c>
      <c r="G11" s="8">
        <v>0.18690000000000001</v>
      </c>
      <c r="H11" s="2">
        <v>0.14000000000000001</v>
      </c>
      <c r="I11" s="33">
        <v>0.87580000000000002</v>
      </c>
      <c r="J11" s="2">
        <v>0.65</v>
      </c>
      <c r="K11" s="33">
        <v>0.87580000000000002</v>
      </c>
      <c r="L11" s="3">
        <v>0.63</v>
      </c>
      <c r="M11" s="8">
        <v>0.87560000000000004</v>
      </c>
      <c r="N11" s="3">
        <v>0.63</v>
      </c>
      <c r="O11" s="19">
        <v>0.73670000000000002</v>
      </c>
      <c r="P11" s="19">
        <v>0.26329999999999998</v>
      </c>
      <c r="Q11" s="19"/>
    </row>
    <row r="12" spans="1:19" ht="19">
      <c r="A12" s="34" t="s">
        <v>10</v>
      </c>
      <c r="B12" s="8">
        <v>0.87090000000000001</v>
      </c>
      <c r="C12" s="8">
        <v>0.77549999999999997</v>
      </c>
      <c r="D12" s="2">
        <v>0.52</v>
      </c>
      <c r="E12" s="8">
        <v>0.61950000000000005</v>
      </c>
      <c r="F12" s="2">
        <v>0.52</v>
      </c>
      <c r="G12" s="8">
        <v>9.9599999999999994E-2</v>
      </c>
      <c r="H12" s="2">
        <v>0.05</v>
      </c>
      <c r="I12" s="8">
        <v>0.87090000000000001</v>
      </c>
      <c r="J12" s="2">
        <v>0.53</v>
      </c>
      <c r="K12" s="8">
        <v>0.85640000000000005</v>
      </c>
      <c r="L12" s="3">
        <v>0.5</v>
      </c>
      <c r="M12" s="33">
        <v>0.871</v>
      </c>
      <c r="N12" s="2">
        <v>0.51</v>
      </c>
      <c r="O12" s="19">
        <v>0.63360000000000005</v>
      </c>
      <c r="P12" s="19">
        <v>0.36639999999999995</v>
      </c>
      <c r="Q12" s="19">
        <v>0.36639999999999995</v>
      </c>
    </row>
    <row r="13" spans="1:19" ht="19">
      <c r="A13" s="34" t="s">
        <v>8</v>
      </c>
      <c r="B13" s="8">
        <v>0.87790000000000001</v>
      </c>
      <c r="C13" s="8">
        <v>0.87509999999999999</v>
      </c>
      <c r="D13" s="2">
        <v>0.56000000000000005</v>
      </c>
      <c r="E13" s="8">
        <v>0.81110000000000004</v>
      </c>
      <c r="F13" s="2">
        <v>0.56999999999999995</v>
      </c>
      <c r="G13" s="9">
        <v>0.1</v>
      </c>
      <c r="H13" s="2">
        <v>0.01</v>
      </c>
      <c r="I13" s="8">
        <v>0.87790000000000001</v>
      </c>
      <c r="J13" s="2">
        <v>0.56999999999999995</v>
      </c>
      <c r="K13" s="8">
        <v>0.87790000000000001</v>
      </c>
      <c r="L13" s="2">
        <v>0.56000000000000005</v>
      </c>
      <c r="M13" s="33">
        <v>0.87949999999999995</v>
      </c>
      <c r="N13" s="3">
        <v>0.55000000000000004</v>
      </c>
      <c r="O13" s="19">
        <v>0.65400000000000003</v>
      </c>
      <c r="P13" s="19">
        <v>0.34599999999999997</v>
      </c>
      <c r="Q13" s="19">
        <v>0.34599999999999997</v>
      </c>
    </row>
    <row r="14" spans="1:19" ht="19">
      <c r="A14" s="34" t="s">
        <v>164</v>
      </c>
      <c r="B14" s="8">
        <v>0.76019999999999999</v>
      </c>
      <c r="C14" s="8">
        <v>0.64290000000000003</v>
      </c>
      <c r="D14" s="2">
        <v>0.51</v>
      </c>
      <c r="E14" s="8">
        <v>0.76319999999999999</v>
      </c>
      <c r="F14" s="2">
        <v>0.51</v>
      </c>
      <c r="G14" s="8">
        <v>0.23169999999999999</v>
      </c>
      <c r="H14" s="2">
        <v>0.03</v>
      </c>
      <c r="I14" s="8">
        <v>0.76319999999999999</v>
      </c>
      <c r="J14" s="2">
        <v>0.51</v>
      </c>
      <c r="K14" s="8">
        <v>0.76019999999999999</v>
      </c>
      <c r="L14" s="2">
        <v>0.5</v>
      </c>
      <c r="M14" s="33">
        <v>0.76029999999999998</v>
      </c>
      <c r="N14" s="3">
        <v>0.48</v>
      </c>
      <c r="O14" s="19">
        <v>0.60070000000000001</v>
      </c>
      <c r="P14" s="19">
        <v>0.39929999999999999</v>
      </c>
      <c r="Q14" s="19">
        <v>0.39929999999999999</v>
      </c>
    </row>
    <row r="15" spans="1:19" ht="19">
      <c r="A15" s="34" t="s">
        <v>165</v>
      </c>
      <c r="B15" s="8">
        <v>0.83289999999999997</v>
      </c>
      <c r="C15" s="33">
        <v>0.83289999999999997</v>
      </c>
      <c r="D15" s="2">
        <v>0.72</v>
      </c>
      <c r="E15" s="8">
        <v>0.70630000000000004</v>
      </c>
      <c r="F15" s="2">
        <v>0.72</v>
      </c>
      <c r="G15" s="8">
        <v>0.1</v>
      </c>
      <c r="H15" s="24">
        <v>0.02</v>
      </c>
      <c r="I15" s="8">
        <v>0.82089999999999996</v>
      </c>
      <c r="J15" s="2">
        <v>0.73</v>
      </c>
      <c r="K15" s="8">
        <v>0.83289999999999997</v>
      </c>
      <c r="L15" s="2">
        <v>0.72</v>
      </c>
      <c r="M15" s="33">
        <v>0.83289999999999997</v>
      </c>
      <c r="N15" s="3">
        <v>0.7</v>
      </c>
      <c r="O15" s="19">
        <v>0.79339999999999999</v>
      </c>
      <c r="P15" s="19">
        <v>0.20660000000000001</v>
      </c>
      <c r="Q15" s="19">
        <v>0.20660000000000001</v>
      </c>
    </row>
    <row r="16" spans="1:19" ht="19">
      <c r="A16" s="7" t="s">
        <v>166</v>
      </c>
      <c r="B16" s="8">
        <v>0.83020000000000005</v>
      </c>
      <c r="C16" s="33">
        <v>0.83020000000000005</v>
      </c>
      <c r="D16" s="2">
        <v>0.48</v>
      </c>
      <c r="E16" s="8">
        <v>0.42699999999999999</v>
      </c>
      <c r="F16" s="2">
        <v>0.47</v>
      </c>
      <c r="G16" s="8">
        <v>0.11409999999999999</v>
      </c>
      <c r="H16" s="2">
        <v>0.01</v>
      </c>
      <c r="I16" s="33">
        <v>0.83020000000000005</v>
      </c>
      <c r="J16" s="2">
        <v>0.49</v>
      </c>
      <c r="K16" s="33">
        <v>0.83020000000000005</v>
      </c>
      <c r="L16" s="3">
        <v>0.47</v>
      </c>
      <c r="M16" s="8">
        <v>0.82969999999999999</v>
      </c>
      <c r="N16" s="3">
        <v>0.47</v>
      </c>
      <c r="O16" s="19">
        <v>0.59619999999999995</v>
      </c>
      <c r="P16" s="19">
        <v>0.40380000000000005</v>
      </c>
    </row>
    <row r="17" spans="1:17" ht="19">
      <c r="A17" s="34" t="s">
        <v>167</v>
      </c>
      <c r="B17" s="8">
        <v>0.83630000000000004</v>
      </c>
      <c r="C17" s="8">
        <v>0.82889999999999997</v>
      </c>
      <c r="D17" s="2">
        <v>0.54</v>
      </c>
      <c r="E17" s="8">
        <v>0.39500000000000002</v>
      </c>
      <c r="F17" s="2">
        <v>0.56000000000000005</v>
      </c>
      <c r="G17" s="8">
        <v>0.105</v>
      </c>
      <c r="H17" s="2">
        <v>0.01</v>
      </c>
      <c r="I17" s="33">
        <v>0.83630000000000004</v>
      </c>
      <c r="J17" s="2">
        <v>0.56999999999999995</v>
      </c>
      <c r="K17" s="8">
        <v>0.83630000000000004</v>
      </c>
      <c r="L17" s="2">
        <v>0.56000000000000005</v>
      </c>
      <c r="M17" s="33">
        <v>0.83630000000000004</v>
      </c>
      <c r="N17" s="3">
        <v>0.54</v>
      </c>
      <c r="O17" s="19">
        <v>0.65290000000000004</v>
      </c>
      <c r="P17" s="19">
        <v>0.34709999999999996</v>
      </c>
      <c r="Q17" s="19">
        <v>0.34709999999999996</v>
      </c>
    </row>
    <row r="18" spans="1:17" ht="19">
      <c r="A18" s="34" t="s">
        <v>185</v>
      </c>
      <c r="B18" s="8">
        <v>0.89</v>
      </c>
      <c r="C18" s="8">
        <v>0.89</v>
      </c>
      <c r="D18" s="2">
        <v>0.43</v>
      </c>
      <c r="E18" s="8">
        <v>0.81059999999999999</v>
      </c>
      <c r="F18" s="2">
        <v>0.41</v>
      </c>
      <c r="G18" s="8">
        <v>0.13850000000000001</v>
      </c>
      <c r="H18" s="2">
        <v>0.04</v>
      </c>
      <c r="I18" s="8">
        <v>0.89</v>
      </c>
      <c r="J18" s="2">
        <v>0.43</v>
      </c>
      <c r="K18" s="8">
        <v>0.89</v>
      </c>
      <c r="L18" s="2">
        <v>0.41</v>
      </c>
      <c r="M18" s="33">
        <v>0.8901</v>
      </c>
      <c r="N18" s="3">
        <v>0.4</v>
      </c>
      <c r="O18" s="19">
        <v>0.52800000000000002</v>
      </c>
      <c r="P18" s="19">
        <v>0.47199999999999998</v>
      </c>
      <c r="Q18" s="19">
        <v>0.47199999999999998</v>
      </c>
    </row>
    <row r="19" spans="1:17" ht="19">
      <c r="A19" s="34" t="s">
        <v>186</v>
      </c>
      <c r="B19" s="8">
        <v>0.92269999999999996</v>
      </c>
      <c r="C19" s="8">
        <v>0.92100000000000004</v>
      </c>
      <c r="D19" s="2">
        <v>0.61</v>
      </c>
      <c r="E19" s="8">
        <v>0.76890000000000003</v>
      </c>
      <c r="F19" s="2">
        <v>0.61</v>
      </c>
      <c r="G19" s="8">
        <v>0.1007</v>
      </c>
      <c r="H19" s="24">
        <v>0.02</v>
      </c>
      <c r="I19" s="8">
        <v>0.92269999999999996</v>
      </c>
      <c r="J19" s="2">
        <v>0.62</v>
      </c>
      <c r="K19" s="8">
        <v>0.92269999999999996</v>
      </c>
      <c r="L19" s="2">
        <v>0.61</v>
      </c>
      <c r="M19" s="33">
        <v>0.92279999999999995</v>
      </c>
      <c r="N19" s="3">
        <v>0.61</v>
      </c>
      <c r="O19" s="19">
        <v>0.72399999999999998</v>
      </c>
      <c r="P19" s="19">
        <v>0.27600000000000002</v>
      </c>
      <c r="Q19" s="19">
        <v>0.27600000000000002</v>
      </c>
    </row>
    <row r="20" spans="1:17" ht="19">
      <c r="A20" s="7" t="s">
        <v>187</v>
      </c>
      <c r="B20" s="8">
        <v>0.92200000000000004</v>
      </c>
      <c r="C20" s="8">
        <v>0.62480000000000002</v>
      </c>
      <c r="D20" s="2">
        <v>0.53</v>
      </c>
      <c r="E20" s="8">
        <v>0.379</v>
      </c>
      <c r="F20" s="2">
        <v>0.53</v>
      </c>
      <c r="G20" s="8">
        <v>0.83840000000000003</v>
      </c>
      <c r="H20" s="2">
        <v>0.54</v>
      </c>
      <c r="I20" s="33">
        <v>0.92200000000000004</v>
      </c>
      <c r="J20" s="2">
        <v>0.55000000000000004</v>
      </c>
      <c r="K20" s="33">
        <v>0.92200000000000004</v>
      </c>
      <c r="L20" s="2">
        <v>0.54</v>
      </c>
      <c r="M20" s="8">
        <v>0.92159999999999997</v>
      </c>
      <c r="N20" s="3">
        <v>0.53</v>
      </c>
      <c r="O20" s="19">
        <v>0.65290000000000004</v>
      </c>
      <c r="P20" s="19">
        <v>0.34709999999999996</v>
      </c>
    </row>
    <row r="21" spans="1:17" ht="19">
      <c r="A21" s="34" t="s">
        <v>188</v>
      </c>
      <c r="B21" s="8">
        <v>0.91879999999999995</v>
      </c>
      <c r="C21" s="8">
        <v>0.84330000000000005</v>
      </c>
      <c r="D21" s="2">
        <v>0.53</v>
      </c>
      <c r="E21" s="8">
        <v>0.4274</v>
      </c>
      <c r="F21" s="2">
        <v>0.54</v>
      </c>
      <c r="G21" s="8">
        <v>0.12379999999999999</v>
      </c>
      <c r="H21" s="2">
        <v>0.01</v>
      </c>
      <c r="I21" s="8">
        <v>0.91890000000000005</v>
      </c>
      <c r="J21" s="2">
        <v>0.55000000000000004</v>
      </c>
      <c r="K21" s="8">
        <v>0.91890000000000005</v>
      </c>
      <c r="L21" s="2">
        <v>0.54</v>
      </c>
      <c r="M21" s="33">
        <v>0.95330000000000004</v>
      </c>
      <c r="N21" s="3">
        <v>0.53</v>
      </c>
      <c r="O21" s="19">
        <v>0.63690000000000002</v>
      </c>
      <c r="P21" s="19">
        <v>0.36309999999999998</v>
      </c>
      <c r="Q21" s="19">
        <v>0.36309999999999998</v>
      </c>
    </row>
    <row r="23" spans="1:17">
      <c r="E23" s="19">
        <f>B6-E6</f>
        <v>0.85120000000000007</v>
      </c>
      <c r="F23" s="19">
        <f>AVERAGE(E23:E38)</f>
        <v>0.44148124999999994</v>
      </c>
      <c r="I23" s="19">
        <f>I6-B6</f>
        <v>0</v>
      </c>
      <c r="J23" s="19">
        <f>MEDIAN(I23:I38)</f>
        <v>0</v>
      </c>
    </row>
    <row r="24" spans="1:17">
      <c r="E24" s="19">
        <f t="shared" ref="E24:E38" si="0">B7-E7</f>
        <v>0.92200000000000004</v>
      </c>
      <c r="I24" s="19">
        <f t="shared" ref="I24:I38" si="1">I7-B7</f>
        <v>-1.5599999999999947E-2</v>
      </c>
    </row>
    <row r="25" spans="1:17">
      <c r="E25" s="19">
        <f t="shared" si="0"/>
        <v>0.89460000000000006</v>
      </c>
      <c r="I25" s="19">
        <f t="shared" si="1"/>
        <v>-2.1700000000000053E-2</v>
      </c>
    </row>
    <row r="26" spans="1:17">
      <c r="E26" s="19">
        <f t="shared" si="0"/>
        <v>0.89290000000000003</v>
      </c>
      <c r="I26" s="19">
        <f t="shared" si="1"/>
        <v>0</v>
      </c>
    </row>
    <row r="27" spans="1:17">
      <c r="E27" s="19">
        <f t="shared" si="0"/>
        <v>0.16609999999999991</v>
      </c>
      <c r="I27" s="19">
        <f t="shared" si="1"/>
        <v>0</v>
      </c>
    </row>
    <row r="28" spans="1:17">
      <c r="E28" s="19">
        <f t="shared" si="0"/>
        <v>0.78300000000000003</v>
      </c>
      <c r="I28" s="19">
        <f t="shared" si="1"/>
        <v>0</v>
      </c>
    </row>
    <row r="29" spans="1:17">
      <c r="E29" s="19">
        <f t="shared" si="0"/>
        <v>0.25139999999999996</v>
      </c>
      <c r="I29" s="19">
        <f t="shared" si="1"/>
        <v>0</v>
      </c>
    </row>
    <row r="30" spans="1:17">
      <c r="E30" s="19">
        <f t="shared" si="0"/>
        <v>6.6799999999999971E-2</v>
      </c>
      <c r="I30" s="19">
        <f t="shared" si="1"/>
        <v>0</v>
      </c>
    </row>
    <row r="31" spans="1:17">
      <c r="E31" s="19">
        <f t="shared" si="0"/>
        <v>-3.0000000000000027E-3</v>
      </c>
      <c r="I31" s="19">
        <f t="shared" si="1"/>
        <v>3.0000000000000027E-3</v>
      </c>
    </row>
    <row r="32" spans="1:17">
      <c r="E32" s="19">
        <f t="shared" si="0"/>
        <v>0.12659999999999993</v>
      </c>
      <c r="I32" s="19">
        <f t="shared" si="1"/>
        <v>-1.2000000000000011E-2</v>
      </c>
    </row>
    <row r="33" spans="5:9">
      <c r="E33" s="19">
        <f t="shared" si="0"/>
        <v>0.40320000000000006</v>
      </c>
      <c r="I33" s="19">
        <f t="shared" si="1"/>
        <v>0</v>
      </c>
    </row>
    <row r="34" spans="5:9">
      <c r="E34" s="19">
        <f t="shared" si="0"/>
        <v>0.44130000000000003</v>
      </c>
      <c r="I34" s="19">
        <f t="shared" si="1"/>
        <v>0</v>
      </c>
    </row>
    <row r="35" spans="5:9">
      <c r="E35" s="19">
        <f t="shared" si="0"/>
        <v>7.9400000000000026E-2</v>
      </c>
      <c r="I35" s="19">
        <f t="shared" si="1"/>
        <v>0</v>
      </c>
    </row>
    <row r="36" spans="5:9">
      <c r="E36" s="19">
        <f t="shared" si="0"/>
        <v>0.15379999999999994</v>
      </c>
      <c r="I36" s="19">
        <f t="shared" si="1"/>
        <v>0</v>
      </c>
    </row>
    <row r="37" spans="5:9">
      <c r="E37" s="19">
        <f t="shared" si="0"/>
        <v>0.54300000000000004</v>
      </c>
      <c r="I37" s="19">
        <f t="shared" si="1"/>
        <v>0</v>
      </c>
    </row>
    <row r="38" spans="5:9">
      <c r="E38" s="19">
        <f t="shared" si="0"/>
        <v>0.49139999999999995</v>
      </c>
      <c r="I38" s="19">
        <f t="shared" si="1"/>
        <v>1.0000000000010001E-4</v>
      </c>
    </row>
    <row r="39" spans="5:9">
      <c r="E39" s="19"/>
    </row>
    <row r="40" spans="5:9">
      <c r="E40" s="19"/>
    </row>
  </sheetData>
  <mergeCells count="7">
    <mergeCell ref="I4:J4"/>
    <mergeCell ref="K4:L4"/>
    <mergeCell ref="M4:N4"/>
    <mergeCell ref="A4:A5"/>
    <mergeCell ref="C4:D4"/>
    <mergeCell ref="E4:F4"/>
    <mergeCell ref="G4:H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3631-92BE-B848-B22B-A6C9FB87E563}">
  <dimension ref="A1:S17"/>
  <sheetViews>
    <sheetView tabSelected="1" workbookViewId="0">
      <selection activeCell="K64" sqref="K64"/>
    </sheetView>
  </sheetViews>
  <sheetFormatPr baseColWidth="10" defaultRowHeight="16"/>
  <cols>
    <col min="1" max="1" width="11.5" bestFit="1" customWidth="1"/>
    <col min="2" max="2" width="16.33203125" bestFit="1" customWidth="1"/>
    <col min="3" max="3" width="16.33203125" style="11" customWidth="1"/>
    <col min="4" max="13" width="18.1640625" bestFit="1" customWidth="1"/>
  </cols>
  <sheetData>
    <row r="1" spans="1:19">
      <c r="A1" s="11"/>
      <c r="B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9">
      <c r="A2" s="11"/>
      <c r="B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9">
      <c r="A3" s="11"/>
      <c r="B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9">
      <c r="A4" s="11"/>
      <c r="B4" s="11"/>
      <c r="D4" s="11"/>
      <c r="E4" s="11"/>
      <c r="F4" s="11"/>
      <c r="G4" s="11"/>
      <c r="H4" s="11"/>
      <c r="I4" s="11" t="s">
        <v>163</v>
      </c>
      <c r="J4" s="11" t="s">
        <v>64</v>
      </c>
      <c r="K4" s="11" t="s">
        <v>158</v>
      </c>
      <c r="L4" s="11" t="s">
        <v>193</v>
      </c>
      <c r="M4" s="11" t="s">
        <v>194</v>
      </c>
      <c r="N4" t="s">
        <v>195</v>
      </c>
      <c r="O4" t="s">
        <v>196</v>
      </c>
      <c r="P4" t="s">
        <v>197</v>
      </c>
      <c r="Q4" t="s">
        <v>198</v>
      </c>
      <c r="R4" t="s">
        <v>199</v>
      </c>
      <c r="S4" t="s">
        <v>200</v>
      </c>
    </row>
    <row r="5" spans="1:19">
      <c r="A5" s="11"/>
      <c r="B5" s="11"/>
      <c r="D5" s="11"/>
      <c r="E5" s="11"/>
      <c r="F5" s="11"/>
      <c r="G5" s="11"/>
      <c r="H5" s="11"/>
      <c r="I5" s="11" t="s">
        <v>20</v>
      </c>
      <c r="J5" s="11">
        <v>94.91</v>
      </c>
      <c r="K5" s="11">
        <v>94.9</v>
      </c>
      <c r="L5" s="11">
        <v>94.91</v>
      </c>
      <c r="M5" s="11">
        <v>94.59</v>
      </c>
      <c r="N5">
        <v>94.83</v>
      </c>
      <c r="O5">
        <v>92.26</v>
      </c>
      <c r="P5">
        <v>94.4</v>
      </c>
      <c r="Q5">
        <v>93.68</v>
      </c>
      <c r="R5">
        <v>95.11</v>
      </c>
      <c r="S5">
        <v>94.46</v>
      </c>
    </row>
    <row r="6" spans="1:19">
      <c r="A6" s="11"/>
      <c r="B6" s="11"/>
      <c r="D6" s="11"/>
      <c r="E6" s="11"/>
      <c r="F6" s="11"/>
      <c r="G6" s="11"/>
      <c r="H6" s="11"/>
      <c r="I6" s="11" t="s">
        <v>21</v>
      </c>
      <c r="J6" s="11">
        <v>85.82</v>
      </c>
      <c r="K6" s="11">
        <v>85.93</v>
      </c>
      <c r="L6" s="11">
        <v>85.36</v>
      </c>
      <c r="M6" s="11">
        <v>85.84</v>
      </c>
      <c r="N6">
        <v>85.41</v>
      </c>
      <c r="O6">
        <v>85.82</v>
      </c>
      <c r="P6">
        <v>84.91</v>
      </c>
      <c r="Q6">
        <v>85.87</v>
      </c>
      <c r="R6">
        <v>84.1</v>
      </c>
      <c r="S6">
        <v>85.88</v>
      </c>
    </row>
    <row r="7" spans="1:19">
      <c r="I7" t="s">
        <v>181</v>
      </c>
      <c r="J7">
        <v>76.02</v>
      </c>
      <c r="K7">
        <v>76.03</v>
      </c>
      <c r="L7">
        <v>76.319999999999993</v>
      </c>
      <c r="M7">
        <v>74.180000000000007</v>
      </c>
      <c r="N7">
        <v>74.430000000000007</v>
      </c>
      <c r="O7">
        <v>75.64</v>
      </c>
      <c r="P7">
        <v>73.739999999999995</v>
      </c>
      <c r="Q7">
        <v>73.77</v>
      </c>
      <c r="R7">
        <v>75.540000000000006</v>
      </c>
      <c r="S7">
        <v>76.900000000000006</v>
      </c>
    </row>
    <row r="8" spans="1:19">
      <c r="I8" t="s">
        <v>192</v>
      </c>
      <c r="J8">
        <v>89</v>
      </c>
      <c r="K8">
        <v>89.01</v>
      </c>
      <c r="L8">
        <v>87.81</v>
      </c>
      <c r="M8">
        <v>87.6</v>
      </c>
      <c r="N8">
        <v>87.89</v>
      </c>
      <c r="O8">
        <v>88.4</v>
      </c>
      <c r="P8">
        <v>86.42</v>
      </c>
      <c r="Q8">
        <v>89.36</v>
      </c>
      <c r="R8">
        <v>88.73</v>
      </c>
      <c r="S8">
        <v>88.51</v>
      </c>
    </row>
    <row r="9" spans="1:19">
      <c r="L9">
        <f>L5-$K5</f>
        <v>9.9999999999909051E-3</v>
      </c>
      <c r="M9" s="36">
        <f t="shared" ref="M9:S9" si="0">M5-$K5</f>
        <v>-0.31000000000000227</v>
      </c>
      <c r="N9" s="36">
        <f t="shared" si="0"/>
        <v>-7.000000000000739E-2</v>
      </c>
      <c r="O9" s="36">
        <f t="shared" si="0"/>
        <v>-2.6400000000000006</v>
      </c>
      <c r="P9" s="36">
        <f t="shared" si="0"/>
        <v>-0.5</v>
      </c>
      <c r="Q9" s="36">
        <f t="shared" si="0"/>
        <v>-1.2199999999999989</v>
      </c>
      <c r="R9" s="36">
        <f t="shared" si="0"/>
        <v>0.20999999999999375</v>
      </c>
      <c r="S9" s="36">
        <f t="shared" si="0"/>
        <v>-0.44000000000001194</v>
      </c>
    </row>
    <row r="10" spans="1:19">
      <c r="L10" s="36">
        <f t="shared" ref="L10:S10" si="1">L6-$K6</f>
        <v>-0.57000000000000739</v>
      </c>
      <c r="M10" s="36">
        <f t="shared" si="1"/>
        <v>-9.0000000000003411E-2</v>
      </c>
      <c r="N10" s="36">
        <f t="shared" si="1"/>
        <v>-0.52000000000001023</v>
      </c>
      <c r="O10" s="36">
        <f t="shared" si="1"/>
        <v>-0.11000000000001364</v>
      </c>
      <c r="P10" s="36">
        <f t="shared" si="1"/>
        <v>-1.0200000000000102</v>
      </c>
      <c r="Q10" s="36">
        <f t="shared" si="1"/>
        <v>-6.0000000000002274E-2</v>
      </c>
      <c r="R10" s="36">
        <f t="shared" si="1"/>
        <v>-1.8300000000000125</v>
      </c>
      <c r="S10" s="36">
        <f t="shared" si="1"/>
        <v>-5.0000000000011369E-2</v>
      </c>
    </row>
    <row r="11" spans="1:19">
      <c r="L11" s="36">
        <f t="shared" ref="L11:S11" si="2">L7-$K7</f>
        <v>0.28999999999999204</v>
      </c>
      <c r="M11" s="36">
        <f t="shared" si="2"/>
        <v>-1.8499999999999943</v>
      </c>
      <c r="N11" s="36">
        <f t="shared" si="2"/>
        <v>-1.5999999999999943</v>
      </c>
      <c r="O11" s="36">
        <f t="shared" si="2"/>
        <v>-0.39000000000000057</v>
      </c>
      <c r="P11" s="36">
        <f t="shared" si="2"/>
        <v>-2.2900000000000063</v>
      </c>
      <c r="Q11" s="36">
        <f t="shared" si="2"/>
        <v>-2.2600000000000051</v>
      </c>
      <c r="R11" s="36">
        <f t="shared" si="2"/>
        <v>-0.48999999999999488</v>
      </c>
      <c r="S11" s="36">
        <f t="shared" si="2"/>
        <v>0.87000000000000455</v>
      </c>
    </row>
    <row r="12" spans="1:19">
      <c r="L12" s="36">
        <f t="shared" ref="L12:S12" si="3">L8-$K8</f>
        <v>-1.2000000000000028</v>
      </c>
      <c r="M12" s="36">
        <f t="shared" si="3"/>
        <v>-1.4100000000000108</v>
      </c>
      <c r="N12" s="36">
        <f t="shared" si="3"/>
        <v>-1.1200000000000045</v>
      </c>
      <c r="O12" s="36">
        <f t="shared" si="3"/>
        <v>-0.60999999999999943</v>
      </c>
      <c r="P12" s="36">
        <f t="shared" si="3"/>
        <v>-2.5900000000000034</v>
      </c>
      <c r="Q12" s="36">
        <f t="shared" si="3"/>
        <v>0.34999999999999432</v>
      </c>
      <c r="R12" s="36">
        <f t="shared" si="3"/>
        <v>-0.28000000000000114</v>
      </c>
      <c r="S12" s="36">
        <f t="shared" si="3"/>
        <v>-0.5</v>
      </c>
    </row>
    <row r="13" spans="1:19">
      <c r="E13" s="11">
        <v>0.94950000000000001</v>
      </c>
    </row>
    <row r="14" spans="1:19">
      <c r="E14" s="11" t="s">
        <v>159</v>
      </c>
      <c r="L14">
        <f>AVERAGE(L9:S12)</f>
        <v>-0.75906250000000419</v>
      </c>
    </row>
    <row r="15" spans="1:19">
      <c r="E15" s="11" t="s">
        <v>160</v>
      </c>
      <c r="L15">
        <f>MEDIAN(L9:S12)</f>
        <v>-0.5</v>
      </c>
    </row>
    <row r="16" spans="1:19">
      <c r="E16" s="11" t="s">
        <v>161</v>
      </c>
    </row>
    <row r="17" spans="5:5">
      <c r="E17" s="11" t="s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B496-27F7-8149-8BA6-EF1359F6A56C}">
  <dimension ref="A1:AF102"/>
  <sheetViews>
    <sheetView workbookViewId="0">
      <selection activeCell="R50" sqref="R50"/>
    </sheetView>
  </sheetViews>
  <sheetFormatPr baseColWidth="10" defaultRowHeight="16"/>
  <cols>
    <col min="1" max="1" width="11.33203125" style="12" bestFit="1" customWidth="1"/>
    <col min="2" max="2" width="8.1640625" style="12" bestFit="1" customWidth="1"/>
    <col min="3" max="5" width="9.1640625" style="12" bestFit="1" customWidth="1"/>
    <col min="6" max="6" width="8.1640625" style="12" bestFit="1" customWidth="1"/>
    <col min="7" max="7" width="9.1640625" style="12" bestFit="1" customWidth="1"/>
    <col min="8" max="8" width="8.1640625" style="12" bestFit="1" customWidth="1"/>
    <col min="9" max="9" width="9.1640625" style="12" bestFit="1" customWidth="1"/>
    <col min="10" max="10" width="8.1640625" style="12" bestFit="1" customWidth="1"/>
    <col min="11" max="11" width="9.1640625" style="12" bestFit="1" customWidth="1"/>
    <col min="12" max="12" width="8.1640625" style="12" bestFit="1" customWidth="1"/>
    <col min="13" max="13" width="9.1640625" style="12" bestFit="1" customWidth="1"/>
    <col min="14" max="14" width="8.1640625" style="12" bestFit="1" customWidth="1"/>
    <col min="15" max="15" width="9.1640625" style="12" bestFit="1" customWidth="1"/>
    <col min="16" max="16" width="8.1640625" style="12" bestFit="1" customWidth="1"/>
    <col min="17" max="17" width="9.1640625" style="12" bestFit="1" customWidth="1"/>
    <col min="18" max="18" width="8.1640625" style="12" bestFit="1" customWidth="1"/>
    <col min="19" max="19" width="9.1640625" style="12" bestFit="1" customWidth="1"/>
    <col min="20" max="20" width="8.1640625" style="12" bestFit="1" customWidth="1"/>
    <col min="21" max="21" width="9.1640625" style="12" bestFit="1" customWidth="1"/>
    <col min="22" max="24" width="10.83203125" style="12"/>
    <col min="25" max="25" width="10" style="12" bestFit="1" customWidth="1"/>
    <col min="26" max="26" width="6.6640625" style="10" bestFit="1" customWidth="1"/>
    <col min="27" max="27" width="10" style="12" customWidth="1"/>
    <col min="28" max="28" width="10" style="12" bestFit="1" customWidth="1"/>
    <col min="29" max="29" width="26.33203125" style="12" bestFit="1" customWidth="1"/>
    <col min="30" max="30" width="20.83203125" style="12" bestFit="1" customWidth="1"/>
    <col min="31" max="16384" width="10.83203125" style="12"/>
  </cols>
  <sheetData>
    <row r="1" spans="1:32">
      <c r="A1" s="12" t="s">
        <v>181</v>
      </c>
      <c r="B1" s="46">
        <v>0</v>
      </c>
      <c r="C1" s="46"/>
      <c r="D1" s="46">
        <v>1</v>
      </c>
      <c r="E1" s="46"/>
      <c r="F1" s="46">
        <v>2</v>
      </c>
      <c r="G1" s="46"/>
      <c r="H1" s="46">
        <v>3</v>
      </c>
      <c r="I1" s="46"/>
      <c r="J1" s="46">
        <v>4</v>
      </c>
      <c r="K1" s="46"/>
      <c r="L1" s="46">
        <v>5</v>
      </c>
      <c r="M1" s="46"/>
      <c r="N1" s="46">
        <v>6</v>
      </c>
      <c r="O1" s="46"/>
      <c r="P1" s="46">
        <v>7</v>
      </c>
      <c r="Q1" s="46"/>
      <c r="R1" s="46">
        <v>8</v>
      </c>
      <c r="S1" s="46"/>
      <c r="T1" s="46">
        <v>9</v>
      </c>
      <c r="U1" s="46"/>
      <c r="Y1" s="12" t="s">
        <v>20</v>
      </c>
      <c r="Z1" s="10" t="s">
        <v>21</v>
      </c>
      <c r="AA1" s="12" t="s">
        <v>170</v>
      </c>
      <c r="AB1" s="12" t="s">
        <v>21</v>
      </c>
      <c r="AC1" s="12" t="s">
        <v>11</v>
      </c>
      <c r="AD1" s="12" t="s">
        <v>32</v>
      </c>
    </row>
    <row r="2" spans="1:32">
      <c r="A2" s="12" t="s">
        <v>20</v>
      </c>
      <c r="B2" s="20" t="s">
        <v>63</v>
      </c>
      <c r="C2" s="20" t="s">
        <v>64</v>
      </c>
      <c r="D2" s="20" t="s">
        <v>63</v>
      </c>
      <c r="E2" s="20" t="s">
        <v>64</v>
      </c>
      <c r="F2" s="20" t="s">
        <v>63</v>
      </c>
      <c r="G2" s="20" t="s">
        <v>64</v>
      </c>
      <c r="H2" s="20" t="s">
        <v>63</v>
      </c>
      <c r="I2" s="20" t="s">
        <v>64</v>
      </c>
      <c r="J2" s="20" t="s">
        <v>63</v>
      </c>
      <c r="K2" s="20" t="s">
        <v>64</v>
      </c>
      <c r="L2" s="20" t="s">
        <v>63</v>
      </c>
      <c r="M2" s="20" t="s">
        <v>64</v>
      </c>
      <c r="N2" s="20" t="s">
        <v>63</v>
      </c>
      <c r="O2" s="20" t="s">
        <v>64</v>
      </c>
      <c r="P2" s="20" t="s">
        <v>63</v>
      </c>
      <c r="Q2" s="20" t="s">
        <v>64</v>
      </c>
      <c r="R2" s="20" t="s">
        <v>63</v>
      </c>
      <c r="S2" s="20" t="s">
        <v>64</v>
      </c>
      <c r="T2" s="20" t="s">
        <v>63</v>
      </c>
      <c r="U2" s="20" t="s">
        <v>64</v>
      </c>
      <c r="Y2" s="1">
        <v>0</v>
      </c>
      <c r="Z2" s="12">
        <v>0</v>
      </c>
      <c r="AA2" s="1" t="s">
        <v>171</v>
      </c>
      <c r="AB2" s="1">
        <v>0</v>
      </c>
      <c r="AC2" s="36">
        <v>0.85959595959595902</v>
      </c>
      <c r="AD2" s="36">
        <v>0.99949494949494899</v>
      </c>
      <c r="AE2" s="12">
        <f>AD2-AC2</f>
        <v>0.13989898989898997</v>
      </c>
      <c r="AF2" s="12">
        <f>AVERAGE(AE2:AE101)</f>
        <v>8.2852592633739022E-2</v>
      </c>
    </row>
    <row r="3" spans="1:32">
      <c r="A3" s="17">
        <v>0</v>
      </c>
      <c r="B3" s="18">
        <f t="shared" ref="B3:B12" si="0">VLOOKUP(CONCATENATE($A3,$B$1),$AA$1:$AD$101,3,0)</f>
        <v>0.85959595959595902</v>
      </c>
      <c r="C3" s="18">
        <f>VLOOKUP(CONCATENATE($A3,B$1),$AA$1:$AD$101,4,0)</f>
        <v>0.99949494949494899</v>
      </c>
      <c r="D3" s="18">
        <f t="shared" ref="D3:D12" si="1">VLOOKUP(CONCATENATE($A3,$D$1),$AA$1:$AD$101,3,0)</f>
        <v>0.93585858585858495</v>
      </c>
      <c r="E3" s="18">
        <f t="shared" ref="E3:E12" si="2">VLOOKUP(CONCATENATE($A3,D$1),$AA$1:$AD$101,4,0)</f>
        <v>0.99797979797979797</v>
      </c>
      <c r="F3" s="18">
        <f t="shared" ref="F3:F12" si="3">VLOOKUP(CONCATENATE($A3,$F$1),$AA$1:$AD$101,3,0)</f>
        <v>0.98434343434343397</v>
      </c>
      <c r="G3" s="18">
        <f t="shared" ref="G3:G12" si="4">VLOOKUP(CONCATENATE($A3,F$1),$AA$1:$AD$101,4,0)</f>
        <v>0.99949494949494899</v>
      </c>
      <c r="H3" s="18">
        <f t="shared" ref="H3:H12" si="5">VLOOKUP(CONCATENATE($A3,$H$1),$AA$1:$AD$101,3,0)</f>
        <v>0.97777777777777697</v>
      </c>
      <c r="I3" s="18">
        <f t="shared" ref="I3:I12" si="6">VLOOKUP(CONCATENATE($A3,H$1),$AA$1:$AD$101,4,0)</f>
        <v>0.99949494949494899</v>
      </c>
      <c r="J3" s="18">
        <f t="shared" ref="J3:J12" si="7">VLOOKUP(CONCATENATE($A3,$J$1),$AA$1:$AD$101,3,0)</f>
        <v>0.95606060606060606</v>
      </c>
      <c r="K3" s="18">
        <f t="shared" ref="K3:K12" si="8">VLOOKUP(CONCATENATE($A3,J$1),$AA$1:$AD$101,4,0)</f>
        <v>0.99747474747474696</v>
      </c>
      <c r="L3" s="18">
        <f t="shared" ref="L3:L12" si="9">VLOOKUP(CONCATENATE($A3,$L$1),$AA$1:$AD$101,3,0)</f>
        <v>0.96868686868686804</v>
      </c>
      <c r="M3" s="18">
        <f t="shared" ref="M3:M12" si="10">VLOOKUP(CONCATENATE($A3,L$1),$AA$1:$AD$101,4,0)</f>
        <v>0.99898989898989898</v>
      </c>
      <c r="N3" s="18">
        <f t="shared" ref="N3:N12" si="11">VLOOKUP(CONCATENATE($A3,$N$1),$AA$1:$AD$101,3,0)</f>
        <v>0.97626262626262605</v>
      </c>
      <c r="O3" s="18">
        <f t="shared" ref="O3:O12" si="12">VLOOKUP(CONCATENATE($A3,N$1),$AA$1:$AD$101,4,0)</f>
        <v>0.99949494949494899</v>
      </c>
      <c r="P3" s="18">
        <f t="shared" ref="P3:P12" si="13">VLOOKUP(CONCATENATE($A3,$P$1),$AA$1:$AD$101,3,0)</f>
        <v>0.91464646464646404</v>
      </c>
      <c r="Q3" s="18">
        <f t="shared" ref="Q3:Q12" si="14">VLOOKUP(CONCATENATE($A3,P$1),$AA$1:$AD$101,4,0)</f>
        <v>0.99545454545454504</v>
      </c>
      <c r="R3" s="18">
        <f t="shared" ref="R3:R12" si="15">VLOOKUP(CONCATENATE($A3,$R$1),$AA$1:$AD$101,3,0)</f>
        <v>0.92979797979797896</v>
      </c>
      <c r="S3" s="18">
        <f t="shared" ref="S3:S12" si="16">VLOOKUP(CONCATENATE($A3,R$1),$AA$1:$AD$101,4,0)</f>
        <v>0.99949494949494899</v>
      </c>
      <c r="T3" s="18">
        <f t="shared" ref="T3:T12" si="17">VLOOKUP(CONCATENATE($A3,$T$1),$AA$1:$AD$101,3,0)</f>
        <v>0.98737373737373701</v>
      </c>
      <c r="U3" s="18">
        <f t="shared" ref="U3:U12" si="18">VLOOKUP(CONCATENATE($A3,T$1),$AA$1:$AD$101,4,0)</f>
        <v>0.99898989898989898</v>
      </c>
      <c r="Y3" s="1">
        <v>1</v>
      </c>
      <c r="Z3" s="12">
        <v>0</v>
      </c>
      <c r="AA3" s="1" t="s">
        <v>110</v>
      </c>
      <c r="AB3" s="1">
        <v>0</v>
      </c>
      <c r="AC3" s="36">
        <v>0.91756440281030405</v>
      </c>
      <c r="AD3" s="36">
        <v>0.99953161592505801</v>
      </c>
      <c r="AE3" s="36">
        <f t="shared" ref="AE3:AE66" si="19">AD3-AC3</f>
        <v>8.1967213114753967E-2</v>
      </c>
      <c r="AF3" s="12">
        <f>MEDIAN(AE2:AE101)</f>
        <v>5.6720254006890514E-2</v>
      </c>
    </row>
    <row r="4" spans="1:32">
      <c r="A4" s="17">
        <v>1</v>
      </c>
      <c r="B4" s="18">
        <f t="shared" si="0"/>
        <v>0.91756440281030405</v>
      </c>
      <c r="C4" s="18">
        <f t="shared" ref="C4:C12" si="20">VLOOKUP(CONCATENATE($A4,$B$1),$AA$1:$AD$101,4,0)</f>
        <v>0.99953161592505801</v>
      </c>
      <c r="D4" s="18">
        <f t="shared" si="1"/>
        <v>0.65995316159250506</v>
      </c>
      <c r="E4" s="18">
        <f t="shared" si="2"/>
        <v>0.99953161592505801</v>
      </c>
      <c r="F4" s="18">
        <f t="shared" si="3"/>
        <v>0.98454332552693202</v>
      </c>
      <c r="G4" s="18">
        <f t="shared" si="4"/>
        <v>1</v>
      </c>
      <c r="H4" s="18">
        <f t="shared" si="5"/>
        <v>0.97142857142857097</v>
      </c>
      <c r="I4" s="18">
        <f t="shared" si="6"/>
        <v>0.99812646370023395</v>
      </c>
      <c r="J4" s="18">
        <f t="shared" si="7"/>
        <v>0.98829039812646302</v>
      </c>
      <c r="K4" s="18">
        <f t="shared" si="8"/>
        <v>0.99953161592505801</v>
      </c>
      <c r="L4" s="18">
        <f t="shared" si="9"/>
        <v>0.98360655737704905</v>
      </c>
      <c r="M4" s="18">
        <f t="shared" si="10"/>
        <v>0.99953161592505801</v>
      </c>
      <c r="N4" s="18">
        <f t="shared" si="11"/>
        <v>0.97330210772833703</v>
      </c>
      <c r="O4" s="18">
        <f t="shared" si="12"/>
        <v>0.99906323185011703</v>
      </c>
      <c r="P4" s="18">
        <f t="shared" si="13"/>
        <v>0.99578454332552602</v>
      </c>
      <c r="Q4" s="18">
        <f t="shared" si="14"/>
        <v>0.99953161592505801</v>
      </c>
      <c r="R4" s="18">
        <f t="shared" si="15"/>
        <v>0.98501170960187301</v>
      </c>
      <c r="S4" s="18">
        <f t="shared" si="16"/>
        <v>1</v>
      </c>
      <c r="T4" s="18">
        <f t="shared" si="17"/>
        <v>0.98688524590163895</v>
      </c>
      <c r="U4" s="18">
        <f t="shared" si="18"/>
        <v>1</v>
      </c>
      <c r="Y4" s="1">
        <v>2</v>
      </c>
      <c r="Z4" s="12">
        <v>0</v>
      </c>
      <c r="AA4" s="1" t="s">
        <v>111</v>
      </c>
      <c r="AB4" s="1">
        <v>0</v>
      </c>
      <c r="AC4" s="36">
        <v>0.73425196850393704</v>
      </c>
      <c r="AD4" s="36">
        <v>0.99704724409448797</v>
      </c>
      <c r="AE4" s="36">
        <f t="shared" si="19"/>
        <v>0.26279527559055094</v>
      </c>
    </row>
    <row r="5" spans="1:32">
      <c r="A5" s="17">
        <v>2</v>
      </c>
      <c r="B5" s="18">
        <f t="shared" si="0"/>
        <v>0.73425196850393704</v>
      </c>
      <c r="C5" s="18">
        <f t="shared" si="20"/>
        <v>0.99704724409448797</v>
      </c>
      <c r="D5" s="18">
        <f t="shared" si="1"/>
        <v>0.93897637795275501</v>
      </c>
      <c r="E5" s="18">
        <f t="shared" si="2"/>
        <v>0.99950787401574803</v>
      </c>
      <c r="F5" s="18">
        <f t="shared" si="3"/>
        <v>0.77755905511810997</v>
      </c>
      <c r="G5" s="18">
        <f t="shared" si="4"/>
        <v>0.99704724409448797</v>
      </c>
      <c r="H5" s="18">
        <f t="shared" si="5"/>
        <v>0.92962598425196796</v>
      </c>
      <c r="I5" s="18">
        <f t="shared" si="6"/>
        <v>0.99803149606299202</v>
      </c>
      <c r="J5" s="18">
        <f t="shared" si="7"/>
        <v>0.86023622047244097</v>
      </c>
      <c r="K5" s="18">
        <f t="shared" si="8"/>
        <v>0.99803149606299202</v>
      </c>
      <c r="L5" s="18">
        <f t="shared" si="9"/>
        <v>0.93799212598425197</v>
      </c>
      <c r="M5" s="18">
        <f t="shared" si="10"/>
        <v>0.99852362204724399</v>
      </c>
      <c r="N5" s="18">
        <f t="shared" si="11"/>
        <v>0.87057086614173196</v>
      </c>
      <c r="O5" s="18">
        <f t="shared" si="12"/>
        <v>1</v>
      </c>
      <c r="P5" s="18">
        <f t="shared" si="13"/>
        <v>0.88877952755905498</v>
      </c>
      <c r="Q5" s="18">
        <f t="shared" si="14"/>
        <v>0.99753937007874005</v>
      </c>
      <c r="R5" s="18">
        <f t="shared" si="15"/>
        <v>0.95029527559055105</v>
      </c>
      <c r="S5" s="18">
        <f t="shared" si="16"/>
        <v>1</v>
      </c>
      <c r="T5" s="18">
        <f t="shared" si="17"/>
        <v>0.93307086614173196</v>
      </c>
      <c r="U5" s="18">
        <f t="shared" si="18"/>
        <v>0.99950787401574803</v>
      </c>
      <c r="Y5" s="1">
        <v>3</v>
      </c>
      <c r="Z5" s="12">
        <v>0</v>
      </c>
      <c r="AA5" s="1" t="s">
        <v>112</v>
      </c>
      <c r="AB5" s="1">
        <v>0</v>
      </c>
      <c r="AC5" s="36">
        <v>0.80298507462686497</v>
      </c>
      <c r="AD5" s="36">
        <v>0.99900497512437803</v>
      </c>
      <c r="AE5" s="36">
        <f t="shared" si="19"/>
        <v>0.19601990049751306</v>
      </c>
    </row>
    <row r="6" spans="1:32">
      <c r="A6" s="17">
        <v>3</v>
      </c>
      <c r="B6" s="18">
        <f t="shared" si="0"/>
        <v>0.80298507462686497</v>
      </c>
      <c r="C6" s="18">
        <f t="shared" si="20"/>
        <v>0.99900497512437803</v>
      </c>
      <c r="D6" s="18">
        <f t="shared" si="1"/>
        <v>0.71741293532338302</v>
      </c>
      <c r="E6" s="18">
        <f t="shared" si="2"/>
        <v>0.99900497512437803</v>
      </c>
      <c r="F6" s="18">
        <f t="shared" si="3"/>
        <v>0.78109452736318397</v>
      </c>
      <c r="G6" s="18">
        <f t="shared" si="4"/>
        <v>0.99950248756218896</v>
      </c>
      <c r="H6" s="18">
        <f t="shared" si="5"/>
        <v>0.82139303482587001</v>
      </c>
      <c r="I6" s="18">
        <f t="shared" si="6"/>
        <v>0.99900497512437803</v>
      </c>
      <c r="J6" s="18">
        <f t="shared" si="7"/>
        <v>0.87960199004975104</v>
      </c>
      <c r="K6" s="18">
        <f t="shared" si="8"/>
        <v>0.99751243781094501</v>
      </c>
      <c r="L6" s="18">
        <f t="shared" si="9"/>
        <v>0.87462686567164105</v>
      </c>
      <c r="M6" s="18">
        <f t="shared" si="10"/>
        <v>0.99850746268656698</v>
      </c>
      <c r="N6" s="18">
        <f t="shared" si="11"/>
        <v>0.740298507462686</v>
      </c>
      <c r="O6" s="18">
        <f t="shared" si="12"/>
        <v>0.99900497512437803</v>
      </c>
      <c r="P6" s="18">
        <f t="shared" si="13"/>
        <v>0.929353233830845</v>
      </c>
      <c r="Q6" s="18">
        <f t="shared" si="14"/>
        <v>0.99950248756218896</v>
      </c>
      <c r="R6" s="18">
        <f t="shared" si="15"/>
        <v>0.77114427860696499</v>
      </c>
      <c r="S6" s="18">
        <f t="shared" si="16"/>
        <v>1</v>
      </c>
      <c r="T6" s="18">
        <f t="shared" si="17"/>
        <v>0.84378109452736305</v>
      </c>
      <c r="U6" s="18">
        <f t="shared" si="18"/>
        <v>0.991044776119403</v>
      </c>
      <c r="Y6" s="1">
        <v>4</v>
      </c>
      <c r="Z6" s="12">
        <v>0</v>
      </c>
      <c r="AA6" s="1" t="s">
        <v>113</v>
      </c>
      <c r="AB6" s="1">
        <v>0</v>
      </c>
      <c r="AC6" s="36">
        <v>0.95610494450050398</v>
      </c>
      <c r="AD6" s="36">
        <v>0.99899091826437902</v>
      </c>
      <c r="AE6" s="36">
        <f t="shared" si="19"/>
        <v>4.288597376387504E-2</v>
      </c>
    </row>
    <row r="7" spans="1:32">
      <c r="A7" s="17">
        <v>4</v>
      </c>
      <c r="B7" s="18">
        <f t="shared" si="0"/>
        <v>0.95610494450050398</v>
      </c>
      <c r="C7" s="18">
        <f t="shared" si="20"/>
        <v>0.99899091826437902</v>
      </c>
      <c r="D7" s="18">
        <f t="shared" si="1"/>
        <v>0.99596367305751698</v>
      </c>
      <c r="E7" s="18">
        <f t="shared" si="2"/>
        <v>0.99848637739656898</v>
      </c>
      <c r="F7" s="18">
        <f t="shared" si="3"/>
        <v>0.99344096871846599</v>
      </c>
      <c r="G7" s="18">
        <f t="shared" si="4"/>
        <v>0.99899091826437902</v>
      </c>
      <c r="H7" s="18">
        <f t="shared" si="5"/>
        <v>0.997477295660948</v>
      </c>
      <c r="I7" s="18">
        <f t="shared" si="6"/>
        <v>0.99899091826437902</v>
      </c>
      <c r="J7" s="18">
        <f t="shared" si="7"/>
        <v>0.73107971745711398</v>
      </c>
      <c r="K7" s="18">
        <f t="shared" si="8"/>
        <v>0.997477295660948</v>
      </c>
      <c r="L7" s="18">
        <f t="shared" si="9"/>
        <v>0.99344096871846599</v>
      </c>
      <c r="M7" s="18">
        <f t="shared" si="10"/>
        <v>0.99848637739656898</v>
      </c>
      <c r="N7" s="18">
        <f t="shared" si="11"/>
        <v>0.99646821392532703</v>
      </c>
      <c r="O7" s="18">
        <f t="shared" si="12"/>
        <v>1</v>
      </c>
      <c r="P7" s="18">
        <f t="shared" si="13"/>
        <v>0.99091826437941399</v>
      </c>
      <c r="Q7" s="18">
        <f t="shared" si="14"/>
        <v>0.99949545913218896</v>
      </c>
      <c r="R7" s="18">
        <f t="shared" si="15"/>
        <v>0.99646821392532703</v>
      </c>
      <c r="S7" s="18">
        <f t="shared" si="16"/>
        <v>0.99949545913218896</v>
      </c>
      <c r="T7" s="18">
        <f t="shared" si="17"/>
        <v>0.99293642785065594</v>
      </c>
      <c r="U7" s="18">
        <f t="shared" si="18"/>
        <v>1</v>
      </c>
      <c r="Y7" s="1">
        <v>5</v>
      </c>
      <c r="Z7" s="12">
        <v>0</v>
      </c>
      <c r="AA7" s="1" t="s">
        <v>114</v>
      </c>
      <c r="AB7" s="1">
        <v>0</v>
      </c>
      <c r="AC7" s="36">
        <v>0.82663847780126798</v>
      </c>
      <c r="AD7" s="36">
        <v>0.99894291754756803</v>
      </c>
      <c r="AE7" s="36">
        <f t="shared" si="19"/>
        <v>0.17230443974630005</v>
      </c>
    </row>
    <row r="8" spans="1:32">
      <c r="A8" s="17">
        <v>5</v>
      </c>
      <c r="B8" s="18">
        <f t="shared" si="0"/>
        <v>0.82663847780126798</v>
      </c>
      <c r="C8" s="18">
        <f t="shared" si="20"/>
        <v>0.99894291754756803</v>
      </c>
      <c r="D8" s="18">
        <f t="shared" si="1"/>
        <v>0.91014799154334003</v>
      </c>
      <c r="E8" s="18">
        <f t="shared" si="2"/>
        <v>0.99841437632135299</v>
      </c>
      <c r="F8" s="18">
        <f t="shared" si="3"/>
        <v>0.85782241014799099</v>
      </c>
      <c r="G8" s="18">
        <f t="shared" si="4"/>
        <v>0.99577167019027402</v>
      </c>
      <c r="H8" s="18">
        <f t="shared" si="5"/>
        <v>0.85835095137420703</v>
      </c>
      <c r="I8" s="18">
        <f t="shared" si="6"/>
        <v>0.99788583509513695</v>
      </c>
      <c r="J8" s="18">
        <f t="shared" si="7"/>
        <v>0.90063424947145798</v>
      </c>
      <c r="K8" s="18">
        <f t="shared" si="8"/>
        <v>0.99788583509513695</v>
      </c>
      <c r="L8" s="18">
        <f t="shared" si="9"/>
        <v>0.78541226215644799</v>
      </c>
      <c r="M8" s="18">
        <f t="shared" si="10"/>
        <v>0.99894291754756803</v>
      </c>
      <c r="N8" s="18">
        <f t="shared" si="11"/>
        <v>0.90856236786469302</v>
      </c>
      <c r="O8" s="18">
        <f t="shared" si="12"/>
        <v>0.99682875264270598</v>
      </c>
      <c r="P8" s="18">
        <f t="shared" si="13"/>
        <v>0.90327695560253696</v>
      </c>
      <c r="Q8" s="18">
        <f t="shared" si="14"/>
        <v>0.99524312896405898</v>
      </c>
      <c r="R8" s="18">
        <f t="shared" si="15"/>
        <v>0.93921775898519999</v>
      </c>
      <c r="S8" s="18">
        <f t="shared" si="16"/>
        <v>0.99841437632135299</v>
      </c>
      <c r="T8" s="18">
        <f t="shared" si="17"/>
        <v>0.881606765327695</v>
      </c>
      <c r="U8" s="18">
        <f t="shared" si="18"/>
        <v>0.99894291754756803</v>
      </c>
      <c r="Y8" s="1">
        <v>6</v>
      </c>
      <c r="Z8" s="12">
        <v>0</v>
      </c>
      <c r="AA8" s="1" t="s">
        <v>115</v>
      </c>
      <c r="AB8" s="1">
        <v>0</v>
      </c>
      <c r="AC8" s="36">
        <v>0.95505617977528001</v>
      </c>
      <c r="AD8" s="36">
        <v>1</v>
      </c>
      <c r="AE8" s="36">
        <f t="shared" si="19"/>
        <v>4.4943820224719988E-2</v>
      </c>
    </row>
    <row r="9" spans="1:32">
      <c r="A9" s="17">
        <v>6</v>
      </c>
      <c r="B9" s="18">
        <f t="shared" si="0"/>
        <v>0.95505617977528001</v>
      </c>
      <c r="C9" s="18">
        <f t="shared" si="20"/>
        <v>1</v>
      </c>
      <c r="D9" s="18">
        <f t="shared" si="1"/>
        <v>0.98059244126659795</v>
      </c>
      <c r="E9" s="18">
        <f t="shared" si="2"/>
        <v>0.99897854954034704</v>
      </c>
      <c r="F9" s="18">
        <f t="shared" si="3"/>
        <v>0.970377936670071</v>
      </c>
      <c r="G9" s="18">
        <f t="shared" si="4"/>
        <v>0.99948927477017302</v>
      </c>
      <c r="H9" s="18">
        <f t="shared" si="5"/>
        <v>0.98825331971399299</v>
      </c>
      <c r="I9" s="18">
        <f t="shared" si="6"/>
        <v>0.99846782431052095</v>
      </c>
      <c r="J9" s="18">
        <f t="shared" si="7"/>
        <v>0.94126659856996897</v>
      </c>
      <c r="K9" s="18">
        <f t="shared" si="8"/>
        <v>0.99948927477017302</v>
      </c>
      <c r="L9" s="18">
        <f t="shared" si="9"/>
        <v>0.97803881511746604</v>
      </c>
      <c r="M9" s="18">
        <f t="shared" si="10"/>
        <v>0.99846782431052095</v>
      </c>
      <c r="N9" s="18">
        <f t="shared" si="11"/>
        <v>0.79673135852911103</v>
      </c>
      <c r="O9" s="18">
        <f t="shared" si="12"/>
        <v>0.99897854954034704</v>
      </c>
      <c r="P9" s="18">
        <f t="shared" si="13"/>
        <v>0.95812053115423901</v>
      </c>
      <c r="Q9" s="18">
        <f t="shared" si="14"/>
        <v>0.99846782431052095</v>
      </c>
      <c r="R9" s="18">
        <f t="shared" si="15"/>
        <v>0.98876404494381998</v>
      </c>
      <c r="S9" s="18">
        <f t="shared" si="16"/>
        <v>0.99948927477017302</v>
      </c>
      <c r="T9" s="18">
        <f t="shared" si="17"/>
        <v>0.97650663942798699</v>
      </c>
      <c r="U9" s="18">
        <f t="shared" si="18"/>
        <v>0.99897854954034704</v>
      </c>
      <c r="Y9" s="1">
        <v>7</v>
      </c>
      <c r="Z9" s="12">
        <v>0</v>
      </c>
      <c r="AA9" s="1" t="s">
        <v>116</v>
      </c>
      <c r="AB9" s="1">
        <v>0</v>
      </c>
      <c r="AC9" s="36">
        <v>0.877712031558185</v>
      </c>
      <c r="AD9" s="36">
        <v>0.99901380670611395</v>
      </c>
      <c r="AE9" s="36">
        <f t="shared" si="19"/>
        <v>0.12130177514792895</v>
      </c>
    </row>
    <row r="10" spans="1:32">
      <c r="A10" s="17">
        <v>7</v>
      </c>
      <c r="B10" s="18">
        <f t="shared" si="0"/>
        <v>0.877712031558185</v>
      </c>
      <c r="C10" s="18">
        <f t="shared" si="20"/>
        <v>0.99901380670611395</v>
      </c>
      <c r="D10" s="18">
        <f t="shared" si="1"/>
        <v>0.96646942800788904</v>
      </c>
      <c r="E10" s="18">
        <f t="shared" si="2"/>
        <v>0.99901380670611395</v>
      </c>
      <c r="F10" s="18">
        <f t="shared" si="3"/>
        <v>0.976331360946745</v>
      </c>
      <c r="G10" s="18">
        <f t="shared" si="4"/>
        <v>0.99950690335305703</v>
      </c>
      <c r="H10" s="18">
        <f t="shared" si="5"/>
        <v>0.97386587771203104</v>
      </c>
      <c r="I10" s="18">
        <f t="shared" si="6"/>
        <v>0.99901380670611395</v>
      </c>
      <c r="J10" s="18">
        <f t="shared" si="7"/>
        <v>0.96696252465483201</v>
      </c>
      <c r="K10" s="18">
        <f t="shared" si="8"/>
        <v>0.99802761341222801</v>
      </c>
      <c r="L10" s="18">
        <f t="shared" si="9"/>
        <v>0.98274161735700105</v>
      </c>
      <c r="M10" s="18">
        <f t="shared" si="10"/>
        <v>0.99852071005917098</v>
      </c>
      <c r="N10" s="18">
        <f t="shared" si="11"/>
        <v>0.97238658777120301</v>
      </c>
      <c r="O10" s="18">
        <f t="shared" si="12"/>
        <v>0.99901380670611395</v>
      </c>
      <c r="P10" s="18">
        <f t="shared" si="13"/>
        <v>0.841222879684418</v>
      </c>
      <c r="Q10" s="18">
        <f t="shared" si="14"/>
        <v>0.98372781065088699</v>
      </c>
      <c r="R10" s="18">
        <f t="shared" si="15"/>
        <v>0.97140039447731696</v>
      </c>
      <c r="S10" s="18">
        <f t="shared" si="16"/>
        <v>0.99950690335305703</v>
      </c>
      <c r="T10" s="18">
        <f t="shared" si="17"/>
        <v>0.95118343195266197</v>
      </c>
      <c r="U10" s="18">
        <f t="shared" si="18"/>
        <v>0.99950690335305703</v>
      </c>
      <c r="Y10" s="1">
        <v>8</v>
      </c>
      <c r="Z10" s="12">
        <v>0</v>
      </c>
      <c r="AA10" s="1" t="s">
        <v>117</v>
      </c>
      <c r="AB10" s="1">
        <v>0</v>
      </c>
      <c r="AC10" s="36">
        <v>0.92299898682877402</v>
      </c>
      <c r="AD10" s="36">
        <v>0.99898682877406197</v>
      </c>
      <c r="AE10" s="36">
        <f t="shared" si="19"/>
        <v>7.5987841945287959E-2</v>
      </c>
    </row>
    <row r="11" spans="1:32">
      <c r="A11" s="17">
        <v>8</v>
      </c>
      <c r="B11" s="18">
        <f t="shared" si="0"/>
        <v>0.92299898682877402</v>
      </c>
      <c r="C11" s="18">
        <f t="shared" si="20"/>
        <v>0.99898682877406197</v>
      </c>
      <c r="D11" s="18">
        <f t="shared" si="1"/>
        <v>0.90121580547112401</v>
      </c>
      <c r="E11" s="18">
        <f t="shared" si="2"/>
        <v>0.99898682877406197</v>
      </c>
      <c r="F11" s="18">
        <f t="shared" si="3"/>
        <v>0.80952380952380898</v>
      </c>
      <c r="G11" s="18">
        <f t="shared" si="4"/>
        <v>1</v>
      </c>
      <c r="H11" s="18">
        <f t="shared" si="5"/>
        <v>0.98074974670719295</v>
      </c>
      <c r="I11" s="18">
        <f t="shared" si="6"/>
        <v>0.99949341438703099</v>
      </c>
      <c r="J11" s="18">
        <f t="shared" si="7"/>
        <v>0.93819655521783096</v>
      </c>
      <c r="K11" s="18">
        <f t="shared" si="8"/>
        <v>0.99848024316109396</v>
      </c>
      <c r="L11" s="18">
        <f t="shared" si="9"/>
        <v>0.94326241134751698</v>
      </c>
      <c r="M11" s="18">
        <f t="shared" si="10"/>
        <v>0.99848024316109396</v>
      </c>
      <c r="N11" s="18">
        <f t="shared" si="11"/>
        <v>0.90324214792299895</v>
      </c>
      <c r="O11" s="18">
        <f t="shared" si="12"/>
        <v>0.99949341438703099</v>
      </c>
      <c r="P11" s="18">
        <f t="shared" si="13"/>
        <v>0.91489361702127603</v>
      </c>
      <c r="Q11" s="18">
        <f t="shared" si="14"/>
        <v>0.99645390070921902</v>
      </c>
      <c r="R11" s="18">
        <f t="shared" si="15"/>
        <v>0.71377912867274496</v>
      </c>
      <c r="S11" s="18">
        <f t="shared" si="16"/>
        <v>1</v>
      </c>
      <c r="T11" s="18">
        <f t="shared" si="17"/>
        <v>0.87335359675785196</v>
      </c>
      <c r="U11" s="18">
        <f t="shared" si="18"/>
        <v>0.99898682877406197</v>
      </c>
      <c r="Y11" s="1">
        <v>9</v>
      </c>
      <c r="Z11" s="12">
        <v>0</v>
      </c>
      <c r="AA11" s="1" t="s">
        <v>118</v>
      </c>
      <c r="AB11" s="1">
        <v>0</v>
      </c>
      <c r="AC11" s="36">
        <v>0.95769039323046201</v>
      </c>
      <c r="AD11" s="36">
        <v>0.99950223992035803</v>
      </c>
      <c r="AE11" s="36">
        <f t="shared" si="19"/>
        <v>4.1811846689896015E-2</v>
      </c>
    </row>
    <row r="12" spans="1:32">
      <c r="A12" s="17">
        <v>9</v>
      </c>
      <c r="B12" s="18">
        <f t="shared" si="0"/>
        <v>0.95769039323046201</v>
      </c>
      <c r="C12" s="18">
        <f t="shared" si="20"/>
        <v>0.99950223992035803</v>
      </c>
      <c r="D12" s="18">
        <f t="shared" si="1"/>
        <v>0.94773519163762998</v>
      </c>
      <c r="E12" s="18">
        <f t="shared" si="2"/>
        <v>0.99850671976107497</v>
      </c>
      <c r="F12" s="18">
        <f t="shared" si="3"/>
        <v>0.94624191139870495</v>
      </c>
      <c r="G12" s="18">
        <f t="shared" si="4"/>
        <v>1</v>
      </c>
      <c r="H12" s="18">
        <f t="shared" si="5"/>
        <v>0.96615231458437001</v>
      </c>
      <c r="I12" s="18">
        <f t="shared" si="6"/>
        <v>0.99950223992035803</v>
      </c>
      <c r="J12" s="18">
        <f t="shared" si="7"/>
        <v>0.98008959681433505</v>
      </c>
      <c r="K12" s="18">
        <f t="shared" si="8"/>
        <v>0.99701343952215005</v>
      </c>
      <c r="L12" s="18">
        <f t="shared" si="9"/>
        <v>0.95818815331010398</v>
      </c>
      <c r="M12" s="18">
        <f t="shared" si="10"/>
        <v>0.99950223992035803</v>
      </c>
      <c r="N12" s="18">
        <f t="shared" si="11"/>
        <v>0.95470383275261295</v>
      </c>
      <c r="O12" s="18">
        <f t="shared" si="12"/>
        <v>1</v>
      </c>
      <c r="P12" s="18">
        <f t="shared" si="13"/>
        <v>0.96366351418616203</v>
      </c>
      <c r="Q12" s="18">
        <f t="shared" si="14"/>
        <v>0.99800895968143299</v>
      </c>
      <c r="R12" s="18">
        <f t="shared" si="15"/>
        <v>0.915878546540567</v>
      </c>
      <c r="S12" s="18">
        <f t="shared" si="16"/>
        <v>1</v>
      </c>
      <c r="T12" s="18">
        <f t="shared" si="17"/>
        <v>0.73668491786958601</v>
      </c>
      <c r="U12" s="18">
        <f t="shared" si="18"/>
        <v>1</v>
      </c>
      <c r="Y12" s="1">
        <v>0</v>
      </c>
      <c r="Z12" s="12">
        <v>1</v>
      </c>
      <c r="AA12" s="1" t="s">
        <v>65</v>
      </c>
      <c r="AB12" s="1">
        <v>1</v>
      </c>
      <c r="AC12" s="36">
        <v>0.93585858585858495</v>
      </c>
      <c r="AD12" s="36">
        <v>0.99797979797979797</v>
      </c>
      <c r="AE12" s="36">
        <f t="shared" si="19"/>
        <v>6.2121212121213021E-2</v>
      </c>
    </row>
    <row r="13" spans="1:32">
      <c r="Y13" s="1">
        <v>1</v>
      </c>
      <c r="Z13" s="12">
        <v>1</v>
      </c>
      <c r="AA13" s="1" t="s">
        <v>172</v>
      </c>
      <c r="AB13" s="1">
        <v>1</v>
      </c>
      <c r="AC13" s="36">
        <v>0.65995316159250506</v>
      </c>
      <c r="AD13" s="36">
        <v>0.99953161592505801</v>
      </c>
      <c r="AE13" s="36">
        <f t="shared" si="19"/>
        <v>0.33957845433255296</v>
      </c>
    </row>
    <row r="14" spans="1:32">
      <c r="Y14" s="1">
        <v>2</v>
      </c>
      <c r="Z14" s="12">
        <v>1</v>
      </c>
      <c r="AA14" s="1" t="s">
        <v>119</v>
      </c>
      <c r="AB14" s="1">
        <v>1</v>
      </c>
      <c r="AC14" s="36">
        <v>0.93897637795275501</v>
      </c>
      <c r="AD14" s="36">
        <v>0.99950787401574803</v>
      </c>
      <c r="AE14" s="36">
        <f t="shared" si="19"/>
        <v>6.0531496062993018E-2</v>
      </c>
    </row>
    <row r="15" spans="1:32">
      <c r="Y15" s="1">
        <v>3</v>
      </c>
      <c r="Z15" s="12">
        <v>1</v>
      </c>
      <c r="AA15" s="1" t="s">
        <v>120</v>
      </c>
      <c r="AB15" s="1">
        <v>1</v>
      </c>
      <c r="AC15" s="36">
        <v>0.71741293532338302</v>
      </c>
      <c r="AD15" s="36">
        <v>0.99900497512437803</v>
      </c>
      <c r="AE15" s="36">
        <f t="shared" si="19"/>
        <v>0.28159203980099501</v>
      </c>
    </row>
    <row r="16" spans="1:32">
      <c r="Y16" s="1">
        <v>4</v>
      </c>
      <c r="Z16" s="12">
        <v>1</v>
      </c>
      <c r="AA16" s="1" t="s">
        <v>121</v>
      </c>
      <c r="AB16" s="1">
        <v>1</v>
      </c>
      <c r="AC16" s="36">
        <v>0.99596367305751698</v>
      </c>
      <c r="AD16" s="36">
        <v>0.99848637739656898</v>
      </c>
      <c r="AE16" s="36">
        <f t="shared" si="19"/>
        <v>2.5227043390519954E-3</v>
      </c>
    </row>
    <row r="17" spans="25:31">
      <c r="Y17" s="1">
        <v>5</v>
      </c>
      <c r="Z17" s="12">
        <v>1</v>
      </c>
      <c r="AA17" s="1" t="s">
        <v>122</v>
      </c>
      <c r="AB17" s="1">
        <v>1</v>
      </c>
      <c r="AC17" s="36">
        <v>0.91014799154334003</v>
      </c>
      <c r="AD17" s="36">
        <v>0.99841437632135299</v>
      </c>
      <c r="AE17" s="36">
        <f t="shared" si="19"/>
        <v>8.8266384778012963E-2</v>
      </c>
    </row>
    <row r="18" spans="25:31">
      <c r="Y18" s="1">
        <v>6</v>
      </c>
      <c r="Z18" s="12">
        <v>1</v>
      </c>
      <c r="AA18" s="1" t="s">
        <v>123</v>
      </c>
      <c r="AB18" s="1">
        <v>1</v>
      </c>
      <c r="AC18" s="36">
        <v>0.98059244126659795</v>
      </c>
      <c r="AD18" s="36">
        <v>0.99897854954034704</v>
      </c>
      <c r="AE18" s="36">
        <f t="shared" si="19"/>
        <v>1.8386108273749091E-2</v>
      </c>
    </row>
    <row r="19" spans="25:31">
      <c r="Y19" s="1">
        <v>7</v>
      </c>
      <c r="Z19" s="12">
        <v>1</v>
      </c>
      <c r="AA19" s="1" t="s">
        <v>124</v>
      </c>
      <c r="AB19" s="1">
        <v>1</v>
      </c>
      <c r="AC19" s="36">
        <v>0.96646942800788904</v>
      </c>
      <c r="AD19" s="36">
        <v>0.99901380670611395</v>
      </c>
      <c r="AE19" s="36">
        <f t="shared" si="19"/>
        <v>3.2544378698224907E-2</v>
      </c>
    </row>
    <row r="20" spans="25:31">
      <c r="Y20" s="1">
        <v>8</v>
      </c>
      <c r="Z20" s="12">
        <v>1</v>
      </c>
      <c r="AA20" s="1" t="s">
        <v>125</v>
      </c>
      <c r="AB20" s="1">
        <v>1</v>
      </c>
      <c r="AC20" s="36">
        <v>0.90121580547112401</v>
      </c>
      <c r="AD20" s="36">
        <v>0.99898682877406197</v>
      </c>
      <c r="AE20" s="36">
        <f t="shared" si="19"/>
        <v>9.7771023302937965E-2</v>
      </c>
    </row>
    <row r="21" spans="25:31">
      <c r="Y21" s="1">
        <v>9</v>
      </c>
      <c r="Z21" s="12">
        <v>1</v>
      </c>
      <c r="AA21" s="1" t="s">
        <v>126</v>
      </c>
      <c r="AB21" s="1">
        <v>1</v>
      </c>
      <c r="AC21" s="36">
        <v>0.94773519163762998</v>
      </c>
      <c r="AD21" s="36">
        <v>0.99850671976107497</v>
      </c>
      <c r="AE21" s="36">
        <f t="shared" si="19"/>
        <v>5.0771528123444987E-2</v>
      </c>
    </row>
    <row r="22" spans="25:31">
      <c r="Y22" s="1">
        <v>0</v>
      </c>
      <c r="Z22" s="12">
        <v>2</v>
      </c>
      <c r="AA22" s="1" t="s">
        <v>66</v>
      </c>
      <c r="AB22" s="1">
        <v>2</v>
      </c>
      <c r="AC22" s="36">
        <v>0.98434343434343397</v>
      </c>
      <c r="AD22" s="36">
        <v>0.99949494949494899</v>
      </c>
      <c r="AE22" s="36">
        <f t="shared" si="19"/>
        <v>1.5151515151515027E-2</v>
      </c>
    </row>
    <row r="23" spans="25:31">
      <c r="Y23" s="1">
        <v>1</v>
      </c>
      <c r="Z23" s="12">
        <v>2</v>
      </c>
      <c r="AA23" s="1" t="s">
        <v>74</v>
      </c>
      <c r="AB23" s="1">
        <v>2</v>
      </c>
      <c r="AC23" s="36">
        <v>0.98454332552693202</v>
      </c>
      <c r="AD23" s="36">
        <v>1</v>
      </c>
      <c r="AE23" s="36">
        <f t="shared" si="19"/>
        <v>1.5456674473067977E-2</v>
      </c>
    </row>
    <row r="24" spans="25:31">
      <c r="Y24" s="1">
        <v>2</v>
      </c>
      <c r="Z24" s="12">
        <v>2</v>
      </c>
      <c r="AA24" s="1" t="s">
        <v>173</v>
      </c>
      <c r="AB24" s="1">
        <v>2</v>
      </c>
      <c r="AC24" s="36">
        <v>0.77755905511810997</v>
      </c>
      <c r="AD24" s="36">
        <v>0.99704724409448797</v>
      </c>
      <c r="AE24" s="36">
        <f t="shared" si="19"/>
        <v>0.21948818897637801</v>
      </c>
    </row>
    <row r="25" spans="25:31">
      <c r="Y25" s="1">
        <v>3</v>
      </c>
      <c r="Z25" s="12">
        <v>2</v>
      </c>
      <c r="AA25" s="1" t="s">
        <v>127</v>
      </c>
      <c r="AB25" s="1">
        <v>2</v>
      </c>
      <c r="AC25" s="36">
        <v>0.78109452736318397</v>
      </c>
      <c r="AD25" s="36">
        <v>0.99950248756218896</v>
      </c>
      <c r="AE25" s="36">
        <f t="shared" si="19"/>
        <v>0.21840796019900499</v>
      </c>
    </row>
    <row r="26" spans="25:31">
      <c r="Y26" s="1">
        <v>4</v>
      </c>
      <c r="Z26" s="12">
        <v>2</v>
      </c>
      <c r="AA26" s="1" t="s">
        <v>128</v>
      </c>
      <c r="AB26" s="1">
        <v>2</v>
      </c>
      <c r="AC26" s="36">
        <v>0.99344096871846599</v>
      </c>
      <c r="AD26" s="36">
        <v>0.99899091826437902</v>
      </c>
      <c r="AE26" s="36">
        <f t="shared" si="19"/>
        <v>5.5499495459130355E-3</v>
      </c>
    </row>
    <row r="27" spans="25:31">
      <c r="Y27" s="1">
        <v>5</v>
      </c>
      <c r="Z27" s="12">
        <v>2</v>
      </c>
      <c r="AA27" s="1" t="s">
        <v>129</v>
      </c>
      <c r="AB27" s="1">
        <v>2</v>
      </c>
      <c r="AC27" s="36">
        <v>0.85782241014799099</v>
      </c>
      <c r="AD27" s="36">
        <v>0.99577167019027402</v>
      </c>
      <c r="AE27" s="36">
        <f t="shared" si="19"/>
        <v>0.13794926004228303</v>
      </c>
    </row>
    <row r="28" spans="25:31">
      <c r="Y28" s="1">
        <v>6</v>
      </c>
      <c r="Z28" s="12">
        <v>2</v>
      </c>
      <c r="AA28" s="1" t="s">
        <v>130</v>
      </c>
      <c r="AB28" s="1">
        <v>2</v>
      </c>
      <c r="AC28" s="36">
        <v>0.970377936670071</v>
      </c>
      <c r="AD28" s="36">
        <v>0.99948927477017302</v>
      </c>
      <c r="AE28" s="36">
        <f t="shared" si="19"/>
        <v>2.9111338100102024E-2</v>
      </c>
    </row>
    <row r="29" spans="25:31">
      <c r="Y29" s="1">
        <v>7</v>
      </c>
      <c r="Z29" s="12">
        <v>2</v>
      </c>
      <c r="AA29" s="1" t="s">
        <v>131</v>
      </c>
      <c r="AB29" s="1">
        <v>2</v>
      </c>
      <c r="AC29" s="36">
        <v>0.976331360946745</v>
      </c>
      <c r="AD29" s="36">
        <v>0.99950690335305703</v>
      </c>
      <c r="AE29" s="36">
        <f t="shared" si="19"/>
        <v>2.3175542406312033E-2</v>
      </c>
    </row>
    <row r="30" spans="25:31">
      <c r="Y30" s="1">
        <v>8</v>
      </c>
      <c r="Z30" s="12">
        <v>2</v>
      </c>
      <c r="AA30" s="1" t="s">
        <v>132</v>
      </c>
      <c r="AB30" s="1">
        <v>2</v>
      </c>
      <c r="AC30" s="36">
        <v>0.80952380952380898</v>
      </c>
      <c r="AD30" s="36">
        <v>1</v>
      </c>
      <c r="AE30" s="36">
        <f t="shared" si="19"/>
        <v>0.19047619047619102</v>
      </c>
    </row>
    <row r="31" spans="25:31">
      <c r="Y31" s="1">
        <v>9</v>
      </c>
      <c r="Z31" s="12">
        <v>2</v>
      </c>
      <c r="AA31" s="1" t="s">
        <v>133</v>
      </c>
      <c r="AB31" s="1">
        <v>2</v>
      </c>
      <c r="AC31" s="36">
        <v>0.94624191139870495</v>
      </c>
      <c r="AD31" s="36">
        <v>1</v>
      </c>
      <c r="AE31" s="36">
        <f t="shared" si="19"/>
        <v>5.3758088601295051E-2</v>
      </c>
    </row>
    <row r="32" spans="25:31">
      <c r="Y32" s="1">
        <v>0</v>
      </c>
      <c r="Z32" s="12">
        <v>3</v>
      </c>
      <c r="AA32" s="1" t="s">
        <v>67</v>
      </c>
      <c r="AB32" s="1">
        <v>3</v>
      </c>
      <c r="AC32" s="36">
        <v>0.97777777777777697</v>
      </c>
      <c r="AD32" s="36">
        <v>0.99949494949494899</v>
      </c>
      <c r="AE32" s="36">
        <f t="shared" si="19"/>
        <v>2.1717171717172024E-2</v>
      </c>
    </row>
    <row r="33" spans="25:31">
      <c r="Y33" s="1">
        <v>1</v>
      </c>
      <c r="Z33" s="12">
        <v>3</v>
      </c>
      <c r="AA33" s="1" t="s">
        <v>75</v>
      </c>
      <c r="AB33" s="1">
        <v>3</v>
      </c>
      <c r="AC33" s="36">
        <v>0.97142857142857097</v>
      </c>
      <c r="AD33" s="36">
        <v>0.99812646370023395</v>
      </c>
      <c r="AE33" s="36">
        <f t="shared" si="19"/>
        <v>2.6697892271662971E-2</v>
      </c>
    </row>
    <row r="34" spans="25:31">
      <c r="Y34" s="1">
        <v>2</v>
      </c>
      <c r="Z34" s="12">
        <v>3</v>
      </c>
      <c r="AA34" s="1" t="s">
        <v>82</v>
      </c>
      <c r="AB34" s="1">
        <v>3</v>
      </c>
      <c r="AC34" s="36">
        <v>0.92962598425196796</v>
      </c>
      <c r="AD34" s="36">
        <v>0.99803149606299202</v>
      </c>
      <c r="AE34" s="36">
        <f t="shared" si="19"/>
        <v>6.8405511811024056E-2</v>
      </c>
    </row>
    <row r="35" spans="25:31">
      <c r="Y35" s="1">
        <v>3</v>
      </c>
      <c r="Z35" s="12">
        <v>3</v>
      </c>
      <c r="AA35" s="1" t="s">
        <v>174</v>
      </c>
      <c r="AB35" s="1">
        <v>3</v>
      </c>
      <c r="AC35" s="36">
        <v>0.82139303482587001</v>
      </c>
      <c r="AD35" s="36">
        <v>0.99900497512437803</v>
      </c>
      <c r="AE35" s="36">
        <f t="shared" si="19"/>
        <v>0.17761194029850802</v>
      </c>
    </row>
    <row r="36" spans="25:31">
      <c r="Y36" s="1">
        <v>4</v>
      </c>
      <c r="Z36" s="12">
        <v>3</v>
      </c>
      <c r="AA36" s="1" t="s">
        <v>134</v>
      </c>
      <c r="AB36" s="1">
        <v>3</v>
      </c>
      <c r="AC36" s="36">
        <v>0.997477295660948</v>
      </c>
      <c r="AD36" s="36">
        <v>0.99899091826437902</v>
      </c>
      <c r="AE36" s="36">
        <f t="shared" si="19"/>
        <v>1.5136226034310196E-3</v>
      </c>
    </row>
    <row r="37" spans="25:31">
      <c r="Y37" s="1">
        <v>5</v>
      </c>
      <c r="Z37" s="12">
        <v>3</v>
      </c>
      <c r="AA37" s="1" t="s">
        <v>135</v>
      </c>
      <c r="AB37" s="1">
        <v>3</v>
      </c>
      <c r="AC37" s="36">
        <v>0.85835095137420703</v>
      </c>
      <c r="AD37" s="36">
        <v>0.99788583509513695</v>
      </c>
      <c r="AE37" s="36">
        <f t="shared" si="19"/>
        <v>0.13953488372092993</v>
      </c>
    </row>
    <row r="38" spans="25:31">
      <c r="Y38" s="1">
        <v>6</v>
      </c>
      <c r="Z38" s="12">
        <v>3</v>
      </c>
      <c r="AA38" s="1" t="s">
        <v>136</v>
      </c>
      <c r="AB38" s="1">
        <v>3</v>
      </c>
      <c r="AC38" s="36">
        <v>0.98825331971399299</v>
      </c>
      <c r="AD38" s="36">
        <v>0.99846782431052095</v>
      </c>
      <c r="AE38" s="36">
        <f t="shared" si="19"/>
        <v>1.0214504596527951E-2</v>
      </c>
    </row>
    <row r="39" spans="25:31">
      <c r="Y39" s="1">
        <v>7</v>
      </c>
      <c r="Z39" s="12">
        <v>3</v>
      </c>
      <c r="AA39" s="1" t="s">
        <v>137</v>
      </c>
      <c r="AB39" s="1">
        <v>3</v>
      </c>
      <c r="AC39" s="36">
        <v>0.97386587771203104</v>
      </c>
      <c r="AD39" s="36">
        <v>0.99901380670611395</v>
      </c>
      <c r="AE39" s="36">
        <f t="shared" si="19"/>
        <v>2.5147928994082913E-2</v>
      </c>
    </row>
    <row r="40" spans="25:31">
      <c r="Y40" s="1">
        <v>8</v>
      </c>
      <c r="Z40" s="12">
        <v>3</v>
      </c>
      <c r="AA40" s="1" t="s">
        <v>138</v>
      </c>
      <c r="AB40" s="1">
        <v>3</v>
      </c>
      <c r="AC40" s="36">
        <v>0.98074974670719295</v>
      </c>
      <c r="AD40" s="36">
        <v>0.99949341438703099</v>
      </c>
      <c r="AE40" s="36">
        <f t="shared" si="19"/>
        <v>1.8743667679838039E-2</v>
      </c>
    </row>
    <row r="41" spans="25:31">
      <c r="Y41" s="1">
        <v>9</v>
      </c>
      <c r="Z41" s="12">
        <v>3</v>
      </c>
      <c r="AA41" s="1" t="s">
        <v>139</v>
      </c>
      <c r="AB41" s="1">
        <v>3</v>
      </c>
      <c r="AC41" s="36">
        <v>0.96615231458437001</v>
      </c>
      <c r="AD41" s="36">
        <v>0.99950223992035803</v>
      </c>
      <c r="AE41" s="36">
        <f t="shared" si="19"/>
        <v>3.3349925335988018E-2</v>
      </c>
    </row>
    <row r="42" spans="25:31">
      <c r="Y42" s="1">
        <v>0</v>
      </c>
      <c r="Z42" s="12">
        <v>4</v>
      </c>
      <c r="AA42" s="1" t="s">
        <v>68</v>
      </c>
      <c r="AB42" s="1">
        <v>4</v>
      </c>
      <c r="AC42" s="36">
        <v>0.95606060606060606</v>
      </c>
      <c r="AD42" s="36">
        <v>0.99747474747474696</v>
      </c>
      <c r="AE42" s="36">
        <f t="shared" si="19"/>
        <v>4.1414141414140904E-2</v>
      </c>
    </row>
    <row r="43" spans="25:31">
      <c r="Y43" s="1">
        <v>1</v>
      </c>
      <c r="Z43" s="12">
        <v>4</v>
      </c>
      <c r="AA43" s="1" t="s">
        <v>76</v>
      </c>
      <c r="AB43" s="1">
        <v>4</v>
      </c>
      <c r="AC43" s="36">
        <v>0.98829039812646302</v>
      </c>
      <c r="AD43" s="36">
        <v>0.99953161592505801</v>
      </c>
      <c r="AE43" s="36">
        <f t="shared" si="19"/>
        <v>1.1241217798594993E-2</v>
      </c>
    </row>
    <row r="44" spans="25:31">
      <c r="Y44" s="1">
        <v>2</v>
      </c>
      <c r="Z44" s="12">
        <v>4</v>
      </c>
      <c r="AA44" s="1" t="s">
        <v>83</v>
      </c>
      <c r="AB44" s="1">
        <v>4</v>
      </c>
      <c r="AC44" s="36">
        <v>0.86023622047244097</v>
      </c>
      <c r="AD44" s="36">
        <v>0.99803149606299202</v>
      </c>
      <c r="AE44" s="36">
        <f t="shared" si="19"/>
        <v>0.13779527559055105</v>
      </c>
    </row>
    <row r="45" spans="25:31">
      <c r="Y45" s="1">
        <v>3</v>
      </c>
      <c r="Z45" s="12">
        <v>4</v>
      </c>
      <c r="AA45" s="1" t="s">
        <v>89</v>
      </c>
      <c r="AB45" s="1">
        <v>4</v>
      </c>
      <c r="AC45" s="36">
        <v>0.87960199004975104</v>
      </c>
      <c r="AD45" s="36">
        <v>0.99751243781094501</v>
      </c>
      <c r="AE45" s="36">
        <f t="shared" si="19"/>
        <v>0.11791044776119397</v>
      </c>
    </row>
    <row r="46" spans="25:31">
      <c r="Y46" s="1">
        <v>4</v>
      </c>
      <c r="Z46" s="12">
        <v>4</v>
      </c>
      <c r="AA46" s="1" t="s">
        <v>175</v>
      </c>
      <c r="AB46" s="1">
        <v>4</v>
      </c>
      <c r="AC46" s="36">
        <v>0.73107971745711398</v>
      </c>
      <c r="AD46" s="36">
        <v>0.997477295660948</v>
      </c>
      <c r="AE46" s="36">
        <f t="shared" si="19"/>
        <v>0.26639757820383403</v>
      </c>
    </row>
    <row r="47" spans="25:31">
      <c r="Y47" s="1">
        <v>5</v>
      </c>
      <c r="Z47" s="12">
        <v>4</v>
      </c>
      <c r="AA47" s="1" t="s">
        <v>140</v>
      </c>
      <c r="AB47" s="1">
        <v>4</v>
      </c>
      <c r="AC47" s="36">
        <v>0.90063424947145798</v>
      </c>
      <c r="AD47" s="36">
        <v>0.99788583509513695</v>
      </c>
      <c r="AE47" s="36">
        <f t="shared" si="19"/>
        <v>9.7251585623678971E-2</v>
      </c>
    </row>
    <row r="48" spans="25:31">
      <c r="Y48" s="1">
        <v>6</v>
      </c>
      <c r="Z48" s="12">
        <v>4</v>
      </c>
      <c r="AA48" s="1" t="s">
        <v>141</v>
      </c>
      <c r="AB48" s="1">
        <v>4</v>
      </c>
      <c r="AC48" s="36">
        <v>0.94126659856996897</v>
      </c>
      <c r="AD48" s="36">
        <v>0.99948927477017302</v>
      </c>
      <c r="AE48" s="36">
        <f t="shared" si="19"/>
        <v>5.8222676200204049E-2</v>
      </c>
    </row>
    <row r="49" spans="25:31">
      <c r="Y49" s="1">
        <v>7</v>
      </c>
      <c r="Z49" s="12">
        <v>4</v>
      </c>
      <c r="AA49" s="1" t="s">
        <v>142</v>
      </c>
      <c r="AB49" s="1">
        <v>4</v>
      </c>
      <c r="AC49" s="36">
        <v>0.96696252465483201</v>
      </c>
      <c r="AD49" s="36">
        <v>0.99802761341222801</v>
      </c>
      <c r="AE49" s="36">
        <f t="shared" si="19"/>
        <v>3.1065088757395998E-2</v>
      </c>
    </row>
    <row r="50" spans="25:31">
      <c r="Y50" s="1">
        <v>8</v>
      </c>
      <c r="Z50" s="12">
        <v>4</v>
      </c>
      <c r="AA50" s="1" t="s">
        <v>143</v>
      </c>
      <c r="AB50" s="1">
        <v>4</v>
      </c>
      <c r="AC50" s="36">
        <v>0.93819655521783096</v>
      </c>
      <c r="AD50" s="36">
        <v>0.99848024316109396</v>
      </c>
      <c r="AE50" s="36">
        <f t="shared" si="19"/>
        <v>6.0283687943262998E-2</v>
      </c>
    </row>
    <row r="51" spans="25:31">
      <c r="Y51" s="1">
        <v>9</v>
      </c>
      <c r="Z51" s="12">
        <v>4</v>
      </c>
      <c r="AA51" s="1" t="s">
        <v>144</v>
      </c>
      <c r="AB51" s="1">
        <v>4</v>
      </c>
      <c r="AC51" s="36">
        <v>0.98008959681433505</v>
      </c>
      <c r="AD51" s="36">
        <v>0.99701343952215005</v>
      </c>
      <c r="AE51" s="36">
        <f t="shared" si="19"/>
        <v>1.6923842707814996E-2</v>
      </c>
    </row>
    <row r="52" spans="25:31">
      <c r="Y52" s="1">
        <v>0</v>
      </c>
      <c r="Z52" s="12">
        <v>5</v>
      </c>
      <c r="AA52" s="1" t="s">
        <v>69</v>
      </c>
      <c r="AB52" s="1">
        <v>5</v>
      </c>
      <c r="AC52" s="36">
        <v>0.96868686868686804</v>
      </c>
      <c r="AD52" s="36">
        <v>0.99898989898989898</v>
      </c>
      <c r="AE52" s="36">
        <f t="shared" si="19"/>
        <v>3.0303030303030942E-2</v>
      </c>
    </row>
    <row r="53" spans="25:31">
      <c r="Y53" s="1">
        <v>1</v>
      </c>
      <c r="Z53" s="12">
        <v>5</v>
      </c>
      <c r="AA53" s="1" t="s">
        <v>77</v>
      </c>
      <c r="AB53" s="1">
        <v>5</v>
      </c>
      <c r="AC53" s="36">
        <v>0.98360655737704905</v>
      </c>
      <c r="AD53" s="36">
        <v>0.99953161592505801</v>
      </c>
      <c r="AE53" s="36">
        <f t="shared" si="19"/>
        <v>1.5925058548008963E-2</v>
      </c>
    </row>
    <row r="54" spans="25:31">
      <c r="Y54" s="1">
        <v>2</v>
      </c>
      <c r="Z54" s="12">
        <v>5</v>
      </c>
      <c r="AA54" s="1" t="s">
        <v>84</v>
      </c>
      <c r="AB54" s="1">
        <v>5</v>
      </c>
      <c r="AC54" s="36">
        <v>0.93799212598425197</v>
      </c>
      <c r="AD54" s="36">
        <v>0.99852362204724399</v>
      </c>
      <c r="AE54" s="36">
        <f t="shared" si="19"/>
        <v>6.0531496062992018E-2</v>
      </c>
    </row>
    <row r="55" spans="25:31">
      <c r="Y55" s="1">
        <v>3</v>
      </c>
      <c r="Z55" s="12">
        <v>5</v>
      </c>
      <c r="AA55" s="1" t="s">
        <v>90</v>
      </c>
      <c r="AB55" s="1">
        <v>5</v>
      </c>
      <c r="AC55" s="36">
        <v>0.87462686567164105</v>
      </c>
      <c r="AD55" s="36">
        <v>0.99850746268656698</v>
      </c>
      <c r="AE55" s="36">
        <f t="shared" si="19"/>
        <v>0.12388059701492593</v>
      </c>
    </row>
    <row r="56" spans="25:31">
      <c r="Y56" s="1">
        <v>4</v>
      </c>
      <c r="Z56" s="12">
        <v>5</v>
      </c>
      <c r="AA56" s="1" t="s">
        <v>95</v>
      </c>
      <c r="AB56" s="1">
        <v>5</v>
      </c>
      <c r="AC56" s="36">
        <v>0.99344096871846599</v>
      </c>
      <c r="AD56" s="36">
        <v>0.99848637739656898</v>
      </c>
      <c r="AE56" s="36">
        <f t="shared" si="19"/>
        <v>5.0454086781029917E-3</v>
      </c>
    </row>
    <row r="57" spans="25:31">
      <c r="Y57" s="1">
        <v>5</v>
      </c>
      <c r="Z57" s="12">
        <v>5</v>
      </c>
      <c r="AA57" s="1" t="s">
        <v>176</v>
      </c>
      <c r="AB57" s="1">
        <v>5</v>
      </c>
      <c r="AC57" s="36">
        <v>0.78541226215644799</v>
      </c>
      <c r="AD57" s="36">
        <v>0.99894291754756803</v>
      </c>
      <c r="AE57" s="36">
        <f t="shared" si="19"/>
        <v>0.21353065539112004</v>
      </c>
    </row>
    <row r="58" spans="25:31">
      <c r="Y58" s="1">
        <v>6</v>
      </c>
      <c r="Z58" s="12">
        <v>5</v>
      </c>
      <c r="AA58" s="1" t="s">
        <v>145</v>
      </c>
      <c r="AB58" s="1">
        <v>5</v>
      </c>
      <c r="AC58" s="36">
        <v>0.97803881511746604</v>
      </c>
      <c r="AD58" s="36">
        <v>0.99846782431052095</v>
      </c>
      <c r="AE58" s="36">
        <f t="shared" si="19"/>
        <v>2.0429009193054903E-2</v>
      </c>
    </row>
    <row r="59" spans="25:31">
      <c r="Y59" s="1">
        <v>7</v>
      </c>
      <c r="Z59" s="12">
        <v>5</v>
      </c>
      <c r="AA59" s="1" t="s">
        <v>146</v>
      </c>
      <c r="AB59" s="1">
        <v>5</v>
      </c>
      <c r="AC59" s="36">
        <v>0.98274161735700105</v>
      </c>
      <c r="AD59" s="36">
        <v>0.99852071005917098</v>
      </c>
      <c r="AE59" s="36">
        <f t="shared" si="19"/>
        <v>1.5779092702169928E-2</v>
      </c>
    </row>
    <row r="60" spans="25:31">
      <c r="Y60" s="1">
        <v>8</v>
      </c>
      <c r="Z60" s="12">
        <v>5</v>
      </c>
      <c r="AA60" s="1" t="s">
        <v>147</v>
      </c>
      <c r="AB60" s="1">
        <v>5</v>
      </c>
      <c r="AC60" s="36">
        <v>0.94326241134751698</v>
      </c>
      <c r="AD60" s="36">
        <v>0.99848024316109396</v>
      </c>
      <c r="AE60" s="36">
        <f t="shared" si="19"/>
        <v>5.5217831813576979E-2</v>
      </c>
    </row>
    <row r="61" spans="25:31">
      <c r="Y61" s="1">
        <v>9</v>
      </c>
      <c r="Z61" s="12">
        <v>5</v>
      </c>
      <c r="AA61" s="1" t="s">
        <v>148</v>
      </c>
      <c r="AB61" s="1">
        <v>5</v>
      </c>
      <c r="AC61" s="36">
        <v>0.95818815331010398</v>
      </c>
      <c r="AD61" s="36">
        <v>0.99950223992035803</v>
      </c>
      <c r="AE61" s="36">
        <f t="shared" si="19"/>
        <v>4.1314086610254042E-2</v>
      </c>
    </row>
    <row r="62" spans="25:31">
      <c r="Y62" s="1">
        <v>0</v>
      </c>
      <c r="Z62" s="12">
        <v>6</v>
      </c>
      <c r="AA62" s="1" t="s">
        <v>70</v>
      </c>
      <c r="AB62" s="1">
        <v>6</v>
      </c>
      <c r="AC62" s="36">
        <v>0.97626262626262605</v>
      </c>
      <c r="AD62" s="36">
        <v>0.99949494949494899</v>
      </c>
      <c r="AE62" s="36">
        <f t="shared" si="19"/>
        <v>2.3232323232322938E-2</v>
      </c>
    </row>
    <row r="63" spans="25:31">
      <c r="Y63" s="1">
        <v>1</v>
      </c>
      <c r="Z63" s="12">
        <v>6</v>
      </c>
      <c r="AA63" s="1" t="s">
        <v>78</v>
      </c>
      <c r="AB63" s="1">
        <v>6</v>
      </c>
      <c r="AC63" s="36">
        <v>0.97330210772833703</v>
      </c>
      <c r="AD63" s="36">
        <v>0.99906323185011703</v>
      </c>
      <c r="AE63" s="36">
        <f t="shared" si="19"/>
        <v>2.5761124121779999E-2</v>
      </c>
    </row>
    <row r="64" spans="25:31">
      <c r="Y64" s="1">
        <v>2</v>
      </c>
      <c r="Z64" s="12">
        <v>6</v>
      </c>
      <c r="AA64" s="1" t="s">
        <v>85</v>
      </c>
      <c r="AB64" s="1">
        <v>6</v>
      </c>
      <c r="AC64" s="36">
        <v>0.87057086614173196</v>
      </c>
      <c r="AD64" s="36">
        <v>1</v>
      </c>
      <c r="AE64" s="36">
        <f t="shared" si="19"/>
        <v>0.12942913385826804</v>
      </c>
    </row>
    <row r="65" spans="25:31">
      <c r="Y65" s="1">
        <v>3</v>
      </c>
      <c r="Z65" s="12">
        <v>6</v>
      </c>
      <c r="AA65" s="1" t="s">
        <v>91</v>
      </c>
      <c r="AB65" s="1">
        <v>6</v>
      </c>
      <c r="AC65" s="36">
        <v>0.740298507462686</v>
      </c>
      <c r="AD65" s="36">
        <v>0.99900497512437803</v>
      </c>
      <c r="AE65" s="36">
        <f t="shared" si="19"/>
        <v>0.25870646766169203</v>
      </c>
    </row>
    <row r="66" spans="25:31">
      <c r="Y66" s="1">
        <v>4</v>
      </c>
      <c r="Z66" s="12">
        <v>6</v>
      </c>
      <c r="AA66" s="1" t="s">
        <v>96</v>
      </c>
      <c r="AB66" s="1">
        <v>6</v>
      </c>
      <c r="AC66" s="36">
        <v>0.99646821392532703</v>
      </c>
      <c r="AD66" s="36">
        <v>1</v>
      </c>
      <c r="AE66" s="36">
        <f t="shared" si="19"/>
        <v>3.5317860746729712E-3</v>
      </c>
    </row>
    <row r="67" spans="25:31">
      <c r="Y67" s="1">
        <v>5</v>
      </c>
      <c r="Z67" s="12">
        <v>6</v>
      </c>
      <c r="AA67" s="1" t="s">
        <v>100</v>
      </c>
      <c r="AB67" s="1">
        <v>6</v>
      </c>
      <c r="AC67" s="36">
        <v>0.90856236786469302</v>
      </c>
      <c r="AD67" s="36">
        <v>0.99682875264270598</v>
      </c>
      <c r="AE67" s="36">
        <f t="shared" ref="AE67:AE101" si="21">AD67-AC67</f>
        <v>8.8266384778012963E-2</v>
      </c>
    </row>
    <row r="68" spans="25:31">
      <c r="Y68" s="1">
        <v>6</v>
      </c>
      <c r="Z68" s="12">
        <v>6</v>
      </c>
      <c r="AA68" s="1" t="s">
        <v>177</v>
      </c>
      <c r="AB68" s="1">
        <v>6</v>
      </c>
      <c r="AC68" s="36">
        <v>0.79673135852911103</v>
      </c>
      <c r="AD68" s="36">
        <v>0.99897854954034704</v>
      </c>
      <c r="AE68" s="36">
        <f t="shared" si="21"/>
        <v>0.202247191011236</v>
      </c>
    </row>
    <row r="69" spans="25:31">
      <c r="Y69" s="1">
        <v>7</v>
      </c>
      <c r="Z69" s="12">
        <v>6</v>
      </c>
      <c r="AA69" s="1" t="s">
        <v>149</v>
      </c>
      <c r="AB69" s="1">
        <v>6</v>
      </c>
      <c r="AC69" s="36">
        <v>0.97238658777120301</v>
      </c>
      <c r="AD69" s="36">
        <v>0.99901380670611395</v>
      </c>
      <c r="AE69" s="36">
        <f t="shared" si="21"/>
        <v>2.6627218934910935E-2</v>
      </c>
    </row>
    <row r="70" spans="25:31">
      <c r="Y70" s="1">
        <v>8</v>
      </c>
      <c r="Z70" s="12">
        <v>6</v>
      </c>
      <c r="AA70" s="1" t="s">
        <v>150</v>
      </c>
      <c r="AB70" s="1">
        <v>6</v>
      </c>
      <c r="AC70" s="36">
        <v>0.90324214792299895</v>
      </c>
      <c r="AD70" s="36">
        <v>0.99949341438703099</v>
      </c>
      <c r="AE70" s="36">
        <f t="shared" si="21"/>
        <v>9.6251266464032037E-2</v>
      </c>
    </row>
    <row r="71" spans="25:31">
      <c r="Y71" s="1">
        <v>9</v>
      </c>
      <c r="Z71" s="12">
        <v>6</v>
      </c>
      <c r="AA71" s="1" t="s">
        <v>151</v>
      </c>
      <c r="AB71" s="1">
        <v>6</v>
      </c>
      <c r="AC71" s="36">
        <v>0.95470383275261295</v>
      </c>
      <c r="AD71" s="36">
        <v>1</v>
      </c>
      <c r="AE71" s="36">
        <f t="shared" si="21"/>
        <v>4.5296167247387054E-2</v>
      </c>
    </row>
    <row r="72" spans="25:31">
      <c r="Y72" s="1">
        <v>0</v>
      </c>
      <c r="Z72" s="12">
        <v>7</v>
      </c>
      <c r="AA72" s="1" t="s">
        <v>71</v>
      </c>
      <c r="AB72" s="1">
        <v>7</v>
      </c>
      <c r="AC72" s="36">
        <v>0.91464646464646404</v>
      </c>
      <c r="AD72" s="36">
        <v>0.99545454545454504</v>
      </c>
      <c r="AE72" s="36">
        <f t="shared" si="21"/>
        <v>8.0808080808080995E-2</v>
      </c>
    </row>
    <row r="73" spans="25:31">
      <c r="Y73" s="1">
        <v>1</v>
      </c>
      <c r="Z73" s="12">
        <v>7</v>
      </c>
      <c r="AA73" s="1" t="s">
        <v>79</v>
      </c>
      <c r="AB73" s="1">
        <v>7</v>
      </c>
      <c r="AC73" s="36">
        <v>0.99578454332552602</v>
      </c>
      <c r="AD73" s="36">
        <v>0.99953161592505801</v>
      </c>
      <c r="AE73" s="36">
        <f t="shared" si="21"/>
        <v>3.7470725995319976E-3</v>
      </c>
    </row>
    <row r="74" spans="25:31">
      <c r="Y74" s="1">
        <v>2</v>
      </c>
      <c r="Z74" s="12">
        <v>7</v>
      </c>
      <c r="AA74" s="1" t="s">
        <v>86</v>
      </c>
      <c r="AB74" s="1">
        <v>7</v>
      </c>
      <c r="AC74" s="36">
        <v>0.88877952755905498</v>
      </c>
      <c r="AD74" s="36">
        <v>0.99753937007874005</v>
      </c>
      <c r="AE74" s="36">
        <f t="shared" si="21"/>
        <v>0.10875984251968507</v>
      </c>
    </row>
    <row r="75" spans="25:31">
      <c r="Y75" s="1">
        <v>3</v>
      </c>
      <c r="Z75" s="12">
        <v>7</v>
      </c>
      <c r="AA75" s="1" t="s">
        <v>92</v>
      </c>
      <c r="AB75" s="1">
        <v>7</v>
      </c>
      <c r="AC75" s="36">
        <v>0.929353233830845</v>
      </c>
      <c r="AD75" s="36">
        <v>0.99950248756218896</v>
      </c>
      <c r="AE75" s="36">
        <f t="shared" si="21"/>
        <v>7.0149253731343952E-2</v>
      </c>
    </row>
    <row r="76" spans="25:31">
      <c r="Y76" s="1">
        <v>4</v>
      </c>
      <c r="Z76" s="12">
        <v>7</v>
      </c>
      <c r="AA76" s="1" t="s">
        <v>97</v>
      </c>
      <c r="AB76" s="1">
        <v>7</v>
      </c>
      <c r="AC76" s="36">
        <v>0.99091826437941399</v>
      </c>
      <c r="AD76" s="36">
        <v>0.99949545913218896</v>
      </c>
      <c r="AE76" s="36">
        <f t="shared" si="21"/>
        <v>8.5771947527749637E-3</v>
      </c>
    </row>
    <row r="77" spans="25:31">
      <c r="Y77" s="1">
        <v>5</v>
      </c>
      <c r="Z77" s="12">
        <v>7</v>
      </c>
      <c r="AA77" s="1" t="s">
        <v>101</v>
      </c>
      <c r="AB77" s="1">
        <v>7</v>
      </c>
      <c r="AC77" s="36">
        <v>0.90327695560253696</v>
      </c>
      <c r="AD77" s="36">
        <v>0.99524312896405898</v>
      </c>
      <c r="AE77" s="36">
        <f t="shared" si="21"/>
        <v>9.1966173361522019E-2</v>
      </c>
    </row>
    <row r="78" spans="25:31">
      <c r="Y78" s="1">
        <v>6</v>
      </c>
      <c r="Z78" s="12">
        <v>7</v>
      </c>
      <c r="AA78" s="1" t="s">
        <v>104</v>
      </c>
      <c r="AB78" s="1">
        <v>7</v>
      </c>
      <c r="AC78" s="36">
        <v>0.95812053115423901</v>
      </c>
      <c r="AD78" s="36">
        <v>0.99846782431052095</v>
      </c>
      <c r="AE78" s="36">
        <f t="shared" si="21"/>
        <v>4.0347293156281938E-2</v>
      </c>
    </row>
    <row r="79" spans="25:31">
      <c r="Y79" s="1">
        <v>7</v>
      </c>
      <c r="Z79" s="12">
        <v>7</v>
      </c>
      <c r="AA79" s="1" t="s">
        <v>178</v>
      </c>
      <c r="AB79" s="1">
        <v>7</v>
      </c>
      <c r="AC79" s="36">
        <v>0.841222879684418</v>
      </c>
      <c r="AD79" s="36">
        <v>0.98372781065088699</v>
      </c>
      <c r="AE79" s="36">
        <f t="shared" si="21"/>
        <v>0.14250493096646899</v>
      </c>
    </row>
    <row r="80" spans="25:31">
      <c r="Y80" s="1">
        <v>8</v>
      </c>
      <c r="Z80" s="12">
        <v>7</v>
      </c>
      <c r="AA80" s="1" t="s">
        <v>152</v>
      </c>
      <c r="AB80" s="1">
        <v>7</v>
      </c>
      <c r="AC80" s="36">
        <v>0.91489361702127603</v>
      </c>
      <c r="AD80" s="36">
        <v>0.99645390070921902</v>
      </c>
      <c r="AE80" s="36">
        <f t="shared" si="21"/>
        <v>8.1560283687942992E-2</v>
      </c>
    </row>
    <row r="81" spans="25:31">
      <c r="Y81" s="1">
        <v>9</v>
      </c>
      <c r="Z81" s="12">
        <v>7</v>
      </c>
      <c r="AA81" s="1" t="s">
        <v>153</v>
      </c>
      <c r="AB81" s="1">
        <v>7</v>
      </c>
      <c r="AC81" s="36">
        <v>0.96366351418616203</v>
      </c>
      <c r="AD81" s="36">
        <v>0.99800895968143299</v>
      </c>
      <c r="AE81" s="36">
        <f t="shared" si="21"/>
        <v>3.4345445495270965E-2</v>
      </c>
    </row>
    <row r="82" spans="25:31">
      <c r="Y82" s="1">
        <v>0</v>
      </c>
      <c r="Z82" s="12">
        <v>8</v>
      </c>
      <c r="AA82" s="1" t="s">
        <v>72</v>
      </c>
      <c r="AB82" s="1">
        <v>8</v>
      </c>
      <c r="AC82" s="36">
        <v>0.92979797979797896</v>
      </c>
      <c r="AD82" s="36">
        <v>0.99949494949494899</v>
      </c>
      <c r="AE82" s="36">
        <f t="shared" si="21"/>
        <v>6.9696969696970035E-2</v>
      </c>
    </row>
    <row r="83" spans="25:31">
      <c r="Y83" s="1">
        <v>1</v>
      </c>
      <c r="Z83" s="12">
        <v>8</v>
      </c>
      <c r="AA83" s="1" t="s">
        <v>80</v>
      </c>
      <c r="AB83" s="1">
        <v>8</v>
      </c>
      <c r="AC83" s="36">
        <v>0.98501170960187301</v>
      </c>
      <c r="AD83" s="36">
        <v>1</v>
      </c>
      <c r="AE83" s="36">
        <f t="shared" si="21"/>
        <v>1.4988290398126991E-2</v>
      </c>
    </row>
    <row r="84" spans="25:31">
      <c r="Y84" s="1">
        <v>2</v>
      </c>
      <c r="Z84" s="12">
        <v>8</v>
      </c>
      <c r="AA84" s="1" t="s">
        <v>87</v>
      </c>
      <c r="AB84" s="1">
        <v>8</v>
      </c>
      <c r="AC84" s="36">
        <v>0.95029527559055105</v>
      </c>
      <c r="AD84" s="36">
        <v>1</v>
      </c>
      <c r="AE84" s="36">
        <f t="shared" si="21"/>
        <v>4.9704724409448953E-2</v>
      </c>
    </row>
    <row r="85" spans="25:31">
      <c r="Y85" s="1">
        <v>3</v>
      </c>
      <c r="Z85" s="12">
        <v>8</v>
      </c>
      <c r="AA85" s="1" t="s">
        <v>93</v>
      </c>
      <c r="AB85" s="1">
        <v>8</v>
      </c>
      <c r="AC85" s="36">
        <v>0.77114427860696499</v>
      </c>
      <c r="AD85" s="36">
        <v>1</v>
      </c>
      <c r="AE85" s="36">
        <f t="shared" si="21"/>
        <v>0.22885572139303501</v>
      </c>
    </row>
    <row r="86" spans="25:31">
      <c r="Y86" s="1">
        <v>4</v>
      </c>
      <c r="Z86" s="12">
        <v>8</v>
      </c>
      <c r="AA86" s="1" t="s">
        <v>98</v>
      </c>
      <c r="AB86" s="1">
        <v>8</v>
      </c>
      <c r="AC86" s="36">
        <v>0.99646821392532703</v>
      </c>
      <c r="AD86" s="36">
        <v>0.99949545913218896</v>
      </c>
      <c r="AE86" s="36">
        <f t="shared" si="21"/>
        <v>3.0272452068619282E-3</v>
      </c>
    </row>
    <row r="87" spans="25:31">
      <c r="Y87" s="1">
        <v>5</v>
      </c>
      <c r="Z87" s="12">
        <v>8</v>
      </c>
      <c r="AA87" s="1" t="s">
        <v>102</v>
      </c>
      <c r="AB87" s="1">
        <v>8</v>
      </c>
      <c r="AC87" s="36">
        <v>0.93921775898519999</v>
      </c>
      <c r="AD87" s="36">
        <v>0.99841437632135299</v>
      </c>
      <c r="AE87" s="36">
        <f t="shared" si="21"/>
        <v>5.9196617336153001E-2</v>
      </c>
    </row>
    <row r="88" spans="25:31">
      <c r="Y88" s="1">
        <v>6</v>
      </c>
      <c r="Z88" s="12">
        <v>8</v>
      </c>
      <c r="AA88" s="1" t="s">
        <v>105</v>
      </c>
      <c r="AB88" s="1">
        <v>8</v>
      </c>
      <c r="AC88" s="36">
        <v>0.98876404494381998</v>
      </c>
      <c r="AD88" s="36">
        <v>0.99948927477017302</v>
      </c>
      <c r="AE88" s="36">
        <f t="shared" si="21"/>
        <v>1.0725229826353044E-2</v>
      </c>
    </row>
    <row r="89" spans="25:31">
      <c r="Y89" s="1">
        <v>7</v>
      </c>
      <c r="Z89" s="12">
        <v>8</v>
      </c>
      <c r="AA89" s="1" t="s">
        <v>107</v>
      </c>
      <c r="AB89" s="1">
        <v>8</v>
      </c>
      <c r="AC89" s="36">
        <v>0.97140039447731696</v>
      </c>
      <c r="AD89" s="36">
        <v>0.99950690335305703</v>
      </c>
      <c r="AE89" s="36">
        <f t="shared" si="21"/>
        <v>2.8106508875740066E-2</v>
      </c>
    </row>
    <row r="90" spans="25:31">
      <c r="Y90" s="1">
        <v>8</v>
      </c>
      <c r="Z90" s="12">
        <v>8</v>
      </c>
      <c r="AA90" s="1" t="s">
        <v>179</v>
      </c>
      <c r="AB90" s="1">
        <v>8</v>
      </c>
      <c r="AC90" s="36">
        <v>0.71377912867274496</v>
      </c>
      <c r="AD90" s="36">
        <v>1</v>
      </c>
      <c r="AE90" s="36">
        <f t="shared" si="21"/>
        <v>0.28622087132725504</v>
      </c>
    </row>
    <row r="91" spans="25:31">
      <c r="Y91" s="1">
        <v>9</v>
      </c>
      <c r="Z91" s="12">
        <v>8</v>
      </c>
      <c r="AA91" s="1" t="s">
        <v>154</v>
      </c>
      <c r="AB91" s="1">
        <v>8</v>
      </c>
      <c r="AC91" s="36">
        <v>0.915878546540567</v>
      </c>
      <c r="AD91" s="36">
        <v>1</v>
      </c>
      <c r="AE91" s="36">
        <f t="shared" si="21"/>
        <v>8.4121453459433004E-2</v>
      </c>
    </row>
    <row r="92" spans="25:31">
      <c r="Y92" s="1">
        <v>0</v>
      </c>
      <c r="Z92" s="12">
        <v>9</v>
      </c>
      <c r="AA92" s="1" t="s">
        <v>73</v>
      </c>
      <c r="AB92" s="1">
        <v>9</v>
      </c>
      <c r="AC92" s="36">
        <v>0.98737373737373701</v>
      </c>
      <c r="AD92" s="36">
        <v>0.99898989898989898</v>
      </c>
      <c r="AE92" s="36">
        <f t="shared" si="21"/>
        <v>1.1616161616161969E-2</v>
      </c>
    </row>
    <row r="93" spans="25:31">
      <c r="Y93" s="1">
        <v>1</v>
      </c>
      <c r="Z93" s="12">
        <v>9</v>
      </c>
      <c r="AA93" s="1" t="s">
        <v>81</v>
      </c>
      <c r="AB93" s="1">
        <v>9</v>
      </c>
      <c r="AC93" s="36">
        <v>0.98688524590163895</v>
      </c>
      <c r="AD93" s="36">
        <v>1</v>
      </c>
      <c r="AE93" s="36">
        <f t="shared" si="21"/>
        <v>1.3114754098361048E-2</v>
      </c>
    </row>
    <row r="94" spans="25:31">
      <c r="Y94" s="1">
        <v>2</v>
      </c>
      <c r="Z94" s="12">
        <v>9</v>
      </c>
      <c r="AA94" s="1" t="s">
        <v>88</v>
      </c>
      <c r="AB94" s="1">
        <v>9</v>
      </c>
      <c r="AC94" s="36">
        <v>0.93307086614173196</v>
      </c>
      <c r="AD94" s="36">
        <v>0.99950787401574803</v>
      </c>
      <c r="AE94" s="36">
        <f t="shared" si="21"/>
        <v>6.6437007874016074E-2</v>
      </c>
    </row>
    <row r="95" spans="25:31">
      <c r="Y95" s="1">
        <v>3</v>
      </c>
      <c r="Z95" s="12">
        <v>9</v>
      </c>
      <c r="AA95" s="1" t="s">
        <v>94</v>
      </c>
      <c r="AB95" s="1">
        <v>9</v>
      </c>
      <c r="AC95" s="36">
        <v>0.84378109452736305</v>
      </c>
      <c r="AD95" s="36">
        <v>0.991044776119403</v>
      </c>
      <c r="AE95" s="36">
        <f t="shared" si="21"/>
        <v>0.14726368159203995</v>
      </c>
    </row>
    <row r="96" spans="25:31">
      <c r="Y96" s="1">
        <v>4</v>
      </c>
      <c r="Z96" s="12">
        <v>9</v>
      </c>
      <c r="AA96" s="1" t="s">
        <v>99</v>
      </c>
      <c r="AB96" s="1">
        <v>9</v>
      </c>
      <c r="AC96" s="36">
        <v>0.99293642785065594</v>
      </c>
      <c r="AD96" s="36">
        <v>1</v>
      </c>
      <c r="AE96" s="36">
        <f t="shared" si="21"/>
        <v>7.0635721493440551E-3</v>
      </c>
    </row>
    <row r="97" spans="25:31">
      <c r="Y97" s="1">
        <v>5</v>
      </c>
      <c r="Z97" s="12">
        <v>9</v>
      </c>
      <c r="AA97" s="1" t="s">
        <v>103</v>
      </c>
      <c r="AB97" s="1">
        <v>9</v>
      </c>
      <c r="AC97" s="36">
        <v>0.881606765327695</v>
      </c>
      <c r="AD97" s="36">
        <v>0.99894291754756803</v>
      </c>
      <c r="AE97" s="36">
        <f t="shared" si="21"/>
        <v>0.11733615221987304</v>
      </c>
    </row>
    <row r="98" spans="25:31">
      <c r="Y98" s="1">
        <v>6</v>
      </c>
      <c r="Z98" s="12">
        <v>9</v>
      </c>
      <c r="AA98" s="1" t="s">
        <v>106</v>
      </c>
      <c r="AB98" s="1">
        <v>9</v>
      </c>
      <c r="AC98" s="36">
        <v>0.97650663942798699</v>
      </c>
      <c r="AD98" s="36">
        <v>0.99897854954034704</v>
      </c>
      <c r="AE98" s="36">
        <f t="shared" si="21"/>
        <v>2.247191011236005E-2</v>
      </c>
    </row>
    <row r="99" spans="25:31">
      <c r="Y99" s="1">
        <v>7</v>
      </c>
      <c r="Z99" s="12">
        <v>9</v>
      </c>
      <c r="AA99" s="1" t="s">
        <v>108</v>
      </c>
      <c r="AB99" s="1">
        <v>9</v>
      </c>
      <c r="AC99" s="36">
        <v>0.95118343195266197</v>
      </c>
      <c r="AD99" s="36">
        <v>0.99950690335305703</v>
      </c>
      <c r="AE99" s="36">
        <f t="shared" si="21"/>
        <v>4.8323471400395057E-2</v>
      </c>
    </row>
    <row r="100" spans="25:31">
      <c r="Y100" s="1">
        <v>8</v>
      </c>
      <c r="Z100" s="12">
        <v>9</v>
      </c>
      <c r="AA100" s="1" t="s">
        <v>109</v>
      </c>
      <c r="AB100" s="1">
        <v>9</v>
      </c>
      <c r="AC100" s="36">
        <v>0.87335359675785196</v>
      </c>
      <c r="AD100" s="36">
        <v>0.99898682877406197</v>
      </c>
      <c r="AE100" s="36">
        <f t="shared" si="21"/>
        <v>0.12563323201621002</v>
      </c>
    </row>
    <row r="101" spans="25:31">
      <c r="Y101" s="1">
        <v>9</v>
      </c>
      <c r="Z101" s="12">
        <v>9</v>
      </c>
      <c r="AA101" s="1" t="s">
        <v>180</v>
      </c>
      <c r="AB101" s="1">
        <v>9</v>
      </c>
      <c r="AC101" s="36">
        <v>0.73668491786958601</v>
      </c>
      <c r="AD101" s="36">
        <v>1</v>
      </c>
      <c r="AE101" s="36">
        <f t="shared" si="21"/>
        <v>0.26331508213041399</v>
      </c>
    </row>
    <row r="102" spans="25:31">
      <c r="AC102" s="36"/>
      <c r="AD102" s="36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8CA1-4019-BC4C-BB9B-D4C0266038A8}">
  <dimension ref="A1:AD102"/>
  <sheetViews>
    <sheetView workbookViewId="0">
      <selection activeCell="R50" sqref="R50"/>
    </sheetView>
  </sheetViews>
  <sheetFormatPr baseColWidth="10" defaultRowHeight="16"/>
  <cols>
    <col min="1" max="1" width="11.33203125" style="11" bestFit="1" customWidth="1"/>
    <col min="2" max="2" width="8.1640625" style="11" bestFit="1" customWidth="1"/>
    <col min="3" max="5" width="9.1640625" style="11" bestFit="1" customWidth="1"/>
    <col min="6" max="6" width="8.1640625" style="11" bestFit="1" customWidth="1"/>
    <col min="7" max="7" width="9.1640625" style="11" bestFit="1" customWidth="1"/>
    <col min="8" max="8" width="8.1640625" style="11" bestFit="1" customWidth="1"/>
    <col min="9" max="9" width="9.1640625" style="11" bestFit="1" customWidth="1"/>
    <col min="10" max="10" width="8.1640625" style="11" bestFit="1" customWidth="1"/>
    <col min="11" max="11" width="9.1640625" style="11" bestFit="1" customWidth="1"/>
    <col min="12" max="12" width="8.1640625" style="11" bestFit="1" customWidth="1"/>
    <col min="13" max="13" width="9.1640625" style="11" bestFit="1" customWidth="1"/>
    <col min="14" max="14" width="8.1640625" style="11" bestFit="1" customWidth="1"/>
    <col min="15" max="15" width="9.1640625" style="11" bestFit="1" customWidth="1"/>
    <col min="16" max="16" width="8.1640625" style="11" bestFit="1" customWidth="1"/>
    <col min="17" max="17" width="9.1640625" style="11" bestFit="1" customWidth="1"/>
    <col min="18" max="18" width="8.1640625" style="11" bestFit="1" customWidth="1"/>
    <col min="19" max="19" width="9.1640625" style="11" bestFit="1" customWidth="1"/>
    <col min="20" max="20" width="8.1640625" style="11" bestFit="1" customWidth="1"/>
    <col min="21" max="21" width="9.1640625" style="11" bestFit="1" customWidth="1"/>
    <col min="22" max="24" width="10.83203125" style="11"/>
    <col min="25" max="25" width="6.6640625" style="10" bestFit="1" customWidth="1"/>
    <col min="26" max="26" width="10" style="11" bestFit="1" customWidth="1"/>
    <col min="27" max="27" width="10" style="11" customWidth="1"/>
    <col min="28" max="28" width="10" style="11" bestFit="1" customWidth="1"/>
    <col min="29" max="29" width="26.33203125" style="11" bestFit="1" customWidth="1"/>
    <col min="30" max="30" width="20.83203125" style="11" bestFit="1" customWidth="1"/>
  </cols>
  <sheetData>
    <row r="1" spans="1:30">
      <c r="A1" s="11" t="s">
        <v>181</v>
      </c>
      <c r="B1" s="46">
        <v>0</v>
      </c>
      <c r="C1" s="46"/>
      <c r="D1" s="46">
        <v>1</v>
      </c>
      <c r="E1" s="46"/>
      <c r="F1" s="46">
        <v>2</v>
      </c>
      <c r="G1" s="46"/>
      <c r="H1" s="46">
        <v>3</v>
      </c>
      <c r="I1" s="46"/>
      <c r="J1" s="46">
        <v>4</v>
      </c>
      <c r="K1" s="46"/>
      <c r="L1" s="46">
        <v>5</v>
      </c>
      <c r="M1" s="46"/>
      <c r="N1" s="46">
        <v>6</v>
      </c>
      <c r="O1" s="46"/>
      <c r="P1" s="46">
        <v>7</v>
      </c>
      <c r="Q1" s="46"/>
      <c r="R1" s="46">
        <v>8</v>
      </c>
      <c r="S1" s="46"/>
      <c r="T1" s="46">
        <v>9</v>
      </c>
      <c r="U1" s="46"/>
      <c r="Y1" s="10" t="s">
        <v>20</v>
      </c>
      <c r="Z1" s="11" t="s">
        <v>21</v>
      </c>
      <c r="AA1" s="11" t="s">
        <v>170</v>
      </c>
      <c r="AB1" s="11" t="s">
        <v>21</v>
      </c>
      <c r="AC1" s="11" t="s">
        <v>11</v>
      </c>
      <c r="AD1" s="11" t="s">
        <v>32</v>
      </c>
    </row>
    <row r="2" spans="1:30">
      <c r="A2" s="11" t="s">
        <v>169</v>
      </c>
      <c r="B2" s="20" t="s">
        <v>63</v>
      </c>
      <c r="C2" s="20" t="s">
        <v>64</v>
      </c>
      <c r="D2" s="20" t="s">
        <v>63</v>
      </c>
      <c r="E2" s="20" t="s">
        <v>64</v>
      </c>
      <c r="F2" s="20" t="s">
        <v>63</v>
      </c>
      <c r="G2" s="20" t="s">
        <v>64</v>
      </c>
      <c r="H2" s="20" t="s">
        <v>63</v>
      </c>
      <c r="I2" s="20" t="s">
        <v>64</v>
      </c>
      <c r="J2" s="20" t="s">
        <v>63</v>
      </c>
      <c r="K2" s="20" t="s">
        <v>64</v>
      </c>
      <c r="L2" s="20" t="s">
        <v>63</v>
      </c>
      <c r="M2" s="20" t="s">
        <v>64</v>
      </c>
      <c r="N2" s="20" t="s">
        <v>63</v>
      </c>
      <c r="O2" s="20" t="s">
        <v>64</v>
      </c>
      <c r="P2" s="20" t="s">
        <v>63</v>
      </c>
      <c r="Q2" s="20" t="s">
        <v>64</v>
      </c>
      <c r="R2" s="20" t="s">
        <v>63</v>
      </c>
      <c r="S2" s="20" t="s">
        <v>64</v>
      </c>
      <c r="T2" s="20" t="s">
        <v>63</v>
      </c>
      <c r="U2" s="20" t="s">
        <v>64</v>
      </c>
      <c r="Y2" s="1">
        <v>0</v>
      </c>
      <c r="Z2" s="11">
        <v>0</v>
      </c>
      <c r="AA2" s="1" t="s">
        <v>171</v>
      </c>
      <c r="AB2" s="1">
        <v>0</v>
      </c>
      <c r="AC2" s="26">
        <v>0.89444444444444404</v>
      </c>
      <c r="AD2" s="11">
        <v>0.99898989898989898</v>
      </c>
    </row>
    <row r="3" spans="1:30">
      <c r="A3" s="17">
        <v>0</v>
      </c>
      <c r="B3" s="18">
        <f>VLOOKUP(CONCATENATE($A3,$B$1),$AA$1:$AD$101,3,0)</f>
        <v>0.89444444444444404</v>
      </c>
      <c r="C3" s="18">
        <f>VLOOKUP(CONCATENATE($A3,B$1),$AA$1:$AD$101,4,0)</f>
        <v>0.99898989898989898</v>
      </c>
      <c r="D3" s="18">
        <f>VLOOKUP(CONCATENATE($A3,$D$1),$AA$1:$AD$101,3,0)</f>
        <v>0.94797979797979803</v>
      </c>
      <c r="E3" s="18">
        <f>VLOOKUP(CONCATENATE($A3,D$1),$AA$1:$AD$101,4,0)</f>
        <v>0.99848484848484798</v>
      </c>
      <c r="F3" s="18">
        <f>VLOOKUP(CONCATENATE($A3,$F$1),$AA$1:$AD$101,3,0)</f>
        <v>0.92323232323232296</v>
      </c>
      <c r="G3" s="18">
        <f>VLOOKUP(CONCATENATE($A3,F$1),$AA$1:$AD$101,4,0)</f>
        <v>0.99949494949494899</v>
      </c>
      <c r="H3" s="18">
        <f>VLOOKUP(CONCATENATE($A3,$H$1),$AA$1:$AD$101,3,0)</f>
        <v>0.95202020202020199</v>
      </c>
      <c r="I3" s="18">
        <f>VLOOKUP(CONCATENATE($A3,H$1),$AA$1:$AD$101,4,0)</f>
        <v>0.99949494949494899</v>
      </c>
      <c r="J3" s="18">
        <f>VLOOKUP(CONCATENATE($A3,$J$1),$AA$1:$AD$101,3,0)</f>
        <v>0.88888888888888795</v>
      </c>
      <c r="K3" s="18">
        <f>VLOOKUP(CONCATENATE($A3,J$1),$AA$1:$AD$101,4,0)</f>
        <v>0.99898989898989898</v>
      </c>
      <c r="L3" s="18">
        <f>VLOOKUP(CONCATENATE($A3,$L$1),$AA$1:$AD$101,3,0)</f>
        <v>0.81313131313131304</v>
      </c>
      <c r="M3" s="18">
        <f>VLOOKUP(CONCATENATE($A3,L$1),$AA$1:$AD$101,4,0)</f>
        <v>0.99898989898989898</v>
      </c>
      <c r="N3" s="18">
        <f>VLOOKUP(CONCATENATE($A3,$N$1),$AA$1:$AD$101,3,0)</f>
        <v>0.90101010101010104</v>
      </c>
      <c r="O3" s="18">
        <f>VLOOKUP(CONCATENATE($A3,N$1),$AA$1:$AD$101,4,0)</f>
        <v>0.99949494949494899</v>
      </c>
      <c r="P3" s="18">
        <f>VLOOKUP(CONCATENATE($A3,$P$1),$AA$1:$AD$101,3,0)</f>
        <v>0.98838383838383803</v>
      </c>
      <c r="Q3" s="18">
        <f>VLOOKUP(CONCATENATE($A3,P$1),$AA$1:$AD$101,4,0)</f>
        <v>0.99949494949494899</v>
      </c>
      <c r="R3" s="18">
        <f>VLOOKUP(CONCATENATE($A3,$R$1),$AA$1:$AD$101,3,0)</f>
        <v>0.979797979797979</v>
      </c>
      <c r="S3" s="18">
        <f>VLOOKUP(CONCATENATE($A3,R$1),$AA$1:$AD$101,4,0)</f>
        <v>1</v>
      </c>
      <c r="T3" s="18">
        <f>VLOOKUP(CONCATENATE($A3,$T$1),$AA$1:$AD$101,3,0)</f>
        <v>0.99696969696969695</v>
      </c>
      <c r="U3" s="18">
        <f>VLOOKUP(CONCATENATE($A3,T$1),$AA$1:$AD$101,4,0)</f>
        <v>0.99898989898989898</v>
      </c>
      <c r="Y3" s="1">
        <v>1</v>
      </c>
      <c r="Z3" s="11">
        <v>0</v>
      </c>
      <c r="AA3" s="1" t="s">
        <v>110</v>
      </c>
      <c r="AB3" s="1">
        <v>0</v>
      </c>
      <c r="AC3" s="26">
        <v>0.98922716627634599</v>
      </c>
      <c r="AD3" s="11">
        <v>0.99953161592505801</v>
      </c>
    </row>
    <row r="4" spans="1:30">
      <c r="A4" s="17">
        <v>1</v>
      </c>
      <c r="B4" s="18">
        <f t="shared" ref="B4:B12" si="0">VLOOKUP(CONCATENATE($A4,$B$1),$AA$1:$AD$101,3,0)</f>
        <v>0.98922716627634599</v>
      </c>
      <c r="C4" s="18">
        <f t="shared" ref="C4:C12" si="1">VLOOKUP(CONCATENATE($A4,$B$1),$AA$1:$AD$101,4,0)</f>
        <v>0.99953161592505801</v>
      </c>
      <c r="D4" s="18">
        <f t="shared" ref="D4:D12" si="2">VLOOKUP(CONCATENATE($A4,$D$1),$AA$1:$AD$101,3,0)</f>
        <v>0.98735362997658005</v>
      </c>
      <c r="E4" s="18">
        <f t="shared" ref="E4:E12" si="3">VLOOKUP(CONCATENATE($A4,D$1),$AA$1:$AD$101,4,0)</f>
        <v>0.99953161592505801</v>
      </c>
      <c r="F4" s="18">
        <f t="shared" ref="F4:F12" si="4">VLOOKUP(CONCATENATE($A4,$F$1),$AA$1:$AD$101,3,0)</f>
        <v>0.99765807962529196</v>
      </c>
      <c r="G4" s="18">
        <f t="shared" ref="G4:G12" si="5">VLOOKUP(CONCATENATE($A4,F$1),$AA$1:$AD$101,4,0)</f>
        <v>1</v>
      </c>
      <c r="H4" s="18">
        <f t="shared" ref="H4:H12" si="6">VLOOKUP(CONCATENATE($A4,$H$1),$AA$1:$AD$101,3,0)</f>
        <v>0.99672131147540899</v>
      </c>
      <c r="I4" s="18">
        <f t="shared" ref="I4:I12" si="7">VLOOKUP(CONCATENATE($A4,H$1),$AA$1:$AD$101,4,0)</f>
        <v>0.99859484777517504</v>
      </c>
      <c r="J4" s="18">
        <f t="shared" ref="J4:J12" si="8">VLOOKUP(CONCATENATE($A4,$J$1),$AA$1:$AD$101,3,0)</f>
        <v>1</v>
      </c>
      <c r="K4" s="18">
        <f t="shared" ref="K4:K12" si="9">VLOOKUP(CONCATENATE($A4,J$1),$AA$1:$AD$101,4,0)</f>
        <v>0.99953161592505801</v>
      </c>
      <c r="L4" s="18">
        <f t="shared" ref="L4:L12" si="10">VLOOKUP(CONCATENATE($A4,$L$1),$AA$1:$AD$101,3,0)</f>
        <v>0.94894613583138099</v>
      </c>
      <c r="M4" s="18">
        <f t="shared" ref="M4:M12" si="11">VLOOKUP(CONCATENATE($A4,L$1),$AA$1:$AD$101,4,0)</f>
        <v>0.99953161592505801</v>
      </c>
      <c r="N4" s="18">
        <f t="shared" ref="N4:N12" si="12">VLOOKUP(CONCATENATE($A4,$N$1),$AA$1:$AD$101,3,0)</f>
        <v>0.99812646370023395</v>
      </c>
      <c r="O4" s="18">
        <f t="shared" ref="O4:O12" si="13">VLOOKUP(CONCATENATE($A4,N$1),$AA$1:$AD$101,4,0)</f>
        <v>0.99953161592505801</v>
      </c>
      <c r="P4" s="18">
        <f t="shared" ref="P4:P12" si="14">VLOOKUP(CONCATENATE($A4,$P$1),$AA$1:$AD$101,3,0)</f>
        <v>0.94847775175644</v>
      </c>
      <c r="Q4" s="18">
        <f t="shared" ref="Q4:Q12" si="15">VLOOKUP(CONCATENATE($A4,P$1),$AA$1:$AD$101,4,0)</f>
        <v>0.99953161592505801</v>
      </c>
      <c r="R4" s="18">
        <f t="shared" ref="R4:R12" si="16">VLOOKUP(CONCATENATE($A4,$R$1),$AA$1:$AD$101,3,0)</f>
        <v>0.99484777517564404</v>
      </c>
      <c r="S4" s="18">
        <f t="shared" ref="S4:S12" si="17">VLOOKUP(CONCATENATE($A4,R$1),$AA$1:$AD$101,4,0)</f>
        <v>1</v>
      </c>
      <c r="T4" s="18">
        <f t="shared" ref="T4:T12" si="18">VLOOKUP(CONCATENATE($A4,$T$1),$AA$1:$AD$101,3,0)</f>
        <v>0.92505854800936704</v>
      </c>
      <c r="U4" s="18">
        <f t="shared" ref="U4:U12" si="19">VLOOKUP(CONCATENATE($A4,T$1),$AA$1:$AD$101,4,0)</f>
        <v>1</v>
      </c>
      <c r="Y4" s="1">
        <v>2</v>
      </c>
      <c r="Z4" s="11">
        <v>0</v>
      </c>
      <c r="AA4" s="1" t="s">
        <v>111</v>
      </c>
      <c r="AB4" s="1">
        <v>0</v>
      </c>
      <c r="AC4" s="26">
        <v>0.90551181102362199</v>
      </c>
      <c r="AD4" s="11">
        <v>0.99852362204724399</v>
      </c>
    </row>
    <row r="5" spans="1:30">
      <c r="A5" s="17">
        <v>2</v>
      </c>
      <c r="B5" s="18">
        <f t="shared" si="0"/>
        <v>0.90551181102362199</v>
      </c>
      <c r="C5" s="18">
        <f t="shared" si="1"/>
        <v>0.99852362204724399</v>
      </c>
      <c r="D5" s="18">
        <f t="shared" si="2"/>
        <v>0.988188976377952</v>
      </c>
      <c r="E5" s="18">
        <f t="shared" si="3"/>
        <v>0.99901574803149595</v>
      </c>
      <c r="F5" s="18">
        <f t="shared" si="4"/>
        <v>0.94340551181102295</v>
      </c>
      <c r="G5" s="18">
        <f t="shared" si="5"/>
        <v>0.99803149606299202</v>
      </c>
      <c r="H5" s="18">
        <f t="shared" si="6"/>
        <v>0.86761811023622004</v>
      </c>
      <c r="I5" s="18">
        <f t="shared" si="7"/>
        <v>0.99803149606299202</v>
      </c>
      <c r="J5" s="18">
        <f t="shared" si="8"/>
        <v>0.99114173228346403</v>
      </c>
      <c r="K5" s="18">
        <f t="shared" si="9"/>
        <v>0.99803149606299202</v>
      </c>
      <c r="L5" s="18">
        <f t="shared" si="10"/>
        <v>0.72785433070866101</v>
      </c>
      <c r="M5" s="18">
        <f t="shared" si="11"/>
        <v>0.99753937007874005</v>
      </c>
      <c r="N5" s="18">
        <f t="shared" si="12"/>
        <v>0.96948818897637801</v>
      </c>
      <c r="O5" s="18">
        <f t="shared" si="13"/>
        <v>0.99950787401574803</v>
      </c>
      <c r="P5" s="18">
        <f t="shared" si="14"/>
        <v>0.54429133858267698</v>
      </c>
      <c r="Q5" s="18">
        <f t="shared" si="15"/>
        <v>0.96259842519685002</v>
      </c>
      <c r="R5" s="18">
        <f t="shared" si="16"/>
        <v>0.86466535433070801</v>
      </c>
      <c r="S5" s="18">
        <f t="shared" si="17"/>
        <v>0.99950787401574803</v>
      </c>
      <c r="T5" s="18">
        <f t="shared" si="18"/>
        <v>0.57923228346456601</v>
      </c>
      <c r="U5" s="18">
        <f t="shared" si="19"/>
        <v>1</v>
      </c>
      <c r="Y5" s="1">
        <v>3</v>
      </c>
      <c r="Z5" s="11">
        <v>0</v>
      </c>
      <c r="AA5" s="1" t="s">
        <v>112</v>
      </c>
      <c r="AB5" s="1">
        <v>0</v>
      </c>
      <c r="AC5" s="26">
        <v>0.59552238805970104</v>
      </c>
      <c r="AD5" s="11">
        <v>0.99850746268656698</v>
      </c>
    </row>
    <row r="6" spans="1:30">
      <c r="A6" s="17">
        <v>3</v>
      </c>
      <c r="B6" s="18">
        <f t="shared" si="0"/>
        <v>0.59552238805970104</v>
      </c>
      <c r="C6" s="18">
        <f t="shared" si="1"/>
        <v>0.99850746268656698</v>
      </c>
      <c r="D6" s="18">
        <f t="shared" si="2"/>
        <v>0.98507462686567104</v>
      </c>
      <c r="E6" s="18">
        <f t="shared" si="3"/>
        <v>0.99900497512437803</v>
      </c>
      <c r="F6" s="18">
        <f t="shared" si="4"/>
        <v>0.97263681592039797</v>
      </c>
      <c r="G6" s="18">
        <f t="shared" si="5"/>
        <v>1</v>
      </c>
      <c r="H6" s="18">
        <f t="shared" si="6"/>
        <v>0.67313432835820897</v>
      </c>
      <c r="I6" s="18">
        <f t="shared" si="7"/>
        <v>0.99900497512437803</v>
      </c>
      <c r="J6" s="18">
        <f t="shared" si="8"/>
        <v>0.96666666666666601</v>
      </c>
      <c r="K6" s="18">
        <f t="shared" si="9"/>
        <v>0.99751243781094501</v>
      </c>
      <c r="L6" s="18">
        <f t="shared" si="10"/>
        <v>0.92388059701492498</v>
      </c>
      <c r="M6" s="18">
        <f t="shared" si="11"/>
        <v>0.99850746268656698</v>
      </c>
      <c r="N6" s="18">
        <f t="shared" si="12"/>
        <v>0.88208955223880503</v>
      </c>
      <c r="O6" s="18">
        <f t="shared" si="13"/>
        <v>0.99800995024875605</v>
      </c>
      <c r="P6" s="18">
        <f t="shared" si="14"/>
        <v>0.99751243781094501</v>
      </c>
      <c r="Q6" s="18">
        <f t="shared" si="15"/>
        <v>0.99950248756218896</v>
      </c>
      <c r="R6" s="18">
        <f t="shared" si="16"/>
        <v>0.91194029850746205</v>
      </c>
      <c r="S6" s="18">
        <f t="shared" si="17"/>
        <v>1</v>
      </c>
      <c r="T6" s="18">
        <f t="shared" si="18"/>
        <v>0.88457711442786002</v>
      </c>
      <c r="U6" s="18">
        <f t="shared" si="19"/>
        <v>1</v>
      </c>
      <c r="Y6" s="1">
        <v>4</v>
      </c>
      <c r="Z6" s="11">
        <v>0</v>
      </c>
      <c r="AA6" s="1" t="s">
        <v>113</v>
      </c>
      <c r="AB6" s="1">
        <v>0</v>
      </c>
      <c r="AC6" s="26">
        <v>0.97124117053481296</v>
      </c>
      <c r="AD6" s="11">
        <v>0.99949545913218896</v>
      </c>
    </row>
    <row r="7" spans="1:30">
      <c r="A7" s="17">
        <v>4</v>
      </c>
      <c r="B7" s="18">
        <f t="shared" si="0"/>
        <v>0.97124117053481296</v>
      </c>
      <c r="C7" s="18">
        <f t="shared" si="1"/>
        <v>0.99949545913218896</v>
      </c>
      <c r="D7" s="18">
        <f t="shared" si="2"/>
        <v>0.997477295660948</v>
      </c>
      <c r="E7" s="18">
        <f t="shared" si="3"/>
        <v>0.99949545913218896</v>
      </c>
      <c r="F7" s="18">
        <f t="shared" si="4"/>
        <v>0.997477295660948</v>
      </c>
      <c r="G7" s="18">
        <f t="shared" si="5"/>
        <v>0.99949545913218896</v>
      </c>
      <c r="H7" s="18">
        <f t="shared" si="6"/>
        <v>0.99798183652875805</v>
      </c>
      <c r="I7" s="18">
        <f t="shared" si="7"/>
        <v>0.99899091826437902</v>
      </c>
      <c r="J7" s="18">
        <f t="shared" si="8"/>
        <v>0.95913218970736602</v>
      </c>
      <c r="K7" s="18">
        <f t="shared" si="9"/>
        <v>0.997477295660948</v>
      </c>
      <c r="L7" s="18">
        <f t="shared" si="10"/>
        <v>0.98234106962663903</v>
      </c>
      <c r="M7" s="18">
        <f t="shared" si="11"/>
        <v>0.99899091826437902</v>
      </c>
      <c r="N7" s="18">
        <f t="shared" si="12"/>
        <v>0.997477295660948</v>
      </c>
      <c r="O7" s="18">
        <f t="shared" si="13"/>
        <v>1</v>
      </c>
      <c r="P7" s="18">
        <f t="shared" si="14"/>
        <v>0.997477295660948</v>
      </c>
      <c r="Q7" s="18">
        <f t="shared" si="15"/>
        <v>0.99646821392532703</v>
      </c>
      <c r="R7" s="18">
        <f t="shared" si="16"/>
        <v>0.99344096871846599</v>
      </c>
      <c r="S7" s="18">
        <f t="shared" si="17"/>
        <v>0.99949545913218896</v>
      </c>
      <c r="T7" s="18">
        <f t="shared" si="18"/>
        <v>0.99899091826437902</v>
      </c>
      <c r="U7" s="18">
        <f t="shared" si="19"/>
        <v>1</v>
      </c>
      <c r="Y7" s="1">
        <v>5</v>
      </c>
      <c r="Z7" s="11">
        <v>0</v>
      </c>
      <c r="AA7" s="1" t="s">
        <v>114</v>
      </c>
      <c r="AB7" s="1">
        <v>0</v>
      </c>
      <c r="AC7" s="26">
        <v>0.51638477801268501</v>
      </c>
      <c r="AD7" s="11">
        <v>0.99841437632135299</v>
      </c>
    </row>
    <row r="8" spans="1:30">
      <c r="A8" s="17">
        <v>5</v>
      </c>
      <c r="B8" s="18">
        <f t="shared" si="0"/>
        <v>0.51638477801268501</v>
      </c>
      <c r="C8" s="18">
        <f t="shared" si="1"/>
        <v>0.99841437632135299</v>
      </c>
      <c r="D8" s="18">
        <f t="shared" si="2"/>
        <v>0.98784355179703998</v>
      </c>
      <c r="E8" s="18">
        <f t="shared" si="3"/>
        <v>0.99682875264270598</v>
      </c>
      <c r="F8" s="18">
        <f t="shared" si="4"/>
        <v>0.90010570824524305</v>
      </c>
      <c r="G8" s="18">
        <f t="shared" si="5"/>
        <v>0.99735729386892102</v>
      </c>
      <c r="H8" s="18">
        <f t="shared" si="6"/>
        <v>0.78594080338266303</v>
      </c>
      <c r="I8" s="18">
        <f t="shared" si="7"/>
        <v>0.99841437632135299</v>
      </c>
      <c r="J8" s="18">
        <f t="shared" si="8"/>
        <v>0.90221987315010499</v>
      </c>
      <c r="K8" s="18">
        <f t="shared" si="9"/>
        <v>0.99788583509513695</v>
      </c>
      <c r="L8" s="18">
        <f t="shared" si="10"/>
        <v>0.77906976744185996</v>
      </c>
      <c r="M8" s="18">
        <f t="shared" si="11"/>
        <v>0.99841437632135299</v>
      </c>
      <c r="N8" s="18">
        <f t="shared" si="12"/>
        <v>0.809196617336152</v>
      </c>
      <c r="O8" s="18">
        <f t="shared" si="13"/>
        <v>0.99630021141648994</v>
      </c>
      <c r="P8" s="18">
        <f t="shared" si="14"/>
        <v>0.99841437632135299</v>
      </c>
      <c r="Q8" s="18">
        <f t="shared" si="15"/>
        <v>0.99630021141648994</v>
      </c>
      <c r="R8" s="18">
        <f t="shared" si="16"/>
        <v>0.96088794926004195</v>
      </c>
      <c r="S8" s="18">
        <f t="shared" si="17"/>
        <v>0.99788583509513695</v>
      </c>
      <c r="T8" s="18">
        <f t="shared" si="18"/>
        <v>0.97251585623678605</v>
      </c>
      <c r="U8" s="18">
        <f t="shared" si="19"/>
        <v>0.99947145877378396</v>
      </c>
      <c r="Y8" s="1">
        <v>6</v>
      </c>
      <c r="Z8" s="11">
        <v>0</v>
      </c>
      <c r="AA8" s="1" t="s">
        <v>115</v>
      </c>
      <c r="AB8" s="1">
        <v>0</v>
      </c>
      <c r="AC8" s="26">
        <v>0.95505617977528001</v>
      </c>
      <c r="AD8" s="11">
        <v>0.99948927477017302</v>
      </c>
    </row>
    <row r="9" spans="1:30">
      <c r="A9" s="17">
        <v>6</v>
      </c>
      <c r="B9" s="18">
        <f t="shared" si="0"/>
        <v>0.95505617977528001</v>
      </c>
      <c r="C9" s="18">
        <f t="shared" si="1"/>
        <v>0.99948927477017302</v>
      </c>
      <c r="D9" s="18">
        <f t="shared" si="2"/>
        <v>0.99233912155260395</v>
      </c>
      <c r="E9" s="18">
        <f t="shared" si="3"/>
        <v>0.99897854954034704</v>
      </c>
      <c r="F9" s="18">
        <f t="shared" si="4"/>
        <v>0.90551583248212397</v>
      </c>
      <c r="G9" s="18">
        <f t="shared" si="5"/>
        <v>0.99897854954034704</v>
      </c>
      <c r="H9" s="18">
        <f t="shared" si="6"/>
        <v>0.98672114402451405</v>
      </c>
      <c r="I9" s="18">
        <f t="shared" si="7"/>
        <v>0.99795709908069397</v>
      </c>
      <c r="J9" s="18">
        <f t="shared" si="8"/>
        <v>0.95914198161389097</v>
      </c>
      <c r="K9" s="18">
        <f t="shared" si="9"/>
        <v>0.99795709908069397</v>
      </c>
      <c r="L9" s="18">
        <f t="shared" si="10"/>
        <v>0.99029622063329903</v>
      </c>
      <c r="M9" s="18">
        <f t="shared" si="11"/>
        <v>0.99948927477017302</v>
      </c>
      <c r="N9" s="18">
        <f t="shared" si="12"/>
        <v>0.91828396322778305</v>
      </c>
      <c r="O9" s="18">
        <f t="shared" si="13"/>
        <v>0.99948927477017302</v>
      </c>
      <c r="P9" s="18">
        <f t="shared" si="14"/>
        <v>0.99233912155260395</v>
      </c>
      <c r="Q9" s="18">
        <f t="shared" si="15"/>
        <v>0.99846782431052095</v>
      </c>
      <c r="R9" s="18">
        <f t="shared" si="16"/>
        <v>0.98978549540347205</v>
      </c>
      <c r="S9" s="18">
        <f t="shared" si="17"/>
        <v>1</v>
      </c>
      <c r="T9" s="18">
        <f t="shared" si="18"/>
        <v>0.99846782431052095</v>
      </c>
      <c r="U9" s="18">
        <f t="shared" si="19"/>
        <v>0.99897854954034704</v>
      </c>
      <c r="Y9" s="1">
        <v>7</v>
      </c>
      <c r="Z9" s="11">
        <v>0</v>
      </c>
      <c r="AA9" s="1" t="s">
        <v>116</v>
      </c>
      <c r="AB9" s="1">
        <v>0</v>
      </c>
      <c r="AC9" s="26">
        <v>0.96942800788954597</v>
      </c>
      <c r="AD9" s="11">
        <v>0.99901380670611395</v>
      </c>
    </row>
    <row r="10" spans="1:30">
      <c r="A10" s="17">
        <v>7</v>
      </c>
      <c r="B10" s="18">
        <f t="shared" si="0"/>
        <v>0.96942800788954597</v>
      </c>
      <c r="C10" s="18">
        <f t="shared" si="1"/>
        <v>0.99901380670611395</v>
      </c>
      <c r="D10" s="18">
        <f t="shared" si="2"/>
        <v>0.99408284023668603</v>
      </c>
      <c r="E10" s="18">
        <f t="shared" si="3"/>
        <v>0.99901380670611395</v>
      </c>
      <c r="F10" s="18">
        <f t="shared" si="4"/>
        <v>0.99654832347139999</v>
      </c>
      <c r="G10" s="18">
        <f t="shared" si="5"/>
        <v>0.99950690335305703</v>
      </c>
      <c r="H10" s="18">
        <f t="shared" si="6"/>
        <v>0.99309664694279998</v>
      </c>
      <c r="I10" s="18">
        <f t="shared" si="7"/>
        <v>0.99901380670611395</v>
      </c>
      <c r="J10" s="18">
        <f t="shared" si="8"/>
        <v>0.99802761341222801</v>
      </c>
      <c r="K10" s="18">
        <f t="shared" si="9"/>
        <v>0.99802761341222801</v>
      </c>
      <c r="L10" s="18">
        <f t="shared" si="10"/>
        <v>0.98520710059171601</v>
      </c>
      <c r="M10" s="18">
        <f t="shared" si="11"/>
        <v>0.99950690335305703</v>
      </c>
      <c r="N10" s="18">
        <f t="shared" si="12"/>
        <v>0.99112426035502899</v>
      </c>
      <c r="O10" s="18">
        <f t="shared" si="13"/>
        <v>0.99950690335305703</v>
      </c>
      <c r="P10" s="18">
        <f t="shared" si="14"/>
        <v>0.86834319526627202</v>
      </c>
      <c r="Q10" s="18">
        <f t="shared" si="15"/>
        <v>0.99753451676528604</v>
      </c>
      <c r="R10" s="18">
        <f t="shared" si="16"/>
        <v>0.98668639053254403</v>
      </c>
      <c r="S10" s="18">
        <f t="shared" si="17"/>
        <v>0.99802761341222801</v>
      </c>
      <c r="T10" s="18">
        <f t="shared" si="18"/>
        <v>0.99309664694279998</v>
      </c>
      <c r="U10" s="18">
        <f t="shared" si="19"/>
        <v>0.99950690335305703</v>
      </c>
      <c r="Y10" s="1">
        <v>8</v>
      </c>
      <c r="Z10" s="11">
        <v>0</v>
      </c>
      <c r="AA10" s="1" t="s">
        <v>117</v>
      </c>
      <c r="AB10" s="1">
        <v>0</v>
      </c>
      <c r="AC10" s="26">
        <v>0.53343465045592697</v>
      </c>
      <c r="AD10" s="11">
        <v>0.99898682877406197</v>
      </c>
    </row>
    <row r="11" spans="1:30">
      <c r="A11" s="17">
        <v>8</v>
      </c>
      <c r="B11" s="18">
        <f t="shared" si="0"/>
        <v>0.53343465045592697</v>
      </c>
      <c r="C11" s="18">
        <f t="shared" si="1"/>
        <v>0.99898682877406197</v>
      </c>
      <c r="D11" s="18">
        <f t="shared" si="2"/>
        <v>0.97365754812563299</v>
      </c>
      <c r="E11" s="18">
        <f t="shared" si="3"/>
        <v>0.99898682877406197</v>
      </c>
      <c r="F11" s="18">
        <f t="shared" si="4"/>
        <v>0.95643363728470099</v>
      </c>
      <c r="G11" s="18">
        <f t="shared" si="5"/>
        <v>0.99898682877406197</v>
      </c>
      <c r="H11" s="18">
        <f t="shared" si="6"/>
        <v>0.64133738601823698</v>
      </c>
      <c r="I11" s="18">
        <f t="shared" si="7"/>
        <v>0.99949341438703099</v>
      </c>
      <c r="J11" s="18">
        <f t="shared" si="8"/>
        <v>0.92451874366767905</v>
      </c>
      <c r="K11" s="18">
        <f t="shared" si="9"/>
        <v>0.99949341438703099</v>
      </c>
      <c r="L11" s="18">
        <f t="shared" si="10"/>
        <v>0.98936170212765895</v>
      </c>
      <c r="M11" s="18">
        <f t="shared" si="11"/>
        <v>0.99898682877406197</v>
      </c>
      <c r="N11" s="18">
        <f t="shared" si="12"/>
        <v>0.831813576494427</v>
      </c>
      <c r="O11" s="18">
        <f t="shared" si="13"/>
        <v>0.99898682877406197</v>
      </c>
      <c r="P11" s="18">
        <f t="shared" si="14"/>
        <v>0.99696048632218803</v>
      </c>
      <c r="Q11" s="18">
        <f t="shared" si="15"/>
        <v>0.99696048632218803</v>
      </c>
      <c r="R11" s="18">
        <f t="shared" si="16"/>
        <v>0.86423505572441695</v>
      </c>
      <c r="S11" s="18">
        <f t="shared" si="17"/>
        <v>1</v>
      </c>
      <c r="T11" s="18">
        <f t="shared" si="18"/>
        <v>0.98682877406281599</v>
      </c>
      <c r="U11" s="18">
        <f t="shared" si="19"/>
        <v>0.99949341438703099</v>
      </c>
      <c r="Y11" s="1">
        <v>9</v>
      </c>
      <c r="Z11" s="11">
        <v>0</v>
      </c>
      <c r="AA11" s="1" t="s">
        <v>118</v>
      </c>
      <c r="AB11" s="1">
        <v>0</v>
      </c>
      <c r="AC11" s="26">
        <v>0.83922349427575904</v>
      </c>
      <c r="AD11" s="11">
        <v>0.99850671976107497</v>
      </c>
    </row>
    <row r="12" spans="1:30">
      <c r="A12" s="17">
        <v>9</v>
      </c>
      <c r="B12" s="18">
        <f t="shared" si="0"/>
        <v>0.83922349427575904</v>
      </c>
      <c r="C12" s="18">
        <f t="shared" si="1"/>
        <v>0.99850671976107497</v>
      </c>
      <c r="D12" s="18">
        <f t="shared" si="2"/>
        <v>0.99253359880537495</v>
      </c>
      <c r="E12" s="18">
        <f t="shared" si="3"/>
        <v>0.99850671976107497</v>
      </c>
      <c r="F12" s="18">
        <f t="shared" si="4"/>
        <v>0.95719263315082104</v>
      </c>
      <c r="G12" s="18">
        <f t="shared" si="5"/>
        <v>0.99701343952215005</v>
      </c>
      <c r="H12" s="18">
        <f t="shared" si="6"/>
        <v>0.95420607267297097</v>
      </c>
      <c r="I12" s="18">
        <f t="shared" si="7"/>
        <v>0.99900447984071605</v>
      </c>
      <c r="J12" s="18">
        <f t="shared" si="8"/>
        <v>0.93628670980587303</v>
      </c>
      <c r="K12" s="18">
        <f t="shared" si="9"/>
        <v>0.99850671976107497</v>
      </c>
      <c r="L12" s="18">
        <f t="shared" si="10"/>
        <v>0.99303135888501703</v>
      </c>
      <c r="M12" s="18">
        <f t="shared" si="11"/>
        <v>0.99850671976107497</v>
      </c>
      <c r="N12" s="18">
        <f t="shared" si="12"/>
        <v>0.87904430064708805</v>
      </c>
      <c r="O12" s="18">
        <f t="shared" si="13"/>
        <v>1</v>
      </c>
      <c r="P12" s="18">
        <f t="shared" si="14"/>
        <v>0.99950223992035803</v>
      </c>
      <c r="Q12" s="18">
        <f t="shared" si="15"/>
        <v>0.99950223992035803</v>
      </c>
      <c r="R12" s="18">
        <f t="shared" si="16"/>
        <v>0.96366351418616203</v>
      </c>
      <c r="S12" s="18">
        <f t="shared" si="17"/>
        <v>1</v>
      </c>
      <c r="T12" s="18">
        <f t="shared" si="18"/>
        <v>0.99104031856645003</v>
      </c>
      <c r="U12" s="18">
        <f t="shared" si="19"/>
        <v>1</v>
      </c>
      <c r="Y12" s="1">
        <v>0</v>
      </c>
      <c r="Z12" s="11">
        <v>1</v>
      </c>
      <c r="AA12" s="1" t="s">
        <v>65</v>
      </c>
      <c r="AB12" s="1">
        <v>1</v>
      </c>
      <c r="AC12" s="26">
        <v>0.94797979797979803</v>
      </c>
      <c r="AD12" s="11">
        <v>0.99848484848484798</v>
      </c>
    </row>
    <row r="13" spans="1:30">
      <c r="Y13" s="1">
        <v>1</v>
      </c>
      <c r="Z13" s="11">
        <v>1</v>
      </c>
      <c r="AA13" s="1" t="s">
        <v>172</v>
      </c>
      <c r="AB13" s="1">
        <v>1</v>
      </c>
      <c r="AC13" s="26">
        <v>0.98735362997658005</v>
      </c>
      <c r="AD13" s="11">
        <v>0.99953161592505801</v>
      </c>
    </row>
    <row r="14" spans="1:30">
      <c r="Y14" s="1">
        <v>2</v>
      </c>
      <c r="Z14" s="11">
        <v>1</v>
      </c>
      <c r="AA14" s="1" t="s">
        <v>119</v>
      </c>
      <c r="AB14" s="1">
        <v>1</v>
      </c>
      <c r="AC14" s="26">
        <v>0.988188976377952</v>
      </c>
      <c r="AD14" s="11">
        <v>0.99901574803149595</v>
      </c>
    </row>
    <row r="15" spans="1:30">
      <c r="Y15" s="1">
        <v>3</v>
      </c>
      <c r="Z15" s="11">
        <v>1</v>
      </c>
      <c r="AA15" s="1" t="s">
        <v>120</v>
      </c>
      <c r="AB15" s="1">
        <v>1</v>
      </c>
      <c r="AC15" s="26">
        <v>0.98507462686567104</v>
      </c>
      <c r="AD15" s="11">
        <v>0.99900497512437803</v>
      </c>
    </row>
    <row r="16" spans="1:30">
      <c r="Y16" s="1">
        <v>4</v>
      </c>
      <c r="Z16" s="11">
        <v>1</v>
      </c>
      <c r="AA16" s="1" t="s">
        <v>121</v>
      </c>
      <c r="AB16" s="1">
        <v>1</v>
      </c>
      <c r="AC16" s="26">
        <v>0.997477295660948</v>
      </c>
      <c r="AD16" s="11">
        <v>0.99949545913218896</v>
      </c>
    </row>
    <row r="17" spans="25:30">
      <c r="Y17" s="1">
        <v>5</v>
      </c>
      <c r="Z17" s="11">
        <v>1</v>
      </c>
      <c r="AA17" s="1" t="s">
        <v>122</v>
      </c>
      <c r="AB17" s="1">
        <v>1</v>
      </c>
      <c r="AC17" s="26">
        <v>0.98784355179703998</v>
      </c>
      <c r="AD17" s="11">
        <v>0.99682875264270598</v>
      </c>
    </row>
    <row r="18" spans="25:30">
      <c r="Y18" s="1">
        <v>6</v>
      </c>
      <c r="Z18" s="11">
        <v>1</v>
      </c>
      <c r="AA18" s="1" t="s">
        <v>123</v>
      </c>
      <c r="AB18" s="1">
        <v>1</v>
      </c>
      <c r="AC18" s="26">
        <v>0.99233912155260395</v>
      </c>
      <c r="AD18" s="11">
        <v>0.99897854954034704</v>
      </c>
    </row>
    <row r="19" spans="25:30">
      <c r="Y19" s="1">
        <v>7</v>
      </c>
      <c r="Z19" s="11">
        <v>1</v>
      </c>
      <c r="AA19" s="1" t="s">
        <v>124</v>
      </c>
      <c r="AB19" s="1">
        <v>1</v>
      </c>
      <c r="AC19" s="26">
        <v>0.99408284023668603</v>
      </c>
      <c r="AD19" s="11">
        <v>0.99901380670611395</v>
      </c>
    </row>
    <row r="20" spans="25:30">
      <c r="Y20" s="1">
        <v>8</v>
      </c>
      <c r="Z20" s="11">
        <v>1</v>
      </c>
      <c r="AA20" s="1" t="s">
        <v>125</v>
      </c>
      <c r="AB20" s="1">
        <v>1</v>
      </c>
      <c r="AC20" s="26">
        <v>0.97365754812563299</v>
      </c>
      <c r="AD20" s="11">
        <v>0.99898682877406197</v>
      </c>
    </row>
    <row r="21" spans="25:30">
      <c r="Y21" s="1">
        <v>9</v>
      </c>
      <c r="Z21" s="11">
        <v>1</v>
      </c>
      <c r="AA21" s="1" t="s">
        <v>126</v>
      </c>
      <c r="AB21" s="1">
        <v>1</v>
      </c>
      <c r="AC21" s="26">
        <v>0.99253359880537495</v>
      </c>
      <c r="AD21" s="11">
        <v>0.99850671976107497</v>
      </c>
    </row>
    <row r="22" spans="25:30">
      <c r="Y22" s="1">
        <v>0</v>
      </c>
      <c r="Z22" s="11">
        <v>2</v>
      </c>
      <c r="AA22" s="1" t="s">
        <v>66</v>
      </c>
      <c r="AB22" s="1">
        <v>2</v>
      </c>
      <c r="AC22" s="26">
        <v>0.92323232323232296</v>
      </c>
      <c r="AD22" s="11">
        <v>0.99949494949494899</v>
      </c>
    </row>
    <row r="23" spans="25:30">
      <c r="Y23" s="1">
        <v>1</v>
      </c>
      <c r="Z23" s="11">
        <v>2</v>
      </c>
      <c r="AA23" s="1" t="s">
        <v>74</v>
      </c>
      <c r="AB23" s="1">
        <v>2</v>
      </c>
      <c r="AC23" s="26">
        <v>0.99765807962529196</v>
      </c>
      <c r="AD23" s="11">
        <v>1</v>
      </c>
    </row>
    <row r="24" spans="25:30">
      <c r="Y24" s="1">
        <v>2</v>
      </c>
      <c r="Z24" s="11">
        <v>2</v>
      </c>
      <c r="AA24" s="1" t="s">
        <v>173</v>
      </c>
      <c r="AB24" s="1">
        <v>2</v>
      </c>
      <c r="AC24" s="26">
        <v>0.94340551181102295</v>
      </c>
      <c r="AD24" s="11">
        <v>0.99803149606299202</v>
      </c>
    </row>
    <row r="25" spans="25:30">
      <c r="Y25" s="1">
        <v>3</v>
      </c>
      <c r="Z25" s="11">
        <v>2</v>
      </c>
      <c r="AA25" s="1" t="s">
        <v>127</v>
      </c>
      <c r="AB25" s="1">
        <v>2</v>
      </c>
      <c r="AC25" s="26">
        <v>0.97263681592039797</v>
      </c>
      <c r="AD25" s="11">
        <v>1</v>
      </c>
    </row>
    <row r="26" spans="25:30">
      <c r="Y26" s="1">
        <v>4</v>
      </c>
      <c r="Z26" s="11">
        <v>2</v>
      </c>
      <c r="AA26" s="1" t="s">
        <v>128</v>
      </c>
      <c r="AB26" s="1">
        <v>2</v>
      </c>
      <c r="AC26" s="26">
        <v>0.997477295660948</v>
      </c>
      <c r="AD26" s="11">
        <v>0.99949545913218896</v>
      </c>
    </row>
    <row r="27" spans="25:30">
      <c r="Y27" s="1">
        <v>5</v>
      </c>
      <c r="Z27" s="11">
        <v>2</v>
      </c>
      <c r="AA27" s="1" t="s">
        <v>129</v>
      </c>
      <c r="AB27" s="1">
        <v>2</v>
      </c>
      <c r="AC27" s="26">
        <v>0.90010570824524305</v>
      </c>
      <c r="AD27" s="11">
        <v>0.99735729386892102</v>
      </c>
    </row>
    <row r="28" spans="25:30">
      <c r="Y28" s="1">
        <v>6</v>
      </c>
      <c r="Z28" s="11">
        <v>2</v>
      </c>
      <c r="AA28" s="1" t="s">
        <v>130</v>
      </c>
      <c r="AB28" s="1">
        <v>2</v>
      </c>
      <c r="AC28" s="26">
        <v>0.90551583248212397</v>
      </c>
      <c r="AD28" s="11">
        <v>0.99897854954034704</v>
      </c>
    </row>
    <row r="29" spans="25:30">
      <c r="Y29" s="1">
        <v>7</v>
      </c>
      <c r="Z29" s="11">
        <v>2</v>
      </c>
      <c r="AA29" s="1" t="s">
        <v>131</v>
      </c>
      <c r="AB29" s="1">
        <v>2</v>
      </c>
      <c r="AC29" s="26">
        <v>0.99654832347139999</v>
      </c>
      <c r="AD29" s="11">
        <v>0.99950690335305703</v>
      </c>
    </row>
    <row r="30" spans="25:30">
      <c r="Y30" s="1">
        <v>8</v>
      </c>
      <c r="Z30" s="11">
        <v>2</v>
      </c>
      <c r="AA30" s="1" t="s">
        <v>132</v>
      </c>
      <c r="AB30" s="1">
        <v>2</v>
      </c>
      <c r="AC30" s="26">
        <v>0.95643363728470099</v>
      </c>
      <c r="AD30" s="11">
        <v>0.99898682877406197</v>
      </c>
    </row>
    <row r="31" spans="25:30">
      <c r="Y31" s="1">
        <v>9</v>
      </c>
      <c r="Z31" s="11">
        <v>2</v>
      </c>
      <c r="AA31" s="1" t="s">
        <v>133</v>
      </c>
      <c r="AB31" s="1">
        <v>2</v>
      </c>
      <c r="AC31" s="26">
        <v>0.95719263315082104</v>
      </c>
      <c r="AD31" s="11">
        <v>0.99701343952215005</v>
      </c>
    </row>
    <row r="32" spans="25:30">
      <c r="Y32" s="1">
        <v>0</v>
      </c>
      <c r="Z32" s="11">
        <v>3</v>
      </c>
      <c r="AA32" s="1" t="s">
        <v>67</v>
      </c>
      <c r="AB32" s="1">
        <v>3</v>
      </c>
      <c r="AC32" s="26">
        <v>0.95202020202020199</v>
      </c>
      <c r="AD32" s="11">
        <v>0.99949494949494899</v>
      </c>
    </row>
    <row r="33" spans="25:30">
      <c r="Y33" s="1">
        <v>1</v>
      </c>
      <c r="Z33" s="11">
        <v>3</v>
      </c>
      <c r="AA33" s="1" t="s">
        <v>75</v>
      </c>
      <c r="AB33" s="1">
        <v>3</v>
      </c>
      <c r="AC33" s="26">
        <v>0.99672131147540899</v>
      </c>
      <c r="AD33" s="11">
        <v>0.99859484777517504</v>
      </c>
    </row>
    <row r="34" spans="25:30">
      <c r="Y34" s="1">
        <v>2</v>
      </c>
      <c r="Z34" s="11">
        <v>3</v>
      </c>
      <c r="AA34" s="1" t="s">
        <v>82</v>
      </c>
      <c r="AB34" s="1">
        <v>3</v>
      </c>
      <c r="AC34" s="26">
        <v>0.86761811023622004</v>
      </c>
      <c r="AD34" s="11">
        <v>0.99803149606299202</v>
      </c>
    </row>
    <row r="35" spans="25:30">
      <c r="Y35" s="1">
        <v>3</v>
      </c>
      <c r="Z35" s="11">
        <v>3</v>
      </c>
      <c r="AA35" s="1" t="s">
        <v>174</v>
      </c>
      <c r="AB35" s="1">
        <v>3</v>
      </c>
      <c r="AC35" s="26">
        <v>0.67313432835820897</v>
      </c>
      <c r="AD35" s="11">
        <v>0.99900497512437803</v>
      </c>
    </row>
    <row r="36" spans="25:30">
      <c r="Y36" s="1">
        <v>4</v>
      </c>
      <c r="Z36" s="11">
        <v>3</v>
      </c>
      <c r="AA36" s="1" t="s">
        <v>134</v>
      </c>
      <c r="AB36" s="1">
        <v>3</v>
      </c>
      <c r="AC36" s="26">
        <v>0.99798183652875805</v>
      </c>
      <c r="AD36" s="11">
        <v>0.99899091826437902</v>
      </c>
    </row>
    <row r="37" spans="25:30">
      <c r="Y37" s="1">
        <v>5</v>
      </c>
      <c r="Z37" s="11">
        <v>3</v>
      </c>
      <c r="AA37" s="1" t="s">
        <v>135</v>
      </c>
      <c r="AB37" s="1">
        <v>3</v>
      </c>
      <c r="AC37" s="26">
        <v>0.78594080338266303</v>
      </c>
      <c r="AD37" s="11">
        <v>0.99841437632135299</v>
      </c>
    </row>
    <row r="38" spans="25:30">
      <c r="Y38" s="1">
        <v>6</v>
      </c>
      <c r="Z38" s="11">
        <v>3</v>
      </c>
      <c r="AA38" s="1" t="s">
        <v>136</v>
      </c>
      <c r="AB38" s="1">
        <v>3</v>
      </c>
      <c r="AC38" s="26">
        <v>0.98672114402451405</v>
      </c>
      <c r="AD38" s="11">
        <v>0.99795709908069397</v>
      </c>
    </row>
    <row r="39" spans="25:30">
      <c r="Y39" s="1">
        <v>7</v>
      </c>
      <c r="Z39" s="11">
        <v>3</v>
      </c>
      <c r="AA39" s="1" t="s">
        <v>137</v>
      </c>
      <c r="AB39" s="1">
        <v>3</v>
      </c>
      <c r="AC39" s="26">
        <v>0.99309664694279998</v>
      </c>
      <c r="AD39" s="11">
        <v>0.99901380670611395</v>
      </c>
    </row>
    <row r="40" spans="25:30">
      <c r="Y40" s="1">
        <v>8</v>
      </c>
      <c r="Z40" s="11">
        <v>3</v>
      </c>
      <c r="AA40" s="1" t="s">
        <v>138</v>
      </c>
      <c r="AB40" s="1">
        <v>3</v>
      </c>
      <c r="AC40" s="26">
        <v>0.64133738601823698</v>
      </c>
      <c r="AD40" s="11">
        <v>0.99949341438703099</v>
      </c>
    </row>
    <row r="41" spans="25:30">
      <c r="Y41" s="1">
        <v>9</v>
      </c>
      <c r="Z41" s="11">
        <v>3</v>
      </c>
      <c r="AA41" s="1" t="s">
        <v>139</v>
      </c>
      <c r="AB41" s="1">
        <v>3</v>
      </c>
      <c r="AC41" s="26">
        <v>0.95420607267297097</v>
      </c>
      <c r="AD41" s="11">
        <v>0.99900447984071605</v>
      </c>
    </row>
    <row r="42" spans="25:30">
      <c r="Y42" s="1">
        <v>0</v>
      </c>
      <c r="Z42" s="11">
        <v>4</v>
      </c>
      <c r="AA42" s="1" t="s">
        <v>68</v>
      </c>
      <c r="AB42" s="1">
        <v>4</v>
      </c>
      <c r="AC42" s="26">
        <v>0.88888888888888795</v>
      </c>
      <c r="AD42" s="11">
        <v>0.99898989898989898</v>
      </c>
    </row>
    <row r="43" spans="25:30">
      <c r="Y43" s="1">
        <v>1</v>
      </c>
      <c r="Z43" s="11">
        <v>4</v>
      </c>
      <c r="AA43" s="1" t="s">
        <v>76</v>
      </c>
      <c r="AB43" s="1">
        <v>4</v>
      </c>
      <c r="AC43" s="26">
        <v>1</v>
      </c>
      <c r="AD43" s="11">
        <v>0.99953161592505801</v>
      </c>
    </row>
    <row r="44" spans="25:30">
      <c r="Y44" s="1">
        <v>2</v>
      </c>
      <c r="Z44" s="11">
        <v>4</v>
      </c>
      <c r="AA44" s="1" t="s">
        <v>83</v>
      </c>
      <c r="AB44" s="1">
        <v>4</v>
      </c>
      <c r="AC44" s="26">
        <v>0.99114173228346403</v>
      </c>
      <c r="AD44" s="11">
        <v>0.99803149606299202</v>
      </c>
    </row>
    <row r="45" spans="25:30">
      <c r="Y45" s="1">
        <v>3</v>
      </c>
      <c r="Z45" s="11">
        <v>4</v>
      </c>
      <c r="AA45" s="1" t="s">
        <v>89</v>
      </c>
      <c r="AB45" s="1">
        <v>4</v>
      </c>
      <c r="AC45" s="26">
        <v>0.96666666666666601</v>
      </c>
      <c r="AD45" s="11">
        <v>0.99751243781094501</v>
      </c>
    </row>
    <row r="46" spans="25:30">
      <c r="Y46" s="1">
        <v>4</v>
      </c>
      <c r="Z46" s="11">
        <v>4</v>
      </c>
      <c r="AA46" s="1" t="s">
        <v>175</v>
      </c>
      <c r="AB46" s="1">
        <v>4</v>
      </c>
      <c r="AC46" s="26">
        <v>0.95913218970736602</v>
      </c>
      <c r="AD46" s="11">
        <v>0.997477295660948</v>
      </c>
    </row>
    <row r="47" spans="25:30">
      <c r="Y47" s="1">
        <v>5</v>
      </c>
      <c r="Z47" s="11">
        <v>4</v>
      </c>
      <c r="AA47" s="1" t="s">
        <v>140</v>
      </c>
      <c r="AB47" s="1">
        <v>4</v>
      </c>
      <c r="AC47" s="26">
        <v>0.90221987315010499</v>
      </c>
      <c r="AD47" s="11">
        <v>0.99788583509513695</v>
      </c>
    </row>
    <row r="48" spans="25:30">
      <c r="Y48" s="1">
        <v>6</v>
      </c>
      <c r="Z48" s="11">
        <v>4</v>
      </c>
      <c r="AA48" s="1" t="s">
        <v>141</v>
      </c>
      <c r="AB48" s="1">
        <v>4</v>
      </c>
      <c r="AC48" s="26">
        <v>0.95914198161389097</v>
      </c>
      <c r="AD48" s="11">
        <v>0.99795709908069397</v>
      </c>
    </row>
    <row r="49" spans="25:30">
      <c r="Y49" s="1">
        <v>7</v>
      </c>
      <c r="Z49" s="11">
        <v>4</v>
      </c>
      <c r="AA49" s="1" t="s">
        <v>142</v>
      </c>
      <c r="AB49" s="1">
        <v>4</v>
      </c>
      <c r="AC49" s="26">
        <v>0.99802761341222801</v>
      </c>
      <c r="AD49" s="11">
        <v>0.99802761341222801</v>
      </c>
    </row>
    <row r="50" spans="25:30">
      <c r="Y50" s="1">
        <v>8</v>
      </c>
      <c r="Z50" s="11">
        <v>4</v>
      </c>
      <c r="AA50" s="1" t="s">
        <v>143</v>
      </c>
      <c r="AB50" s="1">
        <v>4</v>
      </c>
      <c r="AC50" s="26">
        <v>0.92451874366767905</v>
      </c>
      <c r="AD50" s="11">
        <v>0.99949341438703099</v>
      </c>
    </row>
    <row r="51" spans="25:30">
      <c r="Y51" s="1">
        <v>9</v>
      </c>
      <c r="Z51" s="11">
        <v>4</v>
      </c>
      <c r="AA51" s="1" t="s">
        <v>144</v>
      </c>
      <c r="AB51" s="1">
        <v>4</v>
      </c>
      <c r="AC51" s="26">
        <v>0.93628670980587303</v>
      </c>
      <c r="AD51" s="11">
        <v>0.99850671976107497</v>
      </c>
    </row>
    <row r="52" spans="25:30">
      <c r="Y52" s="1">
        <v>0</v>
      </c>
      <c r="Z52" s="11">
        <v>5</v>
      </c>
      <c r="AA52" s="1" t="s">
        <v>69</v>
      </c>
      <c r="AB52" s="1">
        <v>5</v>
      </c>
      <c r="AC52" s="26">
        <v>0.81313131313131304</v>
      </c>
      <c r="AD52" s="11">
        <v>0.99898989898989898</v>
      </c>
    </row>
    <row r="53" spans="25:30">
      <c r="Y53" s="1">
        <v>1</v>
      </c>
      <c r="Z53" s="11">
        <v>5</v>
      </c>
      <c r="AA53" s="1" t="s">
        <v>77</v>
      </c>
      <c r="AB53" s="1">
        <v>5</v>
      </c>
      <c r="AC53" s="26">
        <v>0.94894613583138099</v>
      </c>
      <c r="AD53" s="11">
        <v>0.99953161592505801</v>
      </c>
    </row>
    <row r="54" spans="25:30">
      <c r="Y54" s="1">
        <v>2</v>
      </c>
      <c r="Z54" s="11">
        <v>5</v>
      </c>
      <c r="AA54" s="1" t="s">
        <v>84</v>
      </c>
      <c r="AB54" s="1">
        <v>5</v>
      </c>
      <c r="AC54" s="26">
        <v>0.72785433070866101</v>
      </c>
      <c r="AD54" s="11">
        <v>0.99753937007874005</v>
      </c>
    </row>
    <row r="55" spans="25:30">
      <c r="Y55" s="1">
        <v>3</v>
      </c>
      <c r="Z55" s="11">
        <v>5</v>
      </c>
      <c r="AA55" s="1" t="s">
        <v>90</v>
      </c>
      <c r="AB55" s="1">
        <v>5</v>
      </c>
      <c r="AC55" s="26">
        <v>0.92388059701492498</v>
      </c>
      <c r="AD55" s="11">
        <v>0.99850746268656698</v>
      </c>
    </row>
    <row r="56" spans="25:30">
      <c r="Y56" s="1">
        <v>4</v>
      </c>
      <c r="Z56" s="11">
        <v>5</v>
      </c>
      <c r="AA56" s="1" t="s">
        <v>95</v>
      </c>
      <c r="AB56" s="1">
        <v>5</v>
      </c>
      <c r="AC56" s="26">
        <v>0.98234106962663903</v>
      </c>
      <c r="AD56" s="11">
        <v>0.99899091826437902</v>
      </c>
    </row>
    <row r="57" spans="25:30">
      <c r="Y57" s="1">
        <v>5</v>
      </c>
      <c r="Z57" s="11">
        <v>5</v>
      </c>
      <c r="AA57" s="1" t="s">
        <v>176</v>
      </c>
      <c r="AB57" s="1">
        <v>5</v>
      </c>
      <c r="AC57" s="26">
        <v>0.77906976744185996</v>
      </c>
      <c r="AD57" s="11">
        <v>0.99841437632135299</v>
      </c>
    </row>
    <row r="58" spans="25:30">
      <c r="Y58" s="1">
        <v>6</v>
      </c>
      <c r="Z58" s="11">
        <v>5</v>
      </c>
      <c r="AA58" s="1" t="s">
        <v>145</v>
      </c>
      <c r="AB58" s="1">
        <v>5</v>
      </c>
      <c r="AC58" s="26">
        <v>0.99029622063329903</v>
      </c>
      <c r="AD58" s="11">
        <v>0.99948927477017302</v>
      </c>
    </row>
    <row r="59" spans="25:30">
      <c r="Y59" s="1">
        <v>7</v>
      </c>
      <c r="Z59" s="11">
        <v>5</v>
      </c>
      <c r="AA59" s="1" t="s">
        <v>146</v>
      </c>
      <c r="AB59" s="1">
        <v>5</v>
      </c>
      <c r="AC59" s="26">
        <v>0.98520710059171601</v>
      </c>
      <c r="AD59" s="11">
        <v>0.99950690335305703</v>
      </c>
    </row>
    <row r="60" spans="25:30">
      <c r="Y60" s="1">
        <v>8</v>
      </c>
      <c r="Z60" s="11">
        <v>5</v>
      </c>
      <c r="AA60" s="1" t="s">
        <v>147</v>
      </c>
      <c r="AB60" s="1">
        <v>5</v>
      </c>
      <c r="AC60" s="26">
        <v>0.98936170212765895</v>
      </c>
      <c r="AD60" s="11">
        <v>0.99898682877406197</v>
      </c>
    </row>
    <row r="61" spans="25:30">
      <c r="Y61" s="1">
        <v>9</v>
      </c>
      <c r="Z61" s="11">
        <v>5</v>
      </c>
      <c r="AA61" s="1" t="s">
        <v>148</v>
      </c>
      <c r="AB61" s="1">
        <v>5</v>
      </c>
      <c r="AC61" s="26">
        <v>0.99303135888501703</v>
      </c>
      <c r="AD61" s="11">
        <v>0.99850671976107497</v>
      </c>
    </row>
    <row r="62" spans="25:30">
      <c r="Y62" s="1">
        <v>0</v>
      </c>
      <c r="Z62" s="11">
        <v>6</v>
      </c>
      <c r="AA62" s="1" t="s">
        <v>70</v>
      </c>
      <c r="AB62" s="1">
        <v>6</v>
      </c>
      <c r="AC62" s="26">
        <v>0.90101010101010104</v>
      </c>
      <c r="AD62" s="11">
        <v>0.99949494949494899</v>
      </c>
    </row>
    <row r="63" spans="25:30">
      <c r="Y63" s="1">
        <v>1</v>
      </c>
      <c r="Z63" s="11">
        <v>6</v>
      </c>
      <c r="AA63" s="1" t="s">
        <v>78</v>
      </c>
      <c r="AB63" s="1">
        <v>6</v>
      </c>
      <c r="AC63" s="26">
        <v>0.99812646370023395</v>
      </c>
      <c r="AD63" s="11">
        <v>0.99953161592505801</v>
      </c>
    </row>
    <row r="64" spans="25:30">
      <c r="Y64" s="1">
        <v>2</v>
      </c>
      <c r="Z64" s="11">
        <v>6</v>
      </c>
      <c r="AA64" s="1" t="s">
        <v>85</v>
      </c>
      <c r="AB64" s="1">
        <v>6</v>
      </c>
      <c r="AC64" s="26">
        <v>0.96948818897637801</v>
      </c>
      <c r="AD64" s="11">
        <v>0.99950787401574803</v>
      </c>
    </row>
    <row r="65" spans="25:30">
      <c r="Y65" s="1">
        <v>3</v>
      </c>
      <c r="Z65" s="11">
        <v>6</v>
      </c>
      <c r="AA65" s="1" t="s">
        <v>91</v>
      </c>
      <c r="AB65" s="1">
        <v>6</v>
      </c>
      <c r="AC65" s="26">
        <v>0.88208955223880503</v>
      </c>
      <c r="AD65" s="11">
        <v>0.99800995024875605</v>
      </c>
    </row>
    <row r="66" spans="25:30">
      <c r="Y66" s="1">
        <v>4</v>
      </c>
      <c r="Z66" s="11">
        <v>6</v>
      </c>
      <c r="AA66" s="1" t="s">
        <v>96</v>
      </c>
      <c r="AB66" s="1">
        <v>6</v>
      </c>
      <c r="AC66" s="26">
        <v>0.997477295660948</v>
      </c>
      <c r="AD66" s="11">
        <v>1</v>
      </c>
    </row>
    <row r="67" spans="25:30">
      <c r="Y67" s="1">
        <v>5</v>
      </c>
      <c r="Z67" s="11">
        <v>6</v>
      </c>
      <c r="AA67" s="1" t="s">
        <v>100</v>
      </c>
      <c r="AB67" s="1">
        <v>6</v>
      </c>
      <c r="AC67" s="26">
        <v>0.809196617336152</v>
      </c>
      <c r="AD67" s="11">
        <v>0.99630021141648994</v>
      </c>
    </row>
    <row r="68" spans="25:30">
      <c r="Y68" s="1">
        <v>6</v>
      </c>
      <c r="Z68" s="11">
        <v>6</v>
      </c>
      <c r="AA68" s="1" t="s">
        <v>177</v>
      </c>
      <c r="AB68" s="1">
        <v>6</v>
      </c>
      <c r="AC68" s="26">
        <v>0.91828396322778305</v>
      </c>
      <c r="AD68" s="11">
        <v>0.99948927477017302</v>
      </c>
    </row>
    <row r="69" spans="25:30">
      <c r="Y69" s="1">
        <v>7</v>
      </c>
      <c r="Z69" s="11">
        <v>6</v>
      </c>
      <c r="AA69" s="1" t="s">
        <v>149</v>
      </c>
      <c r="AB69" s="1">
        <v>6</v>
      </c>
      <c r="AC69" s="26">
        <v>0.99112426035502899</v>
      </c>
      <c r="AD69" s="11">
        <v>0.99950690335305703</v>
      </c>
    </row>
    <row r="70" spans="25:30">
      <c r="Y70" s="1">
        <v>8</v>
      </c>
      <c r="Z70" s="11">
        <v>6</v>
      </c>
      <c r="AA70" s="1" t="s">
        <v>150</v>
      </c>
      <c r="AB70" s="1">
        <v>6</v>
      </c>
      <c r="AC70" s="26">
        <v>0.831813576494427</v>
      </c>
      <c r="AD70" s="11">
        <v>0.99898682877406197</v>
      </c>
    </row>
    <row r="71" spans="25:30">
      <c r="Y71" s="1">
        <v>9</v>
      </c>
      <c r="Z71" s="11">
        <v>6</v>
      </c>
      <c r="AA71" s="1" t="s">
        <v>151</v>
      </c>
      <c r="AB71" s="1">
        <v>6</v>
      </c>
      <c r="AC71" s="26">
        <v>0.87904430064708805</v>
      </c>
      <c r="AD71" s="11">
        <v>1</v>
      </c>
    </row>
    <row r="72" spans="25:30">
      <c r="Y72" s="1">
        <v>0</v>
      </c>
      <c r="Z72" s="11">
        <v>7</v>
      </c>
      <c r="AA72" s="1" t="s">
        <v>71</v>
      </c>
      <c r="AB72" s="1">
        <v>7</v>
      </c>
      <c r="AC72" s="26">
        <v>0.98838383838383803</v>
      </c>
      <c r="AD72" s="11">
        <v>0.99949494949494899</v>
      </c>
    </row>
    <row r="73" spans="25:30">
      <c r="Y73" s="1">
        <v>1</v>
      </c>
      <c r="Z73" s="11">
        <v>7</v>
      </c>
      <c r="AA73" s="1" t="s">
        <v>79</v>
      </c>
      <c r="AB73" s="1">
        <v>7</v>
      </c>
      <c r="AC73" s="26">
        <v>0.94847775175644</v>
      </c>
      <c r="AD73" s="11">
        <v>0.99953161592505801</v>
      </c>
    </row>
    <row r="74" spans="25:30">
      <c r="Y74" s="1">
        <v>2</v>
      </c>
      <c r="Z74" s="11">
        <v>7</v>
      </c>
      <c r="AA74" s="1" t="s">
        <v>86</v>
      </c>
      <c r="AB74" s="1">
        <v>7</v>
      </c>
      <c r="AC74" s="26">
        <v>0.54429133858267698</v>
      </c>
      <c r="AD74" s="11">
        <v>0.96259842519685002</v>
      </c>
    </row>
    <row r="75" spans="25:30">
      <c r="Y75" s="1">
        <v>3</v>
      </c>
      <c r="Z75" s="11">
        <v>7</v>
      </c>
      <c r="AA75" s="1" t="s">
        <v>92</v>
      </c>
      <c r="AB75" s="1">
        <v>7</v>
      </c>
      <c r="AC75" s="26">
        <v>0.99751243781094501</v>
      </c>
      <c r="AD75" s="11">
        <v>0.99950248756218896</v>
      </c>
    </row>
    <row r="76" spans="25:30">
      <c r="Y76" s="1">
        <v>4</v>
      </c>
      <c r="Z76" s="11">
        <v>7</v>
      </c>
      <c r="AA76" s="1" t="s">
        <v>97</v>
      </c>
      <c r="AB76" s="1">
        <v>7</v>
      </c>
      <c r="AC76" s="26">
        <v>0.997477295660948</v>
      </c>
      <c r="AD76" s="11">
        <v>0.99646821392532703</v>
      </c>
    </row>
    <row r="77" spans="25:30">
      <c r="Y77" s="1">
        <v>5</v>
      </c>
      <c r="Z77" s="11">
        <v>7</v>
      </c>
      <c r="AA77" s="1" t="s">
        <v>101</v>
      </c>
      <c r="AB77" s="1">
        <v>7</v>
      </c>
      <c r="AC77" s="26">
        <v>0.99841437632135299</v>
      </c>
      <c r="AD77" s="11">
        <v>0.99630021141648994</v>
      </c>
    </row>
    <row r="78" spans="25:30">
      <c r="Y78" s="1">
        <v>6</v>
      </c>
      <c r="Z78" s="11">
        <v>7</v>
      </c>
      <c r="AA78" s="1" t="s">
        <v>104</v>
      </c>
      <c r="AB78" s="1">
        <v>7</v>
      </c>
      <c r="AC78" s="26">
        <v>0.99233912155260395</v>
      </c>
      <c r="AD78" s="11">
        <v>0.99846782431052095</v>
      </c>
    </row>
    <row r="79" spans="25:30">
      <c r="Y79" s="1">
        <v>7</v>
      </c>
      <c r="Z79" s="11">
        <v>7</v>
      </c>
      <c r="AA79" s="1" t="s">
        <v>178</v>
      </c>
      <c r="AB79" s="1">
        <v>7</v>
      </c>
      <c r="AC79" s="26">
        <v>0.86834319526627202</v>
      </c>
      <c r="AD79" s="11">
        <v>0.99753451676528604</v>
      </c>
    </row>
    <row r="80" spans="25:30">
      <c r="Y80" s="1">
        <v>8</v>
      </c>
      <c r="Z80" s="11">
        <v>7</v>
      </c>
      <c r="AA80" s="1" t="s">
        <v>152</v>
      </c>
      <c r="AB80" s="1">
        <v>7</v>
      </c>
      <c r="AC80" s="26">
        <v>0.99696048632218803</v>
      </c>
      <c r="AD80" s="11">
        <v>0.99696048632218803</v>
      </c>
    </row>
    <row r="81" spans="25:30">
      <c r="Y81" s="1">
        <v>9</v>
      </c>
      <c r="Z81" s="11">
        <v>7</v>
      </c>
      <c r="AA81" s="1" t="s">
        <v>153</v>
      </c>
      <c r="AB81" s="1">
        <v>7</v>
      </c>
      <c r="AC81" s="26">
        <v>0.99950223992035803</v>
      </c>
      <c r="AD81" s="11">
        <v>0.99950223992035803</v>
      </c>
    </row>
    <row r="82" spans="25:30">
      <c r="Y82" s="1">
        <v>0</v>
      </c>
      <c r="Z82" s="11">
        <v>8</v>
      </c>
      <c r="AA82" s="1" t="s">
        <v>72</v>
      </c>
      <c r="AB82" s="1">
        <v>8</v>
      </c>
      <c r="AC82" s="26">
        <v>0.979797979797979</v>
      </c>
      <c r="AD82" s="11">
        <v>1</v>
      </c>
    </row>
    <row r="83" spans="25:30">
      <c r="Y83" s="1">
        <v>1</v>
      </c>
      <c r="Z83" s="11">
        <v>8</v>
      </c>
      <c r="AA83" s="1" t="s">
        <v>80</v>
      </c>
      <c r="AB83" s="1">
        <v>8</v>
      </c>
      <c r="AC83" s="26">
        <v>0.99484777517564404</v>
      </c>
      <c r="AD83" s="11">
        <v>1</v>
      </c>
    </row>
    <row r="84" spans="25:30">
      <c r="Y84" s="1">
        <v>2</v>
      </c>
      <c r="Z84" s="11">
        <v>8</v>
      </c>
      <c r="AA84" s="1" t="s">
        <v>87</v>
      </c>
      <c r="AB84" s="1">
        <v>8</v>
      </c>
      <c r="AC84" s="26">
        <v>0.86466535433070801</v>
      </c>
      <c r="AD84" s="11">
        <v>0.99950787401574803</v>
      </c>
    </row>
    <row r="85" spans="25:30">
      <c r="Y85" s="1">
        <v>3</v>
      </c>
      <c r="Z85" s="11">
        <v>8</v>
      </c>
      <c r="AA85" s="1" t="s">
        <v>93</v>
      </c>
      <c r="AB85" s="1">
        <v>8</v>
      </c>
      <c r="AC85" s="26">
        <v>0.91194029850746205</v>
      </c>
      <c r="AD85" s="11">
        <v>1</v>
      </c>
    </row>
    <row r="86" spans="25:30">
      <c r="Y86" s="1">
        <v>4</v>
      </c>
      <c r="Z86" s="11">
        <v>8</v>
      </c>
      <c r="AA86" s="1" t="s">
        <v>98</v>
      </c>
      <c r="AB86" s="1">
        <v>8</v>
      </c>
      <c r="AC86" s="26">
        <v>0.99344096871846599</v>
      </c>
      <c r="AD86" s="11">
        <v>0.99949545913218896</v>
      </c>
    </row>
    <row r="87" spans="25:30">
      <c r="Y87" s="1">
        <v>5</v>
      </c>
      <c r="Z87" s="11">
        <v>8</v>
      </c>
      <c r="AA87" s="1" t="s">
        <v>102</v>
      </c>
      <c r="AB87" s="1">
        <v>8</v>
      </c>
      <c r="AC87" s="26">
        <v>0.96088794926004195</v>
      </c>
      <c r="AD87" s="11">
        <v>0.99788583509513695</v>
      </c>
    </row>
    <row r="88" spans="25:30">
      <c r="Y88" s="1">
        <v>6</v>
      </c>
      <c r="Z88" s="11">
        <v>8</v>
      </c>
      <c r="AA88" s="1" t="s">
        <v>105</v>
      </c>
      <c r="AB88" s="1">
        <v>8</v>
      </c>
      <c r="AC88" s="26">
        <v>0.98978549540347205</v>
      </c>
      <c r="AD88" s="11">
        <v>1</v>
      </c>
    </row>
    <row r="89" spans="25:30">
      <c r="Y89" s="1">
        <v>7</v>
      </c>
      <c r="Z89" s="11">
        <v>8</v>
      </c>
      <c r="AA89" s="1" t="s">
        <v>107</v>
      </c>
      <c r="AB89" s="1">
        <v>8</v>
      </c>
      <c r="AC89" s="26">
        <v>0.98668639053254403</v>
      </c>
      <c r="AD89" s="11">
        <v>0.99802761341222801</v>
      </c>
    </row>
    <row r="90" spans="25:30">
      <c r="Y90" s="1">
        <v>8</v>
      </c>
      <c r="Z90" s="11">
        <v>8</v>
      </c>
      <c r="AA90" s="1" t="s">
        <v>179</v>
      </c>
      <c r="AB90" s="1">
        <v>8</v>
      </c>
      <c r="AC90" s="26">
        <v>0.86423505572441695</v>
      </c>
      <c r="AD90" s="11">
        <v>1</v>
      </c>
    </row>
    <row r="91" spans="25:30">
      <c r="Y91" s="1">
        <v>9</v>
      </c>
      <c r="Z91" s="11">
        <v>8</v>
      </c>
      <c r="AA91" s="1" t="s">
        <v>154</v>
      </c>
      <c r="AB91" s="1">
        <v>8</v>
      </c>
      <c r="AC91" s="26">
        <v>0.96366351418616203</v>
      </c>
      <c r="AD91" s="11">
        <v>1</v>
      </c>
    </row>
    <row r="92" spans="25:30">
      <c r="Y92" s="1">
        <v>0</v>
      </c>
      <c r="Z92" s="11">
        <v>9</v>
      </c>
      <c r="AA92" s="1" t="s">
        <v>73</v>
      </c>
      <c r="AB92" s="1">
        <v>9</v>
      </c>
      <c r="AC92" s="26">
        <v>0.99696969696969695</v>
      </c>
      <c r="AD92" s="11">
        <v>0.99898989898989898</v>
      </c>
    </row>
    <row r="93" spans="25:30">
      <c r="Y93" s="1">
        <v>1</v>
      </c>
      <c r="Z93" s="11">
        <v>9</v>
      </c>
      <c r="AA93" s="1" t="s">
        <v>81</v>
      </c>
      <c r="AB93" s="1">
        <v>9</v>
      </c>
      <c r="AC93" s="26">
        <v>0.92505854800936704</v>
      </c>
      <c r="AD93" s="11">
        <v>1</v>
      </c>
    </row>
    <row r="94" spans="25:30">
      <c r="Y94" s="1">
        <v>2</v>
      </c>
      <c r="Z94" s="11">
        <v>9</v>
      </c>
      <c r="AA94" s="1" t="s">
        <v>88</v>
      </c>
      <c r="AB94" s="1">
        <v>9</v>
      </c>
      <c r="AC94" s="26">
        <v>0.57923228346456601</v>
      </c>
      <c r="AD94" s="11">
        <v>1</v>
      </c>
    </row>
    <row r="95" spans="25:30">
      <c r="Y95" s="1">
        <v>3</v>
      </c>
      <c r="Z95" s="11">
        <v>9</v>
      </c>
      <c r="AA95" s="1" t="s">
        <v>94</v>
      </c>
      <c r="AB95" s="1">
        <v>9</v>
      </c>
      <c r="AC95" s="26">
        <v>0.88457711442786002</v>
      </c>
      <c r="AD95" s="11">
        <v>1</v>
      </c>
    </row>
    <row r="96" spans="25:30">
      <c r="Y96" s="1">
        <v>4</v>
      </c>
      <c r="Z96" s="11">
        <v>9</v>
      </c>
      <c r="AA96" s="1" t="s">
        <v>99</v>
      </c>
      <c r="AB96" s="1">
        <v>9</v>
      </c>
      <c r="AC96" s="26">
        <v>0.99899091826437902</v>
      </c>
      <c r="AD96" s="11">
        <v>1</v>
      </c>
    </row>
    <row r="97" spans="25:30">
      <c r="Y97" s="1">
        <v>5</v>
      </c>
      <c r="Z97" s="11">
        <v>9</v>
      </c>
      <c r="AA97" s="1" t="s">
        <v>103</v>
      </c>
      <c r="AB97" s="1">
        <v>9</v>
      </c>
      <c r="AC97" s="26">
        <v>0.97251585623678605</v>
      </c>
      <c r="AD97" s="11">
        <v>0.99947145877378396</v>
      </c>
    </row>
    <row r="98" spans="25:30">
      <c r="Y98" s="1">
        <v>6</v>
      </c>
      <c r="Z98" s="11">
        <v>9</v>
      </c>
      <c r="AA98" s="1" t="s">
        <v>106</v>
      </c>
      <c r="AB98" s="1">
        <v>9</v>
      </c>
      <c r="AC98" s="26">
        <v>0.99846782431052095</v>
      </c>
      <c r="AD98" s="11">
        <v>0.99897854954034704</v>
      </c>
    </row>
    <row r="99" spans="25:30">
      <c r="Y99" s="1">
        <v>7</v>
      </c>
      <c r="Z99" s="11">
        <v>9</v>
      </c>
      <c r="AA99" s="1" t="s">
        <v>108</v>
      </c>
      <c r="AB99" s="1">
        <v>9</v>
      </c>
      <c r="AC99" s="26">
        <v>0.99309664694279998</v>
      </c>
      <c r="AD99" s="11">
        <v>0.99950690335305703</v>
      </c>
    </row>
    <row r="100" spans="25:30">
      <c r="Y100" s="1">
        <v>8</v>
      </c>
      <c r="Z100" s="11">
        <v>9</v>
      </c>
      <c r="AA100" s="1" t="s">
        <v>109</v>
      </c>
      <c r="AB100" s="1">
        <v>9</v>
      </c>
      <c r="AC100" s="26">
        <v>0.98682877406281599</v>
      </c>
      <c r="AD100" s="11">
        <v>0.99949341438703099</v>
      </c>
    </row>
    <row r="101" spans="25:30">
      <c r="Y101" s="1">
        <v>9</v>
      </c>
      <c r="Z101" s="11">
        <v>9</v>
      </c>
      <c r="AA101" s="1" t="s">
        <v>180</v>
      </c>
      <c r="AB101" s="1">
        <v>9</v>
      </c>
      <c r="AC101" s="26">
        <v>0.99104031856645003</v>
      </c>
      <c r="AD101" s="11">
        <v>1</v>
      </c>
    </row>
    <row r="102" spans="25:30">
      <c r="AC102" s="26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7821-F3CB-0B4D-8D34-79BE537B06D9}">
  <dimension ref="A1:T101"/>
  <sheetViews>
    <sheetView workbookViewId="0">
      <selection activeCell="R50" sqref="R50"/>
    </sheetView>
  </sheetViews>
  <sheetFormatPr baseColWidth="10" defaultRowHeight="16"/>
  <cols>
    <col min="1" max="2" width="7.6640625" bestFit="1" customWidth="1"/>
    <col min="3" max="3" width="15" bestFit="1" customWidth="1"/>
    <col min="4" max="4" width="14" bestFit="1" customWidth="1"/>
    <col min="5" max="5" width="14" style="11" customWidth="1"/>
    <col min="8" max="8" width="10.83203125" style="11"/>
    <col min="11" max="11" width="1" customWidth="1"/>
  </cols>
  <sheetData>
    <row r="1" spans="1:20">
      <c r="A1" s="11" t="s">
        <v>181</v>
      </c>
      <c r="B1" s="11" t="s">
        <v>181</v>
      </c>
      <c r="C1" s="11" t="s">
        <v>2</v>
      </c>
      <c r="D1" s="11" t="s">
        <v>1</v>
      </c>
      <c r="F1" t="s">
        <v>62</v>
      </c>
      <c r="J1" s="46" t="s">
        <v>182</v>
      </c>
      <c r="K1" s="46"/>
      <c r="L1" s="20">
        <v>1</v>
      </c>
      <c r="M1" s="20">
        <v>2</v>
      </c>
      <c r="N1" s="20">
        <v>3</v>
      </c>
      <c r="O1" s="20">
        <v>4</v>
      </c>
      <c r="P1" s="20">
        <v>5</v>
      </c>
      <c r="Q1" s="20">
        <v>6</v>
      </c>
      <c r="R1" s="20">
        <v>7</v>
      </c>
      <c r="S1" s="20">
        <v>8</v>
      </c>
      <c r="T1" s="20">
        <v>9</v>
      </c>
    </row>
    <row r="2" spans="1:20">
      <c r="A2" s="11">
        <v>0</v>
      </c>
      <c r="B2" s="11">
        <v>1</v>
      </c>
      <c r="C2">
        <v>0.97499999999999998</v>
      </c>
      <c r="D2" s="11">
        <v>0.98199999999999998</v>
      </c>
      <c r="E2" s="11" t="str">
        <f>CONCATENATE(A2,B2)</f>
        <v>01</v>
      </c>
      <c r="F2" s="11">
        <f>D2-C2</f>
        <v>7.0000000000000062E-3</v>
      </c>
      <c r="G2" s="28">
        <f>AVERAGE(F2:F46)</f>
        <v>2.5333333333333232E-3</v>
      </c>
      <c r="I2" s="11"/>
      <c r="J2" s="46" t="s">
        <v>182</v>
      </c>
      <c r="K2" s="46"/>
      <c r="L2" s="20" t="s">
        <v>183</v>
      </c>
      <c r="M2" s="20" t="s">
        <v>183</v>
      </c>
      <c r="N2" s="20" t="s">
        <v>183</v>
      </c>
      <c r="O2" s="20" t="s">
        <v>183</v>
      </c>
      <c r="P2" s="20" t="s">
        <v>183</v>
      </c>
      <c r="Q2" s="20" t="s">
        <v>183</v>
      </c>
      <c r="R2" s="20" t="s">
        <v>183</v>
      </c>
      <c r="S2" s="20" t="s">
        <v>183</v>
      </c>
      <c r="T2" s="20" t="s">
        <v>183</v>
      </c>
    </row>
    <row r="3" spans="1:20">
      <c r="A3" s="11">
        <v>0</v>
      </c>
      <c r="B3" s="11">
        <v>2</v>
      </c>
      <c r="C3" s="11">
        <v>0.98299999999999998</v>
      </c>
      <c r="D3" s="11">
        <v>0.97899999999999998</v>
      </c>
      <c r="E3" s="11" t="str">
        <f t="shared" ref="E3:E46" si="0">CONCATENATE(A3,B3)</f>
        <v>02</v>
      </c>
      <c r="F3" s="11">
        <f t="shared" ref="F3:F46" si="1">D3-C3</f>
        <v>-4.0000000000000036E-3</v>
      </c>
      <c r="G3" s="28">
        <f>MEDIAN(F2:F46)</f>
        <v>-5.0000000000005596E-4</v>
      </c>
      <c r="I3" s="11"/>
      <c r="J3" s="47">
        <v>0</v>
      </c>
      <c r="K3" s="48"/>
      <c r="L3" s="21">
        <f>VLOOKUP(CONCATENATE($J$3,L1),$E:$F,2,0)</f>
        <v>7.0000000000000062E-3</v>
      </c>
      <c r="M3" s="21">
        <f t="shared" ref="M3:T3" si="2">VLOOKUP(CONCATENATE($J$3,M1),$E:$F,2,0)</f>
        <v>-4.0000000000000036E-3</v>
      </c>
      <c r="N3" s="21">
        <f t="shared" si="2"/>
        <v>-8.0000000000000071E-3</v>
      </c>
      <c r="O3" s="21">
        <f t="shared" si="2"/>
        <v>6.5500000000000003E-2</v>
      </c>
      <c r="P3" s="21">
        <f t="shared" si="2"/>
        <v>2.6000000000000023E-2</v>
      </c>
      <c r="Q3" s="21">
        <f t="shared" si="2"/>
        <v>1.4000000000000012E-2</v>
      </c>
      <c r="R3" s="21">
        <f t="shared" si="2"/>
        <v>1.2000000000000011E-2</v>
      </c>
      <c r="S3" s="21">
        <f t="shared" si="2"/>
        <v>4.1000000000000036E-2</v>
      </c>
      <c r="T3" s="21">
        <f t="shared" si="2"/>
        <v>3.0000000000000027E-3</v>
      </c>
    </row>
    <row r="4" spans="1:20">
      <c r="A4" s="11">
        <v>0</v>
      </c>
      <c r="B4" s="11">
        <v>3</v>
      </c>
      <c r="C4" s="11">
        <v>0.97799999999999998</v>
      </c>
      <c r="D4" s="11">
        <v>0.97</v>
      </c>
      <c r="E4" s="11" t="str">
        <f t="shared" si="0"/>
        <v>03</v>
      </c>
      <c r="F4" s="11">
        <f t="shared" si="1"/>
        <v>-8.0000000000000071E-3</v>
      </c>
      <c r="I4" s="11"/>
      <c r="J4" s="47">
        <v>1</v>
      </c>
      <c r="K4" s="48"/>
      <c r="L4" s="25" t="e">
        <f>VLOOKUP(CONCATENATE($B4,$C$13),Sheet12!I:L,3,0)</f>
        <v>#N/A</v>
      </c>
      <c r="M4" s="21">
        <f>VLOOKUP(CONCATENATE($J$4,M1),$E:$F,2,0)</f>
        <v>-1.0000000000000009E-3</v>
      </c>
      <c r="N4" s="21">
        <f t="shared" ref="N4:T4" si="3">VLOOKUP(CONCATENATE($J$4,N1),$E:$F,2,0)</f>
        <v>-1.2499999999999956E-2</v>
      </c>
      <c r="O4" s="21">
        <f t="shared" si="3"/>
        <v>-5.0000000000005596E-4</v>
      </c>
      <c r="P4" s="21">
        <f t="shared" si="3"/>
        <v>-7.0000000000000062E-3</v>
      </c>
      <c r="Q4" s="21">
        <f t="shared" si="3"/>
        <v>-2.0500000000000074E-2</v>
      </c>
      <c r="R4" s="21">
        <f t="shared" si="3"/>
        <v>-1.2000000000000011E-2</v>
      </c>
      <c r="S4" s="21">
        <f t="shared" si="3"/>
        <v>2.4999999999999467E-3</v>
      </c>
      <c r="T4" s="21">
        <f t="shared" si="3"/>
        <v>1.8999999999999906E-2</v>
      </c>
    </row>
    <row r="5" spans="1:20">
      <c r="A5" s="11">
        <v>0</v>
      </c>
      <c r="B5" s="11">
        <v>4</v>
      </c>
      <c r="C5" s="11">
        <v>0.877</v>
      </c>
      <c r="D5" s="11">
        <v>0.9425</v>
      </c>
      <c r="E5" s="11" t="str">
        <f t="shared" si="0"/>
        <v>04</v>
      </c>
      <c r="F5" s="11">
        <f t="shared" si="1"/>
        <v>6.5500000000000003E-2</v>
      </c>
      <c r="I5" s="11"/>
      <c r="J5" s="47">
        <v>2</v>
      </c>
      <c r="K5" s="48"/>
      <c r="L5" s="25" t="e">
        <f>VLOOKUP(CONCATENATE($B5,$C$13),Sheet12!I:L,3,0)</f>
        <v>#N/A</v>
      </c>
      <c r="M5" s="25" t="e">
        <f>VLOOKUP(CONCATENATE($B5,$F$13),Sheet12!I:L,3,0)</f>
        <v>#N/A</v>
      </c>
      <c r="N5" s="21">
        <f>VLOOKUP(CONCATENATE($J$5,N1),$E:$F,2,0)</f>
        <v>2.9999999999998916E-3</v>
      </c>
      <c r="O5" s="21">
        <f t="shared" ref="O5:T5" si="4">VLOOKUP(CONCATENATE($J$5,O1),$E:$F,2,0)</f>
        <v>-2.4999999999999467E-3</v>
      </c>
      <c r="P5" s="21">
        <f t="shared" si="4"/>
        <v>-1.4999999999999458E-3</v>
      </c>
      <c r="Q5" s="21">
        <f t="shared" si="4"/>
        <v>1.2000000000000011E-2</v>
      </c>
      <c r="R5" s="21">
        <f t="shared" si="4"/>
        <v>-1.8000000000000016E-2</v>
      </c>
      <c r="S5" s="21">
        <f t="shared" si="4"/>
        <v>2.5499999999999967E-2</v>
      </c>
      <c r="T5" s="21">
        <f t="shared" si="4"/>
        <v>2.399999999999991E-2</v>
      </c>
    </row>
    <row r="6" spans="1:20">
      <c r="A6" s="11">
        <v>0</v>
      </c>
      <c r="B6" s="11">
        <v>5</v>
      </c>
      <c r="C6" s="11">
        <v>0.93799999999999994</v>
      </c>
      <c r="D6" s="11">
        <v>0.96399999999999997</v>
      </c>
      <c r="E6" s="11" t="str">
        <f t="shared" si="0"/>
        <v>05</v>
      </c>
      <c r="F6" s="11">
        <f t="shared" si="1"/>
        <v>2.6000000000000023E-2</v>
      </c>
      <c r="I6" s="11"/>
      <c r="J6" s="47">
        <v>3</v>
      </c>
      <c r="K6" s="48"/>
      <c r="L6" s="25" t="e">
        <f>VLOOKUP(CONCATENATE($B6,$C$13),Sheet12!I:L,3,0)</f>
        <v>#N/A</v>
      </c>
      <c r="M6" s="25" t="e">
        <f>VLOOKUP(CONCATENATE($B6,$F$13),Sheet12!I:L,3,0)</f>
        <v>#N/A</v>
      </c>
      <c r="N6" s="25" t="e">
        <f>VLOOKUP(CONCATENATE($B6,$H$13),Sheet12!I:L,3,0)</f>
        <v>#N/A</v>
      </c>
      <c r="O6" s="21">
        <f>VLOOKUP(CONCATENATE($J$6,O1),$E:$F,2,0)</f>
        <v>-1.0000000000000009E-3</v>
      </c>
      <c r="P6" s="21">
        <f t="shared" ref="P6:T6" si="5">VLOOKUP(CONCATENATE($J$6,P1),$E:$F,2,0)</f>
        <v>-3.0000000000000027E-3</v>
      </c>
      <c r="Q6" s="21">
        <f t="shared" si="5"/>
        <v>-9.4999999999999529E-3</v>
      </c>
      <c r="R6" s="21">
        <f t="shared" si="5"/>
        <v>2.4999999999999467E-3</v>
      </c>
      <c r="S6" s="21">
        <f t="shared" si="5"/>
        <v>-9.4999999999999529E-3</v>
      </c>
      <c r="T6" s="21">
        <f t="shared" si="5"/>
        <v>3.4999999999999476E-3</v>
      </c>
    </row>
    <row r="7" spans="1:20">
      <c r="A7" s="11">
        <v>0</v>
      </c>
      <c r="B7" s="11">
        <v>6</v>
      </c>
      <c r="C7" s="11">
        <v>0.97550000000000003</v>
      </c>
      <c r="D7" s="11">
        <v>0.98950000000000005</v>
      </c>
      <c r="E7" s="11" t="str">
        <f t="shared" si="0"/>
        <v>06</v>
      </c>
      <c r="F7" s="11">
        <f t="shared" si="1"/>
        <v>1.4000000000000012E-2</v>
      </c>
      <c r="I7" s="11"/>
      <c r="J7" s="47">
        <v>4</v>
      </c>
      <c r="K7" s="48"/>
      <c r="L7" s="25" t="e">
        <f>VLOOKUP(CONCATENATE($B7,$C$13),Sheet12!I:L,3,0)</f>
        <v>#N/A</v>
      </c>
      <c r="M7" s="25" t="e">
        <f>VLOOKUP(CONCATENATE($B7,$F$13),Sheet12!I:L,3,0)</f>
        <v>#N/A</v>
      </c>
      <c r="N7" s="25" t="e">
        <f>VLOOKUP(CONCATENATE($B7,$H$13),Sheet12!I:L,3,0)</f>
        <v>#N/A</v>
      </c>
      <c r="O7" s="25" t="e">
        <f>VLOOKUP(CONCATENATE($B7,$J$13),Sheet12!I:L,3,0)</f>
        <v>#N/A</v>
      </c>
      <c r="P7" s="21">
        <f>VLOOKUP(CONCATENATE($J$7,P1),$E:$F,2,0)</f>
        <v>2.0000000000000018E-3</v>
      </c>
      <c r="Q7" s="21">
        <f t="shared" ref="Q7:T7" si="6">VLOOKUP(CONCATENATE($J$7,Q1),$E:$F,2,0)</f>
        <v>-1.2500000000000067E-2</v>
      </c>
      <c r="R7" s="21">
        <f t="shared" si="6"/>
        <v>-3.0500000000000083E-2</v>
      </c>
      <c r="S7" s="21">
        <f t="shared" si="6"/>
        <v>-6.0000000000000053E-3</v>
      </c>
      <c r="T7" s="21">
        <f t="shared" si="6"/>
        <v>-1.0000000000000009E-3</v>
      </c>
    </row>
    <row r="8" spans="1:20">
      <c r="A8" s="11">
        <v>0</v>
      </c>
      <c r="B8" s="11">
        <v>7</v>
      </c>
      <c r="C8" s="11">
        <v>0.93049999999999999</v>
      </c>
      <c r="D8" s="11">
        <v>0.9425</v>
      </c>
      <c r="E8" s="11" t="str">
        <f t="shared" si="0"/>
        <v>07</v>
      </c>
      <c r="F8" s="11">
        <f t="shared" si="1"/>
        <v>1.2000000000000011E-2</v>
      </c>
      <c r="I8" s="11"/>
      <c r="J8" s="47">
        <v>5</v>
      </c>
      <c r="K8" s="48"/>
      <c r="L8" s="25" t="e">
        <f>VLOOKUP(CONCATENATE($B8,$C$13),Sheet12!I:L,3,0)</f>
        <v>#N/A</v>
      </c>
      <c r="M8" s="25" t="e">
        <f>VLOOKUP(CONCATENATE($B8,$F$13),Sheet12!I:L,3,0)</f>
        <v>#N/A</v>
      </c>
      <c r="N8" s="25" t="e">
        <f>VLOOKUP(CONCATENATE($B8,$H$13),Sheet12!I:L,3,0)</f>
        <v>#N/A</v>
      </c>
      <c r="O8" s="25" t="e">
        <f>VLOOKUP(CONCATENATE($B8,$J$13),Sheet12!I:L,3,0)</f>
        <v>#N/A</v>
      </c>
      <c r="P8" s="25" t="e">
        <f>VLOOKUP(CONCATENATE($B8,$L$13),Sheet12!I:L,3,0)</f>
        <v>#N/A</v>
      </c>
      <c r="Q8" s="21">
        <f>VLOOKUP(CONCATENATE($J$8,Q1),$E:$F,2,0)</f>
        <v>-5.4999999999999494E-3</v>
      </c>
      <c r="R8" s="21">
        <f t="shared" ref="R8:T8" si="7">VLOOKUP(CONCATENATE($J$8,R1),$E:$F,2,0)</f>
        <v>-8.0000000000000071E-3</v>
      </c>
      <c r="S8" s="21">
        <f t="shared" si="7"/>
        <v>1.3000000000000012E-2</v>
      </c>
      <c r="T8" s="21">
        <f t="shared" si="7"/>
        <v>1.4000000000000012E-2</v>
      </c>
    </row>
    <row r="9" spans="1:20">
      <c r="A9" s="11">
        <v>0</v>
      </c>
      <c r="B9" s="11">
        <v>8</v>
      </c>
      <c r="C9" s="11">
        <v>0.92749999999999999</v>
      </c>
      <c r="D9" s="11">
        <v>0.96850000000000003</v>
      </c>
      <c r="E9" s="11" t="str">
        <f t="shared" si="0"/>
        <v>08</v>
      </c>
      <c r="F9" s="11">
        <f t="shared" si="1"/>
        <v>4.1000000000000036E-2</v>
      </c>
      <c r="I9" s="11"/>
      <c r="J9" s="47">
        <v>6</v>
      </c>
      <c r="K9" s="48"/>
      <c r="L9" s="25" t="e">
        <f>VLOOKUP(CONCATENATE($B9,$C$13),Sheet12!I:L,3,0)</f>
        <v>#N/A</v>
      </c>
      <c r="M9" s="25" t="e">
        <f>VLOOKUP(CONCATENATE($B9,$F$13),Sheet12!I:L,3,0)</f>
        <v>#N/A</v>
      </c>
      <c r="N9" s="25" t="e">
        <f>VLOOKUP(CONCATENATE($B9,$H$13),Sheet12!I:L,3,0)</f>
        <v>#N/A</v>
      </c>
      <c r="O9" s="25" t="e">
        <f>VLOOKUP(CONCATENATE($B9,$J$13),Sheet12!I:L,3,0)</f>
        <v>#N/A</v>
      </c>
      <c r="P9" s="25" t="e">
        <f>VLOOKUP(CONCATENATE($B9,$L$13),Sheet12!I:L,3,0)</f>
        <v>#N/A</v>
      </c>
      <c r="Q9" s="25" t="e">
        <f>VLOOKUP(CONCATENATE($B9,$M$13),Sheet12!I:L,3,0)</f>
        <v>#N/A</v>
      </c>
      <c r="R9" s="21">
        <f>VLOOKUP(CONCATENATE($J$9,R1),$E:$F,2,0)</f>
        <v>2.0499999999999963E-2</v>
      </c>
      <c r="S9" s="21">
        <f t="shared" ref="S9:T9" si="8">VLOOKUP(CONCATENATE($J$9,S1),$E:$F,2,0)</f>
        <v>1.0000000000000009E-3</v>
      </c>
      <c r="T9" s="21">
        <f t="shared" si="8"/>
        <v>-2.0000000000000018E-2</v>
      </c>
    </row>
    <row r="10" spans="1:20">
      <c r="A10" s="11">
        <v>0</v>
      </c>
      <c r="B10" s="11">
        <v>9</v>
      </c>
      <c r="C10" s="11">
        <v>0.97250000000000003</v>
      </c>
      <c r="D10" s="11">
        <v>0.97550000000000003</v>
      </c>
      <c r="E10" s="11" t="str">
        <f t="shared" si="0"/>
        <v>09</v>
      </c>
      <c r="F10" s="11">
        <f t="shared" si="1"/>
        <v>3.0000000000000027E-3</v>
      </c>
      <c r="I10" s="11"/>
      <c r="J10" s="47">
        <v>7</v>
      </c>
      <c r="K10" s="48"/>
      <c r="L10" s="25" t="e">
        <f>VLOOKUP(CONCATENATE($B10,$C$13),Sheet12!I:L,3,0)</f>
        <v>#N/A</v>
      </c>
      <c r="M10" s="25" t="e">
        <f>VLOOKUP(CONCATENATE($B10,$F$13),Sheet12!I:L,3,0)</f>
        <v>#N/A</v>
      </c>
      <c r="N10" s="25" t="e">
        <f>VLOOKUP(CONCATENATE($B10,$H$13),Sheet12!I:L,3,0)</f>
        <v>#N/A</v>
      </c>
      <c r="O10" s="25" t="e">
        <f>VLOOKUP(CONCATENATE($B10,$J$13),Sheet12!I:L,3,0)</f>
        <v>#N/A</v>
      </c>
      <c r="P10" s="25" t="e">
        <f>VLOOKUP(CONCATENATE($B10,$L$13),Sheet12!I:L,3,0)</f>
        <v>#N/A</v>
      </c>
      <c r="Q10" s="25" t="e">
        <f>VLOOKUP(CONCATENATE($B10,$M$13),Sheet12!I:L,3,0)</f>
        <v>#N/A</v>
      </c>
      <c r="R10" s="25" t="e">
        <f>VLOOKUP(CONCATENATE($B10,$N$13),Sheet12!I:L,3,0)</f>
        <v>#N/A</v>
      </c>
      <c r="S10" s="21">
        <f>VLOOKUP(CONCATENATE($J$10,S1),$E:$F,2,0)</f>
        <v>1.0499999999999954E-2</v>
      </c>
      <c r="T10" s="21">
        <f>VLOOKUP(CONCATENATE($J$10,T1),$E:$F,2,0)</f>
        <v>-2.399999999999991E-2</v>
      </c>
    </row>
    <row r="11" spans="1:20">
      <c r="A11" s="11">
        <v>1</v>
      </c>
      <c r="B11" s="11">
        <v>2</v>
      </c>
      <c r="C11" s="11">
        <v>0.9415</v>
      </c>
      <c r="D11" s="11">
        <v>0.9405</v>
      </c>
      <c r="E11" s="11" t="str">
        <f t="shared" si="0"/>
        <v>12</v>
      </c>
      <c r="F11" s="11">
        <f t="shared" si="1"/>
        <v>-1.0000000000000009E-3</v>
      </c>
      <c r="I11" s="11"/>
      <c r="J11" s="47">
        <v>8</v>
      </c>
      <c r="K11" s="48"/>
      <c r="L11" s="25" t="e">
        <f>VLOOKUP(CONCATENATE($B11,$C$13),Sheet12!I:L,3,0)</f>
        <v>#N/A</v>
      </c>
      <c r="M11" s="25" t="e">
        <f>VLOOKUP(CONCATENATE($B11,$F$13),Sheet12!I:L,3,0)</f>
        <v>#N/A</v>
      </c>
      <c r="N11" s="25" t="e">
        <f>VLOOKUP(CONCATENATE($B11,$H$13),Sheet12!I:L,3,0)</f>
        <v>#N/A</v>
      </c>
      <c r="O11" s="25" t="e">
        <f>VLOOKUP(CONCATENATE($B11,$J$13),Sheet12!I:L,3,0)</f>
        <v>#N/A</v>
      </c>
      <c r="P11" s="25" t="e">
        <f>VLOOKUP(CONCATENATE($B11,$L$13),Sheet12!I:L,3,0)</f>
        <v>#N/A</v>
      </c>
      <c r="Q11" s="25" t="e">
        <f>VLOOKUP(CONCATENATE($B11,$M$13),Sheet12!I:L,3,0)</f>
        <v>#N/A</v>
      </c>
      <c r="R11" s="25" t="e">
        <f>VLOOKUP(CONCATENATE($B11,$N$13),Sheet12!I:L,3,0)</f>
        <v>#N/A</v>
      </c>
      <c r="S11" s="25" t="e">
        <f>VLOOKUP(CONCATENATE($B11,$O$13),Sheet12!I:L,3,0)</f>
        <v>#N/A</v>
      </c>
      <c r="T11" s="21">
        <f>VLOOKUP(CONCATENATE($J$11,T1),$E:$F,2,0)</f>
        <v>1.0499999999999954E-2</v>
      </c>
    </row>
    <row r="12" spans="1:20">
      <c r="A12" s="11">
        <v>1</v>
      </c>
      <c r="B12" s="11">
        <v>3</v>
      </c>
      <c r="C12" s="11">
        <v>0.98399999999999999</v>
      </c>
      <c r="D12" s="11">
        <v>0.97150000000000003</v>
      </c>
      <c r="E12" s="11" t="str">
        <f t="shared" si="0"/>
        <v>13</v>
      </c>
      <c r="F12" s="11">
        <f t="shared" si="1"/>
        <v>-1.2499999999999956E-2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>
      <c r="A13" s="11">
        <v>1</v>
      </c>
      <c r="B13" s="11">
        <v>4</v>
      </c>
      <c r="C13" s="11">
        <v>0.93400000000000005</v>
      </c>
      <c r="D13" s="11">
        <v>0.9335</v>
      </c>
      <c r="E13" s="11" t="str">
        <f t="shared" si="0"/>
        <v>14</v>
      </c>
      <c r="F13" s="11">
        <f t="shared" si="1"/>
        <v>-5.0000000000005596E-4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>
      <c r="A14" s="11">
        <v>1</v>
      </c>
      <c r="B14" s="11">
        <v>5</v>
      </c>
      <c r="C14" s="11">
        <v>0.95199999999999996</v>
      </c>
      <c r="D14" s="11">
        <v>0.94499999999999995</v>
      </c>
      <c r="E14" s="11" t="str">
        <f t="shared" si="0"/>
        <v>15</v>
      </c>
      <c r="F14" s="11">
        <f t="shared" si="1"/>
        <v>-7.0000000000000062E-3</v>
      </c>
      <c r="I14" s="11"/>
      <c r="J14" s="11"/>
    </row>
    <row r="15" spans="1:20">
      <c r="A15" s="11">
        <v>1</v>
      </c>
      <c r="B15" s="11">
        <v>6</v>
      </c>
      <c r="C15" s="11">
        <v>0.93600000000000005</v>
      </c>
      <c r="D15" s="11">
        <v>0.91549999999999998</v>
      </c>
      <c r="E15" s="11" t="str">
        <f t="shared" si="0"/>
        <v>16</v>
      </c>
      <c r="F15" s="11">
        <f t="shared" si="1"/>
        <v>-2.0500000000000074E-2</v>
      </c>
      <c r="I15" s="11"/>
      <c r="J15" s="11"/>
    </row>
    <row r="16" spans="1:20">
      <c r="A16" s="11">
        <v>1</v>
      </c>
      <c r="B16" s="11">
        <v>7</v>
      </c>
      <c r="C16" s="11">
        <v>0.95399999999999996</v>
      </c>
      <c r="D16" s="11">
        <v>0.94199999999999995</v>
      </c>
      <c r="E16" s="11" t="str">
        <f t="shared" si="0"/>
        <v>17</v>
      </c>
      <c r="F16" s="11">
        <f t="shared" si="1"/>
        <v>-1.2000000000000011E-2</v>
      </c>
      <c r="I16" s="11"/>
      <c r="J16" s="11"/>
    </row>
    <row r="17" spans="1:10">
      <c r="A17" s="11">
        <v>1</v>
      </c>
      <c r="B17" s="11">
        <v>8</v>
      </c>
      <c r="C17" s="11">
        <v>0.94550000000000001</v>
      </c>
      <c r="D17" s="11">
        <v>0.94799999999999995</v>
      </c>
      <c r="E17" s="11" t="str">
        <f t="shared" si="0"/>
        <v>18</v>
      </c>
      <c r="F17" s="11">
        <f t="shared" si="1"/>
        <v>2.4999999999999467E-3</v>
      </c>
      <c r="I17" s="11"/>
      <c r="J17" s="11"/>
    </row>
    <row r="18" spans="1:10">
      <c r="A18" s="11">
        <v>1</v>
      </c>
      <c r="B18" s="11">
        <v>9</v>
      </c>
      <c r="C18" s="11">
        <v>0.93300000000000005</v>
      </c>
      <c r="D18" s="11">
        <v>0.95199999999999996</v>
      </c>
      <c r="E18" s="11" t="str">
        <f t="shared" si="0"/>
        <v>19</v>
      </c>
      <c r="F18" s="11">
        <f t="shared" si="1"/>
        <v>1.8999999999999906E-2</v>
      </c>
      <c r="I18" s="11"/>
      <c r="J18" s="11"/>
    </row>
    <row r="19" spans="1:10">
      <c r="A19" s="11">
        <v>2</v>
      </c>
      <c r="B19" s="11">
        <v>3</v>
      </c>
      <c r="C19" s="11">
        <v>0.93500000000000005</v>
      </c>
      <c r="D19" s="11">
        <v>0.93799999999999994</v>
      </c>
      <c r="E19" s="11" t="str">
        <f t="shared" si="0"/>
        <v>23</v>
      </c>
      <c r="F19" s="11">
        <f t="shared" si="1"/>
        <v>2.9999999999998916E-3</v>
      </c>
      <c r="I19" s="11"/>
      <c r="J19" s="11"/>
    </row>
    <row r="20" spans="1:10">
      <c r="A20" s="11">
        <v>2</v>
      </c>
      <c r="B20" s="11">
        <v>4</v>
      </c>
      <c r="C20" s="11">
        <v>0.95299999999999996</v>
      </c>
      <c r="D20" s="11">
        <v>0.95050000000000001</v>
      </c>
      <c r="E20" s="11" t="str">
        <f t="shared" si="0"/>
        <v>24</v>
      </c>
      <c r="F20" s="11">
        <f t="shared" si="1"/>
        <v>-2.4999999999999467E-3</v>
      </c>
      <c r="I20" s="11"/>
      <c r="J20" s="11"/>
    </row>
    <row r="21" spans="1:10">
      <c r="A21" s="11">
        <v>2</v>
      </c>
      <c r="B21" s="11">
        <v>5</v>
      </c>
      <c r="C21" s="11">
        <v>0.91449999999999998</v>
      </c>
      <c r="D21" s="11">
        <v>0.91300000000000003</v>
      </c>
      <c r="E21" s="11" t="str">
        <f t="shared" si="0"/>
        <v>25</v>
      </c>
      <c r="F21" s="11">
        <f t="shared" si="1"/>
        <v>-1.4999999999999458E-3</v>
      </c>
      <c r="I21" s="11"/>
      <c r="J21" s="11"/>
    </row>
    <row r="22" spans="1:10">
      <c r="A22" s="11">
        <v>2</v>
      </c>
      <c r="B22" s="11">
        <v>6</v>
      </c>
      <c r="C22" s="11">
        <v>0.95099999999999996</v>
      </c>
      <c r="D22" s="11">
        <v>0.96299999999999997</v>
      </c>
      <c r="E22" s="11" t="str">
        <f t="shared" si="0"/>
        <v>26</v>
      </c>
      <c r="F22" s="11">
        <f t="shared" si="1"/>
        <v>1.2000000000000011E-2</v>
      </c>
      <c r="I22" s="11"/>
      <c r="J22" s="11"/>
    </row>
    <row r="23" spans="1:10">
      <c r="A23" s="11">
        <v>2</v>
      </c>
      <c r="B23" s="11">
        <v>7</v>
      </c>
      <c r="C23" s="11">
        <v>0.95699999999999996</v>
      </c>
      <c r="D23" s="11">
        <v>0.93899999999999995</v>
      </c>
      <c r="E23" s="11" t="str">
        <f t="shared" si="0"/>
        <v>27</v>
      </c>
      <c r="F23" s="11">
        <f t="shared" si="1"/>
        <v>-1.8000000000000016E-2</v>
      </c>
      <c r="I23" s="11"/>
      <c r="J23" s="11"/>
    </row>
    <row r="24" spans="1:10">
      <c r="A24" s="11">
        <v>2</v>
      </c>
      <c r="B24" s="11">
        <v>8</v>
      </c>
      <c r="C24" s="11">
        <v>0.93100000000000005</v>
      </c>
      <c r="D24" s="11">
        <v>0.95650000000000002</v>
      </c>
      <c r="E24" s="11" t="str">
        <f t="shared" si="0"/>
        <v>28</v>
      </c>
      <c r="F24" s="11">
        <f t="shared" si="1"/>
        <v>2.5499999999999967E-2</v>
      </c>
      <c r="I24" s="11"/>
      <c r="J24" s="11"/>
    </row>
    <row r="25" spans="1:10">
      <c r="A25" s="11">
        <v>2</v>
      </c>
      <c r="B25" s="11">
        <v>9</v>
      </c>
      <c r="C25" s="11">
        <v>0.92200000000000004</v>
      </c>
      <c r="D25" s="11">
        <v>0.94599999999999995</v>
      </c>
      <c r="E25" s="11" t="str">
        <f t="shared" si="0"/>
        <v>29</v>
      </c>
      <c r="F25" s="11">
        <f t="shared" si="1"/>
        <v>2.399999999999991E-2</v>
      </c>
      <c r="I25" s="11"/>
      <c r="J25" s="11"/>
    </row>
    <row r="26" spans="1:10">
      <c r="A26" s="11">
        <v>3</v>
      </c>
      <c r="B26" s="11">
        <v>4</v>
      </c>
      <c r="C26" s="11">
        <v>0.97199999999999998</v>
      </c>
      <c r="D26" s="11">
        <v>0.97099999999999997</v>
      </c>
      <c r="E26" s="11" t="str">
        <f t="shared" si="0"/>
        <v>34</v>
      </c>
      <c r="F26" s="11">
        <f t="shared" si="1"/>
        <v>-1.0000000000000009E-3</v>
      </c>
      <c r="I26" s="11"/>
      <c r="J26" s="11"/>
    </row>
    <row r="27" spans="1:10">
      <c r="A27" s="11">
        <v>3</v>
      </c>
      <c r="B27" s="11">
        <v>5</v>
      </c>
      <c r="C27" s="11">
        <v>0.97250000000000003</v>
      </c>
      <c r="D27" s="11">
        <v>0.96950000000000003</v>
      </c>
      <c r="E27" s="11" t="str">
        <f t="shared" si="0"/>
        <v>35</v>
      </c>
      <c r="F27" s="11">
        <f t="shared" si="1"/>
        <v>-3.0000000000000027E-3</v>
      </c>
      <c r="I27" s="11"/>
      <c r="J27" s="11"/>
    </row>
    <row r="28" spans="1:10">
      <c r="A28" s="11">
        <v>3</v>
      </c>
      <c r="B28" s="11">
        <v>6</v>
      </c>
      <c r="C28" s="11">
        <v>0.97899999999999998</v>
      </c>
      <c r="D28" s="11">
        <v>0.96950000000000003</v>
      </c>
      <c r="E28" s="11" t="str">
        <f t="shared" si="0"/>
        <v>36</v>
      </c>
      <c r="F28" s="11">
        <f t="shared" si="1"/>
        <v>-9.4999999999999529E-3</v>
      </c>
      <c r="I28" s="11"/>
      <c r="J28" s="11"/>
    </row>
    <row r="29" spans="1:10">
      <c r="A29" s="11">
        <v>3</v>
      </c>
      <c r="B29" s="11">
        <v>7</v>
      </c>
      <c r="C29" s="11">
        <v>0.97750000000000004</v>
      </c>
      <c r="D29" s="11">
        <v>0.98</v>
      </c>
      <c r="E29" s="11" t="str">
        <f t="shared" si="0"/>
        <v>37</v>
      </c>
      <c r="F29" s="11">
        <f t="shared" si="1"/>
        <v>2.4999999999999467E-3</v>
      </c>
      <c r="I29" s="11"/>
      <c r="J29" s="11"/>
    </row>
    <row r="30" spans="1:10">
      <c r="A30" s="11">
        <v>3</v>
      </c>
      <c r="B30" s="11">
        <v>8</v>
      </c>
      <c r="C30" s="11">
        <v>0.96899999999999997</v>
      </c>
      <c r="D30" s="11">
        <v>0.95950000000000002</v>
      </c>
      <c r="E30" s="11" t="str">
        <f t="shared" si="0"/>
        <v>38</v>
      </c>
      <c r="F30" s="11">
        <f t="shared" si="1"/>
        <v>-9.4999999999999529E-3</v>
      </c>
      <c r="I30" s="11"/>
      <c r="J30" s="11"/>
    </row>
    <row r="31" spans="1:10">
      <c r="A31" s="11">
        <v>3</v>
      </c>
      <c r="B31" s="11">
        <v>9</v>
      </c>
      <c r="C31" s="11">
        <v>0.96850000000000003</v>
      </c>
      <c r="D31" s="11">
        <v>0.97199999999999998</v>
      </c>
      <c r="E31" s="11" t="str">
        <f t="shared" si="0"/>
        <v>39</v>
      </c>
      <c r="F31" s="11">
        <f t="shared" si="1"/>
        <v>3.4999999999999476E-3</v>
      </c>
      <c r="I31" s="11"/>
      <c r="J31" s="11"/>
    </row>
    <row r="32" spans="1:10">
      <c r="A32" s="11">
        <v>4</v>
      </c>
      <c r="B32" s="11">
        <v>5</v>
      </c>
      <c r="C32" s="11">
        <v>0.95899999999999996</v>
      </c>
      <c r="D32" s="11">
        <v>0.96099999999999997</v>
      </c>
      <c r="E32" s="11" t="str">
        <f t="shared" si="0"/>
        <v>45</v>
      </c>
      <c r="F32" s="11">
        <f t="shared" si="1"/>
        <v>2.0000000000000018E-3</v>
      </c>
      <c r="I32" s="11"/>
      <c r="J32" s="11"/>
    </row>
    <row r="33" spans="1:10">
      <c r="A33" s="11">
        <v>4</v>
      </c>
      <c r="B33" s="11">
        <v>6</v>
      </c>
      <c r="C33" s="11">
        <v>0.96250000000000002</v>
      </c>
      <c r="D33" s="11">
        <v>0.95</v>
      </c>
      <c r="E33" s="11" t="str">
        <f t="shared" si="0"/>
        <v>46</v>
      </c>
      <c r="F33" s="11">
        <f t="shared" si="1"/>
        <v>-1.2500000000000067E-2</v>
      </c>
      <c r="I33" s="11"/>
      <c r="J33" s="11"/>
    </row>
    <row r="34" spans="1:10">
      <c r="A34" s="11">
        <v>4</v>
      </c>
      <c r="B34" s="11">
        <v>7</v>
      </c>
      <c r="C34" s="11">
        <v>0.92700000000000005</v>
      </c>
      <c r="D34" s="11">
        <v>0.89649999999999996</v>
      </c>
      <c r="E34" s="11" t="str">
        <f t="shared" si="0"/>
        <v>47</v>
      </c>
      <c r="F34" s="11">
        <f t="shared" si="1"/>
        <v>-3.0500000000000083E-2</v>
      </c>
      <c r="I34" s="11"/>
      <c r="J34" s="11"/>
    </row>
    <row r="35" spans="1:10">
      <c r="A35" s="11">
        <v>4</v>
      </c>
      <c r="B35" s="11">
        <v>8</v>
      </c>
      <c r="C35" s="11">
        <v>0.96150000000000002</v>
      </c>
      <c r="D35" s="11">
        <v>0.95550000000000002</v>
      </c>
      <c r="E35" s="11" t="str">
        <f t="shared" si="0"/>
        <v>48</v>
      </c>
      <c r="F35" s="11">
        <f t="shared" si="1"/>
        <v>-6.0000000000000053E-3</v>
      </c>
      <c r="I35" s="11"/>
      <c r="J35" s="11"/>
    </row>
    <row r="36" spans="1:10">
      <c r="A36" s="11">
        <v>4</v>
      </c>
      <c r="B36" s="11">
        <v>9</v>
      </c>
      <c r="C36" s="11">
        <v>0.95</v>
      </c>
      <c r="D36" s="11">
        <v>0.94899999999999995</v>
      </c>
      <c r="E36" s="11" t="str">
        <f t="shared" si="0"/>
        <v>49</v>
      </c>
      <c r="F36" s="11">
        <f t="shared" si="1"/>
        <v>-1.0000000000000009E-3</v>
      </c>
      <c r="I36" s="11"/>
      <c r="J36" s="11"/>
    </row>
    <row r="37" spans="1:10">
      <c r="A37" s="11">
        <v>5</v>
      </c>
      <c r="B37" s="11">
        <v>6</v>
      </c>
      <c r="C37" s="11">
        <v>0.96</v>
      </c>
      <c r="D37" s="11">
        <v>0.95450000000000002</v>
      </c>
      <c r="E37" s="11" t="str">
        <f t="shared" si="0"/>
        <v>56</v>
      </c>
      <c r="F37" s="11">
        <f t="shared" si="1"/>
        <v>-5.4999999999999494E-3</v>
      </c>
      <c r="I37" s="11"/>
      <c r="J37" s="11"/>
    </row>
    <row r="38" spans="1:10">
      <c r="A38" s="11">
        <v>5</v>
      </c>
      <c r="B38" s="11">
        <v>7</v>
      </c>
      <c r="C38" s="11">
        <v>0.97099999999999997</v>
      </c>
      <c r="D38" s="11">
        <v>0.96299999999999997</v>
      </c>
      <c r="E38" s="11" t="str">
        <f t="shared" si="0"/>
        <v>57</v>
      </c>
      <c r="F38" s="11">
        <f t="shared" si="1"/>
        <v>-8.0000000000000071E-3</v>
      </c>
      <c r="I38" s="11"/>
      <c r="J38" s="11"/>
    </row>
    <row r="39" spans="1:10">
      <c r="A39" s="11">
        <v>5</v>
      </c>
      <c r="B39" s="11">
        <v>8</v>
      </c>
      <c r="C39" s="11">
        <v>0.94950000000000001</v>
      </c>
      <c r="D39" s="11">
        <v>0.96250000000000002</v>
      </c>
      <c r="E39" s="11" t="str">
        <f t="shared" si="0"/>
        <v>58</v>
      </c>
      <c r="F39" s="11">
        <f t="shared" si="1"/>
        <v>1.3000000000000012E-2</v>
      </c>
      <c r="I39" s="11"/>
      <c r="J39" s="11"/>
    </row>
    <row r="40" spans="1:10">
      <c r="A40" s="11">
        <v>5</v>
      </c>
      <c r="B40" s="11">
        <v>9</v>
      </c>
      <c r="C40" s="11">
        <v>0.95550000000000002</v>
      </c>
      <c r="D40" s="11">
        <v>0.96950000000000003</v>
      </c>
      <c r="E40" s="11" t="str">
        <f t="shared" si="0"/>
        <v>59</v>
      </c>
      <c r="F40" s="11">
        <f t="shared" si="1"/>
        <v>1.4000000000000012E-2</v>
      </c>
      <c r="I40" s="11"/>
      <c r="J40" s="11"/>
    </row>
    <row r="41" spans="1:10">
      <c r="A41" s="11">
        <v>6</v>
      </c>
      <c r="B41" s="11">
        <v>7</v>
      </c>
      <c r="C41" s="11">
        <v>0.94750000000000001</v>
      </c>
      <c r="D41" s="11">
        <v>0.96799999999999997</v>
      </c>
      <c r="E41" s="11" t="str">
        <f t="shared" si="0"/>
        <v>67</v>
      </c>
      <c r="F41" s="11">
        <f t="shared" si="1"/>
        <v>2.0499999999999963E-2</v>
      </c>
      <c r="I41" s="11"/>
      <c r="J41" s="11"/>
    </row>
    <row r="42" spans="1:10">
      <c r="A42" s="11">
        <v>6</v>
      </c>
      <c r="B42" s="11">
        <v>8</v>
      </c>
      <c r="C42" s="11">
        <v>0.97599999999999998</v>
      </c>
      <c r="D42" s="11">
        <v>0.97699999999999998</v>
      </c>
      <c r="E42" s="11" t="str">
        <f t="shared" si="0"/>
        <v>68</v>
      </c>
      <c r="F42" s="11">
        <f t="shared" si="1"/>
        <v>1.0000000000000009E-3</v>
      </c>
      <c r="I42" s="11"/>
      <c r="J42" s="11"/>
    </row>
    <row r="43" spans="1:10">
      <c r="A43" s="11">
        <v>6</v>
      </c>
      <c r="B43" s="11">
        <v>9</v>
      </c>
      <c r="C43" s="11">
        <v>0.96399999999999997</v>
      </c>
      <c r="D43" s="11">
        <v>0.94399999999999995</v>
      </c>
      <c r="E43" s="11" t="str">
        <f t="shared" si="0"/>
        <v>69</v>
      </c>
      <c r="F43" s="11">
        <f t="shared" si="1"/>
        <v>-2.0000000000000018E-2</v>
      </c>
      <c r="I43" s="11"/>
      <c r="J43" s="11"/>
    </row>
    <row r="44" spans="1:10">
      <c r="A44" s="11">
        <v>7</v>
      </c>
      <c r="B44" s="11">
        <v>8</v>
      </c>
      <c r="C44" s="11">
        <v>0.95150000000000001</v>
      </c>
      <c r="D44" s="11">
        <v>0.96199999999999997</v>
      </c>
      <c r="E44" s="11" t="str">
        <f t="shared" si="0"/>
        <v>78</v>
      </c>
      <c r="F44" s="11">
        <f t="shared" si="1"/>
        <v>1.0499999999999954E-2</v>
      </c>
      <c r="I44" s="11"/>
      <c r="J44" s="11"/>
    </row>
    <row r="45" spans="1:10">
      <c r="A45" s="11">
        <v>7</v>
      </c>
      <c r="B45" s="11">
        <v>9</v>
      </c>
      <c r="C45" s="11">
        <v>0.95099999999999996</v>
      </c>
      <c r="D45" s="11">
        <v>0.92700000000000005</v>
      </c>
      <c r="E45" s="11" t="str">
        <f t="shared" si="0"/>
        <v>79</v>
      </c>
      <c r="F45" s="11">
        <f t="shared" si="1"/>
        <v>-2.399999999999991E-2</v>
      </c>
      <c r="I45" s="11"/>
      <c r="J45" s="11"/>
    </row>
    <row r="46" spans="1:10">
      <c r="A46" s="11">
        <v>8</v>
      </c>
      <c r="B46" s="11">
        <v>9</v>
      </c>
      <c r="C46" s="11">
        <v>0.95650000000000002</v>
      </c>
      <c r="D46" s="11">
        <v>0.96699999999999997</v>
      </c>
      <c r="E46" s="11" t="str">
        <f t="shared" si="0"/>
        <v>89</v>
      </c>
      <c r="F46" s="11">
        <f t="shared" si="1"/>
        <v>1.0499999999999954E-2</v>
      </c>
      <c r="I46" s="11"/>
      <c r="J46" s="11"/>
    </row>
    <row r="47" spans="1:10">
      <c r="C47" s="11"/>
      <c r="J47" s="11"/>
    </row>
    <row r="48" spans="1:10">
      <c r="C48" s="11"/>
      <c r="J48" s="11"/>
    </row>
    <row r="49" spans="3:10">
      <c r="C49" s="11"/>
      <c r="J49" s="11"/>
    </row>
    <row r="50" spans="3:10">
      <c r="C50" s="11"/>
      <c r="J50" s="11"/>
    </row>
    <row r="51" spans="3:10">
      <c r="C51" s="11"/>
      <c r="J51" s="11"/>
    </row>
    <row r="52" spans="3:10">
      <c r="C52" s="11"/>
      <c r="J52" s="11"/>
    </row>
    <row r="53" spans="3:10">
      <c r="C53" s="11"/>
      <c r="J53" s="11"/>
    </row>
    <row r="54" spans="3:10">
      <c r="C54" s="11"/>
      <c r="J54" s="11"/>
    </row>
    <row r="55" spans="3:10">
      <c r="C55" s="11"/>
      <c r="J55" s="11"/>
    </row>
    <row r="56" spans="3:10">
      <c r="C56" s="11"/>
      <c r="J56" s="11"/>
    </row>
    <row r="57" spans="3:10">
      <c r="C57" s="11"/>
      <c r="J57" s="11"/>
    </row>
    <row r="58" spans="3:10">
      <c r="C58" s="11"/>
      <c r="J58" s="11"/>
    </row>
    <row r="59" spans="3:10">
      <c r="C59" s="11"/>
      <c r="J59" s="11"/>
    </row>
    <row r="60" spans="3:10">
      <c r="C60" s="11"/>
      <c r="J60" s="11"/>
    </row>
    <row r="61" spans="3:10">
      <c r="C61" s="11"/>
      <c r="J61" s="11"/>
    </row>
    <row r="62" spans="3:10">
      <c r="C62" s="11"/>
      <c r="J62" s="11"/>
    </row>
    <row r="63" spans="3:10">
      <c r="C63" s="11"/>
      <c r="J63" s="11"/>
    </row>
    <row r="64" spans="3:10">
      <c r="C64" s="11"/>
      <c r="J64" s="11"/>
    </row>
    <row r="65" spans="3:10">
      <c r="C65" s="11"/>
      <c r="J65" s="11"/>
    </row>
    <row r="66" spans="3:10">
      <c r="C66" s="11"/>
      <c r="J66" s="11"/>
    </row>
    <row r="67" spans="3:10">
      <c r="C67" s="11"/>
      <c r="J67" s="11"/>
    </row>
    <row r="68" spans="3:10">
      <c r="C68" s="11"/>
      <c r="J68" s="11"/>
    </row>
    <row r="69" spans="3:10">
      <c r="C69" s="11"/>
      <c r="J69" s="11"/>
    </row>
    <row r="70" spans="3:10">
      <c r="C70" s="11"/>
      <c r="J70" s="11"/>
    </row>
    <row r="71" spans="3:10">
      <c r="C71" s="11"/>
      <c r="J71" s="11"/>
    </row>
    <row r="72" spans="3:10">
      <c r="C72" s="11"/>
      <c r="J72" s="11"/>
    </row>
    <row r="73" spans="3:10">
      <c r="C73" s="11"/>
      <c r="J73" s="11"/>
    </row>
    <row r="74" spans="3:10">
      <c r="C74" s="11"/>
      <c r="J74" s="11"/>
    </row>
    <row r="75" spans="3:10">
      <c r="C75" s="11"/>
      <c r="J75" s="11"/>
    </row>
    <row r="76" spans="3:10">
      <c r="C76" s="11"/>
      <c r="J76" s="11"/>
    </row>
    <row r="77" spans="3:10">
      <c r="C77" s="11"/>
      <c r="J77" s="11"/>
    </row>
    <row r="78" spans="3:10">
      <c r="C78" s="11"/>
      <c r="J78" s="11"/>
    </row>
    <row r="79" spans="3:10">
      <c r="C79" s="11"/>
      <c r="J79" s="11"/>
    </row>
    <row r="80" spans="3:10">
      <c r="C80" s="11"/>
      <c r="J80" s="11"/>
    </row>
    <row r="81" spans="3:10">
      <c r="C81" s="11"/>
      <c r="J81" s="11"/>
    </row>
    <row r="82" spans="3:10">
      <c r="C82" s="11"/>
      <c r="J82" s="11"/>
    </row>
    <row r="83" spans="3:10">
      <c r="C83" s="11"/>
      <c r="J83" s="11"/>
    </row>
    <row r="84" spans="3:10">
      <c r="C84" s="11"/>
      <c r="J84" s="11"/>
    </row>
    <row r="85" spans="3:10">
      <c r="C85" s="11"/>
      <c r="J85" s="11"/>
    </row>
    <row r="86" spans="3:10">
      <c r="C86" s="11"/>
      <c r="J86" s="11"/>
    </row>
    <row r="87" spans="3:10">
      <c r="C87" s="11"/>
      <c r="J87" s="11"/>
    </row>
    <row r="88" spans="3:10">
      <c r="C88" s="11"/>
      <c r="J88" s="11"/>
    </row>
    <row r="89" spans="3:10">
      <c r="C89" s="11"/>
      <c r="J89" s="11"/>
    </row>
    <row r="90" spans="3:10">
      <c r="C90" s="11"/>
      <c r="J90" s="11"/>
    </row>
    <row r="91" spans="3:10">
      <c r="C91" s="11"/>
      <c r="J91" s="11"/>
    </row>
    <row r="92" spans="3:10">
      <c r="C92" s="11"/>
      <c r="J92" s="11"/>
    </row>
    <row r="93" spans="3:10">
      <c r="C93" s="11"/>
      <c r="J93" s="11"/>
    </row>
    <row r="94" spans="3:10">
      <c r="C94" s="11"/>
      <c r="J94" s="11"/>
    </row>
    <row r="95" spans="3:10">
      <c r="C95" s="11"/>
      <c r="J95" s="11"/>
    </row>
    <row r="96" spans="3:10">
      <c r="C96" s="11"/>
      <c r="J96" s="11"/>
    </row>
    <row r="97" spans="3:10">
      <c r="C97" s="11"/>
      <c r="J97" s="11"/>
    </row>
    <row r="98" spans="3:10">
      <c r="C98" s="11"/>
      <c r="J98" s="11"/>
    </row>
    <row r="99" spans="3:10">
      <c r="C99" s="11"/>
      <c r="J99" s="11"/>
    </row>
    <row r="100" spans="3:10">
      <c r="C100" s="11"/>
      <c r="J100" s="11"/>
    </row>
    <row r="101" spans="3:10">
      <c r="C101" s="11"/>
      <c r="J101" s="11"/>
    </row>
  </sheetData>
  <mergeCells count="11">
    <mergeCell ref="J2:K2"/>
    <mergeCell ref="J1:K1"/>
    <mergeCell ref="J10:K10"/>
    <mergeCell ref="J11:K11"/>
    <mergeCell ref="J3:K3"/>
    <mergeCell ref="J4:K4"/>
    <mergeCell ref="J5:K5"/>
    <mergeCell ref="J6:K6"/>
    <mergeCell ref="J7:K7"/>
    <mergeCell ref="J8:K8"/>
    <mergeCell ref="J9:K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4FD1-4BA0-614F-9B30-1E604442B69D}">
  <dimension ref="A1:R101"/>
  <sheetViews>
    <sheetView workbookViewId="0">
      <selection activeCell="R50" sqref="R50"/>
    </sheetView>
  </sheetViews>
  <sheetFormatPr baseColWidth="10" defaultRowHeight="16"/>
  <cols>
    <col min="1" max="1" width="7.6640625" bestFit="1" customWidth="1"/>
    <col min="2" max="2" width="6.6640625" bestFit="1" customWidth="1"/>
    <col min="3" max="3" width="15" bestFit="1" customWidth="1"/>
    <col min="4" max="4" width="14" bestFit="1" customWidth="1"/>
    <col min="7" max="8" width="6.6640625" bestFit="1" customWidth="1"/>
    <col min="9" max="9" width="15" bestFit="1" customWidth="1"/>
    <col min="10" max="10" width="14" bestFit="1" customWidth="1"/>
    <col min="12" max="13" width="7.6640625" bestFit="1" customWidth="1"/>
    <col min="14" max="14" width="15" bestFit="1" customWidth="1"/>
    <col min="15" max="15" width="14" bestFit="1" customWidth="1"/>
  </cols>
  <sheetData>
    <row r="1" spans="1:18">
      <c r="A1" t="s">
        <v>21</v>
      </c>
      <c r="B1" t="s">
        <v>20</v>
      </c>
      <c r="C1" t="s">
        <v>2</v>
      </c>
      <c r="D1" t="s">
        <v>1</v>
      </c>
      <c r="G1" t="s">
        <v>20</v>
      </c>
      <c r="H1" t="s">
        <v>20</v>
      </c>
      <c r="I1" t="s">
        <v>2</v>
      </c>
      <c r="J1" t="s">
        <v>1</v>
      </c>
      <c r="L1" t="s">
        <v>21</v>
      </c>
      <c r="M1" t="s">
        <v>21</v>
      </c>
      <c r="N1" t="s">
        <v>2</v>
      </c>
      <c r="O1" t="s">
        <v>1</v>
      </c>
      <c r="Q1">
        <v>0</v>
      </c>
      <c r="R1" t="s">
        <v>22</v>
      </c>
    </row>
    <row r="2" spans="1:18">
      <c r="A2">
        <v>0</v>
      </c>
      <c r="B2">
        <v>0</v>
      </c>
      <c r="C2">
        <v>0.89444444444444404</v>
      </c>
      <c r="D2">
        <v>0.99898989898989898</v>
      </c>
      <c r="G2">
        <v>0</v>
      </c>
      <c r="H2">
        <v>1</v>
      </c>
      <c r="I2">
        <v>0.99952718676122898</v>
      </c>
      <c r="J2">
        <v>0.99952718676122898</v>
      </c>
      <c r="L2">
        <v>0</v>
      </c>
      <c r="M2">
        <v>1</v>
      </c>
      <c r="N2">
        <v>0.98199999999999998</v>
      </c>
      <c r="O2">
        <v>0.98599999999999999</v>
      </c>
      <c r="Q2">
        <v>1</v>
      </c>
      <c r="R2" t="s">
        <v>23</v>
      </c>
    </row>
    <row r="3" spans="1:18">
      <c r="A3">
        <v>0</v>
      </c>
      <c r="B3">
        <v>1</v>
      </c>
      <c r="C3">
        <v>0.98922716627634599</v>
      </c>
      <c r="D3">
        <v>1</v>
      </c>
      <c r="G3">
        <v>0</v>
      </c>
      <c r="H3">
        <v>2</v>
      </c>
      <c r="I3">
        <v>0.98608349900596404</v>
      </c>
      <c r="J3">
        <v>0.99254473161033796</v>
      </c>
      <c r="L3">
        <v>0</v>
      </c>
      <c r="M3">
        <v>2</v>
      </c>
      <c r="N3">
        <v>0.9375</v>
      </c>
      <c r="O3">
        <v>0.97250000000000003</v>
      </c>
      <c r="Q3">
        <v>2</v>
      </c>
      <c r="R3" t="s">
        <v>24</v>
      </c>
    </row>
    <row r="4" spans="1:18">
      <c r="A4">
        <v>0</v>
      </c>
      <c r="B4">
        <v>2</v>
      </c>
      <c r="C4">
        <v>0.90551181102362199</v>
      </c>
      <c r="D4">
        <v>0.99901574803149595</v>
      </c>
      <c r="G4">
        <v>0</v>
      </c>
      <c r="H4">
        <v>3</v>
      </c>
      <c r="I4">
        <v>0.99648241206030097</v>
      </c>
      <c r="J4">
        <v>0.99748743718592903</v>
      </c>
      <c r="L4">
        <v>0</v>
      </c>
      <c r="M4">
        <v>3</v>
      </c>
      <c r="N4">
        <v>0.92200000000000004</v>
      </c>
      <c r="O4">
        <v>0.94099999999999995</v>
      </c>
      <c r="Q4">
        <v>3</v>
      </c>
      <c r="R4" t="s">
        <v>25</v>
      </c>
    </row>
    <row r="5" spans="1:18">
      <c r="A5">
        <v>0</v>
      </c>
      <c r="B5">
        <v>3</v>
      </c>
      <c r="C5">
        <v>0.59552238805970104</v>
      </c>
      <c r="D5">
        <v>0.99950248756218896</v>
      </c>
      <c r="G5">
        <v>0</v>
      </c>
      <c r="H5">
        <v>4</v>
      </c>
      <c r="I5">
        <v>0.99643221202854204</v>
      </c>
      <c r="J5">
        <v>0.99694189602446404</v>
      </c>
      <c r="L5">
        <v>0</v>
      </c>
      <c r="M5">
        <v>4</v>
      </c>
      <c r="N5">
        <v>0.97299999999999998</v>
      </c>
      <c r="O5">
        <v>0.98450000000000004</v>
      </c>
      <c r="Q5">
        <v>4</v>
      </c>
      <c r="R5" t="s">
        <v>26</v>
      </c>
    </row>
    <row r="6" spans="1:18">
      <c r="A6">
        <v>0</v>
      </c>
      <c r="B6">
        <v>4</v>
      </c>
      <c r="C6">
        <v>0.97124117053481296</v>
      </c>
      <c r="D6">
        <v>1</v>
      </c>
      <c r="G6">
        <v>0</v>
      </c>
      <c r="H6">
        <v>5</v>
      </c>
      <c r="I6">
        <v>0.99412393162393098</v>
      </c>
      <c r="J6">
        <v>0.98985042735042705</v>
      </c>
      <c r="L6">
        <v>0</v>
      </c>
      <c r="M6">
        <v>5</v>
      </c>
      <c r="N6">
        <v>0.97450000000000003</v>
      </c>
      <c r="O6">
        <v>0.99850000000000005</v>
      </c>
      <c r="Q6">
        <v>5</v>
      </c>
      <c r="R6" t="s">
        <v>27</v>
      </c>
    </row>
    <row r="7" spans="1:18">
      <c r="A7">
        <v>0</v>
      </c>
      <c r="B7">
        <v>5</v>
      </c>
      <c r="C7">
        <v>0.51638477801268501</v>
      </c>
      <c r="D7">
        <v>0.99841437632135299</v>
      </c>
      <c r="G7">
        <v>0</v>
      </c>
      <c r="H7">
        <v>6</v>
      </c>
      <c r="I7">
        <v>0.98761609907120695</v>
      </c>
      <c r="J7">
        <v>0.99019607843137203</v>
      </c>
      <c r="L7">
        <v>0</v>
      </c>
      <c r="M7">
        <v>6</v>
      </c>
      <c r="N7">
        <v>0.52400000000000002</v>
      </c>
      <c r="O7">
        <v>0.84799999999999998</v>
      </c>
      <c r="Q7">
        <v>6</v>
      </c>
      <c r="R7" t="s">
        <v>28</v>
      </c>
    </row>
    <row r="8" spans="1:18">
      <c r="A8">
        <v>0</v>
      </c>
      <c r="B8">
        <v>6</v>
      </c>
      <c r="C8">
        <v>0.95505617977528001</v>
      </c>
      <c r="D8">
        <v>1</v>
      </c>
      <c r="G8">
        <v>0</v>
      </c>
      <c r="H8">
        <v>7</v>
      </c>
      <c r="I8">
        <v>0.99153386454183201</v>
      </c>
      <c r="J8">
        <v>0.99452191235059695</v>
      </c>
      <c r="L8">
        <v>0</v>
      </c>
      <c r="M8">
        <v>7</v>
      </c>
      <c r="N8">
        <v>0.97499999999999998</v>
      </c>
      <c r="O8">
        <v>0.999</v>
      </c>
      <c r="Q8">
        <v>7</v>
      </c>
      <c r="R8" t="s">
        <v>29</v>
      </c>
    </row>
    <row r="9" spans="1:18">
      <c r="A9">
        <v>0</v>
      </c>
      <c r="B9">
        <v>7</v>
      </c>
      <c r="C9">
        <v>0.96942800788954597</v>
      </c>
      <c r="D9">
        <v>0.99901380670611395</v>
      </c>
      <c r="G9">
        <v>0</v>
      </c>
      <c r="H9">
        <v>8</v>
      </c>
      <c r="I9">
        <v>0.99437052200614096</v>
      </c>
      <c r="J9">
        <v>0.99385875127942602</v>
      </c>
      <c r="L9">
        <v>0</v>
      </c>
      <c r="M9">
        <v>8</v>
      </c>
      <c r="N9">
        <v>0.97199999999999998</v>
      </c>
      <c r="O9">
        <v>0.97850000000000004</v>
      </c>
      <c r="Q9">
        <v>8</v>
      </c>
      <c r="R9" t="s">
        <v>30</v>
      </c>
    </row>
    <row r="10" spans="1:18">
      <c r="A10">
        <v>0</v>
      </c>
      <c r="B10">
        <v>8</v>
      </c>
      <c r="C10">
        <v>0.53343465045592697</v>
      </c>
      <c r="D10">
        <v>0.99797365754812495</v>
      </c>
      <c r="G10">
        <v>0</v>
      </c>
      <c r="H10">
        <v>9</v>
      </c>
      <c r="I10">
        <v>0.97988939165409705</v>
      </c>
      <c r="J10">
        <v>0.99446958270487595</v>
      </c>
      <c r="L10">
        <v>0</v>
      </c>
      <c r="M10">
        <v>9</v>
      </c>
      <c r="N10">
        <v>0.97499999999999998</v>
      </c>
      <c r="O10">
        <v>0.99950000000000006</v>
      </c>
      <c r="Q10">
        <v>9</v>
      </c>
      <c r="R10" t="s">
        <v>31</v>
      </c>
    </row>
    <row r="11" spans="1:18">
      <c r="A11">
        <v>0</v>
      </c>
      <c r="B11">
        <v>9</v>
      </c>
      <c r="C11">
        <v>0.83922349427575904</v>
      </c>
      <c r="D11">
        <v>1</v>
      </c>
      <c r="G11">
        <v>1</v>
      </c>
      <c r="H11">
        <v>2</v>
      </c>
      <c r="I11">
        <v>0.81956622058144901</v>
      </c>
      <c r="J11">
        <v>0.99446239040147599</v>
      </c>
      <c r="L11">
        <v>1</v>
      </c>
      <c r="M11">
        <v>2</v>
      </c>
      <c r="N11">
        <v>0.99350000000000005</v>
      </c>
      <c r="O11">
        <v>0.98799999999999999</v>
      </c>
    </row>
    <row r="12" spans="1:18">
      <c r="A12">
        <v>1</v>
      </c>
      <c r="B12">
        <v>0</v>
      </c>
      <c r="C12">
        <v>0.94797979797979803</v>
      </c>
      <c r="D12">
        <v>1</v>
      </c>
      <c r="G12">
        <v>1</v>
      </c>
      <c r="H12">
        <v>3</v>
      </c>
      <c r="I12">
        <v>0.99720279720279703</v>
      </c>
      <c r="J12">
        <v>0.99673659673659598</v>
      </c>
      <c r="L12">
        <v>1</v>
      </c>
      <c r="M12">
        <v>3</v>
      </c>
      <c r="N12">
        <v>0.98299999999999998</v>
      </c>
      <c r="O12">
        <v>0.97750000000000004</v>
      </c>
    </row>
    <row r="13" spans="1:18">
      <c r="A13">
        <v>1</v>
      </c>
      <c r="B13">
        <v>1</v>
      </c>
      <c r="C13">
        <v>0.98735362997658005</v>
      </c>
      <c r="D13">
        <v>0.99953161592505801</v>
      </c>
      <c r="G13">
        <v>1</v>
      </c>
      <c r="H13">
        <v>4</v>
      </c>
      <c r="I13">
        <v>0.999055266887104</v>
      </c>
      <c r="J13">
        <v>0.999527633443552</v>
      </c>
      <c r="L13">
        <v>1</v>
      </c>
      <c r="M13">
        <v>4</v>
      </c>
      <c r="N13">
        <v>0.99299999999999999</v>
      </c>
      <c r="O13">
        <v>0.99299999999999999</v>
      </c>
    </row>
    <row r="14" spans="1:18">
      <c r="A14">
        <v>1</v>
      </c>
      <c r="B14">
        <v>2</v>
      </c>
      <c r="C14">
        <v>0.988188976377952</v>
      </c>
      <c r="D14">
        <v>0.99950787401574803</v>
      </c>
      <c r="G14">
        <v>1</v>
      </c>
      <c r="H14">
        <v>5</v>
      </c>
      <c r="I14">
        <v>0.99950666008880096</v>
      </c>
      <c r="J14">
        <v>0.99703996053280697</v>
      </c>
      <c r="L14">
        <v>1</v>
      </c>
      <c r="M14">
        <v>5</v>
      </c>
      <c r="N14">
        <v>0.99650000000000005</v>
      </c>
      <c r="O14">
        <v>0.999</v>
      </c>
    </row>
    <row r="15" spans="1:18">
      <c r="A15">
        <v>1</v>
      </c>
      <c r="B15">
        <v>3</v>
      </c>
      <c r="C15">
        <v>0.98507462686567104</v>
      </c>
      <c r="D15">
        <v>0.99900497512437803</v>
      </c>
      <c r="G15">
        <v>1</v>
      </c>
      <c r="H15">
        <v>6</v>
      </c>
      <c r="I15">
        <v>0.99569995222169105</v>
      </c>
      <c r="J15">
        <v>0.998088867654085</v>
      </c>
      <c r="L15">
        <v>1</v>
      </c>
      <c r="M15">
        <v>6</v>
      </c>
      <c r="N15">
        <v>0.99099999999999999</v>
      </c>
      <c r="O15">
        <v>0.98150000000000004</v>
      </c>
    </row>
    <row r="16" spans="1:18">
      <c r="A16">
        <v>1</v>
      </c>
      <c r="B16">
        <v>4</v>
      </c>
      <c r="C16">
        <v>0.997477295660948</v>
      </c>
      <c r="D16">
        <v>1</v>
      </c>
      <c r="G16">
        <v>1</v>
      </c>
      <c r="H16">
        <v>7</v>
      </c>
      <c r="I16">
        <v>0.99583911234396605</v>
      </c>
      <c r="J16">
        <v>0.99491447064262595</v>
      </c>
      <c r="L16">
        <v>1</v>
      </c>
      <c r="M16">
        <v>7</v>
      </c>
      <c r="N16">
        <v>0.99650000000000005</v>
      </c>
      <c r="O16">
        <v>0.99950000000000006</v>
      </c>
    </row>
    <row r="17" spans="1:15">
      <c r="A17">
        <v>1</v>
      </c>
      <c r="B17">
        <v>5</v>
      </c>
      <c r="C17">
        <v>0.98784355179703998</v>
      </c>
      <c r="D17">
        <v>0.99947145877378396</v>
      </c>
      <c r="G17">
        <v>1</v>
      </c>
      <c r="H17">
        <v>8</v>
      </c>
      <c r="I17">
        <v>0.99525841631104695</v>
      </c>
      <c r="J17">
        <v>0.99336178283546706</v>
      </c>
      <c r="L17">
        <v>1</v>
      </c>
      <c r="M17">
        <v>8</v>
      </c>
      <c r="N17">
        <v>0.99450000000000005</v>
      </c>
      <c r="O17">
        <v>0.996</v>
      </c>
    </row>
    <row r="18" spans="1:15">
      <c r="A18">
        <v>1</v>
      </c>
      <c r="B18">
        <v>6</v>
      </c>
      <c r="C18">
        <v>0.99233912155260395</v>
      </c>
      <c r="D18">
        <v>1</v>
      </c>
      <c r="G18">
        <v>1</v>
      </c>
      <c r="H18">
        <v>9</v>
      </c>
      <c r="I18">
        <v>0.99860074626865603</v>
      </c>
      <c r="J18">
        <v>0.99626865671641796</v>
      </c>
      <c r="L18">
        <v>1</v>
      </c>
      <c r="M18">
        <v>9</v>
      </c>
      <c r="N18">
        <v>0.99550000000000005</v>
      </c>
      <c r="O18">
        <v>0.99950000000000006</v>
      </c>
    </row>
    <row r="19" spans="1:15">
      <c r="A19">
        <v>1</v>
      </c>
      <c r="B19">
        <v>7</v>
      </c>
      <c r="C19">
        <v>0.99408284023668603</v>
      </c>
      <c r="D19">
        <v>0.99950690335305703</v>
      </c>
      <c r="G19">
        <v>2</v>
      </c>
      <c r="H19">
        <v>3</v>
      </c>
      <c r="I19">
        <v>0.75563173359451496</v>
      </c>
      <c r="J19">
        <v>0.97845249755142005</v>
      </c>
      <c r="L19">
        <v>2</v>
      </c>
      <c r="M19">
        <v>3</v>
      </c>
      <c r="N19">
        <v>0.97050000000000003</v>
      </c>
      <c r="O19">
        <v>0.97</v>
      </c>
    </row>
    <row r="20" spans="1:15">
      <c r="A20">
        <v>1</v>
      </c>
      <c r="B20">
        <v>8</v>
      </c>
      <c r="C20">
        <v>0.97365754812563299</v>
      </c>
      <c r="D20">
        <v>1</v>
      </c>
      <c r="G20">
        <v>2</v>
      </c>
      <c r="H20">
        <v>4</v>
      </c>
      <c r="I20">
        <v>0.97864945382323698</v>
      </c>
      <c r="J20">
        <v>0.98758689175769598</v>
      </c>
      <c r="L20">
        <v>2</v>
      </c>
      <c r="M20">
        <v>4</v>
      </c>
      <c r="N20">
        <v>0.88400000000000001</v>
      </c>
      <c r="O20">
        <v>0.86750000000000005</v>
      </c>
    </row>
    <row r="21" spans="1:15">
      <c r="A21">
        <v>1</v>
      </c>
      <c r="B21">
        <v>9</v>
      </c>
      <c r="C21">
        <v>0.99253359880537495</v>
      </c>
      <c r="D21">
        <v>1</v>
      </c>
      <c r="G21">
        <v>2</v>
      </c>
      <c r="H21">
        <v>5</v>
      </c>
      <c r="I21">
        <v>0.99428274428274399</v>
      </c>
      <c r="J21">
        <v>0.984927234927234</v>
      </c>
      <c r="L21">
        <v>2</v>
      </c>
      <c r="M21">
        <v>5</v>
      </c>
      <c r="N21">
        <v>1</v>
      </c>
      <c r="O21">
        <v>0.99950000000000006</v>
      </c>
    </row>
    <row r="22" spans="1:15">
      <c r="A22">
        <v>2</v>
      </c>
      <c r="B22">
        <v>0</v>
      </c>
      <c r="C22">
        <v>0.92323232323232296</v>
      </c>
      <c r="D22">
        <v>1</v>
      </c>
      <c r="G22">
        <v>2</v>
      </c>
      <c r="H22">
        <v>6</v>
      </c>
      <c r="I22">
        <v>0.98994974874371799</v>
      </c>
      <c r="J22">
        <v>0.993969849246231</v>
      </c>
      <c r="L22">
        <v>2</v>
      </c>
      <c r="M22">
        <v>6</v>
      </c>
      <c r="N22">
        <v>0.88</v>
      </c>
      <c r="O22">
        <v>0.84750000000000003</v>
      </c>
    </row>
    <row r="23" spans="1:15">
      <c r="A23">
        <v>2</v>
      </c>
      <c r="B23">
        <v>1</v>
      </c>
      <c r="C23">
        <v>0.99765807962529196</v>
      </c>
      <c r="D23">
        <v>1</v>
      </c>
      <c r="G23">
        <v>2</v>
      </c>
      <c r="H23">
        <v>7</v>
      </c>
      <c r="I23">
        <v>0.77621359223300901</v>
      </c>
      <c r="J23">
        <v>0.98349514563106799</v>
      </c>
      <c r="L23">
        <v>2</v>
      </c>
      <c r="M23">
        <v>7</v>
      </c>
      <c r="N23">
        <v>1</v>
      </c>
      <c r="O23">
        <v>1</v>
      </c>
    </row>
    <row r="24" spans="1:15">
      <c r="A24">
        <v>2</v>
      </c>
      <c r="B24">
        <v>2</v>
      </c>
      <c r="C24">
        <v>0.94340551181102295</v>
      </c>
      <c r="D24">
        <v>0.99950787401574803</v>
      </c>
      <c r="G24">
        <v>2</v>
      </c>
      <c r="H24">
        <v>8</v>
      </c>
      <c r="I24">
        <v>0.90029910269192404</v>
      </c>
      <c r="J24">
        <v>0.98753738783649003</v>
      </c>
      <c r="L24">
        <v>2</v>
      </c>
      <c r="M24">
        <v>8</v>
      </c>
      <c r="N24">
        <v>0.99150000000000005</v>
      </c>
      <c r="O24">
        <v>0.98899999999999999</v>
      </c>
    </row>
    <row r="25" spans="1:15">
      <c r="A25">
        <v>2</v>
      </c>
      <c r="B25">
        <v>3</v>
      </c>
      <c r="C25">
        <v>0.97263681592039797</v>
      </c>
      <c r="D25">
        <v>1</v>
      </c>
      <c r="G25">
        <v>2</v>
      </c>
      <c r="H25">
        <v>9</v>
      </c>
      <c r="I25">
        <v>0.99265066144046998</v>
      </c>
      <c r="J25">
        <v>0.98824105830475195</v>
      </c>
      <c r="L25">
        <v>2</v>
      </c>
      <c r="M25">
        <v>9</v>
      </c>
      <c r="N25">
        <v>0.999</v>
      </c>
      <c r="O25">
        <v>0.999</v>
      </c>
    </row>
    <row r="26" spans="1:15">
      <c r="A26">
        <v>2</v>
      </c>
      <c r="B26">
        <v>4</v>
      </c>
      <c r="C26">
        <v>0.997477295660948</v>
      </c>
      <c r="D26">
        <v>1</v>
      </c>
      <c r="G26">
        <v>3</v>
      </c>
      <c r="H26">
        <v>4</v>
      </c>
      <c r="I26">
        <v>0.99949799196787104</v>
      </c>
      <c r="J26">
        <v>0.99548192771084298</v>
      </c>
      <c r="L26">
        <v>3</v>
      </c>
      <c r="M26">
        <v>4</v>
      </c>
      <c r="N26">
        <v>0.95699999999999996</v>
      </c>
      <c r="O26">
        <v>0.95699999999999996</v>
      </c>
    </row>
    <row r="27" spans="1:15">
      <c r="A27">
        <v>2</v>
      </c>
      <c r="B27">
        <v>5</v>
      </c>
      <c r="C27">
        <v>0.90010570824524305</v>
      </c>
      <c r="D27">
        <v>1</v>
      </c>
      <c r="G27">
        <v>3</v>
      </c>
      <c r="H27">
        <v>5</v>
      </c>
      <c r="I27">
        <v>0.98843322818086199</v>
      </c>
      <c r="J27">
        <v>0.97896950578338504</v>
      </c>
      <c r="L27">
        <v>3</v>
      </c>
      <c r="M27">
        <v>5</v>
      </c>
      <c r="N27">
        <v>1</v>
      </c>
      <c r="O27">
        <v>0.999</v>
      </c>
    </row>
    <row r="28" spans="1:15">
      <c r="A28">
        <v>2</v>
      </c>
      <c r="B28">
        <v>6</v>
      </c>
      <c r="C28">
        <v>0.90551583248212397</v>
      </c>
      <c r="D28">
        <v>1</v>
      </c>
      <c r="G28">
        <v>3</v>
      </c>
      <c r="H28">
        <v>6</v>
      </c>
      <c r="I28">
        <v>0.99695121951219501</v>
      </c>
      <c r="J28">
        <v>0.99593495934959297</v>
      </c>
      <c r="L28">
        <v>3</v>
      </c>
      <c r="M28">
        <v>6</v>
      </c>
      <c r="N28">
        <v>0.95399999999999996</v>
      </c>
      <c r="O28">
        <v>0.9345</v>
      </c>
    </row>
    <row r="29" spans="1:15">
      <c r="A29">
        <v>2</v>
      </c>
      <c r="B29">
        <v>7</v>
      </c>
      <c r="C29">
        <v>0.99654832347139999</v>
      </c>
      <c r="D29">
        <v>1</v>
      </c>
      <c r="G29">
        <v>3</v>
      </c>
      <c r="H29">
        <v>7</v>
      </c>
      <c r="I29">
        <v>0.99263984298331698</v>
      </c>
      <c r="J29">
        <v>0.98626104023552497</v>
      </c>
      <c r="L29">
        <v>3</v>
      </c>
      <c r="M29">
        <v>7</v>
      </c>
      <c r="N29">
        <v>1</v>
      </c>
      <c r="O29">
        <v>1</v>
      </c>
    </row>
    <row r="30" spans="1:15">
      <c r="A30">
        <v>2</v>
      </c>
      <c r="B30">
        <v>8</v>
      </c>
      <c r="C30">
        <v>0.95643363728470099</v>
      </c>
      <c r="D30">
        <v>1</v>
      </c>
      <c r="G30">
        <v>3</v>
      </c>
      <c r="H30">
        <v>8</v>
      </c>
      <c r="I30">
        <v>0.98840725806451601</v>
      </c>
      <c r="J30">
        <v>0.97479838709677402</v>
      </c>
      <c r="L30">
        <v>3</v>
      </c>
      <c r="M30">
        <v>8</v>
      </c>
      <c r="N30">
        <v>0.99050000000000005</v>
      </c>
      <c r="O30">
        <v>0.99199999999999999</v>
      </c>
    </row>
    <row r="31" spans="1:15">
      <c r="A31">
        <v>2</v>
      </c>
      <c r="B31">
        <v>9</v>
      </c>
      <c r="C31">
        <v>0.95719263315082104</v>
      </c>
      <c r="D31">
        <v>1</v>
      </c>
      <c r="G31">
        <v>3</v>
      </c>
      <c r="H31">
        <v>9</v>
      </c>
      <c r="I31">
        <v>0.99058940069341195</v>
      </c>
      <c r="J31">
        <v>0.98662704309063898</v>
      </c>
      <c r="L31">
        <v>3</v>
      </c>
      <c r="M31">
        <v>9</v>
      </c>
      <c r="N31">
        <v>0.999</v>
      </c>
      <c r="O31">
        <v>0.99950000000000006</v>
      </c>
    </row>
    <row r="32" spans="1:15">
      <c r="A32">
        <v>3</v>
      </c>
      <c r="B32">
        <v>0</v>
      </c>
      <c r="C32">
        <v>0.95202020202020199</v>
      </c>
      <c r="D32">
        <v>1</v>
      </c>
      <c r="G32">
        <v>4</v>
      </c>
      <c r="H32">
        <v>5</v>
      </c>
      <c r="I32">
        <v>0.99839914621131198</v>
      </c>
      <c r="J32">
        <v>0.98719316969050097</v>
      </c>
      <c r="L32">
        <v>4</v>
      </c>
      <c r="M32">
        <v>5</v>
      </c>
      <c r="N32">
        <v>1</v>
      </c>
      <c r="O32">
        <v>0.99950000000000006</v>
      </c>
    </row>
    <row r="33" spans="1:15">
      <c r="A33">
        <v>3</v>
      </c>
      <c r="B33">
        <v>1</v>
      </c>
      <c r="C33">
        <v>0.99672131147540899</v>
      </c>
      <c r="D33">
        <v>1</v>
      </c>
      <c r="G33">
        <v>4</v>
      </c>
      <c r="H33">
        <v>6</v>
      </c>
      <c r="I33">
        <v>0.991237113402061</v>
      </c>
      <c r="J33">
        <v>0.99175257731958699</v>
      </c>
      <c r="L33">
        <v>4</v>
      </c>
      <c r="M33">
        <v>6</v>
      </c>
      <c r="N33">
        <v>0.90349999999999997</v>
      </c>
      <c r="O33">
        <v>0.86650000000000005</v>
      </c>
    </row>
    <row r="34" spans="1:15">
      <c r="A34">
        <v>3</v>
      </c>
      <c r="B34">
        <v>2</v>
      </c>
      <c r="C34">
        <v>0.86761811023622004</v>
      </c>
      <c r="D34">
        <v>0.99950787401574803</v>
      </c>
      <c r="G34">
        <v>4</v>
      </c>
      <c r="H34">
        <v>7</v>
      </c>
      <c r="I34">
        <v>0.99502487562189001</v>
      </c>
      <c r="J34">
        <v>0.99203980099502398</v>
      </c>
      <c r="L34">
        <v>4</v>
      </c>
      <c r="M34">
        <v>7</v>
      </c>
      <c r="N34">
        <v>1</v>
      </c>
      <c r="O34">
        <v>1</v>
      </c>
    </row>
    <row r="35" spans="1:15">
      <c r="A35">
        <v>3</v>
      </c>
      <c r="B35">
        <v>3</v>
      </c>
      <c r="C35">
        <v>0.67313432835820897</v>
      </c>
      <c r="D35">
        <v>0.99950248756218896</v>
      </c>
      <c r="G35">
        <v>4</v>
      </c>
      <c r="H35">
        <v>8</v>
      </c>
      <c r="I35">
        <v>0.995398773006135</v>
      </c>
      <c r="J35">
        <v>0.99182004089979503</v>
      </c>
      <c r="L35">
        <v>4</v>
      </c>
      <c r="M35">
        <v>8</v>
      </c>
      <c r="N35">
        <v>0.99150000000000005</v>
      </c>
      <c r="O35">
        <v>0.99150000000000005</v>
      </c>
    </row>
    <row r="36" spans="1:15">
      <c r="A36">
        <v>3</v>
      </c>
      <c r="B36">
        <v>4</v>
      </c>
      <c r="C36">
        <v>0.99798183652875805</v>
      </c>
      <c r="D36">
        <v>0.99949545913218896</v>
      </c>
      <c r="G36">
        <v>4</v>
      </c>
      <c r="H36">
        <v>9</v>
      </c>
      <c r="I36">
        <v>0.98191863385233502</v>
      </c>
      <c r="J36">
        <v>0.97790055248618701</v>
      </c>
      <c r="L36">
        <v>4</v>
      </c>
      <c r="M36">
        <v>9</v>
      </c>
      <c r="N36">
        <v>0.99950000000000006</v>
      </c>
      <c r="O36">
        <v>0.99950000000000006</v>
      </c>
    </row>
    <row r="37" spans="1:15">
      <c r="A37">
        <v>3</v>
      </c>
      <c r="B37">
        <v>5</v>
      </c>
      <c r="C37">
        <v>0.78594080338266303</v>
      </c>
      <c r="D37">
        <v>0.99894291754756803</v>
      </c>
      <c r="G37">
        <v>5</v>
      </c>
      <c r="H37">
        <v>6</v>
      </c>
      <c r="I37">
        <v>0.98918918918918897</v>
      </c>
      <c r="J37">
        <v>0.98432432432432404</v>
      </c>
      <c r="L37">
        <v>5</v>
      </c>
      <c r="M37">
        <v>6</v>
      </c>
      <c r="N37">
        <v>0.99950000000000006</v>
      </c>
      <c r="O37">
        <v>0.99750000000000005</v>
      </c>
    </row>
    <row r="38" spans="1:15">
      <c r="A38">
        <v>3</v>
      </c>
      <c r="B38">
        <v>6</v>
      </c>
      <c r="C38">
        <v>0.98672114402451405</v>
      </c>
      <c r="D38">
        <v>0.99948927477017302</v>
      </c>
      <c r="G38">
        <v>5</v>
      </c>
      <c r="H38">
        <v>7</v>
      </c>
      <c r="I38">
        <v>0.99583333333333302</v>
      </c>
      <c r="J38">
        <v>0.99010416666666601</v>
      </c>
      <c r="L38">
        <v>5</v>
      </c>
      <c r="M38">
        <v>7</v>
      </c>
      <c r="N38">
        <v>0.98050000000000004</v>
      </c>
      <c r="O38">
        <v>0.95950000000000002</v>
      </c>
    </row>
    <row r="39" spans="1:15">
      <c r="A39">
        <v>3</v>
      </c>
      <c r="B39">
        <v>7</v>
      </c>
      <c r="C39">
        <v>0.99309664694279998</v>
      </c>
      <c r="D39">
        <v>0.99950690335305703</v>
      </c>
      <c r="G39">
        <v>5</v>
      </c>
      <c r="H39">
        <v>8</v>
      </c>
      <c r="I39">
        <v>0.99196141479099598</v>
      </c>
      <c r="J39">
        <v>0.97320471596998903</v>
      </c>
      <c r="L39">
        <v>5</v>
      </c>
      <c r="M39">
        <v>8</v>
      </c>
      <c r="N39">
        <v>0.996</v>
      </c>
      <c r="O39">
        <v>0.99450000000000005</v>
      </c>
    </row>
    <row r="40" spans="1:15">
      <c r="A40">
        <v>3</v>
      </c>
      <c r="B40">
        <v>8</v>
      </c>
      <c r="C40">
        <v>0.64133738601823698</v>
      </c>
      <c r="D40">
        <v>0.99949341438703099</v>
      </c>
      <c r="G40">
        <v>5</v>
      </c>
      <c r="H40">
        <v>9</v>
      </c>
      <c r="I40">
        <v>0.99053129931614903</v>
      </c>
      <c r="J40">
        <v>0.98790110468174597</v>
      </c>
      <c r="L40">
        <v>5</v>
      </c>
      <c r="M40">
        <v>9</v>
      </c>
      <c r="N40">
        <v>0.98550000000000004</v>
      </c>
      <c r="O40">
        <v>0.97899999999999998</v>
      </c>
    </row>
    <row r="41" spans="1:15">
      <c r="A41">
        <v>3</v>
      </c>
      <c r="B41">
        <v>9</v>
      </c>
      <c r="C41">
        <v>0.95420607267297097</v>
      </c>
      <c r="D41">
        <v>0.99950223992035803</v>
      </c>
      <c r="G41">
        <v>6</v>
      </c>
      <c r="H41">
        <v>7</v>
      </c>
      <c r="I41">
        <v>0.99546827794561898</v>
      </c>
      <c r="J41">
        <v>0.99798590130916398</v>
      </c>
      <c r="L41">
        <v>6</v>
      </c>
      <c r="M41">
        <v>7</v>
      </c>
      <c r="N41">
        <v>1</v>
      </c>
      <c r="O41">
        <v>1</v>
      </c>
    </row>
    <row r="42" spans="1:15">
      <c r="A42">
        <v>4</v>
      </c>
      <c r="B42">
        <v>0</v>
      </c>
      <c r="C42">
        <v>0.88888888888888795</v>
      </c>
      <c r="D42">
        <v>0.99949494949494899</v>
      </c>
      <c r="G42">
        <v>6</v>
      </c>
      <c r="H42">
        <v>8</v>
      </c>
      <c r="I42">
        <v>0.99223602484471995</v>
      </c>
      <c r="J42">
        <v>0.99016563146997905</v>
      </c>
      <c r="L42">
        <v>6</v>
      </c>
      <c r="M42">
        <v>8</v>
      </c>
      <c r="N42">
        <v>0.98150000000000004</v>
      </c>
      <c r="O42">
        <v>0.95850000000000002</v>
      </c>
    </row>
    <row r="43" spans="1:15">
      <c r="A43">
        <v>4</v>
      </c>
      <c r="B43">
        <v>1</v>
      </c>
      <c r="C43">
        <v>1</v>
      </c>
      <c r="D43">
        <v>1</v>
      </c>
      <c r="G43">
        <v>6</v>
      </c>
      <c r="H43">
        <v>9</v>
      </c>
      <c r="I43">
        <v>0.99542450432130103</v>
      </c>
      <c r="J43">
        <v>0.99694966954753395</v>
      </c>
      <c r="L43">
        <v>6</v>
      </c>
      <c r="M43">
        <v>9</v>
      </c>
      <c r="N43">
        <v>0.99950000000000006</v>
      </c>
      <c r="O43">
        <v>0.99950000000000006</v>
      </c>
    </row>
    <row r="44" spans="1:15">
      <c r="A44">
        <v>4</v>
      </c>
      <c r="B44">
        <v>2</v>
      </c>
      <c r="C44">
        <v>0.99114173228346403</v>
      </c>
      <c r="D44">
        <v>0.99950787401574803</v>
      </c>
      <c r="G44">
        <v>7</v>
      </c>
      <c r="H44">
        <v>8</v>
      </c>
      <c r="I44">
        <v>0.99550449550449505</v>
      </c>
      <c r="J44">
        <v>0.98751248751248699</v>
      </c>
      <c r="L44">
        <v>7</v>
      </c>
      <c r="M44">
        <v>8</v>
      </c>
      <c r="N44">
        <v>0.99550000000000005</v>
      </c>
      <c r="O44">
        <v>0.99550000000000005</v>
      </c>
    </row>
    <row r="45" spans="1:15">
      <c r="A45">
        <v>4</v>
      </c>
      <c r="B45">
        <v>3</v>
      </c>
      <c r="C45">
        <v>0.96666666666666601</v>
      </c>
      <c r="D45">
        <v>0.99950248756218896</v>
      </c>
      <c r="G45">
        <v>7</v>
      </c>
      <c r="H45">
        <v>9</v>
      </c>
      <c r="I45">
        <v>0.985763377515954</v>
      </c>
      <c r="J45">
        <v>0.98134511536573299</v>
      </c>
      <c r="L45">
        <v>7</v>
      </c>
      <c r="M45">
        <v>9</v>
      </c>
      <c r="N45">
        <v>0.96450000000000002</v>
      </c>
      <c r="O45">
        <v>0.96599999999999997</v>
      </c>
    </row>
    <row r="46" spans="1:15">
      <c r="A46">
        <v>4</v>
      </c>
      <c r="B46">
        <v>4</v>
      </c>
      <c r="C46">
        <v>0.95913218970736602</v>
      </c>
      <c r="D46">
        <v>1</v>
      </c>
      <c r="G46">
        <v>8</v>
      </c>
      <c r="H46">
        <v>9</v>
      </c>
      <c r="I46">
        <v>0.99193141704488097</v>
      </c>
      <c r="J46">
        <v>0.980332829046898</v>
      </c>
      <c r="L46">
        <v>8</v>
      </c>
      <c r="M46">
        <v>9</v>
      </c>
      <c r="N46">
        <v>0.998</v>
      </c>
      <c r="O46">
        <v>0.99750000000000005</v>
      </c>
    </row>
    <row r="47" spans="1:15">
      <c r="A47">
        <v>4</v>
      </c>
      <c r="B47">
        <v>5</v>
      </c>
      <c r="C47">
        <v>0.90221987315010499</v>
      </c>
      <c r="D47">
        <v>0.99841437632135299</v>
      </c>
    </row>
    <row r="48" spans="1:15">
      <c r="A48">
        <v>4</v>
      </c>
      <c r="B48">
        <v>6</v>
      </c>
      <c r="C48">
        <v>0.95914198161389097</v>
      </c>
      <c r="D48">
        <v>0.99948927477017302</v>
      </c>
    </row>
    <row r="49" spans="1:4">
      <c r="A49">
        <v>4</v>
      </c>
      <c r="B49">
        <v>7</v>
      </c>
      <c r="C49">
        <v>0.99802761341222801</v>
      </c>
      <c r="D49">
        <v>0.99950690335305703</v>
      </c>
    </row>
    <row r="50" spans="1:4">
      <c r="A50">
        <v>4</v>
      </c>
      <c r="B50">
        <v>8</v>
      </c>
      <c r="C50">
        <v>0.92451874366767905</v>
      </c>
      <c r="D50">
        <v>0.99949341438703099</v>
      </c>
    </row>
    <row r="51" spans="1:4">
      <c r="A51">
        <v>4</v>
      </c>
      <c r="B51">
        <v>9</v>
      </c>
      <c r="C51">
        <v>0.93628670980587303</v>
      </c>
      <c r="D51">
        <v>0.99950223992035803</v>
      </c>
    </row>
    <row r="52" spans="1:4">
      <c r="A52">
        <v>5</v>
      </c>
      <c r="B52">
        <v>0</v>
      </c>
      <c r="C52">
        <v>0.81313131313131304</v>
      </c>
      <c r="D52">
        <v>0.99949494949494899</v>
      </c>
    </row>
    <row r="53" spans="1:4">
      <c r="A53">
        <v>5</v>
      </c>
      <c r="B53">
        <v>1</v>
      </c>
      <c r="C53">
        <v>0.94894613583138099</v>
      </c>
      <c r="D53">
        <v>1</v>
      </c>
    </row>
    <row r="54" spans="1:4">
      <c r="A54">
        <v>5</v>
      </c>
      <c r="B54">
        <v>2</v>
      </c>
      <c r="C54">
        <v>0.72785433070866101</v>
      </c>
      <c r="D54">
        <v>1</v>
      </c>
    </row>
    <row r="55" spans="1:4">
      <c r="A55">
        <v>5</v>
      </c>
      <c r="B55">
        <v>3</v>
      </c>
      <c r="C55">
        <v>0.92388059701492498</v>
      </c>
      <c r="D55">
        <v>1</v>
      </c>
    </row>
    <row r="56" spans="1:4">
      <c r="A56">
        <v>5</v>
      </c>
      <c r="B56">
        <v>4</v>
      </c>
      <c r="C56">
        <v>0.98234106962663903</v>
      </c>
      <c r="D56">
        <v>1</v>
      </c>
    </row>
    <row r="57" spans="1:4">
      <c r="A57">
        <v>5</v>
      </c>
      <c r="B57">
        <v>5</v>
      </c>
      <c r="C57">
        <v>0.77906976744185996</v>
      </c>
      <c r="D57">
        <v>0.99947145877378396</v>
      </c>
    </row>
    <row r="58" spans="1:4">
      <c r="A58">
        <v>5</v>
      </c>
      <c r="B58">
        <v>6</v>
      </c>
      <c r="C58">
        <v>0.99029622063329903</v>
      </c>
      <c r="D58">
        <v>1</v>
      </c>
    </row>
    <row r="59" spans="1:4">
      <c r="A59">
        <v>5</v>
      </c>
      <c r="B59">
        <v>7</v>
      </c>
      <c r="C59">
        <v>0.98520710059171601</v>
      </c>
      <c r="D59">
        <v>1</v>
      </c>
    </row>
    <row r="60" spans="1:4">
      <c r="A60">
        <v>5</v>
      </c>
      <c r="B60">
        <v>8</v>
      </c>
      <c r="C60">
        <v>0.98936170212765895</v>
      </c>
      <c r="D60">
        <v>1</v>
      </c>
    </row>
    <row r="61" spans="1:4">
      <c r="A61">
        <v>5</v>
      </c>
      <c r="B61">
        <v>9</v>
      </c>
      <c r="C61">
        <v>0.99303135888501703</v>
      </c>
      <c r="D61">
        <v>1</v>
      </c>
    </row>
    <row r="62" spans="1:4">
      <c r="A62">
        <v>6</v>
      </c>
      <c r="B62">
        <v>0</v>
      </c>
      <c r="C62">
        <v>0.90101010101010104</v>
      </c>
      <c r="D62">
        <v>0.99949494949494899</v>
      </c>
    </row>
    <row r="63" spans="1:4">
      <c r="A63">
        <v>6</v>
      </c>
      <c r="B63">
        <v>1</v>
      </c>
      <c r="C63">
        <v>0.99812646370023395</v>
      </c>
      <c r="D63">
        <v>1</v>
      </c>
    </row>
    <row r="64" spans="1:4">
      <c r="A64">
        <v>6</v>
      </c>
      <c r="B64">
        <v>2</v>
      </c>
      <c r="C64">
        <v>0.96948818897637801</v>
      </c>
      <c r="D64">
        <v>0.99950787401574803</v>
      </c>
    </row>
    <row r="65" spans="1:4">
      <c r="A65">
        <v>6</v>
      </c>
      <c r="B65">
        <v>3</v>
      </c>
      <c r="C65">
        <v>0.88208955223880503</v>
      </c>
      <c r="D65">
        <v>0.99900497512437803</v>
      </c>
    </row>
    <row r="66" spans="1:4">
      <c r="A66">
        <v>6</v>
      </c>
      <c r="B66">
        <v>4</v>
      </c>
      <c r="C66">
        <v>0.997477295660948</v>
      </c>
      <c r="D66">
        <v>0.99949545913218896</v>
      </c>
    </row>
    <row r="67" spans="1:4">
      <c r="A67">
        <v>6</v>
      </c>
      <c r="B67">
        <v>5</v>
      </c>
      <c r="C67">
        <v>0.809196617336152</v>
      </c>
      <c r="D67">
        <v>1</v>
      </c>
    </row>
    <row r="68" spans="1:4">
      <c r="A68">
        <v>6</v>
      </c>
      <c r="B68">
        <v>6</v>
      </c>
      <c r="C68">
        <v>0.91828396322778305</v>
      </c>
      <c r="D68">
        <v>0.99948927477017302</v>
      </c>
    </row>
    <row r="69" spans="1:4">
      <c r="A69">
        <v>6</v>
      </c>
      <c r="B69">
        <v>7</v>
      </c>
      <c r="C69">
        <v>0.99112426035502899</v>
      </c>
      <c r="D69">
        <v>0.99950690335305703</v>
      </c>
    </row>
    <row r="70" spans="1:4">
      <c r="A70">
        <v>6</v>
      </c>
      <c r="B70">
        <v>8</v>
      </c>
      <c r="C70">
        <v>0.831813576494427</v>
      </c>
      <c r="D70">
        <v>1</v>
      </c>
    </row>
    <row r="71" spans="1:4">
      <c r="A71">
        <v>6</v>
      </c>
      <c r="B71">
        <v>9</v>
      </c>
      <c r="C71">
        <v>0.87904430064708805</v>
      </c>
      <c r="D71">
        <v>0.99800895968143299</v>
      </c>
    </row>
    <row r="72" spans="1:4">
      <c r="A72">
        <v>7</v>
      </c>
      <c r="B72">
        <v>0</v>
      </c>
      <c r="C72">
        <v>0.98838383838383803</v>
      </c>
      <c r="D72">
        <v>1</v>
      </c>
    </row>
    <row r="73" spans="1:4">
      <c r="A73">
        <v>7</v>
      </c>
      <c r="B73">
        <v>1</v>
      </c>
      <c r="C73">
        <v>0.94847775175644</v>
      </c>
      <c r="D73">
        <v>1</v>
      </c>
    </row>
    <row r="74" spans="1:4">
      <c r="A74">
        <v>7</v>
      </c>
      <c r="B74">
        <v>2</v>
      </c>
      <c r="C74">
        <v>0.54429133858267698</v>
      </c>
      <c r="D74">
        <v>1</v>
      </c>
    </row>
    <row r="75" spans="1:4">
      <c r="A75">
        <v>7</v>
      </c>
      <c r="B75">
        <v>3</v>
      </c>
      <c r="C75">
        <v>0.99751243781094501</v>
      </c>
      <c r="D75">
        <v>1</v>
      </c>
    </row>
    <row r="76" spans="1:4">
      <c r="A76">
        <v>7</v>
      </c>
      <c r="B76">
        <v>4</v>
      </c>
      <c r="C76">
        <v>0.997477295660948</v>
      </c>
      <c r="D76">
        <v>1</v>
      </c>
    </row>
    <row r="77" spans="1:4">
      <c r="A77">
        <v>7</v>
      </c>
      <c r="B77">
        <v>5</v>
      </c>
      <c r="C77">
        <v>0.99841437632135299</v>
      </c>
      <c r="D77">
        <v>1</v>
      </c>
    </row>
    <row r="78" spans="1:4">
      <c r="A78">
        <v>7</v>
      </c>
      <c r="B78">
        <v>6</v>
      </c>
      <c r="C78">
        <v>0.99233912155260395</v>
      </c>
      <c r="D78">
        <v>1</v>
      </c>
    </row>
    <row r="79" spans="1:4">
      <c r="A79">
        <v>7</v>
      </c>
      <c r="B79">
        <v>7</v>
      </c>
      <c r="C79">
        <v>0.86834319526627202</v>
      </c>
      <c r="D79">
        <v>1</v>
      </c>
    </row>
    <row r="80" spans="1:4">
      <c r="A80">
        <v>7</v>
      </c>
      <c r="B80">
        <v>8</v>
      </c>
      <c r="C80">
        <v>0.99696048632218803</v>
      </c>
      <c r="D80">
        <v>1</v>
      </c>
    </row>
    <row r="81" spans="1:4">
      <c r="A81">
        <v>7</v>
      </c>
      <c r="B81">
        <v>9</v>
      </c>
      <c r="C81">
        <v>0.99950223992035803</v>
      </c>
      <c r="D81">
        <v>1</v>
      </c>
    </row>
    <row r="82" spans="1:4">
      <c r="A82">
        <v>8</v>
      </c>
      <c r="B82">
        <v>0</v>
      </c>
      <c r="C82">
        <v>0.979797979797979</v>
      </c>
      <c r="D82">
        <v>0.99797979797979797</v>
      </c>
    </row>
    <row r="83" spans="1:4">
      <c r="A83">
        <v>8</v>
      </c>
      <c r="B83">
        <v>1</v>
      </c>
      <c r="C83">
        <v>0.99484777517564404</v>
      </c>
      <c r="D83">
        <v>1</v>
      </c>
    </row>
    <row r="84" spans="1:4">
      <c r="A84">
        <v>8</v>
      </c>
      <c r="B84">
        <v>2</v>
      </c>
      <c r="C84">
        <v>0.86466535433070801</v>
      </c>
      <c r="D84">
        <v>0.996555118110236</v>
      </c>
    </row>
    <row r="85" spans="1:4">
      <c r="A85">
        <v>8</v>
      </c>
      <c r="B85">
        <v>3</v>
      </c>
      <c r="C85">
        <v>0.91194029850746205</v>
      </c>
      <c r="D85">
        <v>0.99950248756218896</v>
      </c>
    </row>
    <row r="86" spans="1:4">
      <c r="A86">
        <v>8</v>
      </c>
      <c r="B86">
        <v>4</v>
      </c>
      <c r="C86">
        <v>0.99344096871846599</v>
      </c>
      <c r="D86">
        <v>0.99848637739656898</v>
      </c>
    </row>
    <row r="87" spans="1:4">
      <c r="A87">
        <v>8</v>
      </c>
      <c r="B87">
        <v>5</v>
      </c>
      <c r="C87">
        <v>0.96088794926004195</v>
      </c>
      <c r="D87">
        <v>0.99947145877378396</v>
      </c>
    </row>
    <row r="88" spans="1:4">
      <c r="A88">
        <v>8</v>
      </c>
      <c r="B88">
        <v>6</v>
      </c>
      <c r="C88">
        <v>0.98978549540347205</v>
      </c>
      <c r="D88">
        <v>0.99948927477017302</v>
      </c>
    </row>
    <row r="89" spans="1:4">
      <c r="A89">
        <v>8</v>
      </c>
      <c r="B89">
        <v>7</v>
      </c>
      <c r="C89">
        <v>0.98668639053254403</v>
      </c>
      <c r="D89">
        <v>0.99901380670611395</v>
      </c>
    </row>
    <row r="90" spans="1:4">
      <c r="A90">
        <v>8</v>
      </c>
      <c r="B90">
        <v>8</v>
      </c>
      <c r="C90">
        <v>0.86423505572441695</v>
      </c>
      <c r="D90">
        <v>1</v>
      </c>
    </row>
    <row r="91" spans="1:4">
      <c r="A91">
        <v>8</v>
      </c>
      <c r="B91">
        <v>9</v>
      </c>
      <c r="C91">
        <v>0.96366351418616203</v>
      </c>
      <c r="D91">
        <v>0.99950223992035803</v>
      </c>
    </row>
    <row r="92" spans="1:4">
      <c r="A92">
        <v>9</v>
      </c>
      <c r="B92">
        <v>0</v>
      </c>
      <c r="C92">
        <v>0.99696969696969695</v>
      </c>
      <c r="D92">
        <v>1</v>
      </c>
    </row>
    <row r="93" spans="1:4">
      <c r="A93">
        <v>9</v>
      </c>
      <c r="B93">
        <v>1</v>
      </c>
      <c r="C93">
        <v>0.92505854800936704</v>
      </c>
      <c r="D93">
        <v>1</v>
      </c>
    </row>
    <row r="94" spans="1:4">
      <c r="A94">
        <v>9</v>
      </c>
      <c r="B94">
        <v>2</v>
      </c>
      <c r="C94">
        <v>0.57923228346456601</v>
      </c>
      <c r="D94">
        <v>1</v>
      </c>
    </row>
    <row r="95" spans="1:4">
      <c r="A95">
        <v>9</v>
      </c>
      <c r="B95">
        <v>3</v>
      </c>
      <c r="C95">
        <v>0.88457711442786002</v>
      </c>
      <c r="D95">
        <v>1</v>
      </c>
    </row>
    <row r="96" spans="1:4">
      <c r="A96">
        <v>9</v>
      </c>
      <c r="B96">
        <v>4</v>
      </c>
      <c r="C96">
        <v>0.99899091826437902</v>
      </c>
      <c r="D96">
        <v>1</v>
      </c>
    </row>
    <row r="97" spans="1:4">
      <c r="A97">
        <v>9</v>
      </c>
      <c r="B97">
        <v>5</v>
      </c>
      <c r="C97">
        <v>0.97251585623678605</v>
      </c>
      <c r="D97">
        <v>1</v>
      </c>
    </row>
    <row r="98" spans="1:4">
      <c r="A98">
        <v>9</v>
      </c>
      <c r="B98">
        <v>6</v>
      </c>
      <c r="C98">
        <v>0.99846782431052095</v>
      </c>
      <c r="D98">
        <v>1</v>
      </c>
    </row>
    <row r="99" spans="1:4">
      <c r="A99">
        <v>9</v>
      </c>
      <c r="B99">
        <v>7</v>
      </c>
      <c r="C99">
        <v>0.99309664694279998</v>
      </c>
      <c r="D99">
        <v>1</v>
      </c>
    </row>
    <row r="100" spans="1:4">
      <c r="A100">
        <v>9</v>
      </c>
      <c r="B100">
        <v>8</v>
      </c>
      <c r="C100">
        <v>0.98682877406281599</v>
      </c>
      <c r="D100">
        <v>1</v>
      </c>
    </row>
    <row r="101" spans="1:4">
      <c r="A101">
        <v>9</v>
      </c>
      <c r="B101">
        <v>9</v>
      </c>
      <c r="C101">
        <v>0.99104031856645003</v>
      </c>
      <c r="D101">
        <v>1</v>
      </c>
    </row>
  </sheetData>
  <sortState ref="A2:C101">
    <sortCondition ref="A2:A101"/>
    <sortCondition ref="B2:B10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AE8B-7B8B-4C4F-9733-5D694FC5B015}">
  <dimension ref="A1:R101"/>
  <sheetViews>
    <sheetView workbookViewId="0">
      <selection activeCell="R50" sqref="R50"/>
    </sheetView>
  </sheetViews>
  <sheetFormatPr baseColWidth="10" defaultRowHeight="16"/>
  <cols>
    <col min="1" max="1" width="10" bestFit="1" customWidth="1"/>
    <col min="2" max="2" width="6.6640625" style="10" bestFit="1" customWidth="1"/>
    <col min="3" max="3" width="15" style="26" bestFit="1" customWidth="1"/>
    <col min="4" max="4" width="14" style="26" bestFit="1" customWidth="1"/>
    <col min="7" max="8" width="6.6640625" bestFit="1" customWidth="1"/>
    <col min="9" max="9" width="26.33203125" bestFit="1" customWidth="1"/>
    <col min="10" max="10" width="20.83203125" bestFit="1" customWidth="1"/>
    <col min="11" max="11" width="10.83203125" style="12"/>
    <col min="12" max="12" width="10" bestFit="1" customWidth="1"/>
    <col min="13" max="13" width="9.83203125" bestFit="1" customWidth="1"/>
    <col min="14" max="14" width="26.33203125" bestFit="1" customWidth="1"/>
    <col min="15" max="15" width="20.83203125" bestFit="1" customWidth="1"/>
    <col min="16" max="16" width="10.83203125" style="12"/>
    <col min="17" max="17" width="2.1640625" bestFit="1" customWidth="1"/>
    <col min="18" max="18" width="10" bestFit="1" customWidth="1"/>
  </cols>
  <sheetData>
    <row r="1" spans="1:18">
      <c r="A1" t="s">
        <v>21</v>
      </c>
      <c r="B1" s="10" t="s">
        <v>20</v>
      </c>
      <c r="C1" s="26" t="s">
        <v>2</v>
      </c>
      <c r="D1" s="26" t="s">
        <v>1</v>
      </c>
      <c r="E1" t="s">
        <v>62</v>
      </c>
      <c r="G1" t="s">
        <v>20</v>
      </c>
      <c r="H1" t="s">
        <v>20</v>
      </c>
      <c r="I1" t="s">
        <v>11</v>
      </c>
      <c r="J1" t="s">
        <v>32</v>
      </c>
      <c r="K1" s="12" t="s">
        <v>62</v>
      </c>
      <c r="L1" t="s">
        <v>21</v>
      </c>
      <c r="M1" t="s">
        <v>21</v>
      </c>
      <c r="N1" t="s">
        <v>11</v>
      </c>
      <c r="O1" t="s">
        <v>32</v>
      </c>
      <c r="P1" s="12" t="s">
        <v>62</v>
      </c>
      <c r="Q1">
        <v>0</v>
      </c>
      <c r="R1" t="s">
        <v>22</v>
      </c>
    </row>
    <row r="2" spans="1:18">
      <c r="A2" s="49" t="s">
        <v>22</v>
      </c>
      <c r="B2" s="10">
        <v>0</v>
      </c>
      <c r="C2" s="26">
        <v>0.89444444444444404</v>
      </c>
      <c r="D2" s="26">
        <v>0.99898989898989898</v>
      </c>
      <c r="E2">
        <f>D2-C2</f>
        <v>0.10454545454545494</v>
      </c>
      <c r="F2">
        <f>AVERAGE(E2:E101)</f>
        <v>7.5430498919639988E-2</v>
      </c>
      <c r="G2">
        <v>0</v>
      </c>
      <c r="H2">
        <v>1</v>
      </c>
      <c r="I2" s="26">
        <v>0.99952718676122898</v>
      </c>
      <c r="J2" s="26">
        <v>0.99905437352245796</v>
      </c>
      <c r="K2" s="12">
        <f>J2-I2</f>
        <v>-4.7281323877101933E-4</v>
      </c>
      <c r="L2" t="s">
        <v>22</v>
      </c>
      <c r="M2" t="s">
        <v>23</v>
      </c>
      <c r="N2" s="26">
        <v>0.98150000000000004</v>
      </c>
      <c r="O2" s="26">
        <v>0.98499999999999999</v>
      </c>
      <c r="P2" s="12">
        <f>O2-N2</f>
        <v>3.4999999999999476E-3</v>
      </c>
      <c r="Q2">
        <v>1</v>
      </c>
      <c r="R2" t="s">
        <v>23</v>
      </c>
    </row>
    <row r="3" spans="1:18">
      <c r="A3" s="49"/>
      <c r="B3" s="10">
        <v>1</v>
      </c>
      <c r="C3" s="26">
        <v>0.98922716627634599</v>
      </c>
      <c r="D3" s="26">
        <v>1</v>
      </c>
      <c r="E3" s="11">
        <f t="shared" ref="E3:E66" si="0">D3-C3</f>
        <v>1.0772833723654007E-2</v>
      </c>
      <c r="F3">
        <f>MEDIAN(E2:E101)</f>
        <v>2.9802741927969001E-2</v>
      </c>
      <c r="G3">
        <v>0</v>
      </c>
      <c r="H3">
        <v>2</v>
      </c>
      <c r="I3" s="26">
        <v>0.99105367793240495</v>
      </c>
      <c r="J3" s="26">
        <v>0.99353876739562597</v>
      </c>
      <c r="K3" s="12">
        <f t="shared" ref="K3:K46" si="1">J3-I3</f>
        <v>2.485089463221013E-3</v>
      </c>
      <c r="L3" t="s">
        <v>22</v>
      </c>
      <c r="M3" t="s">
        <v>24</v>
      </c>
      <c r="N3" s="26">
        <v>0.9365</v>
      </c>
      <c r="O3" s="26">
        <v>0.95150000000000001</v>
      </c>
      <c r="P3" s="12">
        <f t="shared" ref="P3:P46" si="2">O3-N3</f>
        <v>1.5000000000000013E-2</v>
      </c>
      <c r="Q3">
        <v>2</v>
      </c>
      <c r="R3" t="s">
        <v>24</v>
      </c>
    </row>
    <row r="4" spans="1:18">
      <c r="A4" s="49"/>
      <c r="B4" s="10">
        <v>2</v>
      </c>
      <c r="C4" s="26">
        <v>0.90551181102362199</v>
      </c>
      <c r="D4" s="26">
        <v>0.99901574803149595</v>
      </c>
      <c r="E4" s="11">
        <f t="shared" si="0"/>
        <v>9.3503937007873961E-2</v>
      </c>
      <c r="G4">
        <v>0</v>
      </c>
      <c r="H4">
        <v>3</v>
      </c>
      <c r="I4" s="26">
        <v>0.995979899497487</v>
      </c>
      <c r="J4" s="26">
        <v>0.997989949748743</v>
      </c>
      <c r="K4" s="12">
        <f t="shared" si="1"/>
        <v>2.0100502512560015E-3</v>
      </c>
      <c r="L4" t="s">
        <v>22</v>
      </c>
      <c r="M4" t="s">
        <v>25</v>
      </c>
      <c r="N4" s="26">
        <v>0.92200000000000004</v>
      </c>
      <c r="O4" s="26">
        <v>0.91449999999999998</v>
      </c>
      <c r="P4" s="12">
        <f t="shared" si="2"/>
        <v>-7.5000000000000622E-3</v>
      </c>
      <c r="Q4">
        <v>3</v>
      </c>
      <c r="R4" t="s">
        <v>25</v>
      </c>
    </row>
    <row r="5" spans="1:18">
      <c r="A5" s="49"/>
      <c r="B5" s="10">
        <v>3</v>
      </c>
      <c r="C5" s="26">
        <v>0.59552238805970104</v>
      </c>
      <c r="D5" s="26">
        <v>0.99950248756218896</v>
      </c>
      <c r="E5" s="11">
        <f t="shared" si="0"/>
        <v>0.40398009950248792</v>
      </c>
      <c r="G5">
        <v>0</v>
      </c>
      <c r="H5">
        <v>4</v>
      </c>
      <c r="I5" s="26">
        <v>0.99643221202854204</v>
      </c>
      <c r="J5" s="26">
        <v>0.99592252803261905</v>
      </c>
      <c r="K5" s="12">
        <f t="shared" si="1"/>
        <v>-5.0968399592299374E-4</v>
      </c>
      <c r="L5" t="s">
        <v>22</v>
      </c>
      <c r="M5" t="s">
        <v>26</v>
      </c>
      <c r="N5" s="26">
        <v>0.97150000000000003</v>
      </c>
      <c r="O5" s="26">
        <v>0.98299999999999998</v>
      </c>
      <c r="P5" s="12">
        <f t="shared" si="2"/>
        <v>1.1499999999999955E-2</v>
      </c>
      <c r="Q5">
        <v>4</v>
      </c>
      <c r="R5" t="s">
        <v>26</v>
      </c>
    </row>
    <row r="6" spans="1:18">
      <c r="A6" s="49"/>
      <c r="B6" s="10">
        <v>4</v>
      </c>
      <c r="C6" s="26">
        <v>0.97124117053481296</v>
      </c>
      <c r="D6" s="26">
        <v>1</v>
      </c>
      <c r="E6" s="11">
        <f t="shared" si="0"/>
        <v>2.8758829465187041E-2</v>
      </c>
      <c r="G6">
        <v>0</v>
      </c>
      <c r="H6">
        <v>5</v>
      </c>
      <c r="I6" s="26">
        <v>0.99358974358974295</v>
      </c>
      <c r="J6" s="26">
        <v>0.98824786324786296</v>
      </c>
      <c r="K6" s="12">
        <f t="shared" si="1"/>
        <v>-5.3418803418799898E-3</v>
      </c>
      <c r="L6" t="s">
        <v>22</v>
      </c>
      <c r="M6" t="s">
        <v>27</v>
      </c>
      <c r="N6" s="26">
        <v>0.97299999999999998</v>
      </c>
      <c r="O6" s="26">
        <v>0.99650000000000005</v>
      </c>
      <c r="P6" s="12">
        <f t="shared" si="2"/>
        <v>2.3500000000000076E-2</v>
      </c>
      <c r="Q6">
        <v>5</v>
      </c>
      <c r="R6" t="s">
        <v>27</v>
      </c>
    </row>
    <row r="7" spans="1:18">
      <c r="A7" s="49"/>
      <c r="B7" s="10">
        <v>5</v>
      </c>
      <c r="C7" s="26">
        <v>0.51638477801268501</v>
      </c>
      <c r="D7" s="26">
        <v>0.99841437632135299</v>
      </c>
      <c r="E7" s="11">
        <f t="shared" si="0"/>
        <v>0.48202959830866798</v>
      </c>
      <c r="G7">
        <v>0</v>
      </c>
      <c r="H7">
        <v>6</v>
      </c>
      <c r="I7" s="26">
        <v>0.98658410732714097</v>
      </c>
      <c r="J7" s="26">
        <v>0.98968008255933904</v>
      </c>
      <c r="K7" s="12">
        <f t="shared" si="1"/>
        <v>3.0959752321980671E-3</v>
      </c>
      <c r="L7" t="s">
        <v>22</v>
      </c>
      <c r="M7" t="s">
        <v>28</v>
      </c>
      <c r="N7" s="26">
        <v>0.52400000000000002</v>
      </c>
      <c r="O7" s="26">
        <v>0.84699999999999998</v>
      </c>
      <c r="P7" s="12">
        <f t="shared" si="2"/>
        <v>0.32299999999999995</v>
      </c>
      <c r="Q7">
        <v>6</v>
      </c>
      <c r="R7" t="s">
        <v>28</v>
      </c>
    </row>
    <row r="8" spans="1:18">
      <c r="A8" s="49"/>
      <c r="B8" s="10">
        <v>6</v>
      </c>
      <c r="C8" s="26">
        <v>0.95505617977528001</v>
      </c>
      <c r="D8" s="26">
        <v>1</v>
      </c>
      <c r="E8" s="11">
        <f t="shared" si="0"/>
        <v>4.4943820224719988E-2</v>
      </c>
      <c r="G8">
        <v>0</v>
      </c>
      <c r="H8">
        <v>7</v>
      </c>
      <c r="I8" s="26">
        <v>0.99203187250996006</v>
      </c>
      <c r="J8" s="26">
        <v>0.99551792828685204</v>
      </c>
      <c r="K8" s="12">
        <f t="shared" si="1"/>
        <v>3.4860557768919831E-3</v>
      </c>
      <c r="L8" t="s">
        <v>22</v>
      </c>
      <c r="M8" t="s">
        <v>29</v>
      </c>
      <c r="N8" s="26">
        <v>0.97350000000000003</v>
      </c>
      <c r="O8" s="26">
        <v>0.997</v>
      </c>
      <c r="P8" s="12">
        <f t="shared" si="2"/>
        <v>2.3499999999999965E-2</v>
      </c>
      <c r="Q8">
        <v>7</v>
      </c>
      <c r="R8" t="s">
        <v>29</v>
      </c>
    </row>
    <row r="9" spans="1:18">
      <c r="A9" s="49"/>
      <c r="B9" s="10">
        <v>7</v>
      </c>
      <c r="C9" s="26">
        <v>0.96942800788954597</v>
      </c>
      <c r="D9" s="26">
        <v>0.99901380670611395</v>
      </c>
      <c r="E9" s="11">
        <f t="shared" si="0"/>
        <v>2.9585798816567976E-2</v>
      </c>
      <c r="G9">
        <v>0</v>
      </c>
      <c r="H9">
        <v>8</v>
      </c>
      <c r="I9" s="26">
        <v>0.99385875127942602</v>
      </c>
      <c r="J9" s="26">
        <v>0.992323439099283</v>
      </c>
      <c r="K9" s="12">
        <f t="shared" si="1"/>
        <v>-1.5353121801430225E-3</v>
      </c>
      <c r="L9" t="s">
        <v>22</v>
      </c>
      <c r="M9" t="s">
        <v>30</v>
      </c>
      <c r="N9" s="26">
        <v>0.97150000000000003</v>
      </c>
      <c r="O9" s="26">
        <v>0.98099999999999998</v>
      </c>
      <c r="P9" s="12">
        <f t="shared" si="2"/>
        <v>9.4999999999999529E-3</v>
      </c>
      <c r="Q9">
        <v>8</v>
      </c>
      <c r="R9" t="s">
        <v>30</v>
      </c>
    </row>
    <row r="10" spans="1:18">
      <c r="A10" s="49"/>
      <c r="B10" s="10">
        <v>8</v>
      </c>
      <c r="C10" s="26">
        <v>0.53343465045592697</v>
      </c>
      <c r="D10" s="26">
        <v>0.99797365754812495</v>
      </c>
      <c r="E10" s="11">
        <f t="shared" si="0"/>
        <v>0.46453900709219798</v>
      </c>
      <c r="G10">
        <v>0</v>
      </c>
      <c r="H10">
        <v>9</v>
      </c>
      <c r="I10" s="26">
        <v>0.97586726998491702</v>
      </c>
      <c r="J10" s="26">
        <v>0.99245852187028605</v>
      </c>
      <c r="K10" s="12">
        <f t="shared" si="1"/>
        <v>1.6591251885369029E-2</v>
      </c>
      <c r="L10" t="s">
        <v>22</v>
      </c>
      <c r="M10" t="s">
        <v>31</v>
      </c>
      <c r="N10" s="26">
        <v>0.97350000000000003</v>
      </c>
      <c r="O10" s="26">
        <v>0.99950000000000006</v>
      </c>
      <c r="P10" s="12">
        <f t="shared" si="2"/>
        <v>2.6000000000000023E-2</v>
      </c>
      <c r="Q10">
        <v>9</v>
      </c>
      <c r="R10" t="s">
        <v>31</v>
      </c>
    </row>
    <row r="11" spans="1:18">
      <c r="A11" s="49"/>
      <c r="B11" s="10">
        <v>9</v>
      </c>
      <c r="C11" s="26">
        <v>0.83922349427575904</v>
      </c>
      <c r="D11" s="26">
        <v>1</v>
      </c>
      <c r="E11" s="11">
        <f t="shared" si="0"/>
        <v>0.16077650572424096</v>
      </c>
      <c r="G11">
        <v>1</v>
      </c>
      <c r="H11">
        <v>2</v>
      </c>
      <c r="I11" s="26">
        <v>0.997231195200738</v>
      </c>
      <c r="J11" s="26">
        <v>0.99400092293493303</v>
      </c>
      <c r="K11" s="12">
        <f t="shared" si="1"/>
        <v>-3.2302722658049676E-3</v>
      </c>
      <c r="L11" t="s">
        <v>23</v>
      </c>
      <c r="M11" t="s">
        <v>24</v>
      </c>
      <c r="N11" s="26">
        <v>0.99299999999999999</v>
      </c>
      <c r="O11" s="26">
        <v>0.98850000000000005</v>
      </c>
      <c r="P11" s="12">
        <f t="shared" si="2"/>
        <v>-4.4999999999999485E-3</v>
      </c>
    </row>
    <row r="12" spans="1:18">
      <c r="A12" s="49" t="s">
        <v>23</v>
      </c>
      <c r="B12" s="10">
        <v>0</v>
      </c>
      <c r="C12" s="26">
        <v>0.94797979797979803</v>
      </c>
      <c r="D12" s="26">
        <v>1</v>
      </c>
      <c r="E12" s="11">
        <f t="shared" si="0"/>
        <v>5.2020202020201967E-2</v>
      </c>
      <c r="G12">
        <v>1</v>
      </c>
      <c r="H12">
        <v>3</v>
      </c>
      <c r="I12" s="26">
        <v>0.99766899766899697</v>
      </c>
      <c r="J12" s="26">
        <v>0.99580419580419499</v>
      </c>
      <c r="K12" s="12">
        <f t="shared" si="1"/>
        <v>-1.8648018648019793E-3</v>
      </c>
      <c r="L12" t="s">
        <v>23</v>
      </c>
      <c r="M12" t="s">
        <v>25</v>
      </c>
      <c r="N12" s="26">
        <v>0.98350000000000004</v>
      </c>
      <c r="O12" s="26">
        <v>0.97499999999999998</v>
      </c>
      <c r="P12" s="12">
        <f t="shared" si="2"/>
        <v>-8.5000000000000631E-3</v>
      </c>
    </row>
    <row r="13" spans="1:18">
      <c r="A13" s="49"/>
      <c r="B13" s="10">
        <v>1</v>
      </c>
      <c r="C13" s="26">
        <v>0.98735362997658005</v>
      </c>
      <c r="D13" s="26">
        <v>0.99953161592505801</v>
      </c>
      <c r="E13" s="11">
        <f t="shared" si="0"/>
        <v>1.2177985948477965E-2</v>
      </c>
      <c r="G13">
        <v>1</v>
      </c>
      <c r="H13">
        <v>4</v>
      </c>
      <c r="I13" s="26">
        <v>0.999055266887104</v>
      </c>
      <c r="J13" s="26">
        <v>0.999055266887104</v>
      </c>
      <c r="K13" s="12">
        <f t="shared" si="1"/>
        <v>0</v>
      </c>
      <c r="L13" t="s">
        <v>23</v>
      </c>
      <c r="M13" t="s">
        <v>26</v>
      </c>
      <c r="N13" s="26">
        <v>0.99299999999999999</v>
      </c>
      <c r="O13" s="26">
        <v>0.99450000000000005</v>
      </c>
      <c r="P13" s="12">
        <f t="shared" si="2"/>
        <v>1.5000000000000568E-3</v>
      </c>
    </row>
    <row r="14" spans="1:18">
      <c r="A14" s="49"/>
      <c r="B14" s="10">
        <v>2</v>
      </c>
      <c r="C14" s="26">
        <v>0.988188976377952</v>
      </c>
      <c r="D14" s="26">
        <v>0.99950787401574803</v>
      </c>
      <c r="E14" s="11">
        <f t="shared" si="0"/>
        <v>1.1318897637796033E-2</v>
      </c>
      <c r="G14">
        <v>1</v>
      </c>
      <c r="H14">
        <v>5</v>
      </c>
      <c r="I14" s="26">
        <v>0.99950666008880096</v>
      </c>
      <c r="J14" s="26">
        <v>0.99654662062160804</v>
      </c>
      <c r="K14" s="12">
        <f t="shared" si="1"/>
        <v>-2.9600394671929209E-3</v>
      </c>
      <c r="L14" t="s">
        <v>23</v>
      </c>
      <c r="M14" t="s">
        <v>27</v>
      </c>
      <c r="N14" s="26">
        <v>0.99650000000000005</v>
      </c>
      <c r="O14" s="26">
        <v>0.99950000000000006</v>
      </c>
      <c r="P14" s="12">
        <f t="shared" si="2"/>
        <v>3.0000000000000027E-3</v>
      </c>
    </row>
    <row r="15" spans="1:18">
      <c r="A15" s="49"/>
      <c r="B15" s="10">
        <v>3</v>
      </c>
      <c r="C15" s="26">
        <v>0.98507462686567104</v>
      </c>
      <c r="D15" s="26">
        <v>0.99900497512437803</v>
      </c>
      <c r="E15" s="11">
        <f t="shared" si="0"/>
        <v>1.3930348258706982E-2</v>
      </c>
      <c r="G15">
        <v>1</v>
      </c>
      <c r="H15">
        <v>6</v>
      </c>
      <c r="I15" s="26">
        <v>0.99569995222169105</v>
      </c>
      <c r="J15" s="26">
        <v>0.995222169135212</v>
      </c>
      <c r="K15" s="12">
        <f t="shared" si="1"/>
        <v>-4.7778308647905554E-4</v>
      </c>
      <c r="L15" t="s">
        <v>23</v>
      </c>
      <c r="M15" t="s">
        <v>28</v>
      </c>
      <c r="N15" s="26">
        <v>0.99099999999999999</v>
      </c>
      <c r="O15" s="26">
        <v>0.98350000000000004</v>
      </c>
      <c r="P15" s="12">
        <f t="shared" si="2"/>
        <v>-7.4999999999999512E-3</v>
      </c>
    </row>
    <row r="16" spans="1:18">
      <c r="A16" s="49"/>
      <c r="B16" s="10">
        <v>4</v>
      </c>
      <c r="C16" s="26">
        <v>0.997477295660948</v>
      </c>
      <c r="D16" s="26">
        <v>1</v>
      </c>
      <c r="E16" s="11">
        <f t="shared" si="0"/>
        <v>2.5227043390519954E-3</v>
      </c>
      <c r="G16">
        <v>1</v>
      </c>
      <c r="H16">
        <v>7</v>
      </c>
      <c r="I16" s="26">
        <v>0.99491447064262595</v>
      </c>
      <c r="J16" s="26">
        <v>0.98982894128525201</v>
      </c>
      <c r="K16" s="12">
        <f t="shared" si="1"/>
        <v>-5.0855293573739413E-3</v>
      </c>
      <c r="L16" t="s">
        <v>23</v>
      </c>
      <c r="M16" t="s">
        <v>29</v>
      </c>
      <c r="N16" s="26">
        <v>0.99650000000000005</v>
      </c>
      <c r="O16" s="26">
        <v>0.99950000000000006</v>
      </c>
      <c r="P16" s="12">
        <f t="shared" si="2"/>
        <v>3.0000000000000027E-3</v>
      </c>
    </row>
    <row r="17" spans="1:16">
      <c r="A17" s="49"/>
      <c r="B17" s="10">
        <v>5</v>
      </c>
      <c r="C17" s="26">
        <v>0.98784355179703998</v>
      </c>
      <c r="D17" s="26">
        <v>0.99947145877378396</v>
      </c>
      <c r="E17" s="11">
        <f t="shared" si="0"/>
        <v>1.1627906976743985E-2</v>
      </c>
      <c r="G17">
        <v>1</v>
      </c>
      <c r="H17">
        <v>8</v>
      </c>
      <c r="I17" s="26">
        <v>0.99525841631104695</v>
      </c>
      <c r="J17" s="26">
        <v>0.992413466097676</v>
      </c>
      <c r="K17" s="12">
        <f t="shared" si="1"/>
        <v>-2.8449502133709448E-3</v>
      </c>
      <c r="L17" t="s">
        <v>23</v>
      </c>
      <c r="M17" t="s">
        <v>30</v>
      </c>
      <c r="N17" s="26">
        <v>0.99399999999999999</v>
      </c>
      <c r="O17" s="26">
        <v>0.99650000000000005</v>
      </c>
      <c r="P17" s="12">
        <f t="shared" si="2"/>
        <v>2.5000000000000577E-3</v>
      </c>
    </row>
    <row r="18" spans="1:16">
      <c r="A18" s="49"/>
      <c r="B18" s="10">
        <v>6</v>
      </c>
      <c r="C18" s="26">
        <v>0.99233912155260395</v>
      </c>
      <c r="D18" s="26">
        <v>1</v>
      </c>
      <c r="E18" s="11">
        <f t="shared" si="0"/>
        <v>7.6608784473960467E-3</v>
      </c>
      <c r="G18">
        <v>1</v>
      </c>
      <c r="H18">
        <v>9</v>
      </c>
      <c r="I18" s="26">
        <v>0.99813432835820803</v>
      </c>
      <c r="J18" s="26">
        <v>0.99486940298507398</v>
      </c>
      <c r="K18" s="12">
        <f t="shared" si="1"/>
        <v>-3.2649253731340533E-3</v>
      </c>
      <c r="L18" t="s">
        <v>23</v>
      </c>
      <c r="M18" t="s">
        <v>31</v>
      </c>
      <c r="N18" s="26">
        <v>0.99550000000000005</v>
      </c>
      <c r="O18" s="26">
        <v>1</v>
      </c>
      <c r="P18" s="12">
        <f t="shared" si="2"/>
        <v>4.4999999999999485E-3</v>
      </c>
    </row>
    <row r="19" spans="1:16">
      <c r="A19" s="49"/>
      <c r="B19" s="10">
        <v>7</v>
      </c>
      <c r="C19" s="26">
        <v>0.99408284023668603</v>
      </c>
      <c r="D19" s="26">
        <v>0.99950690335305703</v>
      </c>
      <c r="E19" s="11">
        <f t="shared" si="0"/>
        <v>5.4240631163710029E-3</v>
      </c>
      <c r="G19">
        <v>2</v>
      </c>
      <c r="H19">
        <v>3</v>
      </c>
      <c r="I19" s="26">
        <v>0.99020568070519099</v>
      </c>
      <c r="J19" s="26">
        <v>0.97551420176297698</v>
      </c>
      <c r="K19" s="12">
        <f t="shared" si="1"/>
        <v>-1.4691478942214009E-2</v>
      </c>
      <c r="L19" t="s">
        <v>24</v>
      </c>
      <c r="M19" t="s">
        <v>25</v>
      </c>
      <c r="N19" s="26">
        <v>0.97099999999999997</v>
      </c>
      <c r="O19" s="26">
        <v>0.97299999999999998</v>
      </c>
      <c r="P19" s="12">
        <f t="shared" si="2"/>
        <v>2.0000000000000018E-3</v>
      </c>
    </row>
    <row r="20" spans="1:16">
      <c r="A20" s="49"/>
      <c r="B20" s="10">
        <v>8</v>
      </c>
      <c r="C20" s="26">
        <v>0.97365754812563299</v>
      </c>
      <c r="D20" s="26">
        <v>1</v>
      </c>
      <c r="E20" s="11">
        <f t="shared" si="0"/>
        <v>2.6342451874367012E-2</v>
      </c>
      <c r="G20">
        <v>2</v>
      </c>
      <c r="H20">
        <v>4</v>
      </c>
      <c r="I20" s="26">
        <v>0.99404170804369396</v>
      </c>
      <c r="J20" s="26">
        <v>0.98460774577954302</v>
      </c>
      <c r="K20" s="12">
        <f t="shared" si="1"/>
        <v>-9.4339622641509413E-3</v>
      </c>
      <c r="L20" t="s">
        <v>24</v>
      </c>
      <c r="M20" t="s">
        <v>26</v>
      </c>
      <c r="N20" s="26">
        <v>0.87949999999999995</v>
      </c>
      <c r="O20" s="26">
        <v>0.86299999999999999</v>
      </c>
      <c r="P20" s="12">
        <f t="shared" si="2"/>
        <v>-1.6499999999999959E-2</v>
      </c>
    </row>
    <row r="21" spans="1:16">
      <c r="A21" s="49"/>
      <c r="B21" s="10">
        <v>9</v>
      </c>
      <c r="C21" s="26">
        <v>0.99253359880537495</v>
      </c>
      <c r="D21" s="26">
        <v>1</v>
      </c>
      <c r="E21" s="11">
        <f t="shared" si="0"/>
        <v>7.4664011946250497E-3</v>
      </c>
      <c r="G21">
        <v>2</v>
      </c>
      <c r="H21">
        <v>5</v>
      </c>
      <c r="I21" s="26">
        <v>0.99948024948024905</v>
      </c>
      <c r="J21" s="26">
        <v>0.98544698544698495</v>
      </c>
      <c r="K21" s="12">
        <f t="shared" si="1"/>
        <v>-1.4033264033264103E-2</v>
      </c>
      <c r="L21" t="s">
        <v>24</v>
      </c>
      <c r="M21" t="s">
        <v>27</v>
      </c>
      <c r="N21" s="26">
        <v>1</v>
      </c>
      <c r="O21" s="26">
        <v>0.99950000000000006</v>
      </c>
      <c r="P21" s="12">
        <f t="shared" si="2"/>
        <v>-4.9999999999994493E-4</v>
      </c>
    </row>
    <row r="22" spans="1:16">
      <c r="A22" s="49" t="s">
        <v>24</v>
      </c>
      <c r="B22" s="10">
        <v>0</v>
      </c>
      <c r="C22" s="26">
        <v>0.92323232323232296</v>
      </c>
      <c r="D22" s="26">
        <v>1</v>
      </c>
      <c r="E22" s="11">
        <f t="shared" si="0"/>
        <v>7.676767676767704E-2</v>
      </c>
      <c r="G22">
        <v>2</v>
      </c>
      <c r="H22">
        <v>6</v>
      </c>
      <c r="I22" s="26">
        <v>0.99497487437185905</v>
      </c>
      <c r="J22" s="26">
        <v>0.99045226130653197</v>
      </c>
      <c r="K22" s="12">
        <f t="shared" si="1"/>
        <v>-4.5226130653270857E-3</v>
      </c>
      <c r="L22" t="s">
        <v>24</v>
      </c>
      <c r="M22" t="s">
        <v>28</v>
      </c>
      <c r="N22" s="26">
        <v>0.88</v>
      </c>
      <c r="O22" s="26">
        <v>0.86099999999999999</v>
      </c>
      <c r="P22" s="12">
        <f t="shared" si="2"/>
        <v>-1.9000000000000017E-2</v>
      </c>
    </row>
    <row r="23" spans="1:16">
      <c r="A23" s="49"/>
      <c r="B23" s="10">
        <v>1</v>
      </c>
      <c r="C23" s="26">
        <v>0.99765807962529196</v>
      </c>
      <c r="D23" s="26">
        <v>1</v>
      </c>
      <c r="E23" s="11">
        <f t="shared" si="0"/>
        <v>2.3419203747080397E-3</v>
      </c>
      <c r="G23">
        <v>2</v>
      </c>
      <c r="H23">
        <v>7</v>
      </c>
      <c r="I23" s="26">
        <v>0.98883495145630995</v>
      </c>
      <c r="J23" s="26">
        <v>0.97378640776698999</v>
      </c>
      <c r="K23" s="12">
        <f t="shared" si="1"/>
        <v>-1.504854368931996E-2</v>
      </c>
      <c r="L23" t="s">
        <v>24</v>
      </c>
      <c r="M23" t="s">
        <v>29</v>
      </c>
      <c r="N23" s="26">
        <v>1</v>
      </c>
      <c r="O23" s="26">
        <v>1</v>
      </c>
      <c r="P23" s="12">
        <f t="shared" si="2"/>
        <v>0</v>
      </c>
    </row>
    <row r="24" spans="1:16">
      <c r="A24" s="49"/>
      <c r="B24" s="10">
        <v>2</v>
      </c>
      <c r="C24" s="26">
        <v>0.94340551181102295</v>
      </c>
      <c r="D24" s="26">
        <v>0.99950787401574803</v>
      </c>
      <c r="E24" s="11">
        <f t="shared" si="0"/>
        <v>5.6102362204725087E-2</v>
      </c>
      <c r="G24">
        <v>2</v>
      </c>
      <c r="H24">
        <v>8</v>
      </c>
      <c r="I24" s="26">
        <v>0.988534396809571</v>
      </c>
      <c r="J24" s="26">
        <v>0.99052841475573195</v>
      </c>
      <c r="K24" s="12">
        <f t="shared" si="1"/>
        <v>1.994017946160942E-3</v>
      </c>
      <c r="L24" t="s">
        <v>24</v>
      </c>
      <c r="M24" t="s">
        <v>30</v>
      </c>
      <c r="N24" s="26">
        <v>0.99099999999999999</v>
      </c>
      <c r="O24" s="26">
        <v>0.98350000000000004</v>
      </c>
      <c r="P24" s="12">
        <f t="shared" si="2"/>
        <v>-7.4999999999999512E-3</v>
      </c>
    </row>
    <row r="25" spans="1:16">
      <c r="A25" s="49"/>
      <c r="B25" s="10">
        <v>3</v>
      </c>
      <c r="C25" s="26">
        <v>0.97263681592039797</v>
      </c>
      <c r="D25" s="26">
        <v>1</v>
      </c>
      <c r="E25" s="11">
        <f t="shared" si="0"/>
        <v>2.7363184079602032E-2</v>
      </c>
      <c r="G25">
        <v>2</v>
      </c>
      <c r="H25">
        <v>9</v>
      </c>
      <c r="I25" s="26">
        <v>0.99559039686428197</v>
      </c>
      <c r="J25" s="26">
        <v>0.99167074963253299</v>
      </c>
      <c r="K25" s="12">
        <f t="shared" si="1"/>
        <v>-3.9196472317489794E-3</v>
      </c>
      <c r="L25" t="s">
        <v>24</v>
      </c>
      <c r="M25" t="s">
        <v>31</v>
      </c>
      <c r="N25" s="26">
        <v>0.999</v>
      </c>
      <c r="O25" s="26">
        <v>0.999</v>
      </c>
      <c r="P25" s="12">
        <f t="shared" si="2"/>
        <v>0</v>
      </c>
    </row>
    <row r="26" spans="1:16">
      <c r="A26" s="49"/>
      <c r="B26" s="10">
        <v>4</v>
      </c>
      <c r="C26" s="26">
        <v>0.997477295660948</v>
      </c>
      <c r="D26" s="26">
        <v>1</v>
      </c>
      <c r="E26" s="11">
        <f t="shared" si="0"/>
        <v>2.5227043390519954E-3</v>
      </c>
      <c r="G26">
        <v>3</v>
      </c>
      <c r="H26">
        <v>4</v>
      </c>
      <c r="I26" s="26">
        <v>0.99949799196787104</v>
      </c>
      <c r="J26" s="26">
        <v>0.99447791164658605</v>
      </c>
      <c r="K26" s="12">
        <f t="shared" si="1"/>
        <v>-5.0200803212849809E-3</v>
      </c>
      <c r="L26" t="s">
        <v>25</v>
      </c>
      <c r="M26" t="s">
        <v>26</v>
      </c>
      <c r="N26" s="26">
        <v>0.96</v>
      </c>
      <c r="O26" s="26">
        <v>0.95050000000000001</v>
      </c>
      <c r="P26" s="12">
        <f t="shared" si="2"/>
        <v>-9.4999999999999529E-3</v>
      </c>
    </row>
    <row r="27" spans="1:16">
      <c r="A27" s="49"/>
      <c r="B27" s="10">
        <v>5</v>
      </c>
      <c r="C27" s="26">
        <v>0.90010570824524305</v>
      </c>
      <c r="D27" s="26">
        <v>1</v>
      </c>
      <c r="E27" s="11">
        <f t="shared" si="0"/>
        <v>9.9894291754756948E-2</v>
      </c>
      <c r="G27">
        <v>3</v>
      </c>
      <c r="H27">
        <v>5</v>
      </c>
      <c r="I27" s="26">
        <v>0.98633017875920004</v>
      </c>
      <c r="J27" s="26">
        <v>0.97686645636172398</v>
      </c>
      <c r="K27" s="12">
        <f t="shared" si="1"/>
        <v>-9.4637223974760598E-3</v>
      </c>
      <c r="L27" t="s">
        <v>25</v>
      </c>
      <c r="M27" t="s">
        <v>27</v>
      </c>
      <c r="N27" s="26">
        <v>1</v>
      </c>
      <c r="O27" s="26">
        <v>0.999</v>
      </c>
      <c r="P27" s="12">
        <f t="shared" si="2"/>
        <v>-1.0000000000000009E-3</v>
      </c>
    </row>
    <row r="28" spans="1:16">
      <c r="A28" s="49"/>
      <c r="B28" s="10">
        <v>6</v>
      </c>
      <c r="C28" s="26">
        <v>0.90551583248212397</v>
      </c>
      <c r="D28" s="26">
        <v>1</v>
      </c>
      <c r="E28" s="11">
        <f t="shared" si="0"/>
        <v>9.4484167517876028E-2</v>
      </c>
      <c r="G28">
        <v>3</v>
      </c>
      <c r="H28">
        <v>6</v>
      </c>
      <c r="I28" s="26">
        <v>0.99796747967479604</v>
      </c>
      <c r="J28" s="26">
        <v>0.99542682926829196</v>
      </c>
      <c r="K28" s="12">
        <f t="shared" si="1"/>
        <v>-2.5406504065040858E-3</v>
      </c>
      <c r="L28" t="s">
        <v>25</v>
      </c>
      <c r="M28" t="s">
        <v>28</v>
      </c>
      <c r="N28" s="26">
        <v>0.95399999999999996</v>
      </c>
      <c r="O28" s="26">
        <v>0.93600000000000005</v>
      </c>
      <c r="P28" s="12">
        <f t="shared" si="2"/>
        <v>-1.7999999999999905E-2</v>
      </c>
    </row>
    <row r="29" spans="1:16">
      <c r="A29" s="49"/>
      <c r="B29" s="10">
        <v>7</v>
      </c>
      <c r="C29" s="26">
        <v>0.99654832347139999</v>
      </c>
      <c r="D29" s="26">
        <v>1</v>
      </c>
      <c r="E29" s="11">
        <f t="shared" si="0"/>
        <v>3.4516765286000117E-3</v>
      </c>
      <c r="G29">
        <v>3</v>
      </c>
      <c r="H29">
        <v>7</v>
      </c>
      <c r="I29" s="26">
        <v>0.99263984298331698</v>
      </c>
      <c r="J29" s="26">
        <v>0.98626104023552497</v>
      </c>
      <c r="K29" s="12">
        <f t="shared" si="1"/>
        <v>-6.3788027477920117E-3</v>
      </c>
      <c r="L29" t="s">
        <v>25</v>
      </c>
      <c r="M29" t="s">
        <v>29</v>
      </c>
      <c r="N29" s="26">
        <v>1</v>
      </c>
      <c r="O29" s="26">
        <v>1</v>
      </c>
      <c r="P29" s="12">
        <f t="shared" si="2"/>
        <v>0</v>
      </c>
    </row>
    <row r="30" spans="1:16">
      <c r="A30" s="49"/>
      <c r="B30" s="10">
        <v>8</v>
      </c>
      <c r="C30" s="26">
        <v>0.95643363728470099</v>
      </c>
      <c r="D30" s="26">
        <v>1</v>
      </c>
      <c r="E30" s="11">
        <f t="shared" si="0"/>
        <v>4.3566362715299012E-2</v>
      </c>
      <c r="G30">
        <v>3</v>
      </c>
      <c r="H30">
        <v>8</v>
      </c>
      <c r="I30" s="26">
        <v>0.98840725806451601</v>
      </c>
      <c r="J30" s="26">
        <v>0.97530241935483797</v>
      </c>
      <c r="K30" s="12">
        <f t="shared" si="1"/>
        <v>-1.3104838709678046E-2</v>
      </c>
      <c r="L30" t="s">
        <v>25</v>
      </c>
      <c r="M30" t="s">
        <v>30</v>
      </c>
      <c r="N30" s="26">
        <v>0.99050000000000005</v>
      </c>
      <c r="O30" s="26">
        <v>0.99050000000000005</v>
      </c>
      <c r="P30" s="12">
        <f t="shared" si="2"/>
        <v>0</v>
      </c>
    </row>
    <row r="31" spans="1:16">
      <c r="A31" s="49"/>
      <c r="B31" s="10">
        <v>9</v>
      </c>
      <c r="C31" s="26">
        <v>0.95719263315082104</v>
      </c>
      <c r="D31" s="26">
        <v>1</v>
      </c>
      <c r="E31" s="11">
        <f t="shared" si="0"/>
        <v>4.2807366849178963E-2</v>
      </c>
      <c r="G31">
        <v>3</v>
      </c>
      <c r="H31">
        <v>9</v>
      </c>
      <c r="I31" s="26">
        <v>0.99157999009410602</v>
      </c>
      <c r="J31" s="26">
        <v>0.98613174839029205</v>
      </c>
      <c r="K31" s="12">
        <f t="shared" si="1"/>
        <v>-5.4482417038139719E-3</v>
      </c>
      <c r="L31" t="s">
        <v>25</v>
      </c>
      <c r="M31" t="s">
        <v>31</v>
      </c>
      <c r="N31" s="26">
        <v>0.999</v>
      </c>
      <c r="O31" s="26">
        <v>0.999</v>
      </c>
      <c r="P31" s="12">
        <f t="shared" si="2"/>
        <v>0</v>
      </c>
    </row>
    <row r="32" spans="1:16">
      <c r="A32" s="49" t="s">
        <v>25</v>
      </c>
      <c r="B32" s="10">
        <v>0</v>
      </c>
      <c r="C32" s="26">
        <v>0.95202020202020199</v>
      </c>
      <c r="D32" s="26">
        <v>1</v>
      </c>
      <c r="E32" s="11">
        <f t="shared" si="0"/>
        <v>4.7979797979798011E-2</v>
      </c>
      <c r="G32">
        <v>4</v>
      </c>
      <c r="H32">
        <v>5</v>
      </c>
      <c r="I32" s="26">
        <v>0.99839914621131198</v>
      </c>
      <c r="J32" s="26">
        <v>0.99039487726787601</v>
      </c>
      <c r="K32" s="12">
        <f t="shared" si="1"/>
        <v>-8.0042689434359771E-3</v>
      </c>
      <c r="L32" t="s">
        <v>26</v>
      </c>
      <c r="M32" t="s">
        <v>27</v>
      </c>
      <c r="N32" s="26">
        <v>1</v>
      </c>
      <c r="O32" s="26">
        <v>0.99750000000000005</v>
      </c>
      <c r="P32" s="12">
        <f t="shared" si="2"/>
        <v>-2.4999999999999467E-3</v>
      </c>
    </row>
    <row r="33" spans="1:16">
      <c r="A33" s="49"/>
      <c r="B33" s="10">
        <v>1</v>
      </c>
      <c r="C33" s="26">
        <v>0.99672131147540899</v>
      </c>
      <c r="D33" s="26">
        <v>1</v>
      </c>
      <c r="E33" s="11">
        <f t="shared" si="0"/>
        <v>3.2786885245910113E-3</v>
      </c>
      <c r="G33">
        <v>4</v>
      </c>
      <c r="H33">
        <v>6</v>
      </c>
      <c r="I33" s="26">
        <v>0.99175257731958699</v>
      </c>
      <c r="J33" s="26">
        <v>0.99329896907216497</v>
      </c>
      <c r="K33" s="12">
        <f t="shared" si="1"/>
        <v>1.5463917525779802E-3</v>
      </c>
      <c r="L33" t="s">
        <v>26</v>
      </c>
      <c r="M33" t="s">
        <v>28</v>
      </c>
      <c r="N33" s="26">
        <v>0.90249999999999997</v>
      </c>
      <c r="O33" s="26">
        <v>0.87250000000000005</v>
      </c>
      <c r="P33" s="12">
        <f t="shared" si="2"/>
        <v>-2.9999999999999916E-2</v>
      </c>
    </row>
    <row r="34" spans="1:16">
      <c r="A34" s="49"/>
      <c r="B34" s="10">
        <v>2</v>
      </c>
      <c r="C34" s="26">
        <v>0.86761811023622004</v>
      </c>
      <c r="D34" s="26">
        <v>0.99950787401574803</v>
      </c>
      <c r="E34" s="11">
        <f t="shared" si="0"/>
        <v>0.13188976377952799</v>
      </c>
      <c r="G34">
        <v>4</v>
      </c>
      <c r="H34">
        <v>7</v>
      </c>
      <c r="I34" s="26">
        <v>0.99502487562189001</v>
      </c>
      <c r="J34" s="26">
        <v>0.98606965174129302</v>
      </c>
      <c r="K34" s="12">
        <f t="shared" si="1"/>
        <v>-8.9552238805969964E-3</v>
      </c>
      <c r="L34" t="s">
        <v>26</v>
      </c>
      <c r="M34" t="s">
        <v>29</v>
      </c>
      <c r="N34" s="26">
        <v>1</v>
      </c>
      <c r="O34" s="26">
        <v>1</v>
      </c>
      <c r="P34" s="12">
        <f t="shared" si="2"/>
        <v>0</v>
      </c>
    </row>
    <row r="35" spans="1:16">
      <c r="A35" s="49"/>
      <c r="B35" s="10">
        <v>3</v>
      </c>
      <c r="C35" s="26">
        <v>0.67313432835820897</v>
      </c>
      <c r="D35" s="26">
        <v>0.99950248756218896</v>
      </c>
      <c r="E35" s="11">
        <f t="shared" si="0"/>
        <v>0.32636815920397999</v>
      </c>
      <c r="G35">
        <v>4</v>
      </c>
      <c r="H35">
        <v>8</v>
      </c>
      <c r="I35" s="26">
        <v>0.995398773006135</v>
      </c>
      <c r="J35" s="26">
        <v>0.99182004089979503</v>
      </c>
      <c r="K35" s="12">
        <f t="shared" si="1"/>
        <v>-3.5787321063399657E-3</v>
      </c>
      <c r="L35" t="s">
        <v>26</v>
      </c>
      <c r="M35" t="s">
        <v>30</v>
      </c>
      <c r="N35" s="26">
        <v>0.99150000000000005</v>
      </c>
      <c r="O35" s="26">
        <v>0.99</v>
      </c>
      <c r="P35" s="12">
        <f t="shared" si="2"/>
        <v>-1.5000000000000568E-3</v>
      </c>
    </row>
    <row r="36" spans="1:16">
      <c r="A36" s="49"/>
      <c r="B36" s="10">
        <v>4</v>
      </c>
      <c r="C36" s="26">
        <v>0.99798183652875805</v>
      </c>
      <c r="D36" s="26">
        <v>0.99949545913218896</v>
      </c>
      <c r="E36" s="11">
        <f t="shared" si="0"/>
        <v>1.5136226034309086E-3</v>
      </c>
      <c r="G36">
        <v>4</v>
      </c>
      <c r="H36">
        <v>9</v>
      </c>
      <c r="I36" s="26">
        <v>0.98191863385233502</v>
      </c>
      <c r="J36" s="26">
        <v>0.97739829231541897</v>
      </c>
      <c r="K36" s="12">
        <f t="shared" si="1"/>
        <v>-4.5203415369160505E-3</v>
      </c>
      <c r="L36" t="s">
        <v>26</v>
      </c>
      <c r="M36" t="s">
        <v>31</v>
      </c>
      <c r="N36" s="26">
        <v>0.99950000000000006</v>
      </c>
      <c r="O36" s="26">
        <v>0.99950000000000006</v>
      </c>
      <c r="P36" s="12">
        <f t="shared" si="2"/>
        <v>0</v>
      </c>
    </row>
    <row r="37" spans="1:16">
      <c r="A37" s="49"/>
      <c r="B37" s="10">
        <v>5</v>
      </c>
      <c r="C37" s="26">
        <v>0.78594080338266303</v>
      </c>
      <c r="D37" s="26">
        <v>0.99894291754756803</v>
      </c>
      <c r="E37" s="11">
        <f t="shared" si="0"/>
        <v>0.213002114164905</v>
      </c>
      <c r="G37">
        <v>5</v>
      </c>
      <c r="H37">
        <v>6</v>
      </c>
      <c r="I37" s="26">
        <v>0.99027027027027004</v>
      </c>
      <c r="J37" s="26">
        <v>0.98108108108108105</v>
      </c>
      <c r="K37" s="12">
        <f t="shared" si="1"/>
        <v>-9.1891891891889843E-3</v>
      </c>
      <c r="L37" t="s">
        <v>27</v>
      </c>
      <c r="M37" t="s">
        <v>28</v>
      </c>
      <c r="N37" s="26">
        <v>0.99950000000000006</v>
      </c>
      <c r="O37" s="26">
        <v>0.999</v>
      </c>
      <c r="P37" s="12">
        <f t="shared" si="2"/>
        <v>-5.0000000000005596E-4</v>
      </c>
    </row>
    <row r="38" spans="1:16">
      <c r="A38" s="49"/>
      <c r="B38" s="10">
        <v>6</v>
      </c>
      <c r="C38" s="26">
        <v>0.98672114402451405</v>
      </c>
      <c r="D38" s="26">
        <v>0.99948927477017302</v>
      </c>
      <c r="E38" s="11">
        <f t="shared" si="0"/>
        <v>1.2768130745658968E-2</v>
      </c>
      <c r="G38">
        <v>5</v>
      </c>
      <c r="H38">
        <v>7</v>
      </c>
      <c r="I38" s="26">
        <v>0.99583333333333302</v>
      </c>
      <c r="J38" s="26">
        <v>0.99322916666666605</v>
      </c>
      <c r="K38" s="12">
        <f t="shared" si="1"/>
        <v>-2.6041666666669627E-3</v>
      </c>
      <c r="L38" t="s">
        <v>27</v>
      </c>
      <c r="M38" t="s">
        <v>29</v>
      </c>
      <c r="N38" s="26">
        <v>0.98</v>
      </c>
      <c r="O38" s="26">
        <v>0.96099999999999997</v>
      </c>
      <c r="P38" s="12">
        <f t="shared" si="2"/>
        <v>-1.9000000000000017E-2</v>
      </c>
    </row>
    <row r="39" spans="1:16">
      <c r="A39" s="49"/>
      <c r="B39" s="10">
        <v>7</v>
      </c>
      <c r="C39" s="26">
        <v>0.99309664694279998</v>
      </c>
      <c r="D39" s="26">
        <v>0.99950690335305703</v>
      </c>
      <c r="E39" s="11">
        <f t="shared" si="0"/>
        <v>6.4102564102570536E-3</v>
      </c>
      <c r="G39">
        <v>5</v>
      </c>
      <c r="H39">
        <v>8</v>
      </c>
      <c r="I39" s="26">
        <v>0.99142550911039595</v>
      </c>
      <c r="J39" s="26">
        <v>0.97642015005358995</v>
      </c>
      <c r="K39" s="12">
        <f t="shared" si="1"/>
        <v>-1.5005359056806E-2</v>
      </c>
      <c r="L39" t="s">
        <v>27</v>
      </c>
      <c r="M39" t="s">
        <v>30</v>
      </c>
      <c r="N39" s="26">
        <v>0.996</v>
      </c>
      <c r="O39" s="26">
        <v>0.99550000000000005</v>
      </c>
      <c r="P39" s="12">
        <f t="shared" si="2"/>
        <v>-4.9999999999994493E-4</v>
      </c>
    </row>
    <row r="40" spans="1:16">
      <c r="A40" s="49"/>
      <c r="B40" s="10">
        <v>8</v>
      </c>
      <c r="C40" s="26">
        <v>0.64133738601823698</v>
      </c>
      <c r="D40" s="26">
        <v>0.99949341438703099</v>
      </c>
      <c r="E40" s="11">
        <f t="shared" si="0"/>
        <v>0.35815602836879401</v>
      </c>
      <c r="G40">
        <v>5</v>
      </c>
      <c r="H40">
        <v>9</v>
      </c>
      <c r="I40" s="26">
        <v>0.99053129931614903</v>
      </c>
      <c r="J40" s="26">
        <v>0.987375065754865</v>
      </c>
      <c r="K40" s="12">
        <f t="shared" si="1"/>
        <v>-3.1562335612840275E-3</v>
      </c>
      <c r="L40" t="s">
        <v>27</v>
      </c>
      <c r="M40" t="s">
        <v>31</v>
      </c>
      <c r="N40" s="26">
        <v>0.98499999999999999</v>
      </c>
      <c r="O40" s="26">
        <v>0.98</v>
      </c>
      <c r="P40" s="12">
        <f t="shared" si="2"/>
        <v>-5.0000000000000044E-3</v>
      </c>
    </row>
    <row r="41" spans="1:16">
      <c r="A41" s="49"/>
      <c r="B41" s="10">
        <v>9</v>
      </c>
      <c r="C41" s="26">
        <v>0.95420607267297097</v>
      </c>
      <c r="D41" s="26">
        <v>0.99950223992035803</v>
      </c>
      <c r="E41" s="11">
        <f t="shared" si="0"/>
        <v>4.5296167247387054E-2</v>
      </c>
      <c r="G41">
        <v>6</v>
      </c>
      <c r="H41">
        <v>7</v>
      </c>
      <c r="I41" s="26">
        <v>0.99697885196374603</v>
      </c>
      <c r="J41" s="26">
        <v>0.997482376636455</v>
      </c>
      <c r="K41" s="12">
        <f t="shared" si="1"/>
        <v>5.0352467270897705E-4</v>
      </c>
      <c r="L41" t="s">
        <v>28</v>
      </c>
      <c r="M41" t="s">
        <v>29</v>
      </c>
      <c r="N41" s="26">
        <v>1</v>
      </c>
      <c r="O41" s="26">
        <v>1</v>
      </c>
      <c r="P41" s="12">
        <f t="shared" si="2"/>
        <v>0</v>
      </c>
    </row>
    <row r="42" spans="1:16">
      <c r="A42" s="49" t="s">
        <v>26</v>
      </c>
      <c r="B42" s="10">
        <v>0</v>
      </c>
      <c r="C42" s="26">
        <v>0.88888888888888795</v>
      </c>
      <c r="D42" s="26">
        <v>0.99949494949494899</v>
      </c>
      <c r="E42" s="11">
        <f t="shared" si="0"/>
        <v>0.11060606060606104</v>
      </c>
      <c r="G42">
        <v>6</v>
      </c>
      <c r="H42">
        <v>8</v>
      </c>
      <c r="I42" s="26">
        <v>0.99171842650103503</v>
      </c>
      <c r="J42" s="26">
        <v>0.991200828157349</v>
      </c>
      <c r="K42" s="12">
        <f t="shared" si="1"/>
        <v>-5.1759834368603208E-4</v>
      </c>
      <c r="L42" t="s">
        <v>28</v>
      </c>
      <c r="M42" t="s">
        <v>30</v>
      </c>
      <c r="N42" s="26">
        <v>0.98150000000000004</v>
      </c>
      <c r="O42" s="26">
        <v>0.97650000000000003</v>
      </c>
      <c r="P42" s="12">
        <f t="shared" si="2"/>
        <v>-5.0000000000000044E-3</v>
      </c>
    </row>
    <row r="43" spans="1:16">
      <c r="A43" s="49"/>
      <c r="B43" s="10">
        <v>1</v>
      </c>
      <c r="C43" s="26">
        <v>1</v>
      </c>
      <c r="D43" s="26">
        <v>1</v>
      </c>
      <c r="E43" s="11">
        <f t="shared" si="0"/>
        <v>0</v>
      </c>
      <c r="G43">
        <v>6</v>
      </c>
      <c r="H43">
        <v>9</v>
      </c>
      <c r="I43" s="26">
        <v>0.99491611591255702</v>
      </c>
      <c r="J43" s="26">
        <v>0.99745805795627795</v>
      </c>
      <c r="K43" s="12">
        <f t="shared" si="1"/>
        <v>2.541942043720935E-3</v>
      </c>
      <c r="L43" t="s">
        <v>28</v>
      </c>
      <c r="M43" t="s">
        <v>31</v>
      </c>
      <c r="N43" s="26">
        <v>0.99950000000000006</v>
      </c>
      <c r="O43" s="26">
        <v>0.99950000000000006</v>
      </c>
      <c r="P43" s="12">
        <f t="shared" si="2"/>
        <v>0</v>
      </c>
    </row>
    <row r="44" spans="1:16">
      <c r="A44" s="49"/>
      <c r="B44" s="10">
        <v>2</v>
      </c>
      <c r="C44" s="26">
        <v>0.99114173228346403</v>
      </c>
      <c r="D44" s="26">
        <v>0.99950787401574803</v>
      </c>
      <c r="E44" s="11">
        <f t="shared" si="0"/>
        <v>8.3661417322840048E-3</v>
      </c>
      <c r="G44">
        <v>7</v>
      </c>
      <c r="H44">
        <v>8</v>
      </c>
      <c r="I44" s="26">
        <v>0.99600399600399603</v>
      </c>
      <c r="J44" s="26">
        <v>0.98551448551448495</v>
      </c>
      <c r="K44" s="12">
        <f t="shared" si="1"/>
        <v>-1.0489510489511078E-2</v>
      </c>
      <c r="L44" t="s">
        <v>29</v>
      </c>
      <c r="M44" t="s">
        <v>30</v>
      </c>
      <c r="N44" s="26">
        <v>0.99550000000000005</v>
      </c>
      <c r="O44" s="26">
        <v>0.98950000000000005</v>
      </c>
      <c r="P44" s="12">
        <f t="shared" si="2"/>
        <v>-6.0000000000000053E-3</v>
      </c>
    </row>
    <row r="45" spans="1:16">
      <c r="A45" s="49"/>
      <c r="B45" s="10">
        <v>3</v>
      </c>
      <c r="C45" s="26">
        <v>0.96666666666666601</v>
      </c>
      <c r="D45" s="26">
        <v>0.99950248756218896</v>
      </c>
      <c r="E45" s="11">
        <f t="shared" si="0"/>
        <v>3.2835820895522949E-2</v>
      </c>
      <c r="G45">
        <v>7</v>
      </c>
      <c r="H45">
        <v>9</v>
      </c>
      <c r="I45" s="26">
        <v>0.985763377515954</v>
      </c>
      <c r="J45" s="26">
        <v>0.98429062346588103</v>
      </c>
      <c r="K45" s="12">
        <f t="shared" si="1"/>
        <v>-1.4727540500729663E-3</v>
      </c>
      <c r="L45" t="s">
        <v>29</v>
      </c>
      <c r="M45" t="s">
        <v>31</v>
      </c>
      <c r="N45" s="26">
        <v>0.96450000000000002</v>
      </c>
      <c r="O45" s="26">
        <v>0.96399999999999997</v>
      </c>
      <c r="P45" s="12">
        <f t="shared" si="2"/>
        <v>-5.0000000000005596E-4</v>
      </c>
    </row>
    <row r="46" spans="1:16">
      <c r="A46" s="49"/>
      <c r="B46" s="10">
        <v>4</v>
      </c>
      <c r="C46" s="26">
        <v>0.95913218970736602</v>
      </c>
      <c r="D46" s="26">
        <v>1</v>
      </c>
      <c r="E46" s="11">
        <f t="shared" si="0"/>
        <v>4.0867810292633977E-2</v>
      </c>
      <c r="G46">
        <v>8</v>
      </c>
      <c r="H46">
        <v>9</v>
      </c>
      <c r="I46" s="26">
        <v>0.99243570347957599</v>
      </c>
      <c r="J46" s="26">
        <v>0.97932425617750796</v>
      </c>
      <c r="K46" s="12">
        <f t="shared" si="1"/>
        <v>-1.3111447302068036E-2</v>
      </c>
      <c r="L46" t="s">
        <v>30</v>
      </c>
      <c r="M46" t="s">
        <v>31</v>
      </c>
      <c r="N46" s="26">
        <v>0.998</v>
      </c>
      <c r="O46" s="26">
        <v>0.996</v>
      </c>
      <c r="P46" s="12">
        <f t="shared" si="2"/>
        <v>-2.0000000000000018E-3</v>
      </c>
    </row>
    <row r="47" spans="1:16">
      <c r="A47" s="49"/>
      <c r="B47" s="10">
        <v>5</v>
      </c>
      <c r="C47" s="26">
        <v>0.90221987315010499</v>
      </c>
      <c r="D47" s="26">
        <v>0.99841437632135299</v>
      </c>
      <c r="E47" s="11">
        <f t="shared" si="0"/>
        <v>9.6194503171248003E-2</v>
      </c>
      <c r="I47" s="26"/>
      <c r="J47" s="26"/>
      <c r="K47" s="28">
        <f>AVERAGE(K2:K46)</f>
        <v>-3.9454302888870503E-3</v>
      </c>
      <c r="N47" s="26"/>
      <c r="O47" s="26"/>
      <c r="P47" s="28">
        <f>AVERAGE(P2:P46)</f>
        <v>6.2111111111111152E-3</v>
      </c>
    </row>
    <row r="48" spans="1:16">
      <c r="A48" s="49"/>
      <c r="B48" s="10">
        <v>6</v>
      </c>
      <c r="C48" s="26">
        <v>0.95914198161389097</v>
      </c>
      <c r="D48" s="26">
        <v>0.99948927477017302</v>
      </c>
      <c r="E48" s="11">
        <f t="shared" si="0"/>
        <v>4.0347293156282049E-2</v>
      </c>
      <c r="J48" t="s">
        <v>184</v>
      </c>
      <c r="K48" s="28">
        <f>MEDIAN(K2:K46)</f>
        <v>-3.2302722658049676E-3</v>
      </c>
      <c r="O48" s="12" t="s">
        <v>184</v>
      </c>
      <c r="P48" s="28">
        <f>MEDIAN(P2:P46)</f>
        <v>0</v>
      </c>
    </row>
    <row r="49" spans="1:16">
      <c r="A49" s="49"/>
      <c r="B49" s="10">
        <v>7</v>
      </c>
      <c r="C49" s="26">
        <v>0.99802761341222801</v>
      </c>
      <c r="D49" s="26">
        <v>0.99950690335305703</v>
      </c>
      <c r="E49" s="11">
        <f t="shared" si="0"/>
        <v>1.4792899408290205E-3</v>
      </c>
      <c r="K49" s="12">
        <f>COUNTIF(K2:K46,"&lt;=0")</f>
        <v>36</v>
      </c>
      <c r="P49" s="12">
        <f>COUNTIF(P2:P46,"&lt;=0")</f>
        <v>31</v>
      </c>
    </row>
    <row r="50" spans="1:16">
      <c r="A50" s="49"/>
      <c r="B50" s="10">
        <v>8</v>
      </c>
      <c r="C50" s="26">
        <v>0.92451874366767905</v>
      </c>
      <c r="D50" s="26">
        <v>0.99949341438703099</v>
      </c>
      <c r="E50" s="11">
        <f t="shared" si="0"/>
        <v>7.4974670719351932E-2</v>
      </c>
    </row>
    <row r="51" spans="1:16">
      <c r="A51" s="49"/>
      <c r="B51" s="10">
        <v>9</v>
      </c>
      <c r="C51" s="26">
        <v>0.93628670980587303</v>
      </c>
      <c r="D51" s="26">
        <v>0.99950223992035803</v>
      </c>
      <c r="E51" s="11">
        <f t="shared" si="0"/>
        <v>6.3215530114484997E-2</v>
      </c>
    </row>
    <row r="52" spans="1:16">
      <c r="A52" s="49" t="s">
        <v>27</v>
      </c>
      <c r="B52" s="10">
        <v>0</v>
      </c>
      <c r="C52" s="26">
        <v>0.81313131313131304</v>
      </c>
      <c r="D52" s="26">
        <v>0.99949494949494899</v>
      </c>
      <c r="E52" s="11">
        <f t="shared" si="0"/>
        <v>0.18636363636363595</v>
      </c>
    </row>
    <row r="53" spans="1:16">
      <c r="A53" s="49"/>
      <c r="B53" s="10">
        <v>1</v>
      </c>
      <c r="C53" s="26">
        <v>0.94894613583138099</v>
      </c>
      <c r="D53" s="26">
        <v>1</v>
      </c>
      <c r="E53" s="11">
        <f t="shared" si="0"/>
        <v>5.1053864168619012E-2</v>
      </c>
    </row>
    <row r="54" spans="1:16">
      <c r="A54" s="49"/>
      <c r="B54" s="10">
        <v>2</v>
      </c>
      <c r="C54" s="26">
        <v>0.72785433070866101</v>
      </c>
      <c r="D54" s="26">
        <v>1</v>
      </c>
      <c r="E54" s="11">
        <f t="shared" si="0"/>
        <v>0.27214566929133899</v>
      </c>
    </row>
    <row r="55" spans="1:16">
      <c r="A55" s="49"/>
      <c r="B55" s="10">
        <v>3</v>
      </c>
      <c r="C55" s="26">
        <v>0.92388059701492498</v>
      </c>
      <c r="D55" s="26">
        <v>1</v>
      </c>
      <c r="E55" s="11">
        <f t="shared" si="0"/>
        <v>7.6119402985075024E-2</v>
      </c>
    </row>
    <row r="56" spans="1:16">
      <c r="A56" s="49"/>
      <c r="B56" s="10">
        <v>4</v>
      </c>
      <c r="C56" s="26">
        <v>0.98234106962663903</v>
      </c>
      <c r="D56" s="26">
        <v>1</v>
      </c>
      <c r="E56" s="11">
        <f t="shared" si="0"/>
        <v>1.765893037336097E-2</v>
      </c>
    </row>
    <row r="57" spans="1:16">
      <c r="A57" s="49"/>
      <c r="B57" s="10">
        <v>5</v>
      </c>
      <c r="C57" s="26">
        <v>0.77906976744185996</v>
      </c>
      <c r="D57" s="26">
        <v>0.99947145877378396</v>
      </c>
      <c r="E57" s="11">
        <f t="shared" si="0"/>
        <v>0.220401691331924</v>
      </c>
    </row>
    <row r="58" spans="1:16">
      <c r="A58" s="49"/>
      <c r="B58" s="10">
        <v>6</v>
      </c>
      <c r="C58" s="26">
        <v>0.99029622063329903</v>
      </c>
      <c r="D58" s="26">
        <v>1</v>
      </c>
      <c r="E58" s="11">
        <f t="shared" si="0"/>
        <v>9.7037793667009709E-3</v>
      </c>
    </row>
    <row r="59" spans="1:16">
      <c r="A59" s="49"/>
      <c r="B59" s="10">
        <v>7</v>
      </c>
      <c r="C59" s="26">
        <v>0.98520710059171601</v>
      </c>
      <c r="D59" s="26">
        <v>1</v>
      </c>
      <c r="E59" s="11">
        <f t="shared" si="0"/>
        <v>1.4792899408283988E-2</v>
      </c>
    </row>
    <row r="60" spans="1:16">
      <c r="A60" s="49"/>
      <c r="B60" s="10">
        <v>8</v>
      </c>
      <c r="C60" s="26">
        <v>0.98936170212765895</v>
      </c>
      <c r="D60" s="26">
        <v>1</v>
      </c>
      <c r="E60" s="11">
        <f t="shared" si="0"/>
        <v>1.0638297872341052E-2</v>
      </c>
    </row>
    <row r="61" spans="1:16">
      <c r="A61" s="49"/>
      <c r="B61" s="10">
        <v>9</v>
      </c>
      <c r="C61" s="26">
        <v>0.99303135888501703</v>
      </c>
      <c r="D61" s="26">
        <v>1</v>
      </c>
      <c r="E61" s="11">
        <f t="shared" si="0"/>
        <v>6.9686411149829652E-3</v>
      </c>
    </row>
    <row r="62" spans="1:16">
      <c r="A62" s="49" t="s">
        <v>28</v>
      </c>
      <c r="B62" s="10">
        <v>0</v>
      </c>
      <c r="C62" s="26">
        <v>0.90101010101010104</v>
      </c>
      <c r="D62" s="26">
        <v>0.99949494949494899</v>
      </c>
      <c r="E62" s="11">
        <f t="shared" si="0"/>
        <v>9.8484848484847953E-2</v>
      </c>
    </row>
    <row r="63" spans="1:16">
      <c r="A63" s="49"/>
      <c r="B63" s="10">
        <v>1</v>
      </c>
      <c r="C63" s="26">
        <v>0.99812646370023395</v>
      </c>
      <c r="D63" s="26">
        <v>1</v>
      </c>
      <c r="E63" s="11">
        <f t="shared" si="0"/>
        <v>1.8735362997660543E-3</v>
      </c>
    </row>
    <row r="64" spans="1:16">
      <c r="A64" s="49"/>
      <c r="B64" s="10">
        <v>2</v>
      </c>
      <c r="C64" s="26">
        <v>0.96948818897637801</v>
      </c>
      <c r="D64" s="26">
        <v>0.99950787401574803</v>
      </c>
      <c r="E64" s="11">
        <f t="shared" si="0"/>
        <v>3.0019685039370025E-2</v>
      </c>
    </row>
    <row r="65" spans="1:5">
      <c r="A65" s="49"/>
      <c r="B65" s="10">
        <v>3</v>
      </c>
      <c r="C65" s="26">
        <v>0.88208955223880503</v>
      </c>
      <c r="D65" s="26">
        <v>0.99900497512437803</v>
      </c>
      <c r="E65" s="11">
        <f t="shared" si="0"/>
        <v>0.11691542288557299</v>
      </c>
    </row>
    <row r="66" spans="1:5">
      <c r="A66" s="49"/>
      <c r="B66" s="10">
        <v>4</v>
      </c>
      <c r="C66" s="26">
        <v>0.997477295660948</v>
      </c>
      <c r="D66" s="26">
        <v>0.99949545913218896</v>
      </c>
      <c r="E66" s="11">
        <f t="shared" si="0"/>
        <v>2.0181634712409524E-3</v>
      </c>
    </row>
    <row r="67" spans="1:5">
      <c r="A67" s="49"/>
      <c r="B67" s="10">
        <v>5</v>
      </c>
      <c r="C67" s="26">
        <v>0.809196617336152</v>
      </c>
      <c r="D67" s="26">
        <v>1</v>
      </c>
      <c r="E67" s="11">
        <f t="shared" ref="E67:E101" si="3">D67-C67</f>
        <v>0.190803382663848</v>
      </c>
    </row>
    <row r="68" spans="1:5">
      <c r="A68" s="49"/>
      <c r="B68" s="10">
        <v>6</v>
      </c>
      <c r="C68" s="26">
        <v>0.91828396322778305</v>
      </c>
      <c r="D68" s="26">
        <v>0.99948927477017302</v>
      </c>
      <c r="E68" s="11">
        <f t="shared" si="3"/>
        <v>8.1205311542389969E-2</v>
      </c>
    </row>
    <row r="69" spans="1:5">
      <c r="A69" s="49"/>
      <c r="B69" s="10">
        <v>7</v>
      </c>
      <c r="C69" s="26">
        <v>0.99112426035502899</v>
      </c>
      <c r="D69" s="26">
        <v>0.99950690335305703</v>
      </c>
      <c r="E69" s="11">
        <f t="shared" si="3"/>
        <v>8.3826429980280448E-3</v>
      </c>
    </row>
    <row r="70" spans="1:5">
      <c r="A70" s="49"/>
      <c r="B70" s="10">
        <v>8</v>
      </c>
      <c r="C70" s="26">
        <v>0.831813576494427</v>
      </c>
      <c r="D70" s="26">
        <v>1</v>
      </c>
      <c r="E70" s="11">
        <f t="shared" si="3"/>
        <v>0.168186423505573</v>
      </c>
    </row>
    <row r="71" spans="1:5">
      <c r="A71" s="49"/>
      <c r="B71" s="10">
        <v>9</v>
      </c>
      <c r="C71" s="26">
        <v>0.87904430064708805</v>
      </c>
      <c r="D71" s="26">
        <v>0.99800895968143299</v>
      </c>
      <c r="E71" s="11">
        <f t="shared" si="3"/>
        <v>0.11896465903434494</v>
      </c>
    </row>
    <row r="72" spans="1:5">
      <c r="A72" s="49" t="s">
        <v>29</v>
      </c>
      <c r="B72" s="10">
        <v>0</v>
      </c>
      <c r="C72" s="26">
        <v>0.98838383838383803</v>
      </c>
      <c r="D72" s="26">
        <v>1</v>
      </c>
      <c r="E72" s="11">
        <f t="shared" si="3"/>
        <v>1.1616161616161969E-2</v>
      </c>
    </row>
    <row r="73" spans="1:5">
      <c r="A73" s="49"/>
      <c r="B73" s="10">
        <v>1</v>
      </c>
      <c r="C73" s="26">
        <v>0.94847775175644</v>
      </c>
      <c r="D73" s="26">
        <v>1</v>
      </c>
      <c r="E73" s="11">
        <f t="shared" si="3"/>
        <v>5.1522248243559998E-2</v>
      </c>
    </row>
    <row r="74" spans="1:5">
      <c r="A74" s="49"/>
      <c r="B74" s="10">
        <v>2</v>
      </c>
      <c r="C74" s="26">
        <v>0.54429133858267698</v>
      </c>
      <c r="D74" s="26">
        <v>1</v>
      </c>
      <c r="E74" s="11">
        <f t="shared" si="3"/>
        <v>0.45570866141732302</v>
      </c>
    </row>
    <row r="75" spans="1:5">
      <c r="A75" s="49"/>
      <c r="B75" s="10">
        <v>3</v>
      </c>
      <c r="C75" s="26">
        <v>0.99751243781094501</v>
      </c>
      <c r="D75" s="26">
        <v>1</v>
      </c>
      <c r="E75" s="11">
        <f t="shared" si="3"/>
        <v>2.4875621890549926E-3</v>
      </c>
    </row>
    <row r="76" spans="1:5">
      <c r="A76" s="49"/>
      <c r="B76" s="10">
        <v>4</v>
      </c>
      <c r="C76" s="26">
        <v>0.997477295660948</v>
      </c>
      <c r="D76" s="26">
        <v>1</v>
      </c>
      <c r="E76" s="11">
        <f t="shared" si="3"/>
        <v>2.5227043390519954E-3</v>
      </c>
    </row>
    <row r="77" spans="1:5">
      <c r="A77" s="49"/>
      <c r="B77" s="10">
        <v>5</v>
      </c>
      <c r="C77" s="26">
        <v>0.99841437632135299</v>
      </c>
      <c r="D77" s="26">
        <v>1</v>
      </c>
      <c r="E77" s="11">
        <f t="shared" si="3"/>
        <v>1.5856236786470079E-3</v>
      </c>
    </row>
    <row r="78" spans="1:5">
      <c r="A78" s="49"/>
      <c r="B78" s="10">
        <v>6</v>
      </c>
      <c r="C78" s="26">
        <v>0.99233912155260395</v>
      </c>
      <c r="D78" s="26">
        <v>1</v>
      </c>
      <c r="E78" s="11">
        <f t="shared" si="3"/>
        <v>7.6608784473960467E-3</v>
      </c>
    </row>
    <row r="79" spans="1:5">
      <c r="A79" s="49"/>
      <c r="B79" s="10">
        <v>7</v>
      </c>
      <c r="C79" s="26">
        <v>0.86834319526627202</v>
      </c>
      <c r="D79" s="26">
        <v>1</v>
      </c>
      <c r="E79" s="11">
        <f t="shared" si="3"/>
        <v>0.13165680473372798</v>
      </c>
    </row>
    <row r="80" spans="1:5">
      <c r="A80" s="49"/>
      <c r="B80" s="10">
        <v>8</v>
      </c>
      <c r="C80" s="26">
        <v>0.99696048632218803</v>
      </c>
      <c r="D80" s="26">
        <v>1</v>
      </c>
      <c r="E80" s="11">
        <f t="shared" si="3"/>
        <v>3.0395136778119669E-3</v>
      </c>
    </row>
    <row r="81" spans="1:5">
      <c r="A81" s="49"/>
      <c r="B81" s="10">
        <v>9</v>
      </c>
      <c r="C81" s="26">
        <v>0.99950223992035803</v>
      </c>
      <c r="D81" s="26">
        <v>1</v>
      </c>
      <c r="E81" s="11">
        <f t="shared" si="3"/>
        <v>4.9776007964197344E-4</v>
      </c>
    </row>
    <row r="82" spans="1:5">
      <c r="A82" s="49" t="s">
        <v>30</v>
      </c>
      <c r="B82" s="10">
        <v>0</v>
      </c>
      <c r="C82" s="26">
        <v>0.979797979797979</v>
      </c>
      <c r="D82" s="26">
        <v>0.99797979797979797</v>
      </c>
      <c r="E82" s="11">
        <f t="shared" si="3"/>
        <v>1.8181818181818965E-2</v>
      </c>
    </row>
    <row r="83" spans="1:5">
      <c r="A83" s="49"/>
      <c r="B83" s="10">
        <v>1</v>
      </c>
      <c r="C83" s="26">
        <v>0.99484777517564404</v>
      </c>
      <c r="D83" s="26">
        <v>1</v>
      </c>
      <c r="E83" s="11">
        <f t="shared" si="3"/>
        <v>5.1522248243559554E-3</v>
      </c>
    </row>
    <row r="84" spans="1:5">
      <c r="A84" s="49"/>
      <c r="B84" s="10">
        <v>2</v>
      </c>
      <c r="C84" s="26">
        <v>0.86466535433070801</v>
      </c>
      <c r="D84" s="26">
        <v>0.996555118110236</v>
      </c>
      <c r="E84" s="11">
        <f t="shared" si="3"/>
        <v>0.13188976377952799</v>
      </c>
    </row>
    <row r="85" spans="1:5">
      <c r="A85" s="49"/>
      <c r="B85" s="10">
        <v>3</v>
      </c>
      <c r="C85" s="26">
        <v>0.91194029850746205</v>
      </c>
      <c r="D85" s="26">
        <v>0.99950248756218896</v>
      </c>
      <c r="E85" s="11">
        <f t="shared" si="3"/>
        <v>8.7562189054726902E-2</v>
      </c>
    </row>
    <row r="86" spans="1:5">
      <c r="A86" s="49"/>
      <c r="B86" s="10">
        <v>4</v>
      </c>
      <c r="C86" s="26">
        <v>0.99344096871846599</v>
      </c>
      <c r="D86" s="26">
        <v>0.99848637739656898</v>
      </c>
      <c r="E86" s="11">
        <f t="shared" si="3"/>
        <v>5.0454086781029917E-3</v>
      </c>
    </row>
    <row r="87" spans="1:5">
      <c r="A87" s="49"/>
      <c r="B87" s="10">
        <v>5</v>
      </c>
      <c r="C87" s="26">
        <v>0.96088794926004195</v>
      </c>
      <c r="D87" s="26">
        <v>0.99947145877378396</v>
      </c>
      <c r="E87" s="11">
        <f t="shared" si="3"/>
        <v>3.8583509513742009E-2</v>
      </c>
    </row>
    <row r="88" spans="1:5">
      <c r="A88" s="49"/>
      <c r="B88" s="10">
        <v>6</v>
      </c>
      <c r="C88" s="26">
        <v>0.98978549540347205</v>
      </c>
      <c r="D88" s="26">
        <v>0.99948927477017302</v>
      </c>
      <c r="E88" s="11">
        <f t="shared" si="3"/>
        <v>9.7037793667009709E-3</v>
      </c>
    </row>
    <row r="89" spans="1:5">
      <c r="A89" s="49"/>
      <c r="B89" s="10">
        <v>7</v>
      </c>
      <c r="C89" s="26">
        <v>0.98668639053254403</v>
      </c>
      <c r="D89" s="26">
        <v>0.99901380670611395</v>
      </c>
      <c r="E89" s="11">
        <f t="shared" si="3"/>
        <v>1.2327416173569916E-2</v>
      </c>
    </row>
    <row r="90" spans="1:5">
      <c r="A90" s="49"/>
      <c r="B90" s="10">
        <v>8</v>
      </c>
      <c r="C90" s="26">
        <v>0.86423505572441695</v>
      </c>
      <c r="D90" s="26">
        <v>1</v>
      </c>
      <c r="E90" s="11">
        <f t="shared" si="3"/>
        <v>0.13576494427558305</v>
      </c>
    </row>
    <row r="91" spans="1:5">
      <c r="A91" s="49"/>
      <c r="B91" s="10">
        <v>9</v>
      </c>
      <c r="C91" s="26">
        <v>0.96366351418616203</v>
      </c>
      <c r="D91" s="26">
        <v>0.99950223992035803</v>
      </c>
      <c r="E91" s="11">
        <f t="shared" si="3"/>
        <v>3.5838725734195997E-2</v>
      </c>
    </row>
    <row r="92" spans="1:5">
      <c r="A92" s="49" t="s">
        <v>31</v>
      </c>
      <c r="B92" s="10">
        <v>0</v>
      </c>
      <c r="C92" s="26">
        <v>0.99696969696969695</v>
      </c>
      <c r="D92" s="26">
        <v>1</v>
      </c>
      <c r="E92" s="11">
        <f t="shared" si="3"/>
        <v>3.0303030303030498E-3</v>
      </c>
    </row>
    <row r="93" spans="1:5">
      <c r="A93" s="49"/>
      <c r="B93" s="10">
        <v>1</v>
      </c>
      <c r="C93" s="26">
        <v>0.92505854800936704</v>
      </c>
      <c r="D93" s="26">
        <v>1</v>
      </c>
      <c r="E93" s="11">
        <f t="shared" si="3"/>
        <v>7.4941451990632957E-2</v>
      </c>
    </row>
    <row r="94" spans="1:5">
      <c r="A94" s="49"/>
      <c r="B94" s="10">
        <v>2</v>
      </c>
      <c r="C94" s="26">
        <v>0.57923228346456601</v>
      </c>
      <c r="D94" s="26">
        <v>1</v>
      </c>
      <c r="E94" s="11">
        <f t="shared" si="3"/>
        <v>0.42076771653543399</v>
      </c>
    </row>
    <row r="95" spans="1:5">
      <c r="A95" s="49"/>
      <c r="B95" s="10">
        <v>3</v>
      </c>
      <c r="C95" s="26">
        <v>0.88457711442786002</v>
      </c>
      <c r="D95" s="26">
        <v>1</v>
      </c>
      <c r="E95" s="11">
        <f t="shared" si="3"/>
        <v>0.11542288557213998</v>
      </c>
    </row>
    <row r="96" spans="1:5">
      <c r="A96" s="49"/>
      <c r="B96" s="10">
        <v>4</v>
      </c>
      <c r="C96" s="26">
        <v>0.99899091826437902</v>
      </c>
      <c r="D96" s="26">
        <v>1</v>
      </c>
      <c r="E96" s="11">
        <f t="shared" si="3"/>
        <v>1.0090817356209758E-3</v>
      </c>
    </row>
    <row r="97" spans="1:5">
      <c r="A97" s="49"/>
      <c r="B97" s="10">
        <v>5</v>
      </c>
      <c r="C97" s="26">
        <v>0.97251585623678605</v>
      </c>
      <c r="D97" s="26">
        <v>1</v>
      </c>
      <c r="E97" s="11">
        <f t="shared" si="3"/>
        <v>2.7484143763213953E-2</v>
      </c>
    </row>
    <row r="98" spans="1:5">
      <c r="A98" s="49"/>
      <c r="B98" s="10">
        <v>6</v>
      </c>
      <c r="C98" s="26">
        <v>0.99846782431052095</v>
      </c>
      <c r="D98" s="26">
        <v>1</v>
      </c>
      <c r="E98" s="11">
        <f t="shared" si="3"/>
        <v>1.5321756894790539E-3</v>
      </c>
    </row>
    <row r="99" spans="1:5">
      <c r="A99" s="49"/>
      <c r="B99" s="10">
        <v>7</v>
      </c>
      <c r="C99" s="26">
        <v>0.99309664694279998</v>
      </c>
      <c r="D99" s="26">
        <v>1</v>
      </c>
      <c r="E99" s="11">
        <f t="shared" si="3"/>
        <v>6.9033530572000235E-3</v>
      </c>
    </row>
    <row r="100" spans="1:5">
      <c r="A100" s="49"/>
      <c r="B100" s="10">
        <v>8</v>
      </c>
      <c r="C100" s="26">
        <v>0.98682877406281599</v>
      </c>
      <c r="D100" s="26">
        <v>1</v>
      </c>
      <c r="E100" s="11">
        <f t="shared" si="3"/>
        <v>1.3171225937184006E-2</v>
      </c>
    </row>
    <row r="101" spans="1:5">
      <c r="A101" s="49"/>
      <c r="B101" s="10">
        <v>9</v>
      </c>
      <c r="C101" s="26">
        <v>0.99104031856645003</v>
      </c>
      <c r="D101" s="26">
        <v>1</v>
      </c>
      <c r="E101" s="11">
        <f t="shared" si="3"/>
        <v>8.9596814335499708E-3</v>
      </c>
    </row>
  </sheetData>
  <mergeCells count="10">
    <mergeCell ref="A62:A71"/>
    <mergeCell ref="A72:A81"/>
    <mergeCell ref="A82:A91"/>
    <mergeCell ref="A92:A101"/>
    <mergeCell ref="A2:A11"/>
    <mergeCell ref="A12:A21"/>
    <mergeCell ref="A22:A31"/>
    <mergeCell ref="A32:A41"/>
    <mergeCell ref="A42:A51"/>
    <mergeCell ref="A52:A6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F79-304B-3B49-8A24-27A84E131A95}">
  <dimension ref="A1:D101"/>
  <sheetViews>
    <sheetView workbookViewId="0">
      <selection activeCell="R50" sqref="R50"/>
    </sheetView>
  </sheetViews>
  <sheetFormatPr baseColWidth="10" defaultRowHeight="16"/>
  <cols>
    <col min="1" max="1" width="6.6640625" style="10" bestFit="1" customWidth="1"/>
    <col min="2" max="2" width="10" style="11" bestFit="1" customWidth="1"/>
    <col min="3" max="3" width="26.33203125" style="11" bestFit="1" customWidth="1"/>
    <col min="4" max="4" width="20.83203125" style="11" bestFit="1" customWidth="1"/>
  </cols>
  <sheetData>
    <row r="1" spans="1:4">
      <c r="A1" s="10" t="s">
        <v>20</v>
      </c>
      <c r="B1" s="11" t="s">
        <v>21</v>
      </c>
      <c r="C1" s="11" t="s">
        <v>11</v>
      </c>
      <c r="D1" s="11" t="s">
        <v>32</v>
      </c>
    </row>
    <row r="2" spans="1:4">
      <c r="A2" s="10">
        <v>0</v>
      </c>
      <c r="B2" s="1" t="s">
        <v>22</v>
      </c>
      <c r="C2" s="11">
        <v>0.898484848484848</v>
      </c>
      <c r="D2" s="11">
        <v>0.99949494949494899</v>
      </c>
    </row>
    <row r="3" spans="1:4">
      <c r="A3" s="10">
        <v>1</v>
      </c>
      <c r="B3" s="1" t="s">
        <v>22</v>
      </c>
      <c r="C3" s="11">
        <v>0.98922716627634599</v>
      </c>
      <c r="D3" s="11">
        <v>1</v>
      </c>
    </row>
    <row r="4" spans="1:4">
      <c r="A4" s="10">
        <v>2</v>
      </c>
      <c r="B4" s="1" t="s">
        <v>22</v>
      </c>
      <c r="C4" s="11">
        <v>0.85236220472440904</v>
      </c>
      <c r="D4" s="11">
        <v>0.99507874015747999</v>
      </c>
    </row>
    <row r="5" spans="1:4">
      <c r="A5" s="10">
        <v>3</v>
      </c>
      <c r="B5" s="1" t="s">
        <v>22</v>
      </c>
      <c r="C5" s="11">
        <v>0.60845771144278604</v>
      </c>
      <c r="D5" s="11">
        <v>0.99900497512437803</v>
      </c>
    </row>
    <row r="6" spans="1:4">
      <c r="A6" s="10">
        <v>4</v>
      </c>
      <c r="B6" s="1" t="s">
        <v>22</v>
      </c>
      <c r="C6" s="11">
        <v>0.97275479313824398</v>
      </c>
      <c r="D6" s="11">
        <v>0.997477295660948</v>
      </c>
    </row>
    <row r="7" spans="1:4">
      <c r="A7" s="10">
        <v>5</v>
      </c>
      <c r="B7" s="1" t="s">
        <v>22</v>
      </c>
      <c r="C7" s="11">
        <v>0.51427061310782196</v>
      </c>
      <c r="D7" s="11">
        <v>0.99894291754756803</v>
      </c>
    </row>
    <row r="8" spans="1:4">
      <c r="A8" s="10">
        <v>6</v>
      </c>
      <c r="B8" s="1" t="s">
        <v>22</v>
      </c>
      <c r="C8" s="11">
        <v>0.95709908069458605</v>
      </c>
      <c r="D8" s="11">
        <v>1</v>
      </c>
    </row>
    <row r="9" spans="1:4">
      <c r="A9" s="10">
        <v>7</v>
      </c>
      <c r="B9" s="1" t="s">
        <v>22</v>
      </c>
      <c r="C9" s="11">
        <v>0.97090729783037399</v>
      </c>
      <c r="D9" s="11">
        <v>0.99852071005917098</v>
      </c>
    </row>
    <row r="10" spans="1:4">
      <c r="A10" s="10">
        <v>8</v>
      </c>
      <c r="B10" s="1" t="s">
        <v>22</v>
      </c>
      <c r="C10" s="11">
        <v>0.53900709219858101</v>
      </c>
      <c r="D10" s="11">
        <v>0.99898682877406197</v>
      </c>
    </row>
    <row r="11" spans="1:4">
      <c r="A11" s="10">
        <v>9</v>
      </c>
      <c r="B11" s="1" t="s">
        <v>22</v>
      </c>
      <c r="C11" s="11">
        <v>0.84370333499253303</v>
      </c>
      <c r="D11" s="11">
        <v>1</v>
      </c>
    </row>
    <row r="12" spans="1:4">
      <c r="A12" s="10">
        <v>0</v>
      </c>
      <c r="B12" s="1" t="s">
        <v>23</v>
      </c>
      <c r="C12" s="11">
        <v>0.96212121212121204</v>
      </c>
      <c r="D12" s="11">
        <v>1</v>
      </c>
    </row>
    <row r="13" spans="1:4">
      <c r="A13" s="10">
        <v>1</v>
      </c>
      <c r="B13" s="1" t="s">
        <v>23</v>
      </c>
      <c r="C13" s="11">
        <v>0.98641686182669697</v>
      </c>
      <c r="D13" s="11">
        <v>1</v>
      </c>
    </row>
    <row r="14" spans="1:4">
      <c r="A14" s="10">
        <v>2</v>
      </c>
      <c r="B14" s="1" t="s">
        <v>23</v>
      </c>
      <c r="C14" s="11">
        <v>0.95718503937007804</v>
      </c>
      <c r="D14" s="11">
        <v>0.99950787401574803</v>
      </c>
    </row>
    <row r="15" spans="1:4">
      <c r="A15" s="10">
        <v>3</v>
      </c>
      <c r="B15" s="1" t="s">
        <v>23</v>
      </c>
      <c r="C15" s="11">
        <v>0.98606965174129302</v>
      </c>
      <c r="D15" s="11">
        <v>0.99850746268656698</v>
      </c>
    </row>
    <row r="16" spans="1:4">
      <c r="A16" s="10">
        <v>4</v>
      </c>
      <c r="B16" s="1" t="s">
        <v>23</v>
      </c>
      <c r="C16" s="11">
        <v>0.997477295660948</v>
      </c>
      <c r="D16" s="11">
        <v>1</v>
      </c>
    </row>
    <row r="17" spans="1:4">
      <c r="A17" s="10">
        <v>5</v>
      </c>
      <c r="B17" s="1" t="s">
        <v>23</v>
      </c>
      <c r="C17" s="11">
        <v>0.98784355179703998</v>
      </c>
      <c r="D17" s="11">
        <v>0.99947145877378396</v>
      </c>
    </row>
    <row r="18" spans="1:4">
      <c r="A18" s="10">
        <v>6</v>
      </c>
      <c r="B18" s="1" t="s">
        <v>23</v>
      </c>
      <c r="C18" s="11">
        <v>0.99233912155260395</v>
      </c>
      <c r="D18" s="11">
        <v>1</v>
      </c>
    </row>
    <row r="19" spans="1:4">
      <c r="A19" s="10">
        <v>7</v>
      </c>
      <c r="B19" s="1" t="s">
        <v>23</v>
      </c>
      <c r="C19" s="11">
        <v>0.99358974358974295</v>
      </c>
      <c r="D19" s="11">
        <v>0.99950690335305703</v>
      </c>
    </row>
    <row r="20" spans="1:4">
      <c r="A20" s="10">
        <v>8</v>
      </c>
      <c r="B20" s="1" t="s">
        <v>23</v>
      </c>
      <c r="C20" s="11">
        <v>0.974164133738601</v>
      </c>
      <c r="D20" s="11">
        <v>1</v>
      </c>
    </row>
    <row r="21" spans="1:4">
      <c r="A21" s="10">
        <v>9</v>
      </c>
      <c r="B21" s="1" t="s">
        <v>23</v>
      </c>
      <c r="C21" s="11">
        <v>0.99253359880537495</v>
      </c>
      <c r="D21" s="11">
        <v>1</v>
      </c>
    </row>
    <row r="22" spans="1:4">
      <c r="A22" s="10">
        <v>0</v>
      </c>
      <c r="B22" s="1" t="s">
        <v>24</v>
      </c>
      <c r="C22" s="11">
        <v>0.92373737373737297</v>
      </c>
      <c r="D22" s="11">
        <v>1</v>
      </c>
    </row>
    <row r="23" spans="1:4">
      <c r="A23" s="10">
        <v>1</v>
      </c>
      <c r="B23" s="1" t="s">
        <v>24</v>
      </c>
      <c r="C23" s="11">
        <v>0.99812646370023395</v>
      </c>
      <c r="D23" s="11">
        <v>1</v>
      </c>
    </row>
    <row r="24" spans="1:4">
      <c r="A24" s="10">
        <v>2</v>
      </c>
      <c r="B24" s="1" t="s">
        <v>24</v>
      </c>
      <c r="C24" s="11">
        <v>0.49212598425196802</v>
      </c>
      <c r="D24" s="11">
        <v>0.99950787401574803</v>
      </c>
    </row>
    <row r="25" spans="1:4">
      <c r="A25" s="10">
        <v>3</v>
      </c>
      <c r="B25" s="1" t="s">
        <v>24</v>
      </c>
      <c r="C25" s="11">
        <v>0.97412935323382999</v>
      </c>
      <c r="D25" s="11">
        <v>1</v>
      </c>
    </row>
    <row r="26" spans="1:4">
      <c r="A26" s="10">
        <v>4</v>
      </c>
      <c r="B26" s="1" t="s">
        <v>24</v>
      </c>
      <c r="C26" s="11">
        <v>0.99798183652875805</v>
      </c>
      <c r="D26" s="11">
        <v>1</v>
      </c>
    </row>
    <row r="27" spans="1:4">
      <c r="A27" s="10">
        <v>5</v>
      </c>
      <c r="B27" s="1" t="s">
        <v>24</v>
      </c>
      <c r="C27" s="11">
        <v>0.89904862579281097</v>
      </c>
      <c r="D27" s="11">
        <v>1</v>
      </c>
    </row>
    <row r="28" spans="1:4">
      <c r="A28" s="10">
        <v>6</v>
      </c>
      <c r="B28" s="1" t="s">
        <v>24</v>
      </c>
      <c r="C28" s="11">
        <v>0.90602655771195095</v>
      </c>
      <c r="D28" s="11">
        <v>0.99948927477017302</v>
      </c>
    </row>
    <row r="29" spans="1:4">
      <c r="A29" s="10">
        <v>7</v>
      </c>
      <c r="B29" s="1" t="s">
        <v>24</v>
      </c>
      <c r="C29" s="11">
        <v>0.99605522682445702</v>
      </c>
      <c r="D29" s="11">
        <v>0.99901380670611395</v>
      </c>
    </row>
    <row r="30" spans="1:4">
      <c r="A30" s="10">
        <v>8</v>
      </c>
      <c r="B30" s="1" t="s">
        <v>24</v>
      </c>
      <c r="C30" s="11">
        <v>0.956940222897669</v>
      </c>
      <c r="D30" s="11">
        <v>1</v>
      </c>
    </row>
    <row r="31" spans="1:4">
      <c r="A31" s="10">
        <v>9</v>
      </c>
      <c r="B31" s="1" t="s">
        <v>24</v>
      </c>
      <c r="C31" s="11">
        <v>0.95719263315082104</v>
      </c>
      <c r="D31" s="11">
        <v>1</v>
      </c>
    </row>
    <row r="32" spans="1:4">
      <c r="A32" s="10">
        <v>0</v>
      </c>
      <c r="B32" s="1" t="s">
        <v>25</v>
      </c>
      <c r="C32" s="11">
        <v>0.95202020202020199</v>
      </c>
      <c r="D32" s="11">
        <v>1</v>
      </c>
    </row>
    <row r="33" spans="1:4">
      <c r="A33" s="10">
        <v>1</v>
      </c>
      <c r="B33" s="1" t="s">
        <v>25</v>
      </c>
      <c r="C33" s="11">
        <v>0.996252927400468</v>
      </c>
      <c r="D33" s="11">
        <v>1</v>
      </c>
    </row>
    <row r="34" spans="1:4">
      <c r="A34" s="10">
        <v>2</v>
      </c>
      <c r="B34" s="1" t="s">
        <v>25</v>
      </c>
      <c r="C34" s="11">
        <v>0.85383858267716495</v>
      </c>
      <c r="D34" s="11">
        <v>0.99950787401574803</v>
      </c>
    </row>
    <row r="35" spans="1:4">
      <c r="A35" s="10">
        <v>3</v>
      </c>
      <c r="B35" s="1" t="s">
        <v>25</v>
      </c>
      <c r="C35" s="11">
        <v>0.67761194029850702</v>
      </c>
      <c r="D35" s="11">
        <v>0.99950248756218896</v>
      </c>
    </row>
    <row r="36" spans="1:4">
      <c r="A36" s="10">
        <v>4</v>
      </c>
      <c r="B36" s="1" t="s">
        <v>25</v>
      </c>
      <c r="C36" s="11">
        <v>0.99697275479313796</v>
      </c>
      <c r="D36" s="11">
        <v>0.99949545913218896</v>
      </c>
    </row>
    <row r="37" spans="1:4">
      <c r="A37" s="10">
        <v>5</v>
      </c>
      <c r="B37" s="1" t="s">
        <v>25</v>
      </c>
      <c r="C37" s="11">
        <v>0.78171247357293805</v>
      </c>
      <c r="D37" s="11">
        <v>0.99947145877378396</v>
      </c>
    </row>
    <row r="38" spans="1:4">
      <c r="A38" s="10">
        <v>6</v>
      </c>
      <c r="B38" s="1" t="s">
        <v>25</v>
      </c>
      <c r="C38" s="11">
        <v>0.98621041879468796</v>
      </c>
      <c r="D38" s="11">
        <v>0.99948927477017302</v>
      </c>
    </row>
    <row r="39" spans="1:4">
      <c r="A39" s="10">
        <v>7</v>
      </c>
      <c r="B39" s="1" t="s">
        <v>25</v>
      </c>
      <c r="C39" s="11">
        <v>0.99358974358974295</v>
      </c>
      <c r="D39" s="11">
        <v>0.99950690335305703</v>
      </c>
    </row>
    <row r="40" spans="1:4">
      <c r="A40" s="10">
        <v>8</v>
      </c>
      <c r="B40" s="1" t="s">
        <v>25</v>
      </c>
      <c r="C40" s="11">
        <v>0.64184397163120499</v>
      </c>
      <c r="D40" s="11">
        <v>0.99949341438703099</v>
      </c>
    </row>
    <row r="41" spans="1:4">
      <c r="A41" s="10">
        <v>9</v>
      </c>
      <c r="B41" s="1" t="s">
        <v>25</v>
      </c>
      <c r="C41" s="11">
        <v>0.95370831259333</v>
      </c>
      <c r="D41" s="11">
        <v>0.99950223992035803</v>
      </c>
    </row>
    <row r="42" spans="1:4">
      <c r="A42" s="10">
        <v>0</v>
      </c>
      <c r="B42" s="1" t="s">
        <v>26</v>
      </c>
      <c r="C42" s="11">
        <v>0.89696969696969697</v>
      </c>
      <c r="D42" s="11">
        <v>0.99949494949494899</v>
      </c>
    </row>
    <row r="43" spans="1:4">
      <c r="A43" s="10">
        <v>1</v>
      </c>
      <c r="B43" s="1" t="s">
        <v>26</v>
      </c>
      <c r="C43" s="11">
        <v>1</v>
      </c>
      <c r="D43" s="11">
        <v>1</v>
      </c>
    </row>
    <row r="44" spans="1:4">
      <c r="A44" s="10">
        <v>2</v>
      </c>
      <c r="B44" s="1" t="s">
        <v>26</v>
      </c>
      <c r="C44" s="11">
        <v>0.90305118110236204</v>
      </c>
      <c r="D44" s="11">
        <v>0.99803149606299202</v>
      </c>
    </row>
    <row r="45" spans="1:4">
      <c r="A45" s="10">
        <v>3</v>
      </c>
      <c r="B45" s="1" t="s">
        <v>26</v>
      </c>
      <c r="C45" s="11">
        <v>0.97064676616915402</v>
      </c>
      <c r="D45" s="11">
        <v>1</v>
      </c>
    </row>
    <row r="46" spans="1:4">
      <c r="A46" s="10">
        <v>4</v>
      </c>
      <c r="B46" s="1" t="s">
        <v>26</v>
      </c>
      <c r="C46" s="11">
        <v>0.95610494450050398</v>
      </c>
      <c r="D46" s="11">
        <v>0.99949545913218896</v>
      </c>
    </row>
    <row r="47" spans="1:4">
      <c r="A47" s="10">
        <v>5</v>
      </c>
      <c r="B47" s="1" t="s">
        <v>26</v>
      </c>
      <c r="C47" s="11">
        <v>0.90539112050739901</v>
      </c>
      <c r="D47" s="11">
        <v>0.99947145877378396</v>
      </c>
    </row>
    <row r="48" spans="1:4">
      <c r="A48" s="10">
        <v>6</v>
      </c>
      <c r="B48" s="1" t="s">
        <v>26</v>
      </c>
      <c r="C48" s="11">
        <v>0.96169560776302299</v>
      </c>
      <c r="D48" s="11">
        <v>1</v>
      </c>
    </row>
    <row r="49" spans="1:4">
      <c r="A49" s="10">
        <v>7</v>
      </c>
      <c r="B49" s="1" t="s">
        <v>26</v>
      </c>
      <c r="C49" s="11">
        <v>0.99753451676528604</v>
      </c>
      <c r="D49" s="11">
        <v>0.99950690335305703</v>
      </c>
    </row>
    <row r="50" spans="1:4">
      <c r="A50" s="10">
        <v>8</v>
      </c>
      <c r="B50" s="1" t="s">
        <v>26</v>
      </c>
      <c r="C50" s="11">
        <v>0.92705167173252201</v>
      </c>
      <c r="D50" s="11">
        <v>0.99949341438703099</v>
      </c>
    </row>
    <row r="51" spans="1:4">
      <c r="A51" s="10">
        <v>9</v>
      </c>
      <c r="B51" s="1" t="s">
        <v>26</v>
      </c>
      <c r="C51" s="11">
        <v>0.94126431060228899</v>
      </c>
      <c r="D51" s="11">
        <v>0.99950223992035803</v>
      </c>
    </row>
    <row r="52" spans="1:4">
      <c r="A52" s="10">
        <v>0</v>
      </c>
      <c r="B52" s="1" t="s">
        <v>27</v>
      </c>
      <c r="C52" s="11">
        <v>0.81464646464646395</v>
      </c>
      <c r="D52" s="11">
        <v>0.99949494949494899</v>
      </c>
    </row>
    <row r="53" spans="1:4">
      <c r="A53" s="10">
        <v>1</v>
      </c>
      <c r="B53" s="1" t="s">
        <v>27</v>
      </c>
      <c r="C53" s="11">
        <v>0.94613583138173296</v>
      </c>
      <c r="D53" s="11">
        <v>1</v>
      </c>
    </row>
    <row r="54" spans="1:4">
      <c r="A54" s="10">
        <v>2</v>
      </c>
      <c r="B54" s="1" t="s">
        <v>27</v>
      </c>
      <c r="C54" s="11">
        <v>0.92864173228346403</v>
      </c>
      <c r="D54" s="11">
        <v>0.99950787401574803</v>
      </c>
    </row>
    <row r="55" spans="1:4">
      <c r="A55" s="10">
        <v>3</v>
      </c>
      <c r="B55" s="1" t="s">
        <v>27</v>
      </c>
      <c r="C55" s="11">
        <v>0.92437810945273602</v>
      </c>
      <c r="D55" s="11">
        <v>1</v>
      </c>
    </row>
    <row r="56" spans="1:4">
      <c r="A56" s="10">
        <v>4</v>
      </c>
      <c r="B56" s="1" t="s">
        <v>27</v>
      </c>
      <c r="C56" s="11">
        <v>0.98032290615539797</v>
      </c>
      <c r="D56" s="11">
        <v>0.99949545913218896</v>
      </c>
    </row>
    <row r="57" spans="1:4">
      <c r="A57" s="10">
        <v>5</v>
      </c>
      <c r="B57" s="1" t="s">
        <v>27</v>
      </c>
      <c r="C57" s="11">
        <v>0.78646934460887896</v>
      </c>
      <c r="D57" s="11">
        <v>1</v>
      </c>
    </row>
    <row r="58" spans="1:4">
      <c r="A58" s="10">
        <v>6</v>
      </c>
      <c r="B58" s="1" t="s">
        <v>27</v>
      </c>
      <c r="C58" s="11">
        <v>0.98876404494381998</v>
      </c>
      <c r="D58" s="11">
        <v>1</v>
      </c>
    </row>
    <row r="59" spans="1:4">
      <c r="A59" s="10">
        <v>7</v>
      </c>
      <c r="B59" s="1" t="s">
        <v>27</v>
      </c>
      <c r="C59" s="11">
        <v>0.98422090729782996</v>
      </c>
      <c r="D59" s="11">
        <v>1</v>
      </c>
    </row>
    <row r="60" spans="1:4">
      <c r="A60" s="10">
        <v>8</v>
      </c>
      <c r="B60" s="1" t="s">
        <v>27</v>
      </c>
      <c r="C60" s="11">
        <v>0.98834853090172203</v>
      </c>
      <c r="D60" s="11">
        <v>1</v>
      </c>
    </row>
    <row r="61" spans="1:4">
      <c r="A61" s="10">
        <v>9</v>
      </c>
      <c r="B61" s="1" t="s">
        <v>27</v>
      </c>
      <c r="C61" s="11">
        <v>0.99303135888501703</v>
      </c>
      <c r="D61" s="11">
        <v>0.99950223992035803</v>
      </c>
    </row>
    <row r="62" spans="1:4">
      <c r="A62" s="10">
        <v>0</v>
      </c>
      <c r="B62" s="1" t="s">
        <v>28</v>
      </c>
      <c r="C62" s="11">
        <v>0.90454545454545399</v>
      </c>
      <c r="D62" s="11">
        <v>1</v>
      </c>
    </row>
    <row r="63" spans="1:4">
      <c r="A63" s="10">
        <v>1</v>
      </c>
      <c r="B63" s="1" t="s">
        <v>28</v>
      </c>
      <c r="C63" s="11">
        <v>0.99718969555035097</v>
      </c>
      <c r="D63" s="11">
        <v>1</v>
      </c>
    </row>
    <row r="64" spans="1:4">
      <c r="A64" s="10">
        <v>2</v>
      </c>
      <c r="B64" s="1" t="s">
        <v>28</v>
      </c>
      <c r="C64" s="11">
        <v>0.82824803149606296</v>
      </c>
      <c r="D64" s="11">
        <v>0.99950787401574803</v>
      </c>
    </row>
    <row r="65" spans="1:4">
      <c r="A65" s="10">
        <v>3</v>
      </c>
      <c r="B65" s="1" t="s">
        <v>28</v>
      </c>
      <c r="C65" s="11">
        <v>0.88507462686567095</v>
      </c>
      <c r="D65" s="11">
        <v>1</v>
      </c>
    </row>
    <row r="66" spans="1:4">
      <c r="A66" s="10">
        <v>4</v>
      </c>
      <c r="B66" s="1" t="s">
        <v>28</v>
      </c>
      <c r="C66" s="11">
        <v>0.99798183652875805</v>
      </c>
      <c r="D66" s="11">
        <v>0.99949545913218896</v>
      </c>
    </row>
    <row r="67" spans="1:4">
      <c r="A67" s="10">
        <v>5</v>
      </c>
      <c r="B67" s="1" t="s">
        <v>28</v>
      </c>
      <c r="C67" s="11">
        <v>0.80496828752642702</v>
      </c>
      <c r="D67" s="11">
        <v>1</v>
      </c>
    </row>
    <row r="68" spans="1:4">
      <c r="A68" s="10">
        <v>6</v>
      </c>
      <c r="B68" s="1" t="s">
        <v>28</v>
      </c>
      <c r="C68" s="11">
        <v>0.91828396322778305</v>
      </c>
      <c r="D68" s="11">
        <v>0.99948927477017302</v>
      </c>
    </row>
    <row r="69" spans="1:4">
      <c r="A69" s="10">
        <v>7</v>
      </c>
      <c r="B69" s="1" t="s">
        <v>28</v>
      </c>
      <c r="C69" s="11">
        <v>0.99260355029585801</v>
      </c>
      <c r="D69" s="11">
        <v>0.99901380670611395</v>
      </c>
    </row>
    <row r="70" spans="1:4">
      <c r="A70" s="10">
        <v>8</v>
      </c>
      <c r="B70" s="1" t="s">
        <v>28</v>
      </c>
      <c r="C70" s="11">
        <v>0.83282674772036402</v>
      </c>
      <c r="D70" s="11">
        <v>1</v>
      </c>
    </row>
    <row r="71" spans="1:4">
      <c r="A71" s="10">
        <v>9</v>
      </c>
      <c r="B71" s="1" t="s">
        <v>28</v>
      </c>
      <c r="C71" s="11">
        <v>0.880039820806371</v>
      </c>
      <c r="D71" s="11">
        <v>1</v>
      </c>
    </row>
    <row r="72" spans="1:4">
      <c r="A72" s="10">
        <v>0</v>
      </c>
      <c r="B72" s="1" t="s">
        <v>29</v>
      </c>
      <c r="C72" s="11">
        <v>0.98787878787878702</v>
      </c>
      <c r="D72" s="11">
        <v>1</v>
      </c>
    </row>
    <row r="73" spans="1:4">
      <c r="A73" s="10">
        <v>1</v>
      </c>
      <c r="B73" s="1" t="s">
        <v>29</v>
      </c>
      <c r="C73" s="11">
        <v>0.94847775175644</v>
      </c>
      <c r="D73" s="11">
        <v>1</v>
      </c>
    </row>
    <row r="74" spans="1:4">
      <c r="A74" s="10">
        <v>2</v>
      </c>
      <c r="B74" s="1" t="s">
        <v>29</v>
      </c>
      <c r="C74" s="11">
        <v>0.99458661417322802</v>
      </c>
      <c r="D74" s="11">
        <v>1</v>
      </c>
    </row>
    <row r="75" spans="1:4">
      <c r="A75" s="10">
        <v>3</v>
      </c>
      <c r="B75" s="1" t="s">
        <v>29</v>
      </c>
      <c r="C75" s="11">
        <v>0.99751243781094501</v>
      </c>
      <c r="D75" s="11">
        <v>1</v>
      </c>
    </row>
    <row r="76" spans="1:4">
      <c r="A76" s="10">
        <v>4</v>
      </c>
      <c r="B76" s="1" t="s">
        <v>29</v>
      </c>
      <c r="C76" s="11">
        <v>0.997477295660948</v>
      </c>
      <c r="D76" s="11">
        <v>1</v>
      </c>
    </row>
    <row r="77" spans="1:4">
      <c r="A77" s="10">
        <v>5</v>
      </c>
      <c r="B77" s="1" t="s">
        <v>29</v>
      </c>
      <c r="C77" s="11">
        <v>0.99841437632135299</v>
      </c>
      <c r="D77" s="11">
        <v>1</v>
      </c>
    </row>
    <row r="78" spans="1:4">
      <c r="A78" s="10">
        <v>6</v>
      </c>
      <c r="B78" s="1" t="s">
        <v>29</v>
      </c>
      <c r="C78" s="11">
        <v>0.99233912155260395</v>
      </c>
      <c r="D78" s="11">
        <v>1</v>
      </c>
    </row>
    <row r="79" spans="1:4">
      <c r="A79" s="10">
        <v>7</v>
      </c>
      <c r="B79" s="1" t="s">
        <v>29</v>
      </c>
      <c r="C79" s="11">
        <v>0.86637080867850103</v>
      </c>
      <c r="D79" s="11">
        <v>1</v>
      </c>
    </row>
    <row r="80" spans="1:4">
      <c r="A80" s="10">
        <v>8</v>
      </c>
      <c r="B80" s="1" t="s">
        <v>29</v>
      </c>
      <c r="C80" s="11">
        <v>0.99696048632218803</v>
      </c>
      <c r="D80" s="11">
        <v>1</v>
      </c>
    </row>
    <row r="81" spans="1:4">
      <c r="A81" s="10">
        <v>9</v>
      </c>
      <c r="B81" s="1" t="s">
        <v>29</v>
      </c>
      <c r="C81" s="11">
        <v>0.99950223992035803</v>
      </c>
      <c r="D81" s="11">
        <v>1</v>
      </c>
    </row>
    <row r="82" spans="1:4">
      <c r="A82" s="10">
        <v>0</v>
      </c>
      <c r="B82" s="1" t="s">
        <v>30</v>
      </c>
      <c r="C82" s="11">
        <v>0.979797979797979</v>
      </c>
      <c r="D82" s="11">
        <v>0.99949494949494899</v>
      </c>
    </row>
    <row r="83" spans="1:4">
      <c r="A83" s="10">
        <v>1</v>
      </c>
      <c r="B83" s="1" t="s">
        <v>30</v>
      </c>
      <c r="C83" s="11">
        <v>0.99531615925058503</v>
      </c>
      <c r="D83" s="11">
        <v>1</v>
      </c>
    </row>
    <row r="84" spans="1:4">
      <c r="A84" s="10">
        <v>2</v>
      </c>
      <c r="B84" s="1" t="s">
        <v>30</v>
      </c>
      <c r="C84" s="11">
        <v>0.96604330708661401</v>
      </c>
      <c r="D84" s="11">
        <v>0.99901574803149595</v>
      </c>
    </row>
    <row r="85" spans="1:4">
      <c r="A85" s="10">
        <v>3</v>
      </c>
      <c r="B85" s="1" t="s">
        <v>30</v>
      </c>
      <c r="C85" s="11">
        <v>0.91492537313432798</v>
      </c>
      <c r="D85" s="11">
        <v>0.99900497512437803</v>
      </c>
    </row>
    <row r="86" spans="1:4">
      <c r="A86" s="10">
        <v>4</v>
      </c>
      <c r="B86" s="1" t="s">
        <v>30</v>
      </c>
      <c r="C86" s="11">
        <v>0.99344096871846599</v>
      </c>
      <c r="D86" s="11">
        <v>0.99949545913218896</v>
      </c>
    </row>
    <row r="87" spans="1:4">
      <c r="A87" s="10">
        <v>5</v>
      </c>
      <c r="B87" s="1" t="s">
        <v>30</v>
      </c>
      <c r="C87" s="11">
        <v>0.95930232558139505</v>
      </c>
      <c r="D87" s="11">
        <v>0.99947145877378396</v>
      </c>
    </row>
    <row r="88" spans="1:4">
      <c r="A88" s="10">
        <v>6</v>
      </c>
      <c r="B88" s="1" t="s">
        <v>30</v>
      </c>
      <c r="C88" s="11">
        <v>0.98876404494381998</v>
      </c>
      <c r="D88" s="11">
        <v>0.99846782431052095</v>
      </c>
    </row>
    <row r="89" spans="1:4">
      <c r="A89" s="10">
        <v>7</v>
      </c>
      <c r="B89" s="1" t="s">
        <v>30</v>
      </c>
      <c r="C89" s="11">
        <v>0.987179487179487</v>
      </c>
      <c r="D89" s="11">
        <v>0.99950690335305703</v>
      </c>
    </row>
    <row r="90" spans="1:4">
      <c r="A90" s="10">
        <v>8</v>
      </c>
      <c r="B90" s="1" t="s">
        <v>30</v>
      </c>
      <c r="C90" s="11">
        <v>0.86828774062816605</v>
      </c>
      <c r="D90" s="11">
        <v>0.99949341438703099</v>
      </c>
    </row>
    <row r="91" spans="1:4">
      <c r="A91" s="10">
        <v>9</v>
      </c>
      <c r="B91" s="1" t="s">
        <v>30</v>
      </c>
      <c r="C91" s="11">
        <v>0.96316575410651994</v>
      </c>
      <c r="D91" s="11">
        <v>0.99950223992035803</v>
      </c>
    </row>
    <row r="92" spans="1:4">
      <c r="A92" s="10">
        <v>0</v>
      </c>
      <c r="B92" s="1" t="s">
        <v>31</v>
      </c>
      <c r="C92" s="11">
        <v>0.99696969696969695</v>
      </c>
      <c r="D92" s="11">
        <v>1</v>
      </c>
    </row>
    <row r="93" spans="1:4">
      <c r="A93" s="10">
        <v>1</v>
      </c>
      <c r="B93" s="1" t="s">
        <v>31</v>
      </c>
      <c r="C93" s="11">
        <v>0.92880562060889904</v>
      </c>
      <c r="D93" s="11">
        <v>1</v>
      </c>
    </row>
    <row r="94" spans="1:4">
      <c r="A94" s="10">
        <v>2</v>
      </c>
      <c r="B94" s="1" t="s">
        <v>31</v>
      </c>
      <c r="C94" s="11">
        <v>0.996555118110236</v>
      </c>
      <c r="D94" s="11">
        <v>1</v>
      </c>
    </row>
    <row r="95" spans="1:4">
      <c r="A95" s="10">
        <v>3</v>
      </c>
      <c r="B95" s="1" t="s">
        <v>31</v>
      </c>
      <c r="C95" s="11">
        <v>0.89104477611940303</v>
      </c>
      <c r="D95" s="11">
        <v>1</v>
      </c>
    </row>
    <row r="96" spans="1:4">
      <c r="A96" s="10">
        <v>4</v>
      </c>
      <c r="B96" s="1" t="s">
        <v>31</v>
      </c>
      <c r="C96" s="11">
        <v>0.99899091826437902</v>
      </c>
      <c r="D96" s="11">
        <v>1</v>
      </c>
    </row>
    <row r="97" spans="1:4">
      <c r="A97" s="10">
        <v>5</v>
      </c>
      <c r="B97" s="1" t="s">
        <v>31</v>
      </c>
      <c r="C97" s="11">
        <v>0.97251585623678605</v>
      </c>
      <c r="D97" s="11">
        <v>1</v>
      </c>
    </row>
    <row r="98" spans="1:4">
      <c r="A98" s="10">
        <v>6</v>
      </c>
      <c r="B98" s="1" t="s">
        <v>31</v>
      </c>
      <c r="C98" s="11">
        <v>0.99846782431052095</v>
      </c>
      <c r="D98" s="11">
        <v>1</v>
      </c>
    </row>
    <row r="99" spans="1:4">
      <c r="A99" s="10">
        <v>7</v>
      </c>
      <c r="B99" s="1" t="s">
        <v>31</v>
      </c>
      <c r="C99" s="11">
        <v>0.99309664694279998</v>
      </c>
      <c r="D99" s="11">
        <v>1</v>
      </c>
    </row>
    <row r="100" spans="1:4">
      <c r="A100" s="10">
        <v>8</v>
      </c>
      <c r="B100" s="1" t="s">
        <v>31</v>
      </c>
      <c r="C100" s="11">
        <v>0.98834853090172203</v>
      </c>
      <c r="D100" s="11">
        <v>1</v>
      </c>
    </row>
    <row r="101" spans="1:4">
      <c r="A101" s="10">
        <v>9</v>
      </c>
      <c r="B101" s="1" t="s">
        <v>31</v>
      </c>
      <c r="C101" s="11">
        <v>0.991538078646092</v>
      </c>
      <c r="D101" s="1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D55-EB21-F344-AAF1-4A6DBCE2DF8A}">
  <dimension ref="A1:D181"/>
  <sheetViews>
    <sheetView workbookViewId="0">
      <selection activeCell="R50" sqref="R50"/>
    </sheetView>
  </sheetViews>
  <sheetFormatPr baseColWidth="10" defaultRowHeight="16"/>
  <cols>
    <col min="1" max="2" width="10.83203125" style="36"/>
  </cols>
  <sheetData>
    <row r="1" spans="1:4">
      <c r="A1" s="36" t="s">
        <v>11</v>
      </c>
      <c r="B1" s="36" t="s">
        <v>32</v>
      </c>
      <c r="C1" t="s">
        <v>62</v>
      </c>
    </row>
    <row r="2" spans="1:4">
      <c r="A2" s="36">
        <v>0.97812500000000002</v>
      </c>
      <c r="B2" s="36">
        <v>0.979375</v>
      </c>
      <c r="C2">
        <f>B2-A2</f>
        <v>1.2499999999999734E-3</v>
      </c>
      <c r="D2">
        <f>AVERAGE(C2:C181)</f>
        <v>-3.1066312777732136E-4</v>
      </c>
    </row>
    <row r="3" spans="1:4">
      <c r="A3" s="36">
        <v>0.96562499999999996</v>
      </c>
      <c r="B3" s="36">
        <v>0.97750000000000004</v>
      </c>
      <c r="C3" s="36">
        <f t="shared" ref="C3:C66" si="0">B3-A3</f>
        <v>1.187500000000008E-2</v>
      </c>
      <c r="D3">
        <f>MEDIAN(C2:C181)</f>
        <v>-2.2499999999999742E-3</v>
      </c>
    </row>
    <row r="4" spans="1:4">
      <c r="A4" s="36">
        <v>0.948125</v>
      </c>
      <c r="B4" s="36">
        <v>0.94937499999999997</v>
      </c>
      <c r="C4" s="36">
        <f t="shared" si="0"/>
        <v>1.2499999999999734E-3</v>
      </c>
    </row>
    <row r="5" spans="1:4">
      <c r="A5" s="36">
        <v>0.95062500000000005</v>
      </c>
      <c r="B5" s="36">
        <v>0.97437499999999999</v>
      </c>
      <c r="C5" s="36">
        <f t="shared" si="0"/>
        <v>2.3749999999999938E-2</v>
      </c>
    </row>
    <row r="6" spans="1:4">
      <c r="A6" s="36">
        <v>0.98375000000000001</v>
      </c>
      <c r="B6" s="36">
        <v>0.984375</v>
      </c>
      <c r="C6" s="36">
        <f t="shared" si="0"/>
        <v>6.2499999999998668E-4</v>
      </c>
    </row>
    <row r="7" spans="1:4">
      <c r="A7" s="36">
        <v>0.95250000000000001</v>
      </c>
      <c r="B7" s="36">
        <v>0.92937499999999995</v>
      </c>
      <c r="C7" s="36">
        <f t="shared" si="0"/>
        <v>-2.3125000000000062E-2</v>
      </c>
    </row>
    <row r="8" spans="1:4">
      <c r="A8" s="36">
        <v>0.94187500000000002</v>
      </c>
      <c r="B8" s="36">
        <v>0.96499999999999997</v>
      </c>
      <c r="C8" s="36">
        <f t="shared" si="0"/>
        <v>2.3124999999999951E-2</v>
      </c>
    </row>
    <row r="9" spans="1:4">
      <c r="A9" s="36">
        <v>0.98499999999999999</v>
      </c>
      <c r="B9" s="36">
        <v>0.98750000000000004</v>
      </c>
      <c r="C9" s="36">
        <f t="shared" si="0"/>
        <v>2.5000000000000577E-3</v>
      </c>
    </row>
    <row r="10" spans="1:4">
      <c r="A10" s="36">
        <v>0.97750000000000004</v>
      </c>
      <c r="B10" s="36">
        <v>0.98624999999999996</v>
      </c>
      <c r="C10" s="36">
        <f t="shared" si="0"/>
        <v>8.7499999999999245E-3</v>
      </c>
    </row>
    <row r="11" spans="1:4">
      <c r="A11" s="36">
        <v>0.989375</v>
      </c>
      <c r="B11" s="36">
        <v>0.98</v>
      </c>
      <c r="C11" s="36">
        <f t="shared" si="0"/>
        <v>-9.3750000000000222E-3</v>
      </c>
    </row>
    <row r="12" spans="1:4">
      <c r="A12" s="36">
        <v>0.97624999999999995</v>
      </c>
      <c r="B12" s="36">
        <v>0.96750000000000003</v>
      </c>
      <c r="C12" s="36">
        <f t="shared" si="0"/>
        <v>-8.7499999999999245E-3</v>
      </c>
    </row>
    <row r="13" spans="1:4">
      <c r="A13" s="36">
        <v>0.98562499999999997</v>
      </c>
      <c r="B13" s="36">
        <v>0.98375000000000001</v>
      </c>
      <c r="C13" s="36">
        <f t="shared" si="0"/>
        <v>-1.87499999999996E-3</v>
      </c>
    </row>
    <row r="14" spans="1:4">
      <c r="A14" s="36">
        <v>0.98875000000000002</v>
      </c>
      <c r="B14" s="36">
        <v>0.98812500000000003</v>
      </c>
      <c r="C14" s="36">
        <f t="shared" si="0"/>
        <v>-6.2499999999998668E-4</v>
      </c>
    </row>
    <row r="15" spans="1:4">
      <c r="A15" s="36">
        <v>0.96125000000000005</v>
      </c>
      <c r="B15" s="36">
        <v>0.95187500000000003</v>
      </c>
      <c r="C15" s="36">
        <f t="shared" si="0"/>
        <v>-9.3750000000000222E-3</v>
      </c>
    </row>
    <row r="16" spans="1:4">
      <c r="A16" s="36">
        <v>0.96812500000000001</v>
      </c>
      <c r="B16" s="36">
        <v>0.97</v>
      </c>
      <c r="C16" s="36">
        <f t="shared" si="0"/>
        <v>1.87499999999996E-3</v>
      </c>
    </row>
    <row r="17" spans="1:3">
      <c r="A17" s="36">
        <v>0.99437500000000001</v>
      </c>
      <c r="B17" s="36">
        <v>0.98187500000000005</v>
      </c>
      <c r="C17" s="36">
        <f t="shared" si="0"/>
        <v>-1.2499999999999956E-2</v>
      </c>
    </row>
    <row r="18" spans="1:3">
      <c r="A18" s="36">
        <v>0.989375</v>
      </c>
      <c r="B18" s="36">
        <v>0.97875000000000001</v>
      </c>
      <c r="C18" s="36">
        <f t="shared" si="0"/>
        <v>-1.0624999999999996E-2</v>
      </c>
    </row>
    <row r="19" spans="1:3">
      <c r="A19" s="36">
        <v>0.989375</v>
      </c>
      <c r="B19" s="36">
        <v>0.98375000000000001</v>
      </c>
      <c r="C19" s="36">
        <f t="shared" si="0"/>
        <v>-5.6249999999999911E-3</v>
      </c>
    </row>
    <row r="20" spans="1:3">
      <c r="A20" s="36">
        <v>0.95499999999999996</v>
      </c>
      <c r="B20" s="36">
        <v>0.93062500000000004</v>
      </c>
      <c r="C20" s="36">
        <f t="shared" si="0"/>
        <v>-2.4374999999999925E-2</v>
      </c>
    </row>
    <row r="21" spans="1:3">
      <c r="A21" s="36">
        <v>0.98812500000000003</v>
      </c>
      <c r="B21" s="36">
        <v>0.98750000000000004</v>
      </c>
      <c r="C21" s="36">
        <f t="shared" si="0"/>
        <v>-6.2499999999998668E-4</v>
      </c>
    </row>
    <row r="22" spans="1:3">
      <c r="A22" s="36">
        <v>0.984375</v>
      </c>
      <c r="B22" s="36">
        <v>0.97812500000000002</v>
      </c>
      <c r="C22" s="36">
        <f t="shared" si="0"/>
        <v>-6.2499999999999778E-3</v>
      </c>
    </row>
    <row r="23" spans="1:3">
      <c r="A23" s="36">
        <v>0.99312500000000004</v>
      </c>
      <c r="B23" s="36">
        <v>0.97812500000000002</v>
      </c>
      <c r="C23" s="36">
        <f t="shared" si="0"/>
        <v>-1.5000000000000013E-2</v>
      </c>
    </row>
    <row r="24" spans="1:3">
      <c r="A24" s="36">
        <v>0.99062499999999998</v>
      </c>
      <c r="B24" s="36">
        <v>0.99</v>
      </c>
      <c r="C24" s="36">
        <f t="shared" si="0"/>
        <v>-6.2499999999998668E-4</v>
      </c>
    </row>
    <row r="25" spans="1:3">
      <c r="A25" s="36">
        <v>0.99375000000000002</v>
      </c>
      <c r="B25" s="36">
        <v>0.99375000000000002</v>
      </c>
      <c r="C25" s="36">
        <f t="shared" si="0"/>
        <v>0</v>
      </c>
    </row>
    <row r="26" spans="1:3">
      <c r="A26" s="36">
        <v>0.99312500000000004</v>
      </c>
      <c r="B26" s="36">
        <v>0.98</v>
      </c>
      <c r="C26" s="36">
        <f t="shared" si="0"/>
        <v>-1.3125000000000053E-2</v>
      </c>
    </row>
    <row r="27" spans="1:3">
      <c r="A27" s="36">
        <v>0.99</v>
      </c>
      <c r="B27" s="36">
        <v>0.98250000000000004</v>
      </c>
      <c r="C27" s="36">
        <f t="shared" si="0"/>
        <v>-7.4999999999999512E-3</v>
      </c>
    </row>
    <row r="28" spans="1:3">
      <c r="A28" s="36">
        <v>0.979375</v>
      </c>
      <c r="B28" s="36">
        <v>0.95187500000000003</v>
      </c>
      <c r="C28" s="36">
        <f t="shared" si="0"/>
        <v>-2.7499999999999969E-2</v>
      </c>
    </row>
    <row r="29" spans="1:3">
      <c r="A29" s="36">
        <v>0.97750000000000004</v>
      </c>
      <c r="B29" s="36">
        <v>0.97250000000000003</v>
      </c>
      <c r="C29" s="36">
        <f t="shared" si="0"/>
        <v>-5.0000000000000044E-3</v>
      </c>
    </row>
    <row r="30" spans="1:3">
      <c r="A30" s="36">
        <v>0.99312500000000004</v>
      </c>
      <c r="B30" s="36">
        <v>0.98124999999999996</v>
      </c>
      <c r="C30" s="36">
        <f t="shared" si="0"/>
        <v>-1.187500000000008E-2</v>
      </c>
    </row>
    <row r="31" spans="1:3">
      <c r="A31" s="36">
        <v>0.97437499999999999</v>
      </c>
      <c r="B31" s="36">
        <v>0.97187500000000004</v>
      </c>
      <c r="C31" s="36">
        <f t="shared" si="0"/>
        <v>-2.4999999999999467E-3</v>
      </c>
    </row>
    <row r="32" spans="1:3">
      <c r="A32" s="36">
        <v>0.98187500000000005</v>
      </c>
      <c r="B32" s="36">
        <v>0.98062499999999997</v>
      </c>
      <c r="C32" s="36">
        <f t="shared" si="0"/>
        <v>-1.2500000000000844E-3</v>
      </c>
    </row>
    <row r="33" spans="1:3">
      <c r="A33" s="36">
        <v>0.98499999999999999</v>
      </c>
      <c r="B33" s="36">
        <v>0.98124999999999996</v>
      </c>
      <c r="C33" s="36">
        <f t="shared" si="0"/>
        <v>-3.7500000000000311E-3</v>
      </c>
    </row>
    <row r="34" spans="1:3">
      <c r="A34" s="36">
        <v>0.99187499999999995</v>
      </c>
      <c r="B34" s="36">
        <v>0.98124999999999996</v>
      </c>
      <c r="C34" s="36">
        <f t="shared" si="0"/>
        <v>-1.0624999999999996E-2</v>
      </c>
    </row>
    <row r="35" spans="1:3">
      <c r="A35" s="36">
        <v>0.99124999999999996</v>
      </c>
      <c r="B35" s="36">
        <v>0.98812500000000003</v>
      </c>
      <c r="C35" s="36">
        <f t="shared" si="0"/>
        <v>-3.1249999999999334E-3</v>
      </c>
    </row>
    <row r="36" spans="1:3">
      <c r="A36" s="36">
        <v>0.995</v>
      </c>
      <c r="B36" s="36">
        <v>0.98499999999999999</v>
      </c>
      <c r="C36" s="36">
        <f t="shared" si="0"/>
        <v>-1.0000000000000009E-2</v>
      </c>
    </row>
    <row r="37" spans="1:3">
      <c r="A37" s="36">
        <v>0.97687500000000005</v>
      </c>
      <c r="B37" s="36">
        <v>0.97062499999999996</v>
      </c>
      <c r="C37" s="36">
        <f t="shared" si="0"/>
        <v>-6.2500000000000888E-3</v>
      </c>
    </row>
    <row r="38" spans="1:3">
      <c r="A38" s="36">
        <v>0.989375</v>
      </c>
      <c r="B38" s="36">
        <v>0.97812500000000002</v>
      </c>
      <c r="C38" s="36">
        <f t="shared" si="0"/>
        <v>-1.1249999999999982E-2</v>
      </c>
    </row>
    <row r="39" spans="1:3">
      <c r="A39" s="36">
        <v>0.98375000000000001</v>
      </c>
      <c r="B39" s="36">
        <v>0.96562499999999996</v>
      </c>
      <c r="C39" s="36">
        <f t="shared" si="0"/>
        <v>-1.8125000000000058E-2</v>
      </c>
    </row>
    <row r="40" spans="1:3">
      <c r="A40" s="36">
        <v>0.98812500000000003</v>
      </c>
      <c r="B40" s="36">
        <v>0.97062499999999996</v>
      </c>
      <c r="C40" s="36">
        <f t="shared" si="0"/>
        <v>-1.7500000000000071E-2</v>
      </c>
    </row>
    <row r="41" spans="1:3">
      <c r="A41" s="36">
        <v>0.98562499999999997</v>
      </c>
      <c r="B41" s="36">
        <v>0.97812500000000002</v>
      </c>
      <c r="C41" s="36">
        <f t="shared" si="0"/>
        <v>-7.4999999999999512E-3</v>
      </c>
    </row>
    <row r="42" spans="1:3">
      <c r="A42" s="36">
        <v>0.98875000000000002</v>
      </c>
      <c r="B42" s="36">
        <v>0.97</v>
      </c>
      <c r="C42" s="36">
        <f t="shared" si="0"/>
        <v>-1.8750000000000044E-2</v>
      </c>
    </row>
    <row r="43" spans="1:3">
      <c r="A43" s="36">
        <v>0.97312500000000002</v>
      </c>
      <c r="B43" s="36">
        <v>0.97875000000000001</v>
      </c>
      <c r="C43" s="36">
        <f t="shared" si="0"/>
        <v>5.6249999999999911E-3</v>
      </c>
    </row>
    <row r="44" spans="1:3">
      <c r="A44" s="36">
        <v>0.99312500000000004</v>
      </c>
      <c r="B44" s="36">
        <v>0.979375</v>
      </c>
      <c r="C44" s="36">
        <f t="shared" si="0"/>
        <v>-1.375000000000004E-2</v>
      </c>
    </row>
    <row r="45" spans="1:3">
      <c r="A45" s="36">
        <v>0.99250000000000005</v>
      </c>
      <c r="B45" s="36">
        <v>0.97312500000000002</v>
      </c>
      <c r="C45" s="36">
        <f t="shared" si="0"/>
        <v>-1.9375000000000031E-2</v>
      </c>
    </row>
    <row r="46" spans="1:3">
      <c r="A46" s="36">
        <v>0.96</v>
      </c>
      <c r="B46" s="36">
        <v>0.94499999999999995</v>
      </c>
      <c r="C46" s="36">
        <f t="shared" si="0"/>
        <v>-1.5000000000000013E-2</v>
      </c>
    </row>
    <row r="47" spans="1:3">
      <c r="A47" s="36">
        <v>0.97499999999999998</v>
      </c>
      <c r="B47" s="36">
        <v>0.98199999999999998</v>
      </c>
      <c r="C47" s="36">
        <f t="shared" si="0"/>
        <v>7.0000000000000062E-3</v>
      </c>
    </row>
    <row r="48" spans="1:3">
      <c r="A48" s="36">
        <v>0.98299999999999998</v>
      </c>
      <c r="B48" s="36">
        <v>0.97899999999999998</v>
      </c>
      <c r="C48" s="36">
        <f t="shared" si="0"/>
        <v>-4.0000000000000036E-3</v>
      </c>
    </row>
    <row r="49" spans="1:3">
      <c r="A49" s="36">
        <v>0.97799999999999998</v>
      </c>
      <c r="B49" s="36">
        <v>0.97</v>
      </c>
      <c r="C49" s="36">
        <f t="shared" si="0"/>
        <v>-8.0000000000000071E-3</v>
      </c>
    </row>
    <row r="50" spans="1:3">
      <c r="A50" s="36">
        <v>0.877</v>
      </c>
      <c r="B50" s="36">
        <v>0.9425</v>
      </c>
      <c r="C50" s="36">
        <f t="shared" si="0"/>
        <v>6.5500000000000003E-2</v>
      </c>
    </row>
    <row r="51" spans="1:3">
      <c r="A51" s="36">
        <v>0.93799999999999994</v>
      </c>
      <c r="B51" s="36">
        <v>0.96399999999999997</v>
      </c>
      <c r="C51" s="36">
        <f t="shared" si="0"/>
        <v>2.6000000000000023E-2</v>
      </c>
    </row>
    <row r="52" spans="1:3">
      <c r="A52" s="36">
        <v>0.97550000000000003</v>
      </c>
      <c r="B52" s="36">
        <v>0.98950000000000005</v>
      </c>
      <c r="C52" s="36">
        <f t="shared" si="0"/>
        <v>1.4000000000000012E-2</v>
      </c>
    </row>
    <row r="53" spans="1:3">
      <c r="A53" s="36">
        <v>0.93049999999999999</v>
      </c>
      <c r="B53" s="36">
        <v>0.9425</v>
      </c>
      <c r="C53" s="36">
        <f t="shared" si="0"/>
        <v>1.2000000000000011E-2</v>
      </c>
    </row>
    <row r="54" spans="1:3">
      <c r="A54" s="36">
        <v>0.92749999999999999</v>
      </c>
      <c r="B54" s="36">
        <v>0.96850000000000003</v>
      </c>
      <c r="C54" s="36">
        <f t="shared" si="0"/>
        <v>4.1000000000000036E-2</v>
      </c>
    </row>
    <row r="55" spans="1:3">
      <c r="A55" s="36">
        <v>0.97250000000000003</v>
      </c>
      <c r="B55" s="36">
        <v>0.97550000000000003</v>
      </c>
      <c r="C55" s="36">
        <f t="shared" si="0"/>
        <v>3.0000000000000027E-3</v>
      </c>
    </row>
    <row r="56" spans="1:3">
      <c r="A56" s="36">
        <v>0.9415</v>
      </c>
      <c r="B56" s="36">
        <v>0.9405</v>
      </c>
      <c r="C56" s="36">
        <f t="shared" si="0"/>
        <v>-1.0000000000000009E-3</v>
      </c>
    </row>
    <row r="57" spans="1:3">
      <c r="A57" s="36">
        <v>0.98399999999999999</v>
      </c>
      <c r="B57" s="36">
        <v>0.97150000000000003</v>
      </c>
      <c r="C57" s="36">
        <f t="shared" si="0"/>
        <v>-1.2499999999999956E-2</v>
      </c>
    </row>
    <row r="58" spans="1:3">
      <c r="A58" s="36">
        <v>0.93400000000000005</v>
      </c>
      <c r="B58" s="36">
        <v>0.9335</v>
      </c>
      <c r="C58" s="36">
        <f t="shared" si="0"/>
        <v>-5.0000000000005596E-4</v>
      </c>
    </row>
    <row r="59" spans="1:3">
      <c r="A59" s="36">
        <v>0.95199999999999996</v>
      </c>
      <c r="B59" s="36">
        <v>0.94499999999999995</v>
      </c>
      <c r="C59" s="36">
        <f t="shared" si="0"/>
        <v>-7.0000000000000062E-3</v>
      </c>
    </row>
    <row r="60" spans="1:3">
      <c r="A60" s="36">
        <v>0.93600000000000005</v>
      </c>
      <c r="B60" s="36">
        <v>0.91549999999999998</v>
      </c>
      <c r="C60" s="36">
        <f t="shared" si="0"/>
        <v>-2.0500000000000074E-2</v>
      </c>
    </row>
    <row r="61" spans="1:3">
      <c r="A61" s="36">
        <v>0.95399999999999996</v>
      </c>
      <c r="B61" s="36">
        <v>0.94199999999999995</v>
      </c>
      <c r="C61" s="36">
        <f t="shared" si="0"/>
        <v>-1.2000000000000011E-2</v>
      </c>
    </row>
    <row r="62" spans="1:3">
      <c r="A62" s="36">
        <v>0.94550000000000001</v>
      </c>
      <c r="B62" s="36">
        <v>0.94799999999999995</v>
      </c>
      <c r="C62" s="36">
        <f t="shared" si="0"/>
        <v>2.4999999999999467E-3</v>
      </c>
    </row>
    <row r="63" spans="1:3">
      <c r="A63" s="36">
        <v>0.93300000000000005</v>
      </c>
      <c r="B63" s="36">
        <v>0.95199999999999996</v>
      </c>
      <c r="C63" s="36">
        <f t="shared" si="0"/>
        <v>1.8999999999999906E-2</v>
      </c>
    </row>
    <row r="64" spans="1:3">
      <c r="A64" s="36">
        <v>0.93500000000000005</v>
      </c>
      <c r="B64" s="36">
        <v>0.93799999999999994</v>
      </c>
      <c r="C64" s="36">
        <f t="shared" si="0"/>
        <v>2.9999999999998916E-3</v>
      </c>
    </row>
    <row r="65" spans="1:3">
      <c r="A65" s="36">
        <v>0.95299999999999996</v>
      </c>
      <c r="B65" s="36">
        <v>0.95050000000000001</v>
      </c>
      <c r="C65" s="36">
        <f t="shared" si="0"/>
        <v>-2.4999999999999467E-3</v>
      </c>
    </row>
    <row r="66" spans="1:3">
      <c r="A66" s="36">
        <v>0.91449999999999998</v>
      </c>
      <c r="B66" s="36">
        <v>0.91300000000000003</v>
      </c>
      <c r="C66" s="36">
        <f t="shared" si="0"/>
        <v>-1.4999999999999458E-3</v>
      </c>
    </row>
    <row r="67" spans="1:3">
      <c r="A67" s="36">
        <v>0.95099999999999996</v>
      </c>
      <c r="B67" s="36">
        <v>0.96299999999999997</v>
      </c>
      <c r="C67" s="36">
        <f t="shared" ref="C67:C130" si="1">B67-A67</f>
        <v>1.2000000000000011E-2</v>
      </c>
    </row>
    <row r="68" spans="1:3">
      <c r="A68" s="36">
        <v>0.95699999999999996</v>
      </c>
      <c r="B68" s="36">
        <v>0.93899999999999995</v>
      </c>
      <c r="C68" s="36">
        <f t="shared" si="1"/>
        <v>-1.8000000000000016E-2</v>
      </c>
    </row>
    <row r="69" spans="1:3">
      <c r="A69" s="36">
        <v>0.93100000000000005</v>
      </c>
      <c r="B69" s="36">
        <v>0.95650000000000002</v>
      </c>
      <c r="C69" s="36">
        <f t="shared" si="1"/>
        <v>2.5499999999999967E-2</v>
      </c>
    </row>
    <row r="70" spans="1:3">
      <c r="A70" s="36">
        <v>0.92200000000000004</v>
      </c>
      <c r="B70" s="36">
        <v>0.94599999999999995</v>
      </c>
      <c r="C70" s="36">
        <f t="shared" si="1"/>
        <v>2.399999999999991E-2</v>
      </c>
    </row>
    <row r="71" spans="1:3">
      <c r="A71" s="36">
        <v>0.97199999999999998</v>
      </c>
      <c r="B71" s="36">
        <v>0.97099999999999997</v>
      </c>
      <c r="C71" s="36">
        <f t="shared" si="1"/>
        <v>-1.0000000000000009E-3</v>
      </c>
    </row>
    <row r="72" spans="1:3">
      <c r="A72" s="36">
        <v>0.97250000000000003</v>
      </c>
      <c r="B72" s="36">
        <v>0.96950000000000003</v>
      </c>
      <c r="C72" s="36">
        <f t="shared" si="1"/>
        <v>-3.0000000000000027E-3</v>
      </c>
    </row>
    <row r="73" spans="1:3">
      <c r="A73" s="36">
        <v>0.97899999999999998</v>
      </c>
      <c r="B73" s="36">
        <v>0.96950000000000003</v>
      </c>
      <c r="C73" s="36">
        <f t="shared" si="1"/>
        <v>-9.4999999999999529E-3</v>
      </c>
    </row>
    <row r="74" spans="1:3">
      <c r="A74" s="36">
        <v>0.97750000000000004</v>
      </c>
      <c r="B74" s="36">
        <v>0.98</v>
      </c>
      <c r="C74" s="36">
        <f t="shared" si="1"/>
        <v>2.4999999999999467E-3</v>
      </c>
    </row>
    <row r="75" spans="1:3">
      <c r="A75" s="36">
        <v>0.96899999999999997</v>
      </c>
      <c r="B75" s="36">
        <v>0.95950000000000002</v>
      </c>
      <c r="C75" s="36">
        <f t="shared" si="1"/>
        <v>-9.4999999999999529E-3</v>
      </c>
    </row>
    <row r="76" spans="1:3">
      <c r="A76" s="36">
        <v>0.96850000000000003</v>
      </c>
      <c r="B76" s="36">
        <v>0.97199999999999998</v>
      </c>
      <c r="C76" s="36">
        <f t="shared" si="1"/>
        <v>3.4999999999999476E-3</v>
      </c>
    </row>
    <row r="77" spans="1:3">
      <c r="A77" s="36">
        <v>0.95899999999999996</v>
      </c>
      <c r="B77" s="36">
        <v>0.96099999999999997</v>
      </c>
      <c r="C77" s="36">
        <f t="shared" si="1"/>
        <v>2.0000000000000018E-3</v>
      </c>
    </row>
    <row r="78" spans="1:3">
      <c r="A78" s="36">
        <v>0.96250000000000002</v>
      </c>
      <c r="B78" s="36">
        <v>0.95</v>
      </c>
      <c r="C78" s="36">
        <f t="shared" si="1"/>
        <v>-1.2500000000000067E-2</v>
      </c>
    </row>
    <row r="79" spans="1:3">
      <c r="A79" s="36">
        <v>0.92700000000000005</v>
      </c>
      <c r="B79" s="36">
        <v>0.89649999999999996</v>
      </c>
      <c r="C79" s="36">
        <f t="shared" si="1"/>
        <v>-3.0500000000000083E-2</v>
      </c>
    </row>
    <row r="80" spans="1:3">
      <c r="A80" s="36">
        <v>0.96150000000000002</v>
      </c>
      <c r="B80" s="36">
        <v>0.95550000000000002</v>
      </c>
      <c r="C80" s="36">
        <f t="shared" si="1"/>
        <v>-6.0000000000000053E-3</v>
      </c>
    </row>
    <row r="81" spans="1:3">
      <c r="A81" s="36">
        <v>0.95</v>
      </c>
      <c r="B81" s="36">
        <v>0.94899999999999995</v>
      </c>
      <c r="C81" s="36">
        <f t="shared" si="1"/>
        <v>-1.0000000000000009E-3</v>
      </c>
    </row>
    <row r="82" spans="1:3">
      <c r="A82" s="36">
        <v>0.96</v>
      </c>
      <c r="B82" s="36">
        <v>0.95450000000000002</v>
      </c>
      <c r="C82" s="36">
        <f t="shared" si="1"/>
        <v>-5.4999999999999494E-3</v>
      </c>
    </row>
    <row r="83" spans="1:3">
      <c r="A83" s="36">
        <v>0.97099999999999997</v>
      </c>
      <c r="B83" s="36">
        <v>0.96299999999999997</v>
      </c>
      <c r="C83" s="36">
        <f t="shared" si="1"/>
        <v>-8.0000000000000071E-3</v>
      </c>
    </row>
    <row r="84" spans="1:3">
      <c r="A84" s="36">
        <v>0.94950000000000001</v>
      </c>
      <c r="B84" s="36">
        <v>0.96250000000000002</v>
      </c>
      <c r="C84" s="36">
        <f t="shared" si="1"/>
        <v>1.3000000000000012E-2</v>
      </c>
    </row>
    <row r="85" spans="1:3">
      <c r="A85" s="36">
        <v>0.95550000000000002</v>
      </c>
      <c r="B85" s="36">
        <v>0.96950000000000003</v>
      </c>
      <c r="C85" s="36">
        <f t="shared" si="1"/>
        <v>1.4000000000000012E-2</v>
      </c>
    </row>
    <row r="86" spans="1:3">
      <c r="A86" s="36">
        <v>0.94750000000000001</v>
      </c>
      <c r="B86" s="36">
        <v>0.96799999999999997</v>
      </c>
      <c r="C86" s="36">
        <f t="shared" si="1"/>
        <v>2.0499999999999963E-2</v>
      </c>
    </row>
    <row r="87" spans="1:3">
      <c r="A87" s="36">
        <v>0.97599999999999998</v>
      </c>
      <c r="B87" s="36">
        <v>0.97699999999999998</v>
      </c>
      <c r="C87" s="36">
        <f t="shared" si="1"/>
        <v>1.0000000000000009E-3</v>
      </c>
    </row>
    <row r="88" spans="1:3">
      <c r="A88" s="36">
        <v>0.96399999999999997</v>
      </c>
      <c r="B88" s="36">
        <v>0.94399999999999995</v>
      </c>
      <c r="C88" s="36">
        <f t="shared" si="1"/>
        <v>-2.0000000000000018E-2</v>
      </c>
    </row>
    <row r="89" spans="1:3">
      <c r="A89" s="36">
        <v>0.95150000000000001</v>
      </c>
      <c r="B89" s="36">
        <v>0.96199999999999997</v>
      </c>
      <c r="C89" s="36">
        <f t="shared" si="1"/>
        <v>1.0499999999999954E-2</v>
      </c>
    </row>
    <row r="90" spans="1:3">
      <c r="A90" s="36">
        <v>0.95099999999999996</v>
      </c>
      <c r="B90" s="36">
        <v>0.92700000000000005</v>
      </c>
      <c r="C90" s="36">
        <f t="shared" si="1"/>
        <v>-2.399999999999991E-2</v>
      </c>
    </row>
    <row r="91" spans="1:3">
      <c r="A91" s="36">
        <v>0.95650000000000002</v>
      </c>
      <c r="B91" s="36">
        <v>0.96699999999999997</v>
      </c>
      <c r="C91" s="36">
        <f t="shared" si="1"/>
        <v>1.0499999999999954E-2</v>
      </c>
    </row>
    <row r="92" spans="1:3">
      <c r="A92" s="36">
        <v>0.99952718676122898</v>
      </c>
      <c r="B92" s="36">
        <v>0.99905437352245796</v>
      </c>
      <c r="C92" s="36">
        <f t="shared" si="1"/>
        <v>-4.7281323877101933E-4</v>
      </c>
    </row>
    <row r="93" spans="1:3">
      <c r="A93" s="36">
        <v>0.99105367793240495</v>
      </c>
      <c r="B93" s="36">
        <v>0.99353876739562597</v>
      </c>
      <c r="C93" s="36">
        <f t="shared" si="1"/>
        <v>2.485089463221013E-3</v>
      </c>
    </row>
    <row r="94" spans="1:3">
      <c r="A94" s="36">
        <v>0.995979899497487</v>
      </c>
      <c r="B94" s="36">
        <v>0.997989949748743</v>
      </c>
      <c r="C94" s="36">
        <f t="shared" si="1"/>
        <v>2.0100502512560015E-3</v>
      </c>
    </row>
    <row r="95" spans="1:3">
      <c r="A95" s="36">
        <v>0.99643221202854204</v>
      </c>
      <c r="B95" s="36">
        <v>0.99592252803261905</v>
      </c>
      <c r="C95" s="36">
        <f t="shared" si="1"/>
        <v>-5.0968399592299374E-4</v>
      </c>
    </row>
    <row r="96" spans="1:3">
      <c r="A96" s="36">
        <v>0.99358974358974295</v>
      </c>
      <c r="B96" s="36">
        <v>0.98824786324786296</v>
      </c>
      <c r="C96" s="36">
        <f t="shared" si="1"/>
        <v>-5.3418803418799898E-3</v>
      </c>
    </row>
    <row r="97" spans="1:3">
      <c r="A97" s="36">
        <v>0.98658410732714097</v>
      </c>
      <c r="B97" s="36">
        <v>0.98968008255933904</v>
      </c>
      <c r="C97" s="36">
        <f t="shared" si="1"/>
        <v>3.0959752321980671E-3</v>
      </c>
    </row>
    <row r="98" spans="1:3">
      <c r="A98" s="36">
        <v>0.99203187250996006</v>
      </c>
      <c r="B98" s="36">
        <v>0.99551792828685204</v>
      </c>
      <c r="C98" s="36">
        <f t="shared" si="1"/>
        <v>3.4860557768919831E-3</v>
      </c>
    </row>
    <row r="99" spans="1:3">
      <c r="A99" s="36">
        <v>0.99385875127942602</v>
      </c>
      <c r="B99" s="36">
        <v>0.992323439099283</v>
      </c>
      <c r="C99" s="36">
        <f t="shared" si="1"/>
        <v>-1.5353121801430225E-3</v>
      </c>
    </row>
    <row r="100" spans="1:3">
      <c r="A100" s="36">
        <v>0.97586726998491702</v>
      </c>
      <c r="B100" s="36">
        <v>0.99245852187028605</v>
      </c>
      <c r="C100" s="36">
        <f t="shared" si="1"/>
        <v>1.6591251885369029E-2</v>
      </c>
    </row>
    <row r="101" spans="1:3">
      <c r="A101" s="36">
        <v>0.997231195200738</v>
      </c>
      <c r="B101" s="36">
        <v>0.99400092293493303</v>
      </c>
      <c r="C101" s="36">
        <f t="shared" si="1"/>
        <v>-3.2302722658049676E-3</v>
      </c>
    </row>
    <row r="102" spans="1:3">
      <c r="A102" s="36">
        <v>0.99766899766899697</v>
      </c>
      <c r="B102" s="36">
        <v>0.99580419580419499</v>
      </c>
      <c r="C102" s="36">
        <f t="shared" si="1"/>
        <v>-1.8648018648019793E-3</v>
      </c>
    </row>
    <row r="103" spans="1:3">
      <c r="A103" s="36">
        <v>0.999055266887104</v>
      </c>
      <c r="B103" s="36">
        <v>0.999055266887104</v>
      </c>
      <c r="C103" s="36">
        <f t="shared" si="1"/>
        <v>0</v>
      </c>
    </row>
    <row r="104" spans="1:3">
      <c r="A104" s="36">
        <v>0.99950666008880096</v>
      </c>
      <c r="B104" s="36">
        <v>0.99654662062160804</v>
      </c>
      <c r="C104" s="36">
        <f t="shared" si="1"/>
        <v>-2.9600394671929209E-3</v>
      </c>
    </row>
    <row r="105" spans="1:3">
      <c r="A105" s="36">
        <v>0.99569995222169105</v>
      </c>
      <c r="B105" s="36">
        <v>0.995222169135212</v>
      </c>
      <c r="C105" s="36">
        <f t="shared" si="1"/>
        <v>-4.7778308647905554E-4</v>
      </c>
    </row>
    <row r="106" spans="1:3">
      <c r="A106" s="36">
        <v>0.99491447064262595</v>
      </c>
      <c r="B106" s="36">
        <v>0.98982894128525201</v>
      </c>
      <c r="C106" s="36">
        <f t="shared" si="1"/>
        <v>-5.0855293573739413E-3</v>
      </c>
    </row>
    <row r="107" spans="1:3">
      <c r="A107" s="36">
        <v>0.99525841631104695</v>
      </c>
      <c r="B107" s="36">
        <v>0.992413466097676</v>
      </c>
      <c r="C107" s="36">
        <f t="shared" si="1"/>
        <v>-2.8449502133709448E-3</v>
      </c>
    </row>
    <row r="108" spans="1:3">
      <c r="A108" s="36">
        <v>0.99813432835820803</v>
      </c>
      <c r="B108" s="36">
        <v>0.99486940298507398</v>
      </c>
      <c r="C108" s="36">
        <f t="shared" si="1"/>
        <v>-3.2649253731340533E-3</v>
      </c>
    </row>
    <row r="109" spans="1:3">
      <c r="A109" s="36">
        <v>0.99020568070519099</v>
      </c>
      <c r="B109" s="36">
        <v>0.97551420176297698</v>
      </c>
      <c r="C109" s="36">
        <f t="shared" si="1"/>
        <v>-1.4691478942214009E-2</v>
      </c>
    </row>
    <row r="110" spans="1:3">
      <c r="A110" s="36">
        <v>0.99404170804369396</v>
      </c>
      <c r="B110" s="36">
        <v>0.98460774577954302</v>
      </c>
      <c r="C110" s="36">
        <f t="shared" si="1"/>
        <v>-9.4339622641509413E-3</v>
      </c>
    </row>
    <row r="111" spans="1:3">
      <c r="A111" s="36">
        <v>0.99948024948024905</v>
      </c>
      <c r="B111" s="36">
        <v>0.98544698544698495</v>
      </c>
      <c r="C111" s="36">
        <f t="shared" si="1"/>
        <v>-1.4033264033264103E-2</v>
      </c>
    </row>
    <row r="112" spans="1:3">
      <c r="A112" s="36">
        <v>0.99497487437185905</v>
      </c>
      <c r="B112" s="36">
        <v>0.99045226130653197</v>
      </c>
      <c r="C112" s="36">
        <f t="shared" si="1"/>
        <v>-4.5226130653270857E-3</v>
      </c>
    </row>
    <row r="113" spans="1:3">
      <c r="A113" s="36">
        <v>0.98883495145630995</v>
      </c>
      <c r="B113" s="36">
        <v>0.97378640776698999</v>
      </c>
      <c r="C113" s="36">
        <f t="shared" si="1"/>
        <v>-1.504854368931996E-2</v>
      </c>
    </row>
    <row r="114" spans="1:3">
      <c r="A114" s="36">
        <v>0.988534396809571</v>
      </c>
      <c r="B114" s="36">
        <v>0.99052841475573195</v>
      </c>
      <c r="C114" s="36">
        <f t="shared" si="1"/>
        <v>1.994017946160942E-3</v>
      </c>
    </row>
    <row r="115" spans="1:3">
      <c r="A115" s="36">
        <v>0.99559039686428197</v>
      </c>
      <c r="B115" s="36">
        <v>0.99167074963253299</v>
      </c>
      <c r="C115" s="36">
        <f t="shared" si="1"/>
        <v>-3.9196472317489794E-3</v>
      </c>
    </row>
    <row r="116" spans="1:3">
      <c r="A116" s="36">
        <v>0.99949799196787104</v>
      </c>
      <c r="B116" s="36">
        <v>0.99447791164658605</v>
      </c>
      <c r="C116" s="36">
        <f t="shared" si="1"/>
        <v>-5.0200803212849809E-3</v>
      </c>
    </row>
    <row r="117" spans="1:3">
      <c r="A117" s="36">
        <v>0.98633017875920004</v>
      </c>
      <c r="B117" s="36">
        <v>0.97686645636172398</v>
      </c>
      <c r="C117" s="36">
        <f t="shared" si="1"/>
        <v>-9.4637223974760598E-3</v>
      </c>
    </row>
    <row r="118" spans="1:3">
      <c r="A118" s="36">
        <v>0.99796747967479604</v>
      </c>
      <c r="B118" s="36">
        <v>0.99542682926829196</v>
      </c>
      <c r="C118" s="36">
        <f t="shared" si="1"/>
        <v>-2.5406504065040858E-3</v>
      </c>
    </row>
    <row r="119" spans="1:3">
      <c r="A119" s="36">
        <v>0.99263984298331698</v>
      </c>
      <c r="B119" s="36">
        <v>0.98626104023552497</v>
      </c>
      <c r="C119" s="36">
        <f t="shared" si="1"/>
        <v>-6.3788027477920117E-3</v>
      </c>
    </row>
    <row r="120" spans="1:3">
      <c r="A120" s="36">
        <v>0.98840725806451601</v>
      </c>
      <c r="B120" s="36">
        <v>0.97530241935483797</v>
      </c>
      <c r="C120" s="36">
        <f t="shared" si="1"/>
        <v>-1.3104838709678046E-2</v>
      </c>
    </row>
    <row r="121" spans="1:3">
      <c r="A121" s="36">
        <v>0.99157999009410602</v>
      </c>
      <c r="B121" s="36">
        <v>0.98613174839029205</v>
      </c>
      <c r="C121" s="36">
        <f t="shared" si="1"/>
        <v>-5.4482417038139719E-3</v>
      </c>
    </row>
    <row r="122" spans="1:3">
      <c r="A122" s="36">
        <v>0.99839914621131198</v>
      </c>
      <c r="B122" s="36">
        <v>0.99039487726787601</v>
      </c>
      <c r="C122" s="36">
        <f t="shared" si="1"/>
        <v>-8.0042689434359771E-3</v>
      </c>
    </row>
    <row r="123" spans="1:3">
      <c r="A123" s="36">
        <v>0.99175257731958699</v>
      </c>
      <c r="B123" s="36">
        <v>0.99329896907216497</v>
      </c>
      <c r="C123" s="36">
        <f t="shared" si="1"/>
        <v>1.5463917525779802E-3</v>
      </c>
    </row>
    <row r="124" spans="1:3">
      <c r="A124" s="36">
        <v>0.99502487562189001</v>
      </c>
      <c r="B124" s="36">
        <v>0.98606965174129302</v>
      </c>
      <c r="C124" s="36">
        <f t="shared" si="1"/>
        <v>-8.9552238805969964E-3</v>
      </c>
    </row>
    <row r="125" spans="1:3">
      <c r="A125" s="36">
        <v>0.995398773006135</v>
      </c>
      <c r="B125" s="36">
        <v>0.99182004089979503</v>
      </c>
      <c r="C125" s="36">
        <f t="shared" si="1"/>
        <v>-3.5787321063399657E-3</v>
      </c>
    </row>
    <row r="126" spans="1:3">
      <c r="A126" s="36">
        <v>0.98191863385233502</v>
      </c>
      <c r="B126" s="36">
        <v>0.97739829231541897</v>
      </c>
      <c r="C126" s="36">
        <f t="shared" si="1"/>
        <v>-4.5203415369160505E-3</v>
      </c>
    </row>
    <row r="127" spans="1:3">
      <c r="A127" s="36">
        <v>0.99027027027027004</v>
      </c>
      <c r="B127" s="36">
        <v>0.98108108108108105</v>
      </c>
      <c r="C127" s="36">
        <f t="shared" si="1"/>
        <v>-9.1891891891889843E-3</v>
      </c>
    </row>
    <row r="128" spans="1:3">
      <c r="A128" s="36">
        <v>0.99583333333333302</v>
      </c>
      <c r="B128" s="36">
        <v>0.99322916666666605</v>
      </c>
      <c r="C128" s="36">
        <f t="shared" si="1"/>
        <v>-2.6041666666669627E-3</v>
      </c>
    </row>
    <row r="129" spans="1:3">
      <c r="A129" s="36">
        <v>0.99142550911039595</v>
      </c>
      <c r="B129" s="36">
        <v>0.97642015005358995</v>
      </c>
      <c r="C129" s="36">
        <f t="shared" si="1"/>
        <v>-1.5005359056806E-2</v>
      </c>
    </row>
    <row r="130" spans="1:3">
      <c r="A130" s="36">
        <v>0.99053129931614903</v>
      </c>
      <c r="B130" s="36">
        <v>0.987375065754865</v>
      </c>
      <c r="C130" s="36">
        <f t="shared" si="1"/>
        <v>-3.1562335612840275E-3</v>
      </c>
    </row>
    <row r="131" spans="1:3">
      <c r="A131" s="36">
        <v>0.99697885196374603</v>
      </c>
      <c r="B131" s="36">
        <v>0.997482376636455</v>
      </c>
      <c r="C131" s="36">
        <f t="shared" ref="C131:C181" si="2">B131-A131</f>
        <v>5.0352467270897705E-4</v>
      </c>
    </row>
    <row r="132" spans="1:3">
      <c r="A132" s="36">
        <v>0.99171842650103503</v>
      </c>
      <c r="B132" s="36">
        <v>0.991200828157349</v>
      </c>
      <c r="C132" s="36">
        <f t="shared" si="2"/>
        <v>-5.1759834368603208E-4</v>
      </c>
    </row>
    <row r="133" spans="1:3">
      <c r="A133" s="36">
        <v>0.99491611591255702</v>
      </c>
      <c r="B133" s="36">
        <v>0.99745805795627795</v>
      </c>
      <c r="C133" s="36">
        <f t="shared" si="2"/>
        <v>2.541942043720935E-3</v>
      </c>
    </row>
    <row r="134" spans="1:3">
      <c r="A134" s="36">
        <v>0.99600399600399603</v>
      </c>
      <c r="B134" s="36">
        <v>0.98551448551448495</v>
      </c>
      <c r="C134" s="36">
        <f t="shared" si="2"/>
        <v>-1.0489510489511078E-2</v>
      </c>
    </row>
    <row r="135" spans="1:3">
      <c r="A135" s="36">
        <v>0.985763377515954</v>
      </c>
      <c r="B135" s="36">
        <v>0.98429062346588103</v>
      </c>
      <c r="C135" s="36">
        <f t="shared" si="2"/>
        <v>-1.4727540500729663E-3</v>
      </c>
    </row>
    <row r="136" spans="1:3">
      <c r="A136" s="36">
        <v>0.99243570347957599</v>
      </c>
      <c r="B136" s="36">
        <v>0.97932425617750796</v>
      </c>
      <c r="C136" s="36">
        <f t="shared" si="2"/>
        <v>-1.3111447302068036E-2</v>
      </c>
    </row>
    <row r="137" spans="1:3">
      <c r="A137" s="36">
        <v>0.98150000000000004</v>
      </c>
      <c r="B137" s="36">
        <v>0.98499999999999999</v>
      </c>
      <c r="C137" s="36">
        <f t="shared" si="2"/>
        <v>3.4999999999999476E-3</v>
      </c>
    </row>
    <row r="138" spans="1:3">
      <c r="A138" s="36">
        <v>0.9365</v>
      </c>
      <c r="B138" s="36">
        <v>0.95150000000000001</v>
      </c>
      <c r="C138" s="36">
        <f t="shared" si="2"/>
        <v>1.5000000000000013E-2</v>
      </c>
    </row>
    <row r="139" spans="1:3">
      <c r="A139" s="36">
        <v>0.92200000000000004</v>
      </c>
      <c r="B139" s="36">
        <v>0.91449999999999998</v>
      </c>
      <c r="C139" s="36">
        <f t="shared" si="2"/>
        <v>-7.5000000000000622E-3</v>
      </c>
    </row>
    <row r="140" spans="1:3">
      <c r="A140" s="36">
        <v>0.97150000000000003</v>
      </c>
      <c r="B140" s="36">
        <v>0.98299999999999998</v>
      </c>
      <c r="C140" s="36">
        <f t="shared" si="2"/>
        <v>1.1499999999999955E-2</v>
      </c>
    </row>
    <row r="141" spans="1:3">
      <c r="A141" s="36">
        <v>0.97299999999999998</v>
      </c>
      <c r="B141" s="36">
        <v>0.99650000000000005</v>
      </c>
      <c r="C141" s="36">
        <f t="shared" si="2"/>
        <v>2.3500000000000076E-2</v>
      </c>
    </row>
    <row r="142" spans="1:3">
      <c r="A142" s="36">
        <v>0.52400000000000002</v>
      </c>
      <c r="B142" s="36">
        <v>0.84699999999999998</v>
      </c>
      <c r="C142" s="36">
        <f t="shared" si="2"/>
        <v>0.32299999999999995</v>
      </c>
    </row>
    <row r="143" spans="1:3">
      <c r="A143" s="36">
        <v>0.97350000000000003</v>
      </c>
      <c r="B143" s="36">
        <v>0.997</v>
      </c>
      <c r="C143" s="36">
        <f t="shared" si="2"/>
        <v>2.3499999999999965E-2</v>
      </c>
    </row>
    <row r="144" spans="1:3">
      <c r="A144" s="36">
        <v>0.97150000000000003</v>
      </c>
      <c r="B144" s="36">
        <v>0.98099999999999998</v>
      </c>
      <c r="C144" s="36">
        <f t="shared" si="2"/>
        <v>9.4999999999999529E-3</v>
      </c>
    </row>
    <row r="145" spans="1:3">
      <c r="A145" s="36">
        <v>0.97350000000000003</v>
      </c>
      <c r="B145" s="36">
        <v>0.99950000000000006</v>
      </c>
      <c r="C145" s="36">
        <f t="shared" si="2"/>
        <v>2.6000000000000023E-2</v>
      </c>
    </row>
    <row r="146" spans="1:3">
      <c r="A146" s="36">
        <v>0.99299999999999999</v>
      </c>
      <c r="B146" s="36">
        <v>0.98850000000000005</v>
      </c>
      <c r="C146" s="36">
        <f t="shared" si="2"/>
        <v>-4.4999999999999485E-3</v>
      </c>
    </row>
    <row r="147" spans="1:3">
      <c r="A147" s="36">
        <v>0.98350000000000004</v>
      </c>
      <c r="B147" s="36">
        <v>0.97499999999999998</v>
      </c>
      <c r="C147" s="36">
        <f t="shared" si="2"/>
        <v>-8.5000000000000631E-3</v>
      </c>
    </row>
    <row r="148" spans="1:3">
      <c r="A148" s="36">
        <v>0.99299999999999999</v>
      </c>
      <c r="B148" s="36">
        <v>0.99450000000000005</v>
      </c>
      <c r="C148" s="36">
        <f t="shared" si="2"/>
        <v>1.5000000000000568E-3</v>
      </c>
    </row>
    <row r="149" spans="1:3">
      <c r="A149" s="36">
        <v>0.99650000000000005</v>
      </c>
      <c r="B149" s="36">
        <v>0.99950000000000006</v>
      </c>
      <c r="C149" s="36">
        <f t="shared" si="2"/>
        <v>3.0000000000000027E-3</v>
      </c>
    </row>
    <row r="150" spans="1:3">
      <c r="A150" s="36">
        <v>0.99099999999999999</v>
      </c>
      <c r="B150" s="36">
        <v>0.98350000000000004</v>
      </c>
      <c r="C150" s="36">
        <f t="shared" si="2"/>
        <v>-7.4999999999999512E-3</v>
      </c>
    </row>
    <row r="151" spans="1:3">
      <c r="A151" s="36">
        <v>0.99650000000000005</v>
      </c>
      <c r="B151" s="36">
        <v>0.99950000000000006</v>
      </c>
      <c r="C151" s="36">
        <f t="shared" si="2"/>
        <v>3.0000000000000027E-3</v>
      </c>
    </row>
    <row r="152" spans="1:3">
      <c r="A152" s="36">
        <v>0.99399999999999999</v>
      </c>
      <c r="B152" s="36">
        <v>0.99650000000000005</v>
      </c>
      <c r="C152" s="36">
        <f t="shared" si="2"/>
        <v>2.5000000000000577E-3</v>
      </c>
    </row>
    <row r="153" spans="1:3">
      <c r="A153" s="36">
        <v>0.99550000000000005</v>
      </c>
      <c r="B153" s="36">
        <v>1</v>
      </c>
      <c r="C153" s="36">
        <f t="shared" si="2"/>
        <v>4.4999999999999485E-3</v>
      </c>
    </row>
    <row r="154" spans="1:3">
      <c r="A154" s="36">
        <v>0.97099999999999997</v>
      </c>
      <c r="B154" s="36">
        <v>0.97299999999999998</v>
      </c>
      <c r="C154" s="36">
        <f t="shared" si="2"/>
        <v>2.0000000000000018E-3</v>
      </c>
    </row>
    <row r="155" spans="1:3">
      <c r="A155" s="36">
        <v>0.87949999999999995</v>
      </c>
      <c r="B155" s="36">
        <v>0.86299999999999999</v>
      </c>
      <c r="C155" s="36">
        <f t="shared" si="2"/>
        <v>-1.6499999999999959E-2</v>
      </c>
    </row>
    <row r="156" spans="1:3">
      <c r="A156" s="36">
        <v>1</v>
      </c>
      <c r="B156" s="36">
        <v>0.99950000000000006</v>
      </c>
      <c r="C156" s="36">
        <f t="shared" si="2"/>
        <v>-4.9999999999994493E-4</v>
      </c>
    </row>
    <row r="157" spans="1:3">
      <c r="A157" s="36">
        <v>0.88</v>
      </c>
      <c r="B157" s="36">
        <v>0.86099999999999999</v>
      </c>
      <c r="C157" s="36">
        <f t="shared" si="2"/>
        <v>-1.9000000000000017E-2</v>
      </c>
    </row>
    <row r="158" spans="1:3">
      <c r="A158" s="36">
        <v>1</v>
      </c>
      <c r="B158" s="36">
        <v>1</v>
      </c>
      <c r="C158" s="36">
        <f t="shared" si="2"/>
        <v>0</v>
      </c>
    </row>
    <row r="159" spans="1:3">
      <c r="A159" s="36">
        <v>0.99099999999999999</v>
      </c>
      <c r="B159" s="36">
        <v>0.98350000000000004</v>
      </c>
      <c r="C159" s="36">
        <f t="shared" si="2"/>
        <v>-7.4999999999999512E-3</v>
      </c>
    </row>
    <row r="160" spans="1:3">
      <c r="A160" s="36">
        <v>0.999</v>
      </c>
      <c r="B160" s="36">
        <v>0.999</v>
      </c>
      <c r="C160" s="36">
        <f t="shared" si="2"/>
        <v>0</v>
      </c>
    </row>
    <row r="161" spans="1:3">
      <c r="A161" s="36">
        <v>0.96</v>
      </c>
      <c r="B161" s="36">
        <v>0.95050000000000001</v>
      </c>
      <c r="C161" s="36">
        <f t="shared" si="2"/>
        <v>-9.4999999999999529E-3</v>
      </c>
    </row>
    <row r="162" spans="1:3">
      <c r="A162" s="36">
        <v>1</v>
      </c>
      <c r="B162" s="36">
        <v>0.999</v>
      </c>
      <c r="C162" s="36">
        <f t="shared" si="2"/>
        <v>-1.0000000000000009E-3</v>
      </c>
    </row>
    <row r="163" spans="1:3">
      <c r="A163" s="36">
        <v>0.95399999999999996</v>
      </c>
      <c r="B163" s="36">
        <v>0.93600000000000005</v>
      </c>
      <c r="C163" s="36">
        <f t="shared" si="2"/>
        <v>-1.7999999999999905E-2</v>
      </c>
    </row>
    <row r="164" spans="1:3">
      <c r="A164" s="36">
        <v>1</v>
      </c>
      <c r="B164" s="36">
        <v>1</v>
      </c>
      <c r="C164" s="36">
        <f t="shared" si="2"/>
        <v>0</v>
      </c>
    </row>
    <row r="165" spans="1:3">
      <c r="A165" s="36">
        <v>0.99050000000000005</v>
      </c>
      <c r="B165" s="36">
        <v>0.99050000000000005</v>
      </c>
      <c r="C165" s="36">
        <f t="shared" si="2"/>
        <v>0</v>
      </c>
    </row>
    <row r="166" spans="1:3">
      <c r="A166" s="36">
        <v>0.999</v>
      </c>
      <c r="B166" s="36">
        <v>0.999</v>
      </c>
      <c r="C166" s="36">
        <f t="shared" si="2"/>
        <v>0</v>
      </c>
    </row>
    <row r="167" spans="1:3">
      <c r="A167" s="36">
        <v>1</v>
      </c>
      <c r="B167" s="36">
        <v>0.99750000000000005</v>
      </c>
      <c r="C167" s="36">
        <f t="shared" si="2"/>
        <v>-2.4999999999999467E-3</v>
      </c>
    </row>
    <row r="168" spans="1:3">
      <c r="A168" s="36">
        <v>0.90249999999999997</v>
      </c>
      <c r="B168" s="36">
        <v>0.87250000000000005</v>
      </c>
      <c r="C168" s="36">
        <f t="shared" si="2"/>
        <v>-2.9999999999999916E-2</v>
      </c>
    </row>
    <row r="169" spans="1:3">
      <c r="A169" s="36">
        <v>1</v>
      </c>
      <c r="B169" s="36">
        <v>1</v>
      </c>
      <c r="C169" s="36">
        <f t="shared" si="2"/>
        <v>0</v>
      </c>
    </row>
    <row r="170" spans="1:3">
      <c r="A170" s="36">
        <v>0.99150000000000005</v>
      </c>
      <c r="B170" s="36">
        <v>0.99</v>
      </c>
      <c r="C170" s="36">
        <f t="shared" si="2"/>
        <v>-1.5000000000000568E-3</v>
      </c>
    </row>
    <row r="171" spans="1:3">
      <c r="A171" s="36">
        <v>0.99950000000000006</v>
      </c>
      <c r="B171" s="36">
        <v>0.99950000000000006</v>
      </c>
      <c r="C171" s="36">
        <f t="shared" si="2"/>
        <v>0</v>
      </c>
    </row>
    <row r="172" spans="1:3">
      <c r="A172" s="36">
        <v>0.99950000000000006</v>
      </c>
      <c r="B172" s="36">
        <v>0.999</v>
      </c>
      <c r="C172" s="36">
        <f t="shared" si="2"/>
        <v>-5.0000000000005596E-4</v>
      </c>
    </row>
    <row r="173" spans="1:3">
      <c r="A173" s="36">
        <v>0.98</v>
      </c>
      <c r="B173" s="36">
        <v>0.96099999999999997</v>
      </c>
      <c r="C173" s="36">
        <f t="shared" si="2"/>
        <v>-1.9000000000000017E-2</v>
      </c>
    </row>
    <row r="174" spans="1:3">
      <c r="A174" s="36">
        <v>0.996</v>
      </c>
      <c r="B174" s="36">
        <v>0.99550000000000005</v>
      </c>
      <c r="C174" s="36">
        <f t="shared" si="2"/>
        <v>-4.9999999999994493E-4</v>
      </c>
    </row>
    <row r="175" spans="1:3">
      <c r="A175" s="36">
        <v>0.98499999999999999</v>
      </c>
      <c r="B175" s="36">
        <v>0.98</v>
      </c>
      <c r="C175" s="36">
        <f t="shared" si="2"/>
        <v>-5.0000000000000044E-3</v>
      </c>
    </row>
    <row r="176" spans="1:3">
      <c r="A176" s="36">
        <v>1</v>
      </c>
      <c r="B176" s="36">
        <v>1</v>
      </c>
      <c r="C176" s="36">
        <f t="shared" si="2"/>
        <v>0</v>
      </c>
    </row>
    <row r="177" spans="1:3">
      <c r="A177" s="36">
        <v>0.98150000000000004</v>
      </c>
      <c r="B177" s="36">
        <v>0.97650000000000003</v>
      </c>
      <c r="C177" s="36">
        <f t="shared" si="2"/>
        <v>-5.0000000000000044E-3</v>
      </c>
    </row>
    <row r="178" spans="1:3">
      <c r="A178" s="36">
        <v>0.99950000000000006</v>
      </c>
      <c r="B178" s="36">
        <v>0.99950000000000006</v>
      </c>
      <c r="C178" s="36">
        <f t="shared" si="2"/>
        <v>0</v>
      </c>
    </row>
    <row r="179" spans="1:3">
      <c r="A179" s="36">
        <v>0.99550000000000005</v>
      </c>
      <c r="B179" s="36">
        <v>0.98950000000000005</v>
      </c>
      <c r="C179" s="36">
        <f t="shared" si="2"/>
        <v>-6.0000000000000053E-3</v>
      </c>
    </row>
    <row r="180" spans="1:3">
      <c r="A180" s="36">
        <v>0.96450000000000002</v>
      </c>
      <c r="B180" s="36">
        <v>0.96399999999999997</v>
      </c>
      <c r="C180" s="36">
        <f t="shared" si="2"/>
        <v>-5.0000000000005596E-4</v>
      </c>
    </row>
    <row r="181" spans="1:3">
      <c r="A181" s="36">
        <v>0.998</v>
      </c>
      <c r="B181" s="36">
        <v>0.996</v>
      </c>
      <c r="C181" s="36">
        <f t="shared" si="2"/>
        <v>-2.0000000000000018E-3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444F-7030-424D-8DB6-09F86CEA82E9}">
  <dimension ref="A1:AD101"/>
  <sheetViews>
    <sheetView workbookViewId="0">
      <selection activeCell="R50" sqref="R50"/>
    </sheetView>
  </sheetViews>
  <sheetFormatPr baseColWidth="10" defaultRowHeight="16"/>
  <cols>
    <col min="1" max="1" width="11.33203125" bestFit="1" customWidth="1"/>
    <col min="2" max="2" width="8.1640625" bestFit="1" customWidth="1"/>
    <col min="3" max="4" width="9.1640625" bestFit="1" customWidth="1"/>
    <col min="5" max="5" width="9.1640625" style="11" bestFit="1" customWidth="1"/>
    <col min="6" max="6" width="8.1640625" bestFit="1" customWidth="1"/>
    <col min="7" max="7" width="9.1640625" style="11" bestFit="1" customWidth="1"/>
    <col min="8" max="8" width="8.1640625" bestFit="1" customWidth="1"/>
    <col min="9" max="9" width="9.1640625" style="11" bestFit="1" customWidth="1"/>
    <col min="10" max="10" width="8.1640625" bestFit="1" customWidth="1"/>
    <col min="11" max="11" width="9.1640625" style="11" bestFit="1" customWidth="1"/>
    <col min="12" max="12" width="8.1640625" bestFit="1" customWidth="1"/>
    <col min="13" max="13" width="9.1640625" style="11" bestFit="1" customWidth="1"/>
    <col min="14" max="14" width="8.1640625" bestFit="1" customWidth="1"/>
    <col min="15" max="15" width="9.1640625" style="11" bestFit="1" customWidth="1"/>
    <col min="16" max="16" width="8.1640625" bestFit="1" customWidth="1"/>
    <col min="17" max="17" width="9.1640625" style="11" bestFit="1" customWidth="1"/>
    <col min="18" max="18" width="8.1640625" bestFit="1" customWidth="1"/>
    <col min="19" max="19" width="9.1640625" style="11" bestFit="1" customWidth="1"/>
    <col min="20" max="20" width="8.1640625" bestFit="1" customWidth="1"/>
    <col min="21" max="21" width="9.1640625" bestFit="1" customWidth="1"/>
    <col min="25" max="25" width="6.6640625" style="10" bestFit="1" customWidth="1"/>
    <col min="26" max="26" width="10" style="11" bestFit="1" customWidth="1"/>
    <col min="27" max="27" width="10" style="11" customWidth="1"/>
    <col min="28" max="28" width="10" style="11" bestFit="1" customWidth="1"/>
    <col min="29" max="29" width="15" style="26" bestFit="1" customWidth="1"/>
    <col min="30" max="30" width="14" style="26" bestFit="1" customWidth="1"/>
  </cols>
  <sheetData>
    <row r="1" spans="1:30">
      <c r="A1" t="s">
        <v>21</v>
      </c>
      <c r="B1" s="46">
        <v>0</v>
      </c>
      <c r="C1" s="46"/>
      <c r="D1" s="46">
        <v>1</v>
      </c>
      <c r="E1" s="46"/>
      <c r="F1" s="46">
        <v>2</v>
      </c>
      <c r="G1" s="46"/>
      <c r="H1" s="46">
        <v>3</v>
      </c>
      <c r="I1" s="46"/>
      <c r="J1" s="46">
        <v>4</v>
      </c>
      <c r="K1" s="46"/>
      <c r="L1" s="46">
        <v>5</v>
      </c>
      <c r="M1" s="46"/>
      <c r="N1" s="46">
        <v>6</v>
      </c>
      <c r="O1" s="46"/>
      <c r="P1" s="46">
        <v>7</v>
      </c>
      <c r="Q1" s="46"/>
      <c r="R1" s="46">
        <v>8</v>
      </c>
      <c r="S1" s="46"/>
      <c r="T1" s="46">
        <v>9</v>
      </c>
      <c r="U1" s="46"/>
      <c r="Y1" s="10" t="s">
        <v>20</v>
      </c>
      <c r="Z1" s="11" t="s">
        <v>21</v>
      </c>
      <c r="AA1" s="11" t="s">
        <v>170</v>
      </c>
      <c r="AB1" s="11" t="s">
        <v>21</v>
      </c>
      <c r="AC1" s="26" t="s">
        <v>2</v>
      </c>
      <c r="AD1" s="26" t="s">
        <v>1</v>
      </c>
    </row>
    <row r="2" spans="1:30" s="11" customFormat="1">
      <c r="A2" s="11" t="s">
        <v>169</v>
      </c>
      <c r="B2" s="20" t="s">
        <v>63</v>
      </c>
      <c r="C2" s="20" t="s">
        <v>64</v>
      </c>
      <c r="D2" s="20" t="s">
        <v>63</v>
      </c>
      <c r="E2" s="20" t="s">
        <v>64</v>
      </c>
      <c r="F2" s="20" t="s">
        <v>63</v>
      </c>
      <c r="G2" s="20" t="s">
        <v>64</v>
      </c>
      <c r="H2" s="20" t="s">
        <v>63</v>
      </c>
      <c r="I2" s="20" t="s">
        <v>64</v>
      </c>
      <c r="J2" s="20" t="s">
        <v>63</v>
      </c>
      <c r="K2" s="20" t="s">
        <v>64</v>
      </c>
      <c r="L2" s="20" t="s">
        <v>63</v>
      </c>
      <c r="M2" s="20" t="s">
        <v>64</v>
      </c>
      <c r="N2" s="20" t="s">
        <v>63</v>
      </c>
      <c r="O2" s="20" t="s">
        <v>64</v>
      </c>
      <c r="P2" s="20" t="s">
        <v>63</v>
      </c>
      <c r="Q2" s="20" t="s">
        <v>64</v>
      </c>
      <c r="R2" s="20" t="s">
        <v>63</v>
      </c>
      <c r="S2" s="20" t="s">
        <v>64</v>
      </c>
      <c r="T2" s="20" t="s">
        <v>63</v>
      </c>
      <c r="U2" s="20" t="s">
        <v>64</v>
      </c>
      <c r="Y2" s="10">
        <v>0</v>
      </c>
      <c r="Z2" s="1">
        <v>0</v>
      </c>
      <c r="AA2" s="1" t="s">
        <v>171</v>
      </c>
      <c r="AB2" s="1">
        <v>0</v>
      </c>
      <c r="AC2" s="26">
        <v>0.89444444444444404</v>
      </c>
      <c r="AD2" s="26">
        <v>0.99898989898989898</v>
      </c>
    </row>
    <row r="3" spans="1:30">
      <c r="A3" s="17">
        <v>0</v>
      </c>
      <c r="B3" s="18">
        <f>VLOOKUP(CONCATENATE($A3,$B$1),$AA$1:$AD$101,3,0)</f>
        <v>0.89444444444444404</v>
      </c>
      <c r="C3" s="18">
        <f>VLOOKUP(CONCATENATE($A3,B$1),$AA$1:$AD$101,4,0)</f>
        <v>0.99898989898989898</v>
      </c>
      <c r="D3" s="18">
        <f>VLOOKUP(CONCATENATE($A3,$D$1),$AA$1:$AD$101,3,0)</f>
        <v>0.94797979797979803</v>
      </c>
      <c r="E3" s="18">
        <f>VLOOKUP(CONCATENATE($A3,D$1),$AA$1:$AD$101,4,0)</f>
        <v>1</v>
      </c>
      <c r="F3" s="18">
        <f>VLOOKUP(CONCATENATE($A3,$F$1),$AA$1:$AD$101,3,0)</f>
        <v>0.92323232323232296</v>
      </c>
      <c r="G3" s="18">
        <f>VLOOKUP(CONCATENATE($A3,F$1),$AA$1:$AD$101,4,0)</f>
        <v>1</v>
      </c>
      <c r="H3" s="18">
        <f>VLOOKUP(CONCATENATE($A3,$H$1),$AA$1:$AD$101,3,0)</f>
        <v>0.95202020202020199</v>
      </c>
      <c r="I3" s="18">
        <f>VLOOKUP(CONCATENATE($A3,H$1),$AA$1:$AD$101,4,0)</f>
        <v>1</v>
      </c>
      <c r="J3" s="18">
        <f>VLOOKUP(CONCATENATE($A3,$J$1),$AA$1:$AD$101,3,0)</f>
        <v>0.88888888888888795</v>
      </c>
      <c r="K3" s="18">
        <f>VLOOKUP(CONCATENATE($A3,J$1),$AA$1:$AD$101,4,0)</f>
        <v>0.99949494949494899</v>
      </c>
      <c r="L3" s="18">
        <f>VLOOKUP(CONCATENATE($A3,$L$1),$AA$1:$AD$101,3,0)</f>
        <v>0.81313131313131304</v>
      </c>
      <c r="M3" s="18">
        <f>VLOOKUP(CONCATENATE($A3,L$1),$AA$1:$AD$101,4,0)</f>
        <v>0.99949494949494899</v>
      </c>
      <c r="N3" s="18">
        <f>VLOOKUP(CONCATENATE($A3,$N$1),$AA$1:$AD$101,3,0)</f>
        <v>0.90101010101010104</v>
      </c>
      <c r="O3" s="18">
        <f>VLOOKUP(CONCATENATE($A3,N$1),$AA$1:$AD$101,4,0)</f>
        <v>0.99949494949494899</v>
      </c>
      <c r="P3" s="18">
        <f>VLOOKUP(CONCATENATE($A3,$P$1),$AA$1:$AD$101,3,0)</f>
        <v>0.98838383838383803</v>
      </c>
      <c r="Q3" s="18">
        <f>VLOOKUP(CONCATENATE($A3,P$1),$AA$1:$AD$101,4,0)</f>
        <v>1</v>
      </c>
      <c r="R3" s="18">
        <f>VLOOKUP(CONCATENATE($A3,$R$1),$AA$1:$AD$101,3,0)</f>
        <v>0.979797979797979</v>
      </c>
      <c r="S3" s="18">
        <f>VLOOKUP(CONCATENATE($A3,R$1),$AA$1:$AD$101,4,0)</f>
        <v>0.99797979797979797</v>
      </c>
      <c r="T3" s="18">
        <f>VLOOKUP(CONCATENATE($A3,$T$1),$AA$1:$AD$101,3,0)</f>
        <v>0.99696969696969695</v>
      </c>
      <c r="U3" s="18">
        <f>VLOOKUP(CONCATENATE($A3,T$1),$AA$1:$AD$101,4,0)</f>
        <v>1</v>
      </c>
      <c r="Y3" s="10">
        <v>1</v>
      </c>
      <c r="Z3" s="1">
        <v>0</v>
      </c>
      <c r="AA3" s="1" t="s">
        <v>110</v>
      </c>
      <c r="AB3" s="1">
        <v>0</v>
      </c>
      <c r="AC3" s="26">
        <v>0.98922716627634599</v>
      </c>
      <c r="AD3" s="26">
        <v>1</v>
      </c>
    </row>
    <row r="4" spans="1:30">
      <c r="A4" s="17">
        <v>1</v>
      </c>
      <c r="B4" s="18">
        <f t="shared" ref="B4:B12" si="0">VLOOKUP(CONCATENATE($A4,$B$1),$AA$1:$AD$101,3,0)</f>
        <v>0.98922716627634599</v>
      </c>
      <c r="C4" s="18">
        <f t="shared" ref="C4:C12" si="1">VLOOKUP(CONCATENATE($A4,$B$1),$AA$1:$AD$101,4,0)</f>
        <v>1</v>
      </c>
      <c r="D4" s="18">
        <f t="shared" ref="D4:D12" si="2">VLOOKUP(CONCATENATE($A4,$D$1),$AA$1:$AD$101,3,0)</f>
        <v>0.98735362997658005</v>
      </c>
      <c r="E4" s="18">
        <f t="shared" ref="E4:E12" si="3">VLOOKUP(CONCATENATE($A4,D$1),$AA$1:$AD$101,4,0)</f>
        <v>0.99953161592505801</v>
      </c>
      <c r="F4" s="18">
        <f t="shared" ref="F4:F12" si="4">VLOOKUP(CONCATENATE($A4,$F$1),$AA$1:$AD$101,3,0)</f>
        <v>0.99765807962529196</v>
      </c>
      <c r="G4" s="18">
        <f t="shared" ref="G4:G12" si="5">VLOOKUP(CONCATENATE($A4,F$1),$AA$1:$AD$101,4,0)</f>
        <v>1</v>
      </c>
      <c r="H4" s="18">
        <f t="shared" ref="H4:H12" si="6">VLOOKUP(CONCATENATE($A4,$H$1),$AA$1:$AD$101,3,0)</f>
        <v>0.99672131147540899</v>
      </c>
      <c r="I4" s="18">
        <f t="shared" ref="I4:I12" si="7">VLOOKUP(CONCATENATE($A4,H$1),$AA$1:$AD$101,4,0)</f>
        <v>1</v>
      </c>
      <c r="J4" s="32">
        <f t="shared" ref="J4:J12" si="8">VLOOKUP(CONCATENATE($A4,$J$1),$AA$1:$AD$101,3,0)</f>
        <v>1</v>
      </c>
      <c r="K4" s="32">
        <f t="shared" ref="K4:K12" si="9">VLOOKUP(CONCATENATE($A4,J$1),$AA$1:$AD$101,4,0)</f>
        <v>1</v>
      </c>
      <c r="L4" s="18">
        <f t="shared" ref="L4:L12" si="10">VLOOKUP(CONCATENATE($A4,$L$1),$AA$1:$AD$101,3,0)</f>
        <v>0.94894613583138099</v>
      </c>
      <c r="M4" s="18">
        <f t="shared" ref="M4:M12" si="11">VLOOKUP(CONCATENATE($A4,L$1),$AA$1:$AD$101,4,0)</f>
        <v>1</v>
      </c>
      <c r="N4" s="18">
        <f t="shared" ref="N4:N12" si="12">VLOOKUP(CONCATENATE($A4,$N$1),$AA$1:$AD$101,3,0)</f>
        <v>0.99812646370023395</v>
      </c>
      <c r="O4" s="18">
        <f t="shared" ref="O4:O12" si="13">VLOOKUP(CONCATENATE($A4,N$1),$AA$1:$AD$101,4,0)</f>
        <v>1</v>
      </c>
      <c r="P4" s="18">
        <f t="shared" ref="P4:P12" si="14">VLOOKUP(CONCATENATE($A4,$P$1),$AA$1:$AD$101,3,0)</f>
        <v>0.94847775175644</v>
      </c>
      <c r="Q4" s="18">
        <f t="shared" ref="Q4:Q12" si="15">VLOOKUP(CONCATENATE($A4,P$1),$AA$1:$AD$101,4,0)</f>
        <v>1</v>
      </c>
      <c r="R4" s="18">
        <f t="shared" ref="R4:R12" si="16">VLOOKUP(CONCATENATE($A4,$R$1),$AA$1:$AD$101,3,0)</f>
        <v>0.99484777517564404</v>
      </c>
      <c r="S4" s="18">
        <f t="shared" ref="S4:S12" si="17">VLOOKUP(CONCATENATE($A4,R$1),$AA$1:$AD$101,4,0)</f>
        <v>1</v>
      </c>
      <c r="T4" s="18">
        <f t="shared" ref="T4:T12" si="18">VLOOKUP(CONCATENATE($A4,$T$1),$AA$1:$AD$101,3,0)</f>
        <v>0.92505854800936704</v>
      </c>
      <c r="U4" s="18">
        <f t="shared" ref="U4:U12" si="19">VLOOKUP(CONCATENATE($A4,T$1),$AA$1:$AD$101,4,0)</f>
        <v>1</v>
      </c>
      <c r="Y4" s="10">
        <v>2</v>
      </c>
      <c r="Z4" s="1">
        <v>0</v>
      </c>
      <c r="AA4" s="1" t="s">
        <v>111</v>
      </c>
      <c r="AB4" s="1">
        <v>0</v>
      </c>
      <c r="AC4" s="26">
        <v>0.90551181102362199</v>
      </c>
      <c r="AD4" s="26">
        <v>0.99901574803149595</v>
      </c>
    </row>
    <row r="5" spans="1:30">
      <c r="A5" s="17">
        <v>2</v>
      </c>
      <c r="B5" s="18">
        <f t="shared" si="0"/>
        <v>0.90551181102362199</v>
      </c>
      <c r="C5" s="18">
        <f t="shared" si="1"/>
        <v>0.99901574803149595</v>
      </c>
      <c r="D5" s="18">
        <f t="shared" si="2"/>
        <v>0.988188976377952</v>
      </c>
      <c r="E5" s="18">
        <f t="shared" si="3"/>
        <v>0.99950787401574803</v>
      </c>
      <c r="F5" s="18">
        <f t="shared" si="4"/>
        <v>0.94340551181102295</v>
      </c>
      <c r="G5" s="18">
        <f t="shared" si="5"/>
        <v>0.99950787401574803</v>
      </c>
      <c r="H5" s="18">
        <f t="shared" si="6"/>
        <v>0.86761811023622004</v>
      </c>
      <c r="I5" s="18">
        <f t="shared" si="7"/>
        <v>0.99950787401574803</v>
      </c>
      <c r="J5" s="18">
        <f t="shared" si="8"/>
        <v>0.99114173228346403</v>
      </c>
      <c r="K5" s="18">
        <f t="shared" si="9"/>
        <v>0.99950787401574803</v>
      </c>
      <c r="L5" s="18">
        <f t="shared" si="10"/>
        <v>0.72785433070866101</v>
      </c>
      <c r="M5" s="18">
        <f t="shared" si="11"/>
        <v>1</v>
      </c>
      <c r="N5" s="18">
        <f t="shared" si="12"/>
        <v>0.96948818897637801</v>
      </c>
      <c r="O5" s="18">
        <f t="shared" si="13"/>
        <v>0.99950787401574803</v>
      </c>
      <c r="P5" s="18">
        <f t="shared" si="14"/>
        <v>0.54429133858267698</v>
      </c>
      <c r="Q5" s="18">
        <f t="shared" si="15"/>
        <v>1</v>
      </c>
      <c r="R5" s="18">
        <f t="shared" si="16"/>
        <v>0.86466535433070801</v>
      </c>
      <c r="S5" s="18">
        <f t="shared" si="17"/>
        <v>0.996555118110236</v>
      </c>
      <c r="T5" s="18">
        <f t="shared" si="18"/>
        <v>0.57923228346456601</v>
      </c>
      <c r="U5" s="18">
        <f t="shared" si="19"/>
        <v>1</v>
      </c>
      <c r="Y5" s="10">
        <v>3</v>
      </c>
      <c r="Z5" s="1">
        <v>0</v>
      </c>
      <c r="AA5" s="1" t="s">
        <v>112</v>
      </c>
      <c r="AB5" s="1">
        <v>0</v>
      </c>
      <c r="AC5" s="26">
        <v>0.59552238805970104</v>
      </c>
      <c r="AD5" s="26">
        <v>0.99950248756218896</v>
      </c>
    </row>
    <row r="6" spans="1:30">
      <c r="A6" s="17">
        <v>3</v>
      </c>
      <c r="B6" s="18">
        <f t="shared" si="0"/>
        <v>0.59552238805970104</v>
      </c>
      <c r="C6" s="18">
        <f t="shared" si="1"/>
        <v>0.99950248756218896</v>
      </c>
      <c r="D6" s="18">
        <f t="shared" si="2"/>
        <v>0.98507462686567104</v>
      </c>
      <c r="E6" s="18">
        <f t="shared" si="3"/>
        <v>0.99900497512437803</v>
      </c>
      <c r="F6" s="18">
        <f t="shared" si="4"/>
        <v>0.97263681592039797</v>
      </c>
      <c r="G6" s="18">
        <f t="shared" si="5"/>
        <v>1</v>
      </c>
      <c r="H6" s="18">
        <f t="shared" si="6"/>
        <v>0.67313432835820897</v>
      </c>
      <c r="I6" s="18">
        <f t="shared" si="7"/>
        <v>0.99950248756218896</v>
      </c>
      <c r="J6" s="18">
        <f t="shared" si="8"/>
        <v>0.96666666666666601</v>
      </c>
      <c r="K6" s="18">
        <f t="shared" si="9"/>
        <v>0.99950248756218896</v>
      </c>
      <c r="L6" s="18">
        <f t="shared" si="10"/>
        <v>0.92388059701492498</v>
      </c>
      <c r="M6" s="18">
        <f t="shared" si="11"/>
        <v>1</v>
      </c>
      <c r="N6" s="18">
        <f t="shared" si="12"/>
        <v>0.88208955223880503</v>
      </c>
      <c r="O6" s="18">
        <f t="shared" si="13"/>
        <v>0.99900497512437803</v>
      </c>
      <c r="P6" s="18">
        <f t="shared" si="14"/>
        <v>0.99751243781094501</v>
      </c>
      <c r="Q6" s="18">
        <f t="shared" si="15"/>
        <v>1</v>
      </c>
      <c r="R6" s="18">
        <f t="shared" si="16"/>
        <v>0.91194029850746205</v>
      </c>
      <c r="S6" s="18">
        <f t="shared" si="17"/>
        <v>0.99950248756218896</v>
      </c>
      <c r="T6" s="18">
        <f t="shared" si="18"/>
        <v>0.88457711442786002</v>
      </c>
      <c r="U6" s="18">
        <f t="shared" si="19"/>
        <v>1</v>
      </c>
      <c r="Y6" s="10">
        <v>4</v>
      </c>
      <c r="Z6" s="1">
        <v>0</v>
      </c>
      <c r="AA6" s="1" t="s">
        <v>113</v>
      </c>
      <c r="AB6" s="1">
        <v>0</v>
      </c>
      <c r="AC6" s="26">
        <v>0.97124117053481296</v>
      </c>
      <c r="AD6" s="26">
        <v>1</v>
      </c>
    </row>
    <row r="7" spans="1:30">
      <c r="A7" s="17">
        <v>4</v>
      </c>
      <c r="B7" s="18">
        <f t="shared" si="0"/>
        <v>0.97124117053481296</v>
      </c>
      <c r="C7" s="18">
        <f t="shared" si="1"/>
        <v>1</v>
      </c>
      <c r="D7" s="18">
        <f t="shared" si="2"/>
        <v>0.997477295660948</v>
      </c>
      <c r="E7" s="18">
        <f t="shared" si="3"/>
        <v>1</v>
      </c>
      <c r="F7" s="18">
        <f t="shared" si="4"/>
        <v>0.997477295660948</v>
      </c>
      <c r="G7" s="18">
        <f t="shared" si="5"/>
        <v>1</v>
      </c>
      <c r="H7" s="18">
        <f t="shared" si="6"/>
        <v>0.99798183652875805</v>
      </c>
      <c r="I7" s="18">
        <f t="shared" si="7"/>
        <v>0.99949545913218896</v>
      </c>
      <c r="J7" s="18">
        <f t="shared" si="8"/>
        <v>0.95913218970736602</v>
      </c>
      <c r="K7" s="18">
        <f t="shared" si="9"/>
        <v>1</v>
      </c>
      <c r="L7" s="18">
        <f t="shared" si="10"/>
        <v>0.98234106962663903</v>
      </c>
      <c r="M7" s="18">
        <f t="shared" si="11"/>
        <v>1</v>
      </c>
      <c r="N7" s="18">
        <f t="shared" si="12"/>
        <v>0.997477295660948</v>
      </c>
      <c r="O7" s="18">
        <f t="shared" si="13"/>
        <v>0.99949545913218896</v>
      </c>
      <c r="P7" s="18">
        <f t="shared" si="14"/>
        <v>0.997477295660948</v>
      </c>
      <c r="Q7" s="18">
        <f t="shared" si="15"/>
        <v>1</v>
      </c>
      <c r="R7" s="18">
        <f t="shared" si="16"/>
        <v>0.99344096871846599</v>
      </c>
      <c r="S7" s="18">
        <f t="shared" si="17"/>
        <v>0.99848637739656898</v>
      </c>
      <c r="T7" s="18">
        <f t="shared" si="18"/>
        <v>0.99899091826437902</v>
      </c>
      <c r="U7" s="18">
        <f t="shared" si="19"/>
        <v>1</v>
      </c>
      <c r="Y7" s="10">
        <v>5</v>
      </c>
      <c r="Z7" s="1">
        <v>0</v>
      </c>
      <c r="AA7" s="1" t="s">
        <v>114</v>
      </c>
      <c r="AB7" s="1">
        <v>0</v>
      </c>
      <c r="AC7" s="26">
        <v>0.51638477801268501</v>
      </c>
      <c r="AD7" s="26">
        <v>0.99841437632135299</v>
      </c>
    </row>
    <row r="8" spans="1:30">
      <c r="A8" s="17">
        <v>5</v>
      </c>
      <c r="B8" s="18">
        <f t="shared" si="0"/>
        <v>0.51638477801268501</v>
      </c>
      <c r="C8" s="18">
        <f t="shared" si="1"/>
        <v>0.99841437632135299</v>
      </c>
      <c r="D8" s="18">
        <f t="shared" si="2"/>
        <v>0.98784355179703998</v>
      </c>
      <c r="E8" s="18">
        <f t="shared" si="3"/>
        <v>0.99947145877378396</v>
      </c>
      <c r="F8" s="18">
        <f t="shared" si="4"/>
        <v>0.90010570824524305</v>
      </c>
      <c r="G8" s="18">
        <f t="shared" si="5"/>
        <v>1</v>
      </c>
      <c r="H8" s="18">
        <f t="shared" si="6"/>
        <v>0.78594080338266303</v>
      </c>
      <c r="I8" s="18">
        <f t="shared" si="7"/>
        <v>0.99894291754756803</v>
      </c>
      <c r="J8" s="18">
        <f t="shared" si="8"/>
        <v>0.90221987315010499</v>
      </c>
      <c r="K8" s="18">
        <f t="shared" si="9"/>
        <v>0.99841437632135299</v>
      </c>
      <c r="L8" s="18">
        <f t="shared" si="10"/>
        <v>0.77906976744185996</v>
      </c>
      <c r="M8" s="18">
        <f t="shared" si="11"/>
        <v>0.99947145877378396</v>
      </c>
      <c r="N8" s="18">
        <f t="shared" si="12"/>
        <v>0.809196617336152</v>
      </c>
      <c r="O8" s="18">
        <f t="shared" si="13"/>
        <v>1</v>
      </c>
      <c r="P8" s="18">
        <f t="shared" si="14"/>
        <v>0.99841437632135299</v>
      </c>
      <c r="Q8" s="18">
        <f t="shared" si="15"/>
        <v>1</v>
      </c>
      <c r="R8" s="18">
        <f t="shared" si="16"/>
        <v>0.96088794926004195</v>
      </c>
      <c r="S8" s="18">
        <f t="shared" si="17"/>
        <v>0.99947145877378396</v>
      </c>
      <c r="T8" s="18">
        <f t="shared" si="18"/>
        <v>0.97251585623678605</v>
      </c>
      <c r="U8" s="18">
        <f t="shared" si="19"/>
        <v>1</v>
      </c>
      <c r="Y8" s="10">
        <v>6</v>
      </c>
      <c r="Z8" s="1">
        <v>0</v>
      </c>
      <c r="AA8" s="1" t="s">
        <v>115</v>
      </c>
      <c r="AB8" s="1">
        <v>0</v>
      </c>
      <c r="AC8" s="26">
        <v>0.95505617977528001</v>
      </c>
      <c r="AD8" s="26">
        <v>1</v>
      </c>
    </row>
    <row r="9" spans="1:30">
      <c r="A9" s="17">
        <v>6</v>
      </c>
      <c r="B9" s="18">
        <f t="shared" si="0"/>
        <v>0.95505617977528001</v>
      </c>
      <c r="C9" s="18">
        <f t="shared" si="1"/>
        <v>1</v>
      </c>
      <c r="D9" s="18">
        <f t="shared" si="2"/>
        <v>0.99233912155260395</v>
      </c>
      <c r="E9" s="18">
        <f t="shared" si="3"/>
        <v>1</v>
      </c>
      <c r="F9" s="18">
        <f t="shared" si="4"/>
        <v>0.90551583248212397</v>
      </c>
      <c r="G9" s="18">
        <f t="shared" si="5"/>
        <v>1</v>
      </c>
      <c r="H9" s="18">
        <f t="shared" si="6"/>
        <v>0.98672114402451405</v>
      </c>
      <c r="I9" s="18">
        <f t="shared" si="7"/>
        <v>0.99948927477017302</v>
      </c>
      <c r="J9" s="18">
        <f t="shared" si="8"/>
        <v>0.95914198161389097</v>
      </c>
      <c r="K9" s="18">
        <f t="shared" si="9"/>
        <v>0.99948927477017302</v>
      </c>
      <c r="L9" s="18">
        <f t="shared" si="10"/>
        <v>0.99029622063329903</v>
      </c>
      <c r="M9" s="18">
        <f t="shared" si="11"/>
        <v>1</v>
      </c>
      <c r="N9" s="18">
        <f t="shared" si="12"/>
        <v>0.91828396322778305</v>
      </c>
      <c r="O9" s="18">
        <f t="shared" si="13"/>
        <v>0.99948927477017302</v>
      </c>
      <c r="P9" s="18">
        <f t="shared" si="14"/>
        <v>0.99233912155260395</v>
      </c>
      <c r="Q9" s="18">
        <f t="shared" si="15"/>
        <v>1</v>
      </c>
      <c r="R9" s="18">
        <f t="shared" si="16"/>
        <v>0.98978549540347205</v>
      </c>
      <c r="S9" s="18">
        <f t="shared" si="17"/>
        <v>0.99948927477017302</v>
      </c>
      <c r="T9" s="18">
        <f t="shared" si="18"/>
        <v>0.99846782431052095</v>
      </c>
      <c r="U9" s="18">
        <f t="shared" si="19"/>
        <v>1</v>
      </c>
      <c r="Y9" s="10">
        <v>7</v>
      </c>
      <c r="Z9" s="1">
        <v>0</v>
      </c>
      <c r="AA9" s="1" t="s">
        <v>116</v>
      </c>
      <c r="AB9" s="1">
        <v>0</v>
      </c>
      <c r="AC9" s="26">
        <v>0.96942800788954597</v>
      </c>
      <c r="AD9" s="26">
        <v>0.99901380670611395</v>
      </c>
    </row>
    <row r="10" spans="1:30">
      <c r="A10" s="17">
        <v>7</v>
      </c>
      <c r="B10" s="18">
        <f t="shared" si="0"/>
        <v>0.96942800788954597</v>
      </c>
      <c r="C10" s="18">
        <f t="shared" si="1"/>
        <v>0.99901380670611395</v>
      </c>
      <c r="D10" s="18">
        <f t="shared" si="2"/>
        <v>0.99408284023668603</v>
      </c>
      <c r="E10" s="18">
        <f t="shared" si="3"/>
        <v>0.99950690335305703</v>
      </c>
      <c r="F10" s="18">
        <f t="shared" si="4"/>
        <v>0.99654832347139999</v>
      </c>
      <c r="G10" s="18">
        <f t="shared" si="5"/>
        <v>1</v>
      </c>
      <c r="H10" s="18">
        <f t="shared" si="6"/>
        <v>0.99309664694279998</v>
      </c>
      <c r="I10" s="18">
        <f t="shared" si="7"/>
        <v>0.99950690335305703</v>
      </c>
      <c r="J10" s="18">
        <f t="shared" si="8"/>
        <v>0.99802761341222801</v>
      </c>
      <c r="K10" s="18">
        <f t="shared" si="9"/>
        <v>0.99950690335305703</v>
      </c>
      <c r="L10" s="18">
        <f t="shared" si="10"/>
        <v>0.98520710059171601</v>
      </c>
      <c r="M10" s="18">
        <f t="shared" si="11"/>
        <v>1</v>
      </c>
      <c r="N10" s="18">
        <f t="shared" si="12"/>
        <v>0.99112426035502899</v>
      </c>
      <c r="O10" s="18">
        <f t="shared" si="13"/>
        <v>0.99950690335305703</v>
      </c>
      <c r="P10" s="18">
        <f t="shared" si="14"/>
        <v>0.86834319526627202</v>
      </c>
      <c r="Q10" s="18">
        <f t="shared" si="15"/>
        <v>1</v>
      </c>
      <c r="R10" s="18">
        <f t="shared" si="16"/>
        <v>0.98668639053254403</v>
      </c>
      <c r="S10" s="18">
        <f t="shared" si="17"/>
        <v>0.99901380670611395</v>
      </c>
      <c r="T10" s="18">
        <f t="shared" si="18"/>
        <v>0.99309664694279998</v>
      </c>
      <c r="U10" s="18">
        <f t="shared" si="19"/>
        <v>1</v>
      </c>
      <c r="Y10" s="10">
        <v>8</v>
      </c>
      <c r="Z10" s="1">
        <v>0</v>
      </c>
      <c r="AA10" s="1" t="s">
        <v>117</v>
      </c>
      <c r="AB10" s="1">
        <v>0</v>
      </c>
      <c r="AC10" s="26">
        <v>0.53343465045592697</v>
      </c>
      <c r="AD10" s="26">
        <v>0.99797365754812495</v>
      </c>
    </row>
    <row r="11" spans="1:30">
      <c r="A11" s="17">
        <v>8</v>
      </c>
      <c r="B11" s="18">
        <f t="shared" si="0"/>
        <v>0.53343465045592697</v>
      </c>
      <c r="C11" s="18">
        <f t="shared" si="1"/>
        <v>0.99797365754812495</v>
      </c>
      <c r="D11" s="18">
        <f t="shared" si="2"/>
        <v>0.97365754812563299</v>
      </c>
      <c r="E11" s="18">
        <f t="shared" si="3"/>
        <v>1</v>
      </c>
      <c r="F11" s="18">
        <f t="shared" si="4"/>
        <v>0.95643363728470099</v>
      </c>
      <c r="G11" s="18">
        <f t="shared" si="5"/>
        <v>1</v>
      </c>
      <c r="H11" s="18">
        <f t="shared" si="6"/>
        <v>0.64133738601823698</v>
      </c>
      <c r="I11" s="18">
        <f t="shared" si="7"/>
        <v>0.99949341438703099</v>
      </c>
      <c r="J11" s="18">
        <f t="shared" si="8"/>
        <v>0.92451874366767905</v>
      </c>
      <c r="K11" s="18">
        <f t="shared" si="9"/>
        <v>0.99949341438703099</v>
      </c>
      <c r="L11" s="18">
        <f t="shared" si="10"/>
        <v>0.98936170212765895</v>
      </c>
      <c r="M11" s="18">
        <f t="shared" si="11"/>
        <v>1</v>
      </c>
      <c r="N11" s="18">
        <f t="shared" si="12"/>
        <v>0.831813576494427</v>
      </c>
      <c r="O11" s="18">
        <f t="shared" si="13"/>
        <v>1</v>
      </c>
      <c r="P11" s="18">
        <f t="shared" si="14"/>
        <v>0.99696048632218803</v>
      </c>
      <c r="Q11" s="18">
        <f t="shared" si="15"/>
        <v>1</v>
      </c>
      <c r="R11" s="18">
        <f t="shared" si="16"/>
        <v>0.86423505572441695</v>
      </c>
      <c r="S11" s="18">
        <f t="shared" si="17"/>
        <v>1</v>
      </c>
      <c r="T11" s="18">
        <f t="shared" si="18"/>
        <v>0.98682877406281599</v>
      </c>
      <c r="U11" s="18">
        <f t="shared" si="19"/>
        <v>1</v>
      </c>
      <c r="Y11" s="10">
        <v>9</v>
      </c>
      <c r="Z11" s="1">
        <v>0</v>
      </c>
      <c r="AA11" s="1" t="s">
        <v>118</v>
      </c>
      <c r="AB11" s="1">
        <v>0</v>
      </c>
      <c r="AC11" s="26">
        <v>0.83922349427575904</v>
      </c>
      <c r="AD11" s="26">
        <v>1</v>
      </c>
    </row>
    <row r="12" spans="1:30">
      <c r="A12" s="17">
        <v>9</v>
      </c>
      <c r="B12" s="18">
        <f t="shared" si="0"/>
        <v>0.83922349427575904</v>
      </c>
      <c r="C12" s="18">
        <f t="shared" si="1"/>
        <v>1</v>
      </c>
      <c r="D12" s="18">
        <f t="shared" si="2"/>
        <v>0.99253359880537495</v>
      </c>
      <c r="E12" s="18">
        <f t="shared" si="3"/>
        <v>1</v>
      </c>
      <c r="F12" s="18">
        <f t="shared" si="4"/>
        <v>0.95719263315082104</v>
      </c>
      <c r="G12" s="18">
        <f t="shared" si="5"/>
        <v>1</v>
      </c>
      <c r="H12" s="18">
        <f t="shared" si="6"/>
        <v>0.95420607267297097</v>
      </c>
      <c r="I12" s="18">
        <f t="shared" si="7"/>
        <v>0.99950223992035803</v>
      </c>
      <c r="J12" s="18">
        <f t="shared" si="8"/>
        <v>0.93628670980587303</v>
      </c>
      <c r="K12" s="18">
        <f t="shared" si="9"/>
        <v>0.99950223992035803</v>
      </c>
      <c r="L12" s="18">
        <f t="shared" si="10"/>
        <v>0.99303135888501703</v>
      </c>
      <c r="M12" s="18">
        <f t="shared" si="11"/>
        <v>1</v>
      </c>
      <c r="N12" s="18">
        <f t="shared" si="12"/>
        <v>0.87904430064708805</v>
      </c>
      <c r="O12" s="18">
        <f t="shared" si="13"/>
        <v>0.99800895968143299</v>
      </c>
      <c r="P12" s="18">
        <f t="shared" si="14"/>
        <v>0.99950223992035803</v>
      </c>
      <c r="Q12" s="18">
        <f t="shared" si="15"/>
        <v>1</v>
      </c>
      <c r="R12" s="18">
        <f t="shared" si="16"/>
        <v>0.96366351418616203</v>
      </c>
      <c r="S12" s="18">
        <f t="shared" si="17"/>
        <v>0.99950223992035803</v>
      </c>
      <c r="T12" s="18">
        <f t="shared" si="18"/>
        <v>0.99104031856645003</v>
      </c>
      <c r="U12" s="18">
        <f t="shared" si="19"/>
        <v>1</v>
      </c>
      <c r="Y12" s="10">
        <v>0</v>
      </c>
      <c r="Z12" s="1">
        <v>1</v>
      </c>
      <c r="AA12" s="1" t="s">
        <v>65</v>
      </c>
      <c r="AB12" s="1">
        <v>1</v>
      </c>
      <c r="AC12" s="26">
        <v>0.94797979797979803</v>
      </c>
      <c r="AD12" s="26">
        <v>1</v>
      </c>
    </row>
    <row r="13" spans="1:30">
      <c r="Y13" s="10">
        <v>1</v>
      </c>
      <c r="Z13" s="1">
        <v>1</v>
      </c>
      <c r="AA13" s="1" t="s">
        <v>172</v>
      </c>
      <c r="AB13" s="1">
        <v>1</v>
      </c>
      <c r="AC13" s="26">
        <v>0.98735362997658005</v>
      </c>
      <c r="AD13" s="26">
        <v>0.99953161592505801</v>
      </c>
    </row>
    <row r="14" spans="1:30">
      <c r="Y14" s="10">
        <v>2</v>
      </c>
      <c r="Z14" s="1">
        <v>1</v>
      </c>
      <c r="AA14" s="1" t="s">
        <v>119</v>
      </c>
      <c r="AB14" s="1">
        <v>1</v>
      </c>
      <c r="AC14" s="26">
        <v>0.988188976377952</v>
      </c>
      <c r="AD14" s="26">
        <v>0.99950787401574803</v>
      </c>
    </row>
    <row r="15" spans="1:30">
      <c r="Y15" s="10">
        <v>3</v>
      </c>
      <c r="Z15" s="1">
        <v>1</v>
      </c>
      <c r="AA15" s="1" t="s">
        <v>120</v>
      </c>
      <c r="AB15" s="1">
        <v>1</v>
      </c>
      <c r="AC15" s="26">
        <v>0.98507462686567104</v>
      </c>
      <c r="AD15" s="26">
        <v>0.99900497512437803</v>
      </c>
    </row>
    <row r="16" spans="1:30">
      <c r="C16" s="11"/>
      <c r="Y16" s="10">
        <v>4</v>
      </c>
      <c r="Z16" s="1">
        <v>1</v>
      </c>
      <c r="AA16" s="1" t="s">
        <v>121</v>
      </c>
      <c r="AB16" s="1">
        <v>1</v>
      </c>
      <c r="AC16" s="26">
        <v>0.997477295660948</v>
      </c>
      <c r="AD16" s="26">
        <v>1</v>
      </c>
    </row>
    <row r="17" spans="3:30">
      <c r="C17" s="11"/>
      <c r="Y17" s="10">
        <v>5</v>
      </c>
      <c r="Z17" s="1">
        <v>1</v>
      </c>
      <c r="AA17" s="1" t="s">
        <v>122</v>
      </c>
      <c r="AB17" s="1">
        <v>1</v>
      </c>
      <c r="AC17" s="26">
        <v>0.98784355179703998</v>
      </c>
      <c r="AD17" s="26">
        <v>0.99947145877378396</v>
      </c>
    </row>
    <row r="18" spans="3:30">
      <c r="C18" s="11"/>
      <c r="Y18" s="10">
        <v>6</v>
      </c>
      <c r="Z18" s="1">
        <v>1</v>
      </c>
      <c r="AA18" s="1" t="s">
        <v>123</v>
      </c>
      <c r="AB18" s="1">
        <v>1</v>
      </c>
      <c r="AC18" s="26">
        <v>0.99233912155260395</v>
      </c>
      <c r="AD18" s="26">
        <v>1</v>
      </c>
    </row>
    <row r="19" spans="3:30">
      <c r="C19" s="11"/>
      <c r="Y19" s="10">
        <v>7</v>
      </c>
      <c r="Z19" s="1">
        <v>1</v>
      </c>
      <c r="AA19" s="1" t="s">
        <v>124</v>
      </c>
      <c r="AB19" s="1">
        <v>1</v>
      </c>
      <c r="AC19" s="26">
        <v>0.99408284023668603</v>
      </c>
      <c r="AD19" s="26">
        <v>0.99950690335305703</v>
      </c>
    </row>
    <row r="20" spans="3:30">
      <c r="C20" s="11"/>
      <c r="Y20" s="10">
        <v>8</v>
      </c>
      <c r="Z20" s="1">
        <v>1</v>
      </c>
      <c r="AA20" s="1" t="s">
        <v>125</v>
      </c>
      <c r="AB20" s="1">
        <v>1</v>
      </c>
      <c r="AC20" s="26">
        <v>0.97365754812563299</v>
      </c>
      <c r="AD20" s="26">
        <v>1</v>
      </c>
    </row>
    <row r="21" spans="3:30">
      <c r="C21" s="11"/>
      <c r="Y21" s="10">
        <v>9</v>
      </c>
      <c r="Z21" s="1">
        <v>1</v>
      </c>
      <c r="AA21" s="1" t="s">
        <v>126</v>
      </c>
      <c r="AB21" s="1">
        <v>1</v>
      </c>
      <c r="AC21" s="26">
        <v>0.99253359880537495</v>
      </c>
      <c r="AD21" s="26">
        <v>1</v>
      </c>
    </row>
    <row r="22" spans="3:30">
      <c r="C22" s="11"/>
      <c r="Y22" s="10">
        <v>0</v>
      </c>
      <c r="Z22" s="1">
        <v>2</v>
      </c>
      <c r="AA22" s="1" t="s">
        <v>66</v>
      </c>
      <c r="AB22" s="1">
        <v>2</v>
      </c>
      <c r="AC22" s="26">
        <v>0.92323232323232296</v>
      </c>
      <c r="AD22" s="26">
        <v>1</v>
      </c>
    </row>
    <row r="23" spans="3:30">
      <c r="C23" s="11"/>
      <c r="Y23" s="10">
        <v>1</v>
      </c>
      <c r="Z23" s="1">
        <v>2</v>
      </c>
      <c r="AA23" s="1" t="s">
        <v>74</v>
      </c>
      <c r="AB23" s="1">
        <v>2</v>
      </c>
      <c r="AC23" s="26">
        <v>0.99765807962529196</v>
      </c>
      <c r="AD23" s="26">
        <v>1</v>
      </c>
    </row>
    <row r="24" spans="3:30">
      <c r="C24" s="11"/>
      <c r="Y24" s="10">
        <v>2</v>
      </c>
      <c r="Z24" s="1">
        <v>2</v>
      </c>
      <c r="AA24" s="1" t="s">
        <v>173</v>
      </c>
      <c r="AB24" s="1">
        <v>2</v>
      </c>
      <c r="AC24" s="26">
        <v>0.94340551181102295</v>
      </c>
      <c r="AD24" s="26">
        <v>0.99950787401574803</v>
      </c>
    </row>
    <row r="25" spans="3:30">
      <c r="C25" s="11"/>
      <c r="F25" s="11"/>
      <c r="Y25" s="10">
        <v>3</v>
      </c>
      <c r="Z25" s="1">
        <v>2</v>
      </c>
      <c r="AA25" s="1" t="s">
        <v>127</v>
      </c>
      <c r="AB25" s="1">
        <v>2</v>
      </c>
      <c r="AC25" s="26">
        <v>0.97263681592039797</v>
      </c>
      <c r="AD25" s="26">
        <v>1</v>
      </c>
    </row>
    <row r="26" spans="3:30">
      <c r="F26" s="11"/>
      <c r="Y26" s="10">
        <v>4</v>
      </c>
      <c r="Z26" s="1">
        <v>2</v>
      </c>
      <c r="AA26" s="1" t="s">
        <v>128</v>
      </c>
      <c r="AB26" s="1">
        <v>2</v>
      </c>
      <c r="AC26" s="26">
        <v>0.997477295660948</v>
      </c>
      <c r="AD26" s="26">
        <v>1</v>
      </c>
    </row>
    <row r="27" spans="3:30">
      <c r="F27" s="11"/>
      <c r="Y27" s="10">
        <v>5</v>
      </c>
      <c r="Z27" s="1">
        <v>2</v>
      </c>
      <c r="AA27" s="1" t="s">
        <v>129</v>
      </c>
      <c r="AB27" s="1">
        <v>2</v>
      </c>
      <c r="AC27" s="26">
        <v>0.90010570824524305</v>
      </c>
      <c r="AD27" s="26">
        <v>1</v>
      </c>
    </row>
    <row r="28" spans="3:30">
      <c r="F28" s="11"/>
      <c r="Y28" s="10">
        <v>6</v>
      </c>
      <c r="Z28" s="1">
        <v>2</v>
      </c>
      <c r="AA28" s="1" t="s">
        <v>130</v>
      </c>
      <c r="AB28" s="1">
        <v>2</v>
      </c>
      <c r="AC28" s="26">
        <v>0.90551583248212397</v>
      </c>
      <c r="AD28" s="26">
        <v>1</v>
      </c>
    </row>
    <row r="29" spans="3:30">
      <c r="F29" s="11"/>
      <c r="Y29" s="10">
        <v>7</v>
      </c>
      <c r="Z29" s="1">
        <v>2</v>
      </c>
      <c r="AA29" s="1" t="s">
        <v>131</v>
      </c>
      <c r="AB29" s="1">
        <v>2</v>
      </c>
      <c r="AC29" s="26">
        <v>0.99654832347139999</v>
      </c>
      <c r="AD29" s="26">
        <v>1</v>
      </c>
    </row>
    <row r="30" spans="3:30">
      <c r="F30" s="11"/>
      <c r="Y30" s="10">
        <v>8</v>
      </c>
      <c r="Z30" s="1">
        <v>2</v>
      </c>
      <c r="AA30" s="1" t="s">
        <v>132</v>
      </c>
      <c r="AB30" s="1">
        <v>2</v>
      </c>
      <c r="AC30" s="26">
        <v>0.95643363728470099</v>
      </c>
      <c r="AD30" s="26">
        <v>1</v>
      </c>
    </row>
    <row r="31" spans="3:30">
      <c r="F31" s="11"/>
      <c r="Y31" s="10">
        <v>9</v>
      </c>
      <c r="Z31" s="1">
        <v>2</v>
      </c>
      <c r="AA31" s="1" t="s">
        <v>133</v>
      </c>
      <c r="AB31" s="1">
        <v>2</v>
      </c>
      <c r="AC31" s="26">
        <v>0.95719263315082104</v>
      </c>
      <c r="AD31" s="26">
        <v>1</v>
      </c>
    </row>
    <row r="32" spans="3:30">
      <c r="F32" s="11"/>
      <c r="Y32" s="10">
        <v>0</v>
      </c>
      <c r="Z32" s="1">
        <v>3</v>
      </c>
      <c r="AA32" s="1" t="s">
        <v>67</v>
      </c>
      <c r="AB32" s="1">
        <v>3</v>
      </c>
      <c r="AC32" s="26">
        <v>0.95202020202020199</v>
      </c>
      <c r="AD32" s="26">
        <v>1</v>
      </c>
    </row>
    <row r="33" spans="6:30">
      <c r="F33" s="11"/>
      <c r="Y33" s="10">
        <v>1</v>
      </c>
      <c r="Z33" s="1">
        <v>3</v>
      </c>
      <c r="AA33" s="1" t="s">
        <v>75</v>
      </c>
      <c r="AB33" s="1">
        <v>3</v>
      </c>
      <c r="AC33" s="26">
        <v>0.99672131147540899</v>
      </c>
      <c r="AD33" s="26">
        <v>1</v>
      </c>
    </row>
    <row r="34" spans="6:30">
      <c r="F34" s="11"/>
      <c r="Y34" s="10">
        <v>2</v>
      </c>
      <c r="Z34" s="1">
        <v>3</v>
      </c>
      <c r="AA34" s="1" t="s">
        <v>82</v>
      </c>
      <c r="AB34" s="1">
        <v>3</v>
      </c>
      <c r="AC34" s="26">
        <v>0.86761811023622004</v>
      </c>
      <c r="AD34" s="26">
        <v>0.99950787401574803</v>
      </c>
    </row>
    <row r="35" spans="6:30">
      <c r="Y35" s="10">
        <v>3</v>
      </c>
      <c r="Z35" s="1">
        <v>3</v>
      </c>
      <c r="AA35" s="1" t="s">
        <v>174</v>
      </c>
      <c r="AB35" s="1">
        <v>3</v>
      </c>
      <c r="AC35" s="26">
        <v>0.67313432835820897</v>
      </c>
      <c r="AD35" s="26">
        <v>0.99950248756218896</v>
      </c>
    </row>
    <row r="36" spans="6:30">
      <c r="Y36" s="10">
        <v>4</v>
      </c>
      <c r="Z36" s="1">
        <v>3</v>
      </c>
      <c r="AA36" s="1" t="s">
        <v>134</v>
      </c>
      <c r="AB36" s="1">
        <v>3</v>
      </c>
      <c r="AC36" s="26">
        <v>0.99798183652875805</v>
      </c>
      <c r="AD36" s="26">
        <v>0.99949545913218896</v>
      </c>
    </row>
    <row r="37" spans="6:30">
      <c r="Y37" s="10">
        <v>5</v>
      </c>
      <c r="Z37" s="1">
        <v>3</v>
      </c>
      <c r="AA37" s="1" t="s">
        <v>135</v>
      </c>
      <c r="AB37" s="1">
        <v>3</v>
      </c>
      <c r="AC37" s="26">
        <v>0.78594080338266303</v>
      </c>
      <c r="AD37" s="26">
        <v>0.99894291754756803</v>
      </c>
    </row>
    <row r="38" spans="6:30">
      <c r="Y38" s="10">
        <v>6</v>
      </c>
      <c r="Z38" s="1">
        <v>3</v>
      </c>
      <c r="AA38" s="1" t="s">
        <v>136</v>
      </c>
      <c r="AB38" s="1">
        <v>3</v>
      </c>
      <c r="AC38" s="26">
        <v>0.98672114402451405</v>
      </c>
      <c r="AD38" s="26">
        <v>0.99948927477017302</v>
      </c>
    </row>
    <row r="39" spans="6:30">
      <c r="Y39" s="10">
        <v>7</v>
      </c>
      <c r="Z39" s="1">
        <v>3</v>
      </c>
      <c r="AA39" s="1" t="s">
        <v>137</v>
      </c>
      <c r="AB39" s="1">
        <v>3</v>
      </c>
      <c r="AC39" s="26">
        <v>0.99309664694279998</v>
      </c>
      <c r="AD39" s="26">
        <v>0.99950690335305703</v>
      </c>
    </row>
    <row r="40" spans="6:30">
      <c r="Y40" s="10">
        <v>8</v>
      </c>
      <c r="Z40" s="1">
        <v>3</v>
      </c>
      <c r="AA40" s="1" t="s">
        <v>138</v>
      </c>
      <c r="AB40" s="1">
        <v>3</v>
      </c>
      <c r="AC40" s="26">
        <v>0.64133738601823698</v>
      </c>
      <c r="AD40" s="26">
        <v>0.99949341438703099</v>
      </c>
    </row>
    <row r="41" spans="6:30">
      <c r="Y41" s="10">
        <v>9</v>
      </c>
      <c r="Z41" s="1">
        <v>3</v>
      </c>
      <c r="AA41" s="1" t="s">
        <v>139</v>
      </c>
      <c r="AB41" s="1">
        <v>3</v>
      </c>
      <c r="AC41" s="26">
        <v>0.95420607267297097</v>
      </c>
      <c r="AD41" s="26">
        <v>0.99950223992035803</v>
      </c>
    </row>
    <row r="42" spans="6:30">
      <c r="Y42" s="10">
        <v>0</v>
      </c>
      <c r="Z42" s="1">
        <v>4</v>
      </c>
      <c r="AA42" s="1" t="s">
        <v>68</v>
      </c>
      <c r="AB42" s="1">
        <v>4</v>
      </c>
      <c r="AC42" s="26">
        <v>0.88888888888888795</v>
      </c>
      <c r="AD42" s="26">
        <v>0.99949494949494899</v>
      </c>
    </row>
    <row r="43" spans="6:30">
      <c r="Y43" s="10">
        <v>1</v>
      </c>
      <c r="Z43" s="1">
        <v>4</v>
      </c>
      <c r="AA43" s="1" t="s">
        <v>76</v>
      </c>
      <c r="AB43" s="1">
        <v>4</v>
      </c>
      <c r="AC43" s="26">
        <v>1</v>
      </c>
      <c r="AD43" s="26">
        <v>1</v>
      </c>
    </row>
    <row r="44" spans="6:30">
      <c r="Y44" s="10">
        <v>2</v>
      </c>
      <c r="Z44" s="1">
        <v>4</v>
      </c>
      <c r="AA44" s="1" t="s">
        <v>83</v>
      </c>
      <c r="AB44" s="1">
        <v>4</v>
      </c>
      <c r="AC44" s="26">
        <v>0.99114173228346403</v>
      </c>
      <c r="AD44" s="26">
        <v>0.99950787401574803</v>
      </c>
    </row>
    <row r="45" spans="6:30">
      <c r="Y45" s="10">
        <v>3</v>
      </c>
      <c r="Z45" s="1">
        <v>4</v>
      </c>
      <c r="AA45" s="1" t="s">
        <v>89</v>
      </c>
      <c r="AB45" s="1">
        <v>4</v>
      </c>
      <c r="AC45" s="26">
        <v>0.96666666666666601</v>
      </c>
      <c r="AD45" s="26">
        <v>0.99950248756218896</v>
      </c>
    </row>
    <row r="46" spans="6:30">
      <c r="Y46" s="10">
        <v>4</v>
      </c>
      <c r="Z46" s="1">
        <v>4</v>
      </c>
      <c r="AA46" s="1" t="s">
        <v>175</v>
      </c>
      <c r="AB46" s="1">
        <v>4</v>
      </c>
      <c r="AC46" s="26">
        <v>0.95913218970736602</v>
      </c>
      <c r="AD46" s="26">
        <v>1</v>
      </c>
    </row>
    <row r="47" spans="6:30">
      <c r="Y47" s="10">
        <v>5</v>
      </c>
      <c r="Z47" s="1">
        <v>4</v>
      </c>
      <c r="AA47" s="1" t="s">
        <v>140</v>
      </c>
      <c r="AB47" s="1">
        <v>4</v>
      </c>
      <c r="AC47" s="26">
        <v>0.90221987315010499</v>
      </c>
      <c r="AD47" s="26">
        <v>0.99841437632135299</v>
      </c>
    </row>
    <row r="48" spans="6:30">
      <c r="Y48" s="10">
        <v>6</v>
      </c>
      <c r="Z48" s="1">
        <v>4</v>
      </c>
      <c r="AA48" s="1" t="s">
        <v>141</v>
      </c>
      <c r="AB48" s="1">
        <v>4</v>
      </c>
      <c r="AC48" s="26">
        <v>0.95914198161389097</v>
      </c>
      <c r="AD48" s="26">
        <v>0.99948927477017302</v>
      </c>
    </row>
    <row r="49" spans="25:30">
      <c r="Y49" s="10">
        <v>7</v>
      </c>
      <c r="Z49" s="1">
        <v>4</v>
      </c>
      <c r="AA49" s="1" t="s">
        <v>142</v>
      </c>
      <c r="AB49" s="1">
        <v>4</v>
      </c>
      <c r="AC49" s="26">
        <v>0.99802761341222801</v>
      </c>
      <c r="AD49" s="26">
        <v>0.99950690335305703</v>
      </c>
    </row>
    <row r="50" spans="25:30">
      <c r="Y50" s="10">
        <v>8</v>
      </c>
      <c r="Z50" s="1">
        <v>4</v>
      </c>
      <c r="AA50" s="1" t="s">
        <v>143</v>
      </c>
      <c r="AB50" s="1">
        <v>4</v>
      </c>
      <c r="AC50" s="26">
        <v>0.92451874366767905</v>
      </c>
      <c r="AD50" s="26">
        <v>0.99949341438703099</v>
      </c>
    </row>
    <row r="51" spans="25:30">
      <c r="Y51" s="10">
        <v>9</v>
      </c>
      <c r="Z51" s="1">
        <v>4</v>
      </c>
      <c r="AA51" s="1" t="s">
        <v>144</v>
      </c>
      <c r="AB51" s="1">
        <v>4</v>
      </c>
      <c r="AC51" s="26">
        <v>0.93628670980587303</v>
      </c>
      <c r="AD51" s="26">
        <v>0.99950223992035803</v>
      </c>
    </row>
    <row r="52" spans="25:30">
      <c r="Y52" s="10">
        <v>0</v>
      </c>
      <c r="Z52" s="1">
        <v>5</v>
      </c>
      <c r="AA52" s="1" t="s">
        <v>69</v>
      </c>
      <c r="AB52" s="1">
        <v>5</v>
      </c>
      <c r="AC52" s="26">
        <v>0.81313131313131304</v>
      </c>
      <c r="AD52" s="26">
        <v>0.99949494949494899</v>
      </c>
    </row>
    <row r="53" spans="25:30">
      <c r="Y53" s="10">
        <v>1</v>
      </c>
      <c r="Z53" s="1">
        <v>5</v>
      </c>
      <c r="AA53" s="1" t="s">
        <v>77</v>
      </c>
      <c r="AB53" s="1">
        <v>5</v>
      </c>
      <c r="AC53" s="26">
        <v>0.94894613583138099</v>
      </c>
      <c r="AD53" s="26">
        <v>1</v>
      </c>
    </row>
    <row r="54" spans="25:30">
      <c r="Y54" s="10">
        <v>2</v>
      </c>
      <c r="Z54" s="1">
        <v>5</v>
      </c>
      <c r="AA54" s="1" t="s">
        <v>84</v>
      </c>
      <c r="AB54" s="1">
        <v>5</v>
      </c>
      <c r="AC54" s="26">
        <v>0.72785433070866101</v>
      </c>
      <c r="AD54" s="26">
        <v>1</v>
      </c>
    </row>
    <row r="55" spans="25:30">
      <c r="Y55" s="10">
        <v>3</v>
      </c>
      <c r="Z55" s="1">
        <v>5</v>
      </c>
      <c r="AA55" s="1" t="s">
        <v>90</v>
      </c>
      <c r="AB55" s="1">
        <v>5</v>
      </c>
      <c r="AC55" s="26">
        <v>0.92388059701492498</v>
      </c>
      <c r="AD55" s="26">
        <v>1</v>
      </c>
    </row>
    <row r="56" spans="25:30">
      <c r="Y56" s="10">
        <v>4</v>
      </c>
      <c r="Z56" s="1">
        <v>5</v>
      </c>
      <c r="AA56" s="1" t="s">
        <v>95</v>
      </c>
      <c r="AB56" s="1">
        <v>5</v>
      </c>
      <c r="AC56" s="26">
        <v>0.98234106962663903</v>
      </c>
      <c r="AD56" s="26">
        <v>1</v>
      </c>
    </row>
    <row r="57" spans="25:30">
      <c r="Y57" s="10">
        <v>5</v>
      </c>
      <c r="Z57" s="1">
        <v>5</v>
      </c>
      <c r="AA57" s="1" t="s">
        <v>176</v>
      </c>
      <c r="AB57" s="1">
        <v>5</v>
      </c>
      <c r="AC57" s="26">
        <v>0.77906976744185996</v>
      </c>
      <c r="AD57" s="26">
        <v>0.99947145877378396</v>
      </c>
    </row>
    <row r="58" spans="25:30">
      <c r="Y58" s="10">
        <v>6</v>
      </c>
      <c r="Z58" s="1">
        <v>5</v>
      </c>
      <c r="AA58" s="1" t="s">
        <v>145</v>
      </c>
      <c r="AB58" s="1">
        <v>5</v>
      </c>
      <c r="AC58" s="26">
        <v>0.99029622063329903</v>
      </c>
      <c r="AD58" s="26">
        <v>1</v>
      </c>
    </row>
    <row r="59" spans="25:30">
      <c r="Y59" s="10">
        <v>7</v>
      </c>
      <c r="Z59" s="1">
        <v>5</v>
      </c>
      <c r="AA59" s="1" t="s">
        <v>146</v>
      </c>
      <c r="AB59" s="1">
        <v>5</v>
      </c>
      <c r="AC59" s="26">
        <v>0.98520710059171601</v>
      </c>
      <c r="AD59" s="26">
        <v>1</v>
      </c>
    </row>
    <row r="60" spans="25:30">
      <c r="Y60" s="10">
        <v>8</v>
      </c>
      <c r="Z60" s="1">
        <v>5</v>
      </c>
      <c r="AA60" s="1" t="s">
        <v>147</v>
      </c>
      <c r="AB60" s="1">
        <v>5</v>
      </c>
      <c r="AC60" s="26">
        <v>0.98936170212765895</v>
      </c>
      <c r="AD60" s="26">
        <v>1</v>
      </c>
    </row>
    <row r="61" spans="25:30">
      <c r="Y61" s="10">
        <v>9</v>
      </c>
      <c r="Z61" s="1">
        <v>5</v>
      </c>
      <c r="AA61" s="1" t="s">
        <v>148</v>
      </c>
      <c r="AB61" s="1">
        <v>5</v>
      </c>
      <c r="AC61" s="26">
        <v>0.99303135888501703</v>
      </c>
      <c r="AD61" s="26">
        <v>1</v>
      </c>
    </row>
    <row r="62" spans="25:30">
      <c r="Y62" s="10">
        <v>0</v>
      </c>
      <c r="Z62" s="1">
        <v>6</v>
      </c>
      <c r="AA62" s="1" t="s">
        <v>70</v>
      </c>
      <c r="AB62" s="1">
        <v>6</v>
      </c>
      <c r="AC62" s="26">
        <v>0.90101010101010104</v>
      </c>
      <c r="AD62" s="26">
        <v>0.99949494949494899</v>
      </c>
    </row>
    <row r="63" spans="25:30">
      <c r="Y63" s="10">
        <v>1</v>
      </c>
      <c r="Z63" s="1">
        <v>6</v>
      </c>
      <c r="AA63" s="1" t="s">
        <v>78</v>
      </c>
      <c r="AB63" s="1">
        <v>6</v>
      </c>
      <c r="AC63" s="26">
        <v>0.99812646370023395</v>
      </c>
      <c r="AD63" s="26">
        <v>1</v>
      </c>
    </row>
    <row r="64" spans="25:30">
      <c r="Y64" s="10">
        <v>2</v>
      </c>
      <c r="Z64" s="1">
        <v>6</v>
      </c>
      <c r="AA64" s="1" t="s">
        <v>85</v>
      </c>
      <c r="AB64" s="1">
        <v>6</v>
      </c>
      <c r="AC64" s="26">
        <v>0.96948818897637801</v>
      </c>
      <c r="AD64" s="26">
        <v>0.99950787401574803</v>
      </c>
    </row>
    <row r="65" spans="25:30">
      <c r="Y65" s="10">
        <v>3</v>
      </c>
      <c r="Z65" s="1">
        <v>6</v>
      </c>
      <c r="AA65" s="1" t="s">
        <v>91</v>
      </c>
      <c r="AB65" s="1">
        <v>6</v>
      </c>
      <c r="AC65" s="26">
        <v>0.88208955223880503</v>
      </c>
      <c r="AD65" s="26">
        <v>0.99900497512437803</v>
      </c>
    </row>
    <row r="66" spans="25:30">
      <c r="Y66" s="10">
        <v>4</v>
      </c>
      <c r="Z66" s="1">
        <v>6</v>
      </c>
      <c r="AA66" s="1" t="s">
        <v>96</v>
      </c>
      <c r="AB66" s="1">
        <v>6</v>
      </c>
      <c r="AC66" s="26">
        <v>0.997477295660948</v>
      </c>
      <c r="AD66" s="26">
        <v>0.99949545913218896</v>
      </c>
    </row>
    <row r="67" spans="25:30">
      <c r="Y67" s="10">
        <v>5</v>
      </c>
      <c r="Z67" s="1">
        <v>6</v>
      </c>
      <c r="AA67" s="1" t="s">
        <v>100</v>
      </c>
      <c r="AB67" s="1">
        <v>6</v>
      </c>
      <c r="AC67" s="26">
        <v>0.809196617336152</v>
      </c>
      <c r="AD67" s="26">
        <v>1</v>
      </c>
    </row>
    <row r="68" spans="25:30">
      <c r="Y68" s="10">
        <v>6</v>
      </c>
      <c r="Z68" s="1">
        <v>6</v>
      </c>
      <c r="AA68" s="1" t="s">
        <v>177</v>
      </c>
      <c r="AB68" s="1">
        <v>6</v>
      </c>
      <c r="AC68" s="26">
        <v>0.91828396322778305</v>
      </c>
      <c r="AD68" s="26">
        <v>0.99948927477017302</v>
      </c>
    </row>
    <row r="69" spans="25:30">
      <c r="Y69" s="10">
        <v>7</v>
      </c>
      <c r="Z69" s="1">
        <v>6</v>
      </c>
      <c r="AA69" s="1" t="s">
        <v>149</v>
      </c>
      <c r="AB69" s="1">
        <v>6</v>
      </c>
      <c r="AC69" s="26">
        <v>0.99112426035502899</v>
      </c>
      <c r="AD69" s="26">
        <v>0.99950690335305703</v>
      </c>
    </row>
    <row r="70" spans="25:30">
      <c r="Y70" s="10">
        <v>8</v>
      </c>
      <c r="Z70" s="1">
        <v>6</v>
      </c>
      <c r="AA70" s="1" t="s">
        <v>150</v>
      </c>
      <c r="AB70" s="1">
        <v>6</v>
      </c>
      <c r="AC70" s="26">
        <v>0.831813576494427</v>
      </c>
      <c r="AD70" s="26">
        <v>1</v>
      </c>
    </row>
    <row r="71" spans="25:30">
      <c r="Y71" s="10">
        <v>9</v>
      </c>
      <c r="Z71" s="1">
        <v>6</v>
      </c>
      <c r="AA71" s="1" t="s">
        <v>151</v>
      </c>
      <c r="AB71" s="1">
        <v>6</v>
      </c>
      <c r="AC71" s="26">
        <v>0.87904430064708805</v>
      </c>
      <c r="AD71" s="26">
        <v>0.99800895968143299</v>
      </c>
    </row>
    <row r="72" spans="25:30">
      <c r="Y72" s="10">
        <v>0</v>
      </c>
      <c r="Z72" s="1">
        <v>7</v>
      </c>
      <c r="AA72" s="1" t="s">
        <v>71</v>
      </c>
      <c r="AB72" s="1">
        <v>7</v>
      </c>
      <c r="AC72" s="26">
        <v>0.98838383838383803</v>
      </c>
      <c r="AD72" s="26">
        <v>1</v>
      </c>
    </row>
    <row r="73" spans="25:30">
      <c r="Y73" s="10">
        <v>1</v>
      </c>
      <c r="Z73" s="1">
        <v>7</v>
      </c>
      <c r="AA73" s="1" t="s">
        <v>79</v>
      </c>
      <c r="AB73" s="1">
        <v>7</v>
      </c>
      <c r="AC73" s="26">
        <v>0.94847775175644</v>
      </c>
      <c r="AD73" s="26">
        <v>1</v>
      </c>
    </row>
    <row r="74" spans="25:30">
      <c r="Y74" s="10">
        <v>2</v>
      </c>
      <c r="Z74" s="1">
        <v>7</v>
      </c>
      <c r="AA74" s="1" t="s">
        <v>86</v>
      </c>
      <c r="AB74" s="1">
        <v>7</v>
      </c>
      <c r="AC74" s="26">
        <v>0.54429133858267698</v>
      </c>
      <c r="AD74" s="26">
        <v>1</v>
      </c>
    </row>
    <row r="75" spans="25:30">
      <c r="Y75" s="10">
        <v>3</v>
      </c>
      <c r="Z75" s="1">
        <v>7</v>
      </c>
      <c r="AA75" s="1" t="s">
        <v>92</v>
      </c>
      <c r="AB75" s="1">
        <v>7</v>
      </c>
      <c r="AC75" s="26">
        <v>0.99751243781094501</v>
      </c>
      <c r="AD75" s="26">
        <v>1</v>
      </c>
    </row>
    <row r="76" spans="25:30">
      <c r="Y76" s="10">
        <v>4</v>
      </c>
      <c r="Z76" s="1">
        <v>7</v>
      </c>
      <c r="AA76" s="1" t="s">
        <v>97</v>
      </c>
      <c r="AB76" s="1">
        <v>7</v>
      </c>
      <c r="AC76" s="26">
        <v>0.997477295660948</v>
      </c>
      <c r="AD76" s="26">
        <v>1</v>
      </c>
    </row>
    <row r="77" spans="25:30">
      <c r="Y77" s="10">
        <v>5</v>
      </c>
      <c r="Z77" s="1">
        <v>7</v>
      </c>
      <c r="AA77" s="1" t="s">
        <v>101</v>
      </c>
      <c r="AB77" s="1">
        <v>7</v>
      </c>
      <c r="AC77" s="26">
        <v>0.99841437632135299</v>
      </c>
      <c r="AD77" s="26">
        <v>1</v>
      </c>
    </row>
    <row r="78" spans="25:30">
      <c r="Y78" s="10">
        <v>6</v>
      </c>
      <c r="Z78" s="1">
        <v>7</v>
      </c>
      <c r="AA78" s="1" t="s">
        <v>104</v>
      </c>
      <c r="AB78" s="1">
        <v>7</v>
      </c>
      <c r="AC78" s="26">
        <v>0.99233912155260395</v>
      </c>
      <c r="AD78" s="26">
        <v>1</v>
      </c>
    </row>
    <row r="79" spans="25:30">
      <c r="Y79" s="10">
        <v>7</v>
      </c>
      <c r="Z79" s="1">
        <v>7</v>
      </c>
      <c r="AA79" s="1" t="s">
        <v>178</v>
      </c>
      <c r="AB79" s="1">
        <v>7</v>
      </c>
      <c r="AC79" s="26">
        <v>0.86834319526627202</v>
      </c>
      <c r="AD79" s="26">
        <v>1</v>
      </c>
    </row>
    <row r="80" spans="25:30">
      <c r="Y80" s="10">
        <v>8</v>
      </c>
      <c r="Z80" s="1">
        <v>7</v>
      </c>
      <c r="AA80" s="1" t="s">
        <v>152</v>
      </c>
      <c r="AB80" s="1">
        <v>7</v>
      </c>
      <c r="AC80" s="26">
        <v>0.99696048632218803</v>
      </c>
      <c r="AD80" s="26">
        <v>1</v>
      </c>
    </row>
    <row r="81" spans="25:30">
      <c r="Y81" s="10">
        <v>9</v>
      </c>
      <c r="Z81" s="1">
        <v>7</v>
      </c>
      <c r="AA81" s="1" t="s">
        <v>153</v>
      </c>
      <c r="AB81" s="1">
        <v>7</v>
      </c>
      <c r="AC81" s="26">
        <v>0.99950223992035803</v>
      </c>
      <c r="AD81" s="26">
        <v>1</v>
      </c>
    </row>
    <row r="82" spans="25:30">
      <c r="Y82" s="10">
        <v>0</v>
      </c>
      <c r="Z82" s="1">
        <v>8</v>
      </c>
      <c r="AA82" s="1" t="s">
        <v>72</v>
      </c>
      <c r="AB82" s="1">
        <v>8</v>
      </c>
      <c r="AC82" s="26">
        <v>0.979797979797979</v>
      </c>
      <c r="AD82" s="26">
        <v>0.99797979797979797</v>
      </c>
    </row>
    <row r="83" spans="25:30">
      <c r="Y83" s="10">
        <v>1</v>
      </c>
      <c r="Z83" s="1">
        <v>8</v>
      </c>
      <c r="AA83" s="1" t="s">
        <v>80</v>
      </c>
      <c r="AB83" s="1">
        <v>8</v>
      </c>
      <c r="AC83" s="26">
        <v>0.99484777517564404</v>
      </c>
      <c r="AD83" s="26">
        <v>1</v>
      </c>
    </row>
    <row r="84" spans="25:30">
      <c r="Y84" s="10">
        <v>2</v>
      </c>
      <c r="Z84" s="1">
        <v>8</v>
      </c>
      <c r="AA84" s="1" t="s">
        <v>87</v>
      </c>
      <c r="AB84" s="1">
        <v>8</v>
      </c>
      <c r="AC84" s="26">
        <v>0.86466535433070801</v>
      </c>
      <c r="AD84" s="26">
        <v>0.996555118110236</v>
      </c>
    </row>
    <row r="85" spans="25:30">
      <c r="Y85" s="10">
        <v>3</v>
      </c>
      <c r="Z85" s="1">
        <v>8</v>
      </c>
      <c r="AA85" s="1" t="s">
        <v>93</v>
      </c>
      <c r="AB85" s="1">
        <v>8</v>
      </c>
      <c r="AC85" s="26">
        <v>0.91194029850746205</v>
      </c>
      <c r="AD85" s="26">
        <v>0.99950248756218896</v>
      </c>
    </row>
    <row r="86" spans="25:30">
      <c r="Y86" s="10">
        <v>4</v>
      </c>
      <c r="Z86" s="1">
        <v>8</v>
      </c>
      <c r="AA86" s="1" t="s">
        <v>98</v>
      </c>
      <c r="AB86" s="1">
        <v>8</v>
      </c>
      <c r="AC86" s="26">
        <v>0.99344096871846599</v>
      </c>
      <c r="AD86" s="26">
        <v>0.99848637739656898</v>
      </c>
    </row>
    <row r="87" spans="25:30">
      <c r="Y87" s="10">
        <v>5</v>
      </c>
      <c r="Z87" s="1">
        <v>8</v>
      </c>
      <c r="AA87" s="1" t="s">
        <v>102</v>
      </c>
      <c r="AB87" s="1">
        <v>8</v>
      </c>
      <c r="AC87" s="26">
        <v>0.96088794926004195</v>
      </c>
      <c r="AD87" s="26">
        <v>0.99947145877378396</v>
      </c>
    </row>
    <row r="88" spans="25:30">
      <c r="Y88" s="10">
        <v>6</v>
      </c>
      <c r="Z88" s="1">
        <v>8</v>
      </c>
      <c r="AA88" s="1" t="s">
        <v>105</v>
      </c>
      <c r="AB88" s="1">
        <v>8</v>
      </c>
      <c r="AC88" s="26">
        <v>0.98978549540347205</v>
      </c>
      <c r="AD88" s="26">
        <v>0.99948927477017302</v>
      </c>
    </row>
    <row r="89" spans="25:30">
      <c r="Y89" s="10">
        <v>7</v>
      </c>
      <c r="Z89" s="1">
        <v>8</v>
      </c>
      <c r="AA89" s="1" t="s">
        <v>107</v>
      </c>
      <c r="AB89" s="1">
        <v>8</v>
      </c>
      <c r="AC89" s="26">
        <v>0.98668639053254403</v>
      </c>
      <c r="AD89" s="26">
        <v>0.99901380670611395</v>
      </c>
    </row>
    <row r="90" spans="25:30">
      <c r="Y90" s="10">
        <v>8</v>
      </c>
      <c r="Z90" s="1">
        <v>8</v>
      </c>
      <c r="AA90" s="1" t="s">
        <v>179</v>
      </c>
      <c r="AB90" s="1">
        <v>8</v>
      </c>
      <c r="AC90" s="26">
        <v>0.86423505572441695</v>
      </c>
      <c r="AD90" s="26">
        <v>1</v>
      </c>
    </row>
    <row r="91" spans="25:30">
      <c r="Y91" s="10">
        <v>9</v>
      </c>
      <c r="Z91" s="1">
        <v>8</v>
      </c>
      <c r="AA91" s="1" t="s">
        <v>154</v>
      </c>
      <c r="AB91" s="1">
        <v>8</v>
      </c>
      <c r="AC91" s="26">
        <v>0.96366351418616203</v>
      </c>
      <c r="AD91" s="26">
        <v>0.99950223992035803</v>
      </c>
    </row>
    <row r="92" spans="25:30">
      <c r="Y92" s="10">
        <v>0</v>
      </c>
      <c r="Z92" s="1">
        <v>9</v>
      </c>
      <c r="AA92" s="1" t="s">
        <v>73</v>
      </c>
      <c r="AB92" s="1">
        <v>9</v>
      </c>
      <c r="AC92" s="26">
        <v>0.99696969696969695</v>
      </c>
      <c r="AD92" s="26">
        <v>1</v>
      </c>
    </row>
    <row r="93" spans="25:30">
      <c r="Y93" s="10">
        <v>1</v>
      </c>
      <c r="Z93" s="1">
        <v>9</v>
      </c>
      <c r="AA93" s="1" t="s">
        <v>81</v>
      </c>
      <c r="AB93" s="1">
        <v>9</v>
      </c>
      <c r="AC93" s="26">
        <v>0.92505854800936704</v>
      </c>
      <c r="AD93" s="26">
        <v>1</v>
      </c>
    </row>
    <row r="94" spans="25:30">
      <c r="Y94" s="10">
        <v>2</v>
      </c>
      <c r="Z94" s="1">
        <v>9</v>
      </c>
      <c r="AA94" s="1" t="s">
        <v>88</v>
      </c>
      <c r="AB94" s="1">
        <v>9</v>
      </c>
      <c r="AC94" s="26">
        <v>0.57923228346456601</v>
      </c>
      <c r="AD94" s="26">
        <v>1</v>
      </c>
    </row>
    <row r="95" spans="25:30">
      <c r="Y95" s="10">
        <v>3</v>
      </c>
      <c r="Z95" s="1">
        <v>9</v>
      </c>
      <c r="AA95" s="1" t="s">
        <v>94</v>
      </c>
      <c r="AB95" s="1">
        <v>9</v>
      </c>
      <c r="AC95" s="26">
        <v>0.88457711442786002</v>
      </c>
      <c r="AD95" s="26">
        <v>1</v>
      </c>
    </row>
    <row r="96" spans="25:30">
      <c r="Y96" s="10">
        <v>4</v>
      </c>
      <c r="Z96" s="1">
        <v>9</v>
      </c>
      <c r="AA96" s="1" t="s">
        <v>99</v>
      </c>
      <c r="AB96" s="1">
        <v>9</v>
      </c>
      <c r="AC96" s="26">
        <v>0.99899091826437902</v>
      </c>
      <c r="AD96" s="26">
        <v>1</v>
      </c>
    </row>
    <row r="97" spans="25:30">
      <c r="Y97" s="10">
        <v>5</v>
      </c>
      <c r="Z97" s="1">
        <v>9</v>
      </c>
      <c r="AA97" s="1" t="s">
        <v>103</v>
      </c>
      <c r="AB97" s="1">
        <v>9</v>
      </c>
      <c r="AC97" s="26">
        <v>0.97251585623678605</v>
      </c>
      <c r="AD97" s="26">
        <v>1</v>
      </c>
    </row>
    <row r="98" spans="25:30">
      <c r="Y98" s="10">
        <v>6</v>
      </c>
      <c r="Z98" s="1">
        <v>9</v>
      </c>
      <c r="AA98" s="1" t="s">
        <v>106</v>
      </c>
      <c r="AB98" s="1">
        <v>9</v>
      </c>
      <c r="AC98" s="26">
        <v>0.99846782431052095</v>
      </c>
      <c r="AD98" s="26">
        <v>1</v>
      </c>
    </row>
    <row r="99" spans="25:30">
      <c r="Y99" s="10">
        <v>7</v>
      </c>
      <c r="Z99" s="1">
        <v>9</v>
      </c>
      <c r="AA99" s="1" t="s">
        <v>108</v>
      </c>
      <c r="AB99" s="1">
        <v>9</v>
      </c>
      <c r="AC99" s="26">
        <v>0.99309664694279998</v>
      </c>
      <c r="AD99" s="26">
        <v>1</v>
      </c>
    </row>
    <row r="100" spans="25:30">
      <c r="Y100" s="10">
        <v>8</v>
      </c>
      <c r="Z100" s="1">
        <v>9</v>
      </c>
      <c r="AA100" s="1" t="s">
        <v>109</v>
      </c>
      <c r="AB100" s="1">
        <v>9</v>
      </c>
      <c r="AC100" s="26">
        <v>0.98682877406281599</v>
      </c>
      <c r="AD100" s="26">
        <v>1</v>
      </c>
    </row>
    <row r="101" spans="25:30">
      <c r="Y101" s="10">
        <v>9</v>
      </c>
      <c r="Z101" s="1">
        <v>9</v>
      </c>
      <c r="AA101" s="1" t="s">
        <v>180</v>
      </c>
      <c r="AB101" s="1">
        <v>9</v>
      </c>
      <c r="AC101" s="26">
        <v>0.99104031856645003</v>
      </c>
      <c r="AD101" s="26">
        <v>1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2050-222C-EC4E-B072-9453A524AFDC}">
  <dimension ref="A1:AD101"/>
  <sheetViews>
    <sheetView workbookViewId="0">
      <selection activeCell="R50" sqref="R50"/>
    </sheetView>
  </sheetViews>
  <sheetFormatPr baseColWidth="10" defaultRowHeight="16"/>
  <cols>
    <col min="1" max="1" width="11.33203125" style="11" bestFit="1" customWidth="1"/>
    <col min="2" max="2" width="8.1640625" style="11" bestFit="1" customWidth="1"/>
    <col min="3" max="5" width="9.1640625" style="11" bestFit="1" customWidth="1"/>
    <col min="6" max="6" width="8.1640625" style="11" bestFit="1" customWidth="1"/>
    <col min="7" max="7" width="9.1640625" style="11" bestFit="1" customWidth="1"/>
    <col min="8" max="8" width="8.1640625" style="11" bestFit="1" customWidth="1"/>
    <col min="9" max="9" width="9.1640625" style="11" bestFit="1" customWidth="1"/>
    <col min="10" max="10" width="8.1640625" style="11" bestFit="1" customWidth="1"/>
    <col min="11" max="11" width="9.1640625" style="11" bestFit="1" customWidth="1"/>
    <col min="12" max="12" width="8.1640625" style="11" bestFit="1" customWidth="1"/>
    <col min="13" max="13" width="9.1640625" style="11" bestFit="1" customWidth="1"/>
    <col min="14" max="14" width="8.1640625" style="11" bestFit="1" customWidth="1"/>
    <col min="15" max="15" width="9.1640625" style="11" bestFit="1" customWidth="1"/>
    <col min="16" max="16" width="8.1640625" style="11" bestFit="1" customWidth="1"/>
    <col min="17" max="17" width="9.1640625" style="11" bestFit="1" customWidth="1"/>
    <col min="18" max="18" width="8.1640625" style="11" bestFit="1" customWidth="1"/>
    <col min="19" max="19" width="9.1640625" style="11" bestFit="1" customWidth="1"/>
    <col min="20" max="20" width="8.1640625" style="11" bestFit="1" customWidth="1"/>
    <col min="21" max="21" width="9.1640625" style="11" bestFit="1" customWidth="1"/>
    <col min="22" max="24" width="10.83203125" style="11"/>
    <col min="25" max="25" width="6.6640625" style="10" bestFit="1" customWidth="1"/>
    <col min="26" max="26" width="10" style="11" bestFit="1" customWidth="1"/>
    <col min="27" max="27" width="10" style="11" customWidth="1"/>
    <col min="28" max="28" width="10" style="11" bestFit="1" customWidth="1"/>
    <col min="29" max="29" width="26.33203125" style="11" bestFit="1" customWidth="1"/>
    <col min="30" max="30" width="20.83203125" style="11" bestFit="1" customWidth="1"/>
    <col min="31" max="16384" width="10.83203125" style="11"/>
  </cols>
  <sheetData>
    <row r="1" spans="1:30">
      <c r="A1" s="11" t="s">
        <v>21</v>
      </c>
      <c r="B1" s="46">
        <v>0</v>
      </c>
      <c r="C1" s="46"/>
      <c r="D1" s="46">
        <v>1</v>
      </c>
      <c r="E1" s="46"/>
      <c r="F1" s="46">
        <v>2</v>
      </c>
      <c r="G1" s="46"/>
      <c r="H1" s="46">
        <v>3</v>
      </c>
      <c r="I1" s="46"/>
      <c r="J1" s="46">
        <v>4</v>
      </c>
      <c r="K1" s="46"/>
      <c r="L1" s="46">
        <v>5</v>
      </c>
      <c r="M1" s="46"/>
      <c r="N1" s="46">
        <v>6</v>
      </c>
      <c r="O1" s="46"/>
      <c r="P1" s="46">
        <v>7</v>
      </c>
      <c r="Q1" s="46"/>
      <c r="R1" s="46">
        <v>8</v>
      </c>
      <c r="S1" s="46"/>
      <c r="T1" s="46">
        <v>9</v>
      </c>
      <c r="U1" s="46"/>
      <c r="Y1" s="10" t="s">
        <v>20</v>
      </c>
      <c r="Z1" s="11" t="s">
        <v>21</v>
      </c>
      <c r="AA1" s="11" t="s">
        <v>170</v>
      </c>
      <c r="AB1" s="11" t="s">
        <v>21</v>
      </c>
      <c r="AC1" s="11" t="s">
        <v>11</v>
      </c>
      <c r="AD1" s="11" t="s">
        <v>32</v>
      </c>
    </row>
    <row r="2" spans="1:30">
      <c r="A2" s="11" t="s">
        <v>169</v>
      </c>
      <c r="B2" s="20" t="s">
        <v>63</v>
      </c>
      <c r="C2" s="20" t="s">
        <v>64</v>
      </c>
      <c r="D2" s="20" t="s">
        <v>63</v>
      </c>
      <c r="E2" s="20" t="s">
        <v>64</v>
      </c>
      <c r="F2" s="20" t="s">
        <v>63</v>
      </c>
      <c r="G2" s="20" t="s">
        <v>64</v>
      </c>
      <c r="H2" s="20" t="s">
        <v>63</v>
      </c>
      <c r="I2" s="20" t="s">
        <v>64</v>
      </c>
      <c r="J2" s="20" t="s">
        <v>63</v>
      </c>
      <c r="K2" s="20" t="s">
        <v>64</v>
      </c>
      <c r="L2" s="20" t="s">
        <v>63</v>
      </c>
      <c r="M2" s="20" t="s">
        <v>64</v>
      </c>
      <c r="N2" s="20" t="s">
        <v>63</v>
      </c>
      <c r="O2" s="20" t="s">
        <v>64</v>
      </c>
      <c r="P2" s="20" t="s">
        <v>63</v>
      </c>
      <c r="Q2" s="20" t="s">
        <v>64</v>
      </c>
      <c r="R2" s="20" t="s">
        <v>63</v>
      </c>
      <c r="S2" s="20" t="s">
        <v>64</v>
      </c>
      <c r="T2" s="20" t="s">
        <v>63</v>
      </c>
      <c r="U2" s="20" t="s">
        <v>64</v>
      </c>
      <c r="Y2" s="11">
        <v>0</v>
      </c>
      <c r="Z2" s="1">
        <v>0</v>
      </c>
      <c r="AA2" s="1" t="s">
        <v>171</v>
      </c>
      <c r="AB2" s="1">
        <v>0</v>
      </c>
      <c r="AC2" s="36">
        <v>0.87994011976047903</v>
      </c>
      <c r="AD2" s="36">
        <v>0.96736526946107704</v>
      </c>
    </row>
    <row r="3" spans="1:30">
      <c r="A3" s="17">
        <v>0</v>
      </c>
      <c r="B3" s="18">
        <f>VLOOKUP(CONCATENATE($A3,$B$1),$AA$1:$AD$101,3,0)</f>
        <v>0.87994011976047903</v>
      </c>
      <c r="C3" s="18">
        <f>VLOOKUP(CONCATENATE($A3,B$1),$AA$1:$AD$101,4,0)</f>
        <v>0.96736526946107704</v>
      </c>
      <c r="D3" s="18">
        <f>VLOOKUP(CONCATENATE($A3,$D$1),$AA$1:$AD$101,3,0)</f>
        <v>0.87491130258489602</v>
      </c>
      <c r="E3" s="18">
        <f>VLOOKUP(CONCATENATE($A3,D$1),$AA$1:$AD$101,4,0)</f>
        <v>0.95813482007095796</v>
      </c>
      <c r="F3" s="18">
        <f>VLOOKUP(CONCATENATE($A3,$F$1),$AA$1:$AD$101,3,0)</f>
        <v>0.88021669341894004</v>
      </c>
      <c r="G3" s="18">
        <f>VLOOKUP(CONCATENATE($A3,F$1),$AA$1:$AD$101,4,0)</f>
        <v>0.96779695024076995</v>
      </c>
      <c r="H3" s="18">
        <f>VLOOKUP(CONCATENATE($A3,$H$1),$AA$1:$AD$101,3,0)</f>
        <v>0.88178178178178102</v>
      </c>
      <c r="I3" s="18">
        <f>VLOOKUP(CONCATENATE($A3,H$1),$AA$1:$AD$101,4,0)</f>
        <v>0.95725725725725697</v>
      </c>
      <c r="J3" s="18">
        <f>VLOOKUP(CONCATENATE($A3,$J$1),$AA$1:$AD$101,3,0)</f>
        <v>0.879716510281493</v>
      </c>
      <c r="K3" s="18">
        <f>VLOOKUP(CONCATENATE($A3,J$1),$AA$1:$AD$101,4,0)</f>
        <v>0.96037133160311405</v>
      </c>
      <c r="L3" s="18">
        <f>VLOOKUP(CONCATENATE($A3,$L$1),$AA$1:$AD$101,3,0)</f>
        <v>0.89750692520775599</v>
      </c>
      <c r="M3" s="18">
        <f>VLOOKUP(CONCATENATE($A3,L$1),$AA$1:$AD$101,4,0)</f>
        <v>0.97081519588444798</v>
      </c>
      <c r="N3" s="18">
        <f>VLOOKUP(CONCATENATE($A3,$N$1),$AA$1:$AD$101,3,0)</f>
        <v>0.87870942043417599</v>
      </c>
      <c r="O3" s="18">
        <f>VLOOKUP(CONCATENATE($A3,N$1),$AA$1:$AD$101,4,0)</f>
        <v>0.96604262099183402</v>
      </c>
      <c r="P3" s="18">
        <f>VLOOKUP(CONCATENATE($A3,$P$1),$AA$1:$AD$101,3,0)</f>
        <v>0.88006417970316797</v>
      </c>
      <c r="Q3" s="18">
        <f>VLOOKUP(CONCATENATE($A3,P$1),$AA$1:$AD$101,4,0)</f>
        <v>0.973826714801444</v>
      </c>
      <c r="R3" s="18">
        <f>VLOOKUP(CONCATENATE($A3,$R$1),$AA$1:$AD$101,3,0)</f>
        <v>0.88380211450229396</v>
      </c>
      <c r="S3" s="18">
        <f>VLOOKUP(CONCATENATE($A3,R$1),$AA$1:$AD$101,4,0)</f>
        <v>0.97187312986235697</v>
      </c>
      <c r="T3" s="18">
        <f>VLOOKUP(CONCATENATE($A3,$T$1),$AA$1:$AD$101,3,0)</f>
        <v>0.88229406465819205</v>
      </c>
      <c r="U3" s="18">
        <f>VLOOKUP(CONCATENATE($A3,T$1),$AA$1:$AD$101,4,0)</f>
        <v>0.97107396656991296</v>
      </c>
      <c r="Y3" s="11">
        <v>0</v>
      </c>
      <c r="Z3" s="1">
        <v>1</v>
      </c>
      <c r="AA3" s="1" t="s">
        <v>110</v>
      </c>
      <c r="AB3" s="1">
        <v>0</v>
      </c>
      <c r="AC3" s="36">
        <v>0.94730538922155605</v>
      </c>
      <c r="AD3" s="36">
        <v>0.96247504990019905</v>
      </c>
    </row>
    <row r="4" spans="1:30">
      <c r="A4" s="17">
        <v>1</v>
      </c>
      <c r="B4" s="18">
        <f t="shared" ref="B4:B12" si="0">VLOOKUP(CONCATENATE($A4,$B$1),$AA$1:$AD$101,3,0)</f>
        <v>0.94730538922155605</v>
      </c>
      <c r="C4" s="18">
        <f t="shared" ref="C4:C12" si="1">VLOOKUP(CONCATENATE($A4,$B$1),$AA$1:$AD$101,4,0)</f>
        <v>0.96247504990019905</v>
      </c>
      <c r="D4" s="18">
        <f t="shared" ref="D4:D12" si="2">VLOOKUP(CONCATENATE($A4,$D$1),$AA$1:$AD$101,3,0)</f>
        <v>0.93380638621388701</v>
      </c>
      <c r="E4" s="18">
        <f t="shared" ref="E4:E12" si="3">VLOOKUP(CONCATENATE($A4,D$1),$AA$1:$AD$101,4,0)</f>
        <v>0.96381145463760698</v>
      </c>
      <c r="F4" s="18">
        <f t="shared" ref="F4:F12" si="4">VLOOKUP(CONCATENATE($A4,$F$1),$AA$1:$AD$101,3,0)</f>
        <v>0.95565810593900402</v>
      </c>
      <c r="G4" s="18">
        <f t="shared" ref="G4:G12" si="5">VLOOKUP(CONCATENATE($A4,F$1),$AA$1:$AD$101,4,0)</f>
        <v>0.96950240770465401</v>
      </c>
      <c r="H4" s="18">
        <f t="shared" ref="H4:H12" si="6">VLOOKUP(CONCATENATE($A4,$H$1),$AA$1:$AD$101,3,0)</f>
        <v>0.93873873873873803</v>
      </c>
      <c r="I4" s="18">
        <f t="shared" ref="I4:I12" si="7">VLOOKUP(CONCATENATE($A4,H$1),$AA$1:$AD$101,4,0)</f>
        <v>0.968068068068068</v>
      </c>
      <c r="J4" s="18">
        <f t="shared" ref="J4:J12" si="8">VLOOKUP(CONCATENATE($A4,$J$1),$AA$1:$AD$101,3,0)</f>
        <v>0.93761229786384503</v>
      </c>
      <c r="K4" s="18">
        <f t="shared" ref="K4:K12" si="9">VLOOKUP(CONCATENATE($A4,J$1),$AA$1:$AD$101,4,0)</f>
        <v>0.96656019165502005</v>
      </c>
      <c r="L4" s="18">
        <f t="shared" ref="L4:L12" si="10">VLOOKUP(CONCATENATE($A4,$L$1),$AA$1:$AD$101,3,0)</f>
        <v>0.93816778789077904</v>
      </c>
      <c r="M4" s="18">
        <f t="shared" ref="M4:M12" si="11">VLOOKUP(CONCATENATE($A4,L$1),$AA$1:$AD$101,4,0)</f>
        <v>0.966956865848832</v>
      </c>
      <c r="N4" s="18">
        <f t="shared" ref="N4:N12" si="12">VLOOKUP(CONCATENATE($A4,$N$1),$AA$1:$AD$101,3,0)</f>
        <v>0.93626767576180003</v>
      </c>
      <c r="O4" s="18">
        <f t="shared" ref="O4:O12" si="13">VLOOKUP(CONCATENATE($A4,N$1),$AA$1:$AD$101,4,0)</f>
        <v>0.96614220274845597</v>
      </c>
      <c r="P4" s="18">
        <f t="shared" ref="P4:P12" si="14">VLOOKUP(CONCATENATE($A4,$P$1),$AA$1:$AD$101,3,0)</f>
        <v>0.93822703569995902</v>
      </c>
      <c r="Q4" s="18">
        <f t="shared" ref="Q4:Q12" si="15">VLOOKUP(CONCATENATE($A4,P$1),$AA$1:$AD$101,4,0)</f>
        <v>0.96450060168471696</v>
      </c>
      <c r="R4" s="18">
        <f t="shared" ref="R4:R12" si="16">VLOOKUP(CONCATENATE($A4,$R$1),$AA$1:$AD$101,3,0)</f>
        <v>0.94005585477757803</v>
      </c>
      <c r="S4" s="18">
        <f t="shared" ref="S4:S12" si="17">VLOOKUP(CONCATENATE($A4,R$1),$AA$1:$AD$101,4,0)</f>
        <v>0.97167364851386395</v>
      </c>
      <c r="T4" s="18">
        <f t="shared" ref="T4:T12" si="18">VLOOKUP(CONCATENATE($A4,$T$1),$AA$1:$AD$101,3,0)</f>
        <v>0.94034631168051197</v>
      </c>
      <c r="U4" s="18">
        <f t="shared" ref="U4:U12" si="19">VLOOKUP(CONCATENATE($A4,T$1),$AA$1:$AD$101,4,0)</f>
        <v>0.97337603843459097</v>
      </c>
      <c r="Y4" s="11">
        <v>0</v>
      </c>
      <c r="Z4" s="1">
        <v>2</v>
      </c>
      <c r="AA4" s="1" t="s">
        <v>111</v>
      </c>
      <c r="AB4" s="1">
        <v>0</v>
      </c>
      <c r="AC4" s="36">
        <v>0.92704590818363197</v>
      </c>
      <c r="AD4" s="36">
        <v>0.95499001996007904</v>
      </c>
    </row>
    <row r="5" spans="1:30">
      <c r="A5" s="17">
        <v>2</v>
      </c>
      <c r="B5" s="18">
        <f t="shared" si="0"/>
        <v>0.92704590818363197</v>
      </c>
      <c r="C5" s="18">
        <f t="shared" si="1"/>
        <v>0.95499001996007904</v>
      </c>
      <c r="D5" s="18">
        <f t="shared" si="2"/>
        <v>0.87693867207298504</v>
      </c>
      <c r="E5" s="18">
        <f t="shared" si="3"/>
        <v>0.96371008616320297</v>
      </c>
      <c r="F5" s="18">
        <f t="shared" si="4"/>
        <v>0.88172150882824996</v>
      </c>
      <c r="G5" s="18">
        <f t="shared" si="5"/>
        <v>0.96298154093097899</v>
      </c>
      <c r="H5" s="18">
        <f t="shared" si="6"/>
        <v>0.88268268268268202</v>
      </c>
      <c r="I5" s="18">
        <f t="shared" si="7"/>
        <v>0.96616616616616602</v>
      </c>
      <c r="J5" s="18">
        <f t="shared" si="8"/>
        <v>0.88181273707326802</v>
      </c>
      <c r="K5" s="18">
        <f t="shared" si="9"/>
        <v>0.96486324615691699</v>
      </c>
      <c r="L5" s="18">
        <f t="shared" si="10"/>
        <v>0.88415116739216404</v>
      </c>
      <c r="M5" s="18">
        <f t="shared" si="11"/>
        <v>0.96903442817570196</v>
      </c>
      <c r="N5" s="18">
        <f t="shared" si="12"/>
        <v>0.88627763393746195</v>
      </c>
      <c r="O5" s="18">
        <f t="shared" si="13"/>
        <v>0.960466042620991</v>
      </c>
      <c r="P5" s="18">
        <f t="shared" si="14"/>
        <v>0.88206979542719599</v>
      </c>
      <c r="Q5" s="18">
        <f t="shared" si="15"/>
        <v>0.95848375451263501</v>
      </c>
      <c r="R5" s="18">
        <f t="shared" si="16"/>
        <v>0.88330341113105904</v>
      </c>
      <c r="S5" s="18">
        <f t="shared" si="17"/>
        <v>0.95681228805106699</v>
      </c>
      <c r="T5" s="18">
        <f t="shared" si="18"/>
        <v>0.88459613652286995</v>
      </c>
      <c r="U5" s="18">
        <f t="shared" si="19"/>
        <v>0.96997297567811003</v>
      </c>
      <c r="Y5" s="11">
        <v>0</v>
      </c>
      <c r="Z5" s="1">
        <v>3</v>
      </c>
      <c r="AA5" s="1" t="s">
        <v>112</v>
      </c>
      <c r="AB5" s="1">
        <v>0</v>
      </c>
      <c r="AC5" s="36">
        <v>0.87554890219560799</v>
      </c>
      <c r="AD5" s="36">
        <v>0.96117764471057798</v>
      </c>
    </row>
    <row r="6" spans="1:30">
      <c r="A6" s="17">
        <v>3</v>
      </c>
      <c r="B6" s="18">
        <f t="shared" si="0"/>
        <v>0.87554890219560799</v>
      </c>
      <c r="C6" s="18">
        <f t="shared" si="1"/>
        <v>0.96117764471057798</v>
      </c>
      <c r="D6" s="18">
        <f t="shared" si="2"/>
        <v>0.87085656360871699</v>
      </c>
      <c r="E6" s="18">
        <f t="shared" si="3"/>
        <v>0.96452103395843802</v>
      </c>
      <c r="F6" s="18">
        <f t="shared" si="4"/>
        <v>0.87780898876404401</v>
      </c>
      <c r="G6" s="18">
        <f t="shared" si="5"/>
        <v>0.971408507223114</v>
      </c>
      <c r="H6" s="18">
        <f t="shared" si="6"/>
        <v>0.87927927927927896</v>
      </c>
      <c r="I6" s="18">
        <f t="shared" si="7"/>
        <v>0.96586586586586498</v>
      </c>
      <c r="J6" s="18">
        <f t="shared" si="8"/>
        <v>0.87562387702136102</v>
      </c>
      <c r="K6" s="18">
        <f t="shared" si="9"/>
        <v>0.959472948692353</v>
      </c>
      <c r="L6" s="18">
        <f t="shared" si="10"/>
        <v>0.87772061733280504</v>
      </c>
      <c r="M6" s="18">
        <f t="shared" si="11"/>
        <v>0.95775623268697996</v>
      </c>
      <c r="N6" s="18">
        <f t="shared" si="12"/>
        <v>0.87462656841266595</v>
      </c>
      <c r="O6" s="18">
        <f t="shared" si="13"/>
        <v>0.96106353316072402</v>
      </c>
      <c r="P6" s="18">
        <f t="shared" si="14"/>
        <v>0.87625350982751704</v>
      </c>
      <c r="Q6" s="18">
        <f t="shared" si="15"/>
        <v>0.97121941436020798</v>
      </c>
      <c r="R6" s="18">
        <f t="shared" si="16"/>
        <v>0.87951326550967401</v>
      </c>
      <c r="S6" s="18">
        <f t="shared" si="17"/>
        <v>0.97217235188509799</v>
      </c>
      <c r="T6" s="18">
        <f t="shared" si="18"/>
        <v>0.878590731658492</v>
      </c>
      <c r="U6" s="18">
        <f t="shared" si="19"/>
        <v>0.97037333600240205</v>
      </c>
      <c r="Y6" s="11">
        <v>0</v>
      </c>
      <c r="Z6" s="1">
        <v>4</v>
      </c>
      <c r="AA6" s="1" t="s">
        <v>113</v>
      </c>
      <c r="AB6" s="1">
        <v>0</v>
      </c>
      <c r="AC6" s="36">
        <v>0.93373253493013897</v>
      </c>
      <c r="AD6" s="36">
        <v>0.96397205588822299</v>
      </c>
    </row>
    <row r="7" spans="1:30">
      <c r="A7" s="17">
        <v>4</v>
      </c>
      <c r="B7" s="18">
        <f t="shared" si="0"/>
        <v>0.93373253493013897</v>
      </c>
      <c r="C7" s="18">
        <f t="shared" si="1"/>
        <v>0.96397205588822299</v>
      </c>
      <c r="D7" s="18">
        <f t="shared" si="2"/>
        <v>0.87683730359858003</v>
      </c>
      <c r="E7" s="18">
        <f t="shared" si="3"/>
        <v>0.95580334515965504</v>
      </c>
      <c r="F7" s="18">
        <f t="shared" si="4"/>
        <v>0.88121990369181302</v>
      </c>
      <c r="G7" s="18">
        <f t="shared" si="5"/>
        <v>0.95866773675762396</v>
      </c>
      <c r="H7" s="18">
        <f t="shared" si="6"/>
        <v>0.88248248248248196</v>
      </c>
      <c r="I7" s="18">
        <f t="shared" si="7"/>
        <v>0.96776776776776696</v>
      </c>
      <c r="J7" s="18">
        <f t="shared" si="8"/>
        <v>0.88161309642643204</v>
      </c>
      <c r="K7" s="18">
        <f t="shared" si="9"/>
        <v>0.97274905170692705</v>
      </c>
      <c r="L7" s="18">
        <f t="shared" si="10"/>
        <v>0.88326078353779103</v>
      </c>
      <c r="M7" s="18">
        <f t="shared" si="11"/>
        <v>0.96883656509695204</v>
      </c>
      <c r="N7" s="18">
        <f t="shared" si="12"/>
        <v>0.88109938259310805</v>
      </c>
      <c r="O7" s="18">
        <f t="shared" si="13"/>
        <v>0.953395737900816</v>
      </c>
      <c r="P7" s="18">
        <f t="shared" si="14"/>
        <v>0.88206979542719599</v>
      </c>
      <c r="Q7" s="18">
        <f t="shared" si="15"/>
        <v>0.968110709987966</v>
      </c>
      <c r="R7" s="18">
        <f t="shared" si="16"/>
        <v>0.88340315180530604</v>
      </c>
      <c r="S7" s="18">
        <f t="shared" si="17"/>
        <v>0.968980650309196</v>
      </c>
      <c r="T7" s="18">
        <f t="shared" si="18"/>
        <v>0.88469622660394298</v>
      </c>
      <c r="U7" s="18">
        <f t="shared" si="19"/>
        <v>0.97277549794815299</v>
      </c>
      <c r="Y7" s="11">
        <v>0</v>
      </c>
      <c r="Z7" s="1">
        <v>5</v>
      </c>
      <c r="AA7" s="1" t="s">
        <v>114</v>
      </c>
      <c r="AB7" s="1">
        <v>0</v>
      </c>
      <c r="AC7" s="36">
        <v>0.91876247504990005</v>
      </c>
      <c r="AD7" s="36">
        <v>0.96337325349301395</v>
      </c>
    </row>
    <row r="8" spans="1:30">
      <c r="A8" s="17">
        <v>5</v>
      </c>
      <c r="B8" s="18">
        <f t="shared" si="0"/>
        <v>0.91876247504990005</v>
      </c>
      <c r="C8" s="18">
        <f t="shared" si="1"/>
        <v>0.96337325349301395</v>
      </c>
      <c r="D8" s="18">
        <f t="shared" si="2"/>
        <v>0.91414090217942201</v>
      </c>
      <c r="E8" s="18">
        <f t="shared" si="3"/>
        <v>0.96938672072985299</v>
      </c>
      <c r="F8" s="18">
        <f t="shared" si="4"/>
        <v>0.93770064205457404</v>
      </c>
      <c r="G8" s="18">
        <f t="shared" si="5"/>
        <v>0.96970304975922905</v>
      </c>
      <c r="H8" s="18">
        <f t="shared" si="6"/>
        <v>0.92392392392392397</v>
      </c>
      <c r="I8" s="18">
        <f t="shared" si="7"/>
        <v>0.95705705705705701</v>
      </c>
      <c r="J8" s="18">
        <f t="shared" si="8"/>
        <v>0.91904571770812504</v>
      </c>
      <c r="K8" s="18">
        <f t="shared" si="9"/>
        <v>0.96795767618286999</v>
      </c>
      <c r="L8" s="18">
        <f t="shared" si="10"/>
        <v>0.91966759002770004</v>
      </c>
      <c r="M8" s="18">
        <f t="shared" si="11"/>
        <v>0.96735259200633095</v>
      </c>
      <c r="N8" s="18">
        <f t="shared" si="12"/>
        <v>0.91645090619398495</v>
      </c>
      <c r="O8" s="18">
        <f t="shared" si="13"/>
        <v>0.96365265883290097</v>
      </c>
      <c r="P8" s="18">
        <f t="shared" si="14"/>
        <v>0.91756919374247803</v>
      </c>
      <c r="Q8" s="18">
        <f t="shared" si="15"/>
        <v>0.97212194143602004</v>
      </c>
      <c r="R8" s="18">
        <f t="shared" si="16"/>
        <v>0.918910831837223</v>
      </c>
      <c r="S8" s="18">
        <f t="shared" si="17"/>
        <v>0.97187312986235697</v>
      </c>
      <c r="T8" s="18">
        <f t="shared" si="18"/>
        <v>0.91982784506055404</v>
      </c>
      <c r="U8" s="18">
        <f t="shared" si="19"/>
        <v>0.96857171454308799</v>
      </c>
      <c r="Y8" s="11">
        <v>0</v>
      </c>
      <c r="Z8" s="1">
        <v>6</v>
      </c>
      <c r="AA8" s="1" t="s">
        <v>115</v>
      </c>
      <c r="AB8" s="1">
        <v>0</v>
      </c>
      <c r="AC8" s="36">
        <v>0.90918163672654695</v>
      </c>
      <c r="AD8" s="36">
        <v>0.969560878243513</v>
      </c>
    </row>
    <row r="9" spans="1:30">
      <c r="A9" s="17">
        <v>6</v>
      </c>
      <c r="B9" s="18">
        <f t="shared" si="0"/>
        <v>0.90918163672654695</v>
      </c>
      <c r="C9" s="18">
        <f t="shared" si="1"/>
        <v>0.969560878243513</v>
      </c>
      <c r="D9" s="18">
        <f t="shared" si="2"/>
        <v>0.88139888494678098</v>
      </c>
      <c r="E9" s="18">
        <f t="shared" si="3"/>
        <v>0.96360871768879797</v>
      </c>
      <c r="F9" s="18">
        <f t="shared" si="4"/>
        <v>0.88603531300160498</v>
      </c>
      <c r="G9" s="18">
        <f t="shared" si="5"/>
        <v>0.96348314606741503</v>
      </c>
      <c r="H9" s="18">
        <f t="shared" si="6"/>
        <v>0.88708708708708695</v>
      </c>
      <c r="I9" s="18">
        <f t="shared" si="7"/>
        <v>0.96226226226226197</v>
      </c>
      <c r="J9" s="18">
        <f t="shared" si="8"/>
        <v>0.88610501098023498</v>
      </c>
      <c r="K9" s="18">
        <f t="shared" si="9"/>
        <v>0.96576162906767804</v>
      </c>
      <c r="L9" s="18">
        <f t="shared" si="10"/>
        <v>0.88959240205777601</v>
      </c>
      <c r="M9" s="18">
        <f t="shared" si="11"/>
        <v>0.96735259200633095</v>
      </c>
      <c r="N9" s="18">
        <f t="shared" si="12"/>
        <v>0.88518223461461798</v>
      </c>
      <c r="O9" s="18">
        <f t="shared" si="13"/>
        <v>0.96405098585938998</v>
      </c>
      <c r="P9" s="18">
        <f t="shared" si="14"/>
        <v>0.88648215002005604</v>
      </c>
      <c r="Q9" s="18">
        <f t="shared" si="15"/>
        <v>0.96500200561572402</v>
      </c>
      <c r="R9" s="18">
        <f t="shared" si="16"/>
        <v>0.88898862956313496</v>
      </c>
      <c r="S9" s="18">
        <f t="shared" si="17"/>
        <v>0.97356872132455596</v>
      </c>
      <c r="T9" s="18">
        <f t="shared" si="18"/>
        <v>0.89010109098188295</v>
      </c>
      <c r="U9" s="18">
        <f t="shared" si="19"/>
        <v>0.97627865078570697</v>
      </c>
      <c r="Y9" s="11">
        <v>0</v>
      </c>
      <c r="Z9" s="1">
        <v>7</v>
      </c>
      <c r="AA9" s="1" t="s">
        <v>116</v>
      </c>
      <c r="AB9" s="1">
        <v>0</v>
      </c>
      <c r="AC9" s="36">
        <v>0.88912175648702596</v>
      </c>
      <c r="AD9" s="36">
        <v>0.95878243512974004</v>
      </c>
    </row>
    <row r="10" spans="1:30">
      <c r="A10" s="17">
        <v>7</v>
      </c>
      <c r="B10" s="18">
        <f t="shared" si="0"/>
        <v>0.88912175648702596</v>
      </c>
      <c r="C10" s="18">
        <f t="shared" si="1"/>
        <v>0.95878243512974004</v>
      </c>
      <c r="D10" s="18">
        <f t="shared" si="2"/>
        <v>0.88727825646224001</v>
      </c>
      <c r="E10" s="18">
        <f t="shared" si="3"/>
        <v>0.96685250886974095</v>
      </c>
      <c r="F10" s="18">
        <f t="shared" si="4"/>
        <v>0.96047351524879598</v>
      </c>
      <c r="G10" s="18">
        <f t="shared" si="5"/>
        <v>0.96548956661316199</v>
      </c>
      <c r="H10" s="18">
        <f t="shared" si="6"/>
        <v>0.89289289289289198</v>
      </c>
      <c r="I10" s="18">
        <f t="shared" si="7"/>
        <v>0.968968968968969</v>
      </c>
      <c r="J10" s="18">
        <f t="shared" si="8"/>
        <v>0.89199441006188795</v>
      </c>
      <c r="K10" s="18">
        <f t="shared" si="9"/>
        <v>0.96436414453982799</v>
      </c>
      <c r="L10" s="18">
        <f t="shared" si="10"/>
        <v>0.89295607439651703</v>
      </c>
      <c r="M10" s="18">
        <f t="shared" si="11"/>
        <v>0.97447566284131304</v>
      </c>
      <c r="N10" s="18">
        <f t="shared" si="12"/>
        <v>0.89085839474208295</v>
      </c>
      <c r="O10" s="18">
        <f t="shared" si="13"/>
        <v>0.96693885680143399</v>
      </c>
      <c r="P10" s="18">
        <f t="shared" si="14"/>
        <v>0.89229843561973499</v>
      </c>
      <c r="Q10" s="18">
        <f t="shared" si="15"/>
        <v>0.96670677898114699</v>
      </c>
      <c r="R10" s="18">
        <f t="shared" si="16"/>
        <v>0.89367644125274204</v>
      </c>
      <c r="S10" s="18">
        <f t="shared" si="17"/>
        <v>0.96858168761220798</v>
      </c>
      <c r="T10" s="18">
        <f t="shared" si="18"/>
        <v>0.89450505454909401</v>
      </c>
      <c r="U10" s="18">
        <f t="shared" si="19"/>
        <v>0.97347612851566401</v>
      </c>
      <c r="Y10" s="11">
        <v>0</v>
      </c>
      <c r="Z10" s="1">
        <v>8</v>
      </c>
      <c r="AA10" s="1" t="s">
        <v>117</v>
      </c>
      <c r="AB10" s="1">
        <v>0</v>
      </c>
      <c r="AC10" s="36">
        <v>0.93333333333333302</v>
      </c>
      <c r="AD10" s="36">
        <v>0.96417165668662597</v>
      </c>
    </row>
    <row r="11" spans="1:30">
      <c r="A11" s="17">
        <v>8</v>
      </c>
      <c r="B11" s="18">
        <f t="shared" si="0"/>
        <v>0.93333333333333302</v>
      </c>
      <c r="C11" s="18">
        <f t="shared" si="1"/>
        <v>0.96417165668662597</v>
      </c>
      <c r="D11" s="18">
        <f t="shared" si="2"/>
        <v>0.92600101368474397</v>
      </c>
      <c r="E11" s="18">
        <f t="shared" si="3"/>
        <v>0.96533198175367396</v>
      </c>
      <c r="F11" s="18">
        <f t="shared" si="4"/>
        <v>0.94060995184590601</v>
      </c>
      <c r="G11" s="18">
        <f t="shared" si="5"/>
        <v>0.96237961476725498</v>
      </c>
      <c r="H11" s="18">
        <f t="shared" si="6"/>
        <v>0.93543543543543495</v>
      </c>
      <c r="I11" s="18">
        <f t="shared" si="7"/>
        <v>0.96746746746746703</v>
      </c>
      <c r="J11" s="18">
        <f t="shared" si="8"/>
        <v>0.92992613296066995</v>
      </c>
      <c r="K11" s="18">
        <f t="shared" si="9"/>
        <v>0.97095228588540605</v>
      </c>
      <c r="L11" s="18">
        <f t="shared" si="10"/>
        <v>0.93124258013454597</v>
      </c>
      <c r="M11" s="18">
        <f t="shared" si="11"/>
        <v>0.96240601503759304</v>
      </c>
      <c r="N11" s="18">
        <f t="shared" si="12"/>
        <v>0.92969527982473599</v>
      </c>
      <c r="O11" s="18">
        <f t="shared" si="13"/>
        <v>0.96703843855805605</v>
      </c>
      <c r="P11" s="18">
        <f t="shared" si="14"/>
        <v>0.93140794223826695</v>
      </c>
      <c r="Q11" s="18">
        <f t="shared" si="15"/>
        <v>0.96500200561572402</v>
      </c>
      <c r="R11" s="18">
        <f t="shared" si="16"/>
        <v>0.93377219230001995</v>
      </c>
      <c r="S11" s="18">
        <f t="shared" si="17"/>
        <v>0.97197287053660397</v>
      </c>
      <c r="T11" s="18">
        <f t="shared" si="18"/>
        <v>0.93374036632969604</v>
      </c>
      <c r="U11" s="18">
        <f t="shared" si="19"/>
        <v>0.97197477729956905</v>
      </c>
      <c r="Y11" s="11">
        <v>0</v>
      </c>
      <c r="Z11" s="1">
        <v>9</v>
      </c>
      <c r="AA11" s="1" t="s">
        <v>118</v>
      </c>
      <c r="AB11" s="1">
        <v>0</v>
      </c>
      <c r="AC11" s="36">
        <v>0.88033932135728499</v>
      </c>
      <c r="AD11" s="36">
        <v>0.952495009980039</v>
      </c>
    </row>
    <row r="12" spans="1:30">
      <c r="A12" s="17">
        <v>9</v>
      </c>
      <c r="B12" s="18">
        <f t="shared" si="0"/>
        <v>0.88033932135728499</v>
      </c>
      <c r="C12" s="18">
        <f t="shared" si="1"/>
        <v>0.952495009980039</v>
      </c>
      <c r="D12" s="18">
        <f t="shared" si="2"/>
        <v>0.87856056766345603</v>
      </c>
      <c r="E12" s="18">
        <f t="shared" si="3"/>
        <v>0.95448555499239696</v>
      </c>
      <c r="F12" s="18">
        <f t="shared" si="4"/>
        <v>0.93649678972712602</v>
      </c>
      <c r="G12" s="18">
        <f t="shared" si="5"/>
        <v>0.95906902086677304</v>
      </c>
      <c r="H12" s="18">
        <f t="shared" si="6"/>
        <v>0.89699699699699698</v>
      </c>
      <c r="I12" s="18">
        <f t="shared" si="7"/>
        <v>0.96596596596596596</v>
      </c>
      <c r="J12" s="18">
        <f t="shared" si="8"/>
        <v>0.88311040127770002</v>
      </c>
      <c r="K12" s="18">
        <f t="shared" si="9"/>
        <v>0.968257137153124</v>
      </c>
      <c r="L12" s="18">
        <f t="shared" si="10"/>
        <v>0.884645825089038</v>
      </c>
      <c r="M12" s="18">
        <f t="shared" si="11"/>
        <v>0.96507716660071197</v>
      </c>
      <c r="N12" s="18">
        <f t="shared" si="12"/>
        <v>0.88189603664608596</v>
      </c>
      <c r="O12" s="18">
        <f t="shared" si="13"/>
        <v>0.967536347341167</v>
      </c>
      <c r="P12" s="18">
        <f t="shared" si="14"/>
        <v>0.88347372643401501</v>
      </c>
      <c r="Q12" s="18">
        <f t="shared" si="15"/>
        <v>0.96911351784997901</v>
      </c>
      <c r="R12" s="18">
        <f t="shared" si="16"/>
        <v>0.88469978057051601</v>
      </c>
      <c r="S12" s="18">
        <f t="shared" si="17"/>
        <v>0.96568920805904601</v>
      </c>
      <c r="T12" s="18">
        <f t="shared" si="18"/>
        <v>0.88569712741467299</v>
      </c>
      <c r="U12" s="18">
        <f t="shared" si="19"/>
        <v>0.97327594835351805</v>
      </c>
      <c r="Y12" s="11">
        <v>1</v>
      </c>
      <c r="Z12" s="1">
        <v>0</v>
      </c>
      <c r="AA12" s="1" t="s">
        <v>65</v>
      </c>
      <c r="AB12" s="1">
        <v>1</v>
      </c>
      <c r="AC12" s="36">
        <v>0.87491130258489602</v>
      </c>
      <c r="AD12" s="36">
        <v>0.95813482007095796</v>
      </c>
    </row>
    <row r="13" spans="1:30">
      <c r="Y13" s="11">
        <v>1</v>
      </c>
      <c r="Z13" s="1">
        <v>1</v>
      </c>
      <c r="AA13" s="1" t="s">
        <v>172</v>
      </c>
      <c r="AB13" s="1">
        <v>1</v>
      </c>
      <c r="AC13" s="36">
        <v>0.93380638621388701</v>
      </c>
      <c r="AD13" s="36">
        <v>0.96381145463760698</v>
      </c>
    </row>
    <row r="14" spans="1:30">
      <c r="Y14" s="11">
        <v>1</v>
      </c>
      <c r="Z14" s="1">
        <v>2</v>
      </c>
      <c r="AA14" s="1" t="s">
        <v>119</v>
      </c>
      <c r="AB14" s="1">
        <v>1</v>
      </c>
      <c r="AC14" s="36">
        <v>0.87693867207298504</v>
      </c>
      <c r="AD14" s="36">
        <v>0.96371008616320297</v>
      </c>
    </row>
    <row r="15" spans="1:30">
      <c r="Y15" s="11">
        <v>1</v>
      </c>
      <c r="Z15" s="1">
        <v>3</v>
      </c>
      <c r="AA15" s="1" t="s">
        <v>120</v>
      </c>
      <c r="AB15" s="1">
        <v>1</v>
      </c>
      <c r="AC15" s="36">
        <v>0.87085656360871699</v>
      </c>
      <c r="AD15" s="36">
        <v>0.96452103395843802</v>
      </c>
    </row>
    <row r="16" spans="1:30">
      <c r="Y16" s="11">
        <v>1</v>
      </c>
      <c r="Z16" s="1">
        <v>4</v>
      </c>
      <c r="AA16" s="1" t="s">
        <v>121</v>
      </c>
      <c r="AB16" s="1">
        <v>1</v>
      </c>
      <c r="AC16" s="36">
        <v>0.87683730359858003</v>
      </c>
      <c r="AD16" s="36">
        <v>0.95580334515965504</v>
      </c>
    </row>
    <row r="17" spans="25:30">
      <c r="Y17" s="11">
        <v>1</v>
      </c>
      <c r="Z17" s="1">
        <v>5</v>
      </c>
      <c r="AA17" s="1" t="s">
        <v>122</v>
      </c>
      <c r="AB17" s="1">
        <v>1</v>
      </c>
      <c r="AC17" s="36">
        <v>0.91414090217942201</v>
      </c>
      <c r="AD17" s="36">
        <v>0.96938672072985299</v>
      </c>
    </row>
    <row r="18" spans="25:30">
      <c r="Y18" s="11">
        <v>1</v>
      </c>
      <c r="Z18" s="1">
        <v>6</v>
      </c>
      <c r="AA18" s="1" t="s">
        <v>123</v>
      </c>
      <c r="AB18" s="1">
        <v>1</v>
      </c>
      <c r="AC18" s="36">
        <v>0.88139888494678098</v>
      </c>
      <c r="AD18" s="36">
        <v>0.96360871768879797</v>
      </c>
    </row>
    <row r="19" spans="25:30">
      <c r="Y19" s="11">
        <v>1</v>
      </c>
      <c r="Z19" s="1">
        <v>7</v>
      </c>
      <c r="AA19" s="1" t="s">
        <v>124</v>
      </c>
      <c r="AB19" s="1">
        <v>1</v>
      </c>
      <c r="AC19" s="36">
        <v>0.88727825646224001</v>
      </c>
      <c r="AD19" s="36">
        <v>0.96685250886974095</v>
      </c>
    </row>
    <row r="20" spans="25:30">
      <c r="Y20" s="11">
        <v>1</v>
      </c>
      <c r="Z20" s="1">
        <v>8</v>
      </c>
      <c r="AA20" s="1" t="s">
        <v>125</v>
      </c>
      <c r="AB20" s="1">
        <v>1</v>
      </c>
      <c r="AC20" s="36">
        <v>0.92600101368474397</v>
      </c>
      <c r="AD20" s="36">
        <v>0.96533198175367396</v>
      </c>
    </row>
    <row r="21" spans="25:30">
      <c r="Y21" s="11">
        <v>1</v>
      </c>
      <c r="Z21" s="1">
        <v>9</v>
      </c>
      <c r="AA21" s="1" t="s">
        <v>126</v>
      </c>
      <c r="AB21" s="1">
        <v>1</v>
      </c>
      <c r="AC21" s="36">
        <v>0.87856056766345603</v>
      </c>
      <c r="AD21" s="36">
        <v>0.95448555499239696</v>
      </c>
    </row>
    <row r="22" spans="25:30">
      <c r="Y22" s="11">
        <v>2</v>
      </c>
      <c r="Z22" s="1">
        <v>0</v>
      </c>
      <c r="AA22" s="1" t="s">
        <v>66</v>
      </c>
      <c r="AB22" s="1">
        <v>2</v>
      </c>
      <c r="AC22" s="36">
        <v>0.88021669341894004</v>
      </c>
      <c r="AD22" s="36">
        <v>0.96779695024076995</v>
      </c>
    </row>
    <row r="23" spans="25:30">
      <c r="Y23" s="11">
        <v>2</v>
      </c>
      <c r="Z23" s="1">
        <v>1</v>
      </c>
      <c r="AA23" s="1" t="s">
        <v>74</v>
      </c>
      <c r="AB23" s="1">
        <v>2</v>
      </c>
      <c r="AC23" s="36">
        <v>0.95565810593900402</v>
      </c>
      <c r="AD23" s="36">
        <v>0.96950240770465401</v>
      </c>
    </row>
    <row r="24" spans="25:30">
      <c r="Y24" s="11">
        <v>2</v>
      </c>
      <c r="Z24" s="1">
        <v>2</v>
      </c>
      <c r="AA24" s="1" t="s">
        <v>173</v>
      </c>
      <c r="AB24" s="1">
        <v>2</v>
      </c>
      <c r="AC24" s="36">
        <v>0.88172150882824996</v>
      </c>
      <c r="AD24" s="36">
        <v>0.96298154093097899</v>
      </c>
    </row>
    <row r="25" spans="25:30">
      <c r="Y25" s="11">
        <v>2</v>
      </c>
      <c r="Z25" s="1">
        <v>3</v>
      </c>
      <c r="AA25" s="1" t="s">
        <v>127</v>
      </c>
      <c r="AB25" s="1">
        <v>2</v>
      </c>
      <c r="AC25" s="36">
        <v>0.87780898876404401</v>
      </c>
      <c r="AD25" s="36">
        <v>0.971408507223114</v>
      </c>
    </row>
    <row r="26" spans="25:30">
      <c r="Y26" s="11">
        <v>2</v>
      </c>
      <c r="Z26" s="1">
        <v>4</v>
      </c>
      <c r="AA26" s="1" t="s">
        <v>128</v>
      </c>
      <c r="AB26" s="1">
        <v>2</v>
      </c>
      <c r="AC26" s="36">
        <v>0.88121990369181302</v>
      </c>
      <c r="AD26" s="36">
        <v>0.95866773675762396</v>
      </c>
    </row>
    <row r="27" spans="25:30">
      <c r="Y27" s="11">
        <v>2</v>
      </c>
      <c r="Z27" s="1">
        <v>5</v>
      </c>
      <c r="AA27" s="1" t="s">
        <v>129</v>
      </c>
      <c r="AB27" s="1">
        <v>2</v>
      </c>
      <c r="AC27" s="36">
        <v>0.93770064205457404</v>
      </c>
      <c r="AD27" s="36">
        <v>0.96970304975922905</v>
      </c>
    </row>
    <row r="28" spans="25:30">
      <c r="Y28" s="11">
        <v>2</v>
      </c>
      <c r="Z28" s="1">
        <v>6</v>
      </c>
      <c r="AA28" s="1" t="s">
        <v>130</v>
      </c>
      <c r="AB28" s="1">
        <v>2</v>
      </c>
      <c r="AC28" s="36">
        <v>0.88603531300160498</v>
      </c>
      <c r="AD28" s="36">
        <v>0.96348314606741503</v>
      </c>
    </row>
    <row r="29" spans="25:30">
      <c r="Y29" s="11">
        <v>2</v>
      </c>
      <c r="Z29" s="1">
        <v>7</v>
      </c>
      <c r="AA29" s="1" t="s">
        <v>131</v>
      </c>
      <c r="AB29" s="1">
        <v>2</v>
      </c>
      <c r="AC29" s="36">
        <v>0.96047351524879598</v>
      </c>
      <c r="AD29" s="36">
        <v>0.96548956661316199</v>
      </c>
    </row>
    <row r="30" spans="25:30">
      <c r="Y30" s="11">
        <v>2</v>
      </c>
      <c r="Z30" s="1">
        <v>8</v>
      </c>
      <c r="AA30" s="1" t="s">
        <v>132</v>
      </c>
      <c r="AB30" s="1">
        <v>2</v>
      </c>
      <c r="AC30" s="36">
        <v>0.94060995184590601</v>
      </c>
      <c r="AD30" s="36">
        <v>0.96237961476725498</v>
      </c>
    </row>
    <row r="31" spans="25:30">
      <c r="Y31" s="11">
        <v>2</v>
      </c>
      <c r="Z31" s="1">
        <v>9</v>
      </c>
      <c r="AA31" s="1" t="s">
        <v>133</v>
      </c>
      <c r="AB31" s="1">
        <v>2</v>
      </c>
      <c r="AC31" s="36">
        <v>0.93649678972712602</v>
      </c>
      <c r="AD31" s="36">
        <v>0.95906902086677304</v>
      </c>
    </row>
    <row r="32" spans="25:30">
      <c r="Y32" s="11">
        <v>3</v>
      </c>
      <c r="Z32" s="1">
        <v>0</v>
      </c>
      <c r="AA32" s="1" t="s">
        <v>67</v>
      </c>
      <c r="AB32" s="1">
        <v>3</v>
      </c>
      <c r="AC32" s="36">
        <v>0.88178178178178102</v>
      </c>
      <c r="AD32" s="36">
        <v>0.95725725725725697</v>
      </c>
    </row>
    <row r="33" spans="25:30">
      <c r="Y33" s="11">
        <v>3</v>
      </c>
      <c r="Z33" s="1">
        <v>1</v>
      </c>
      <c r="AA33" s="1" t="s">
        <v>75</v>
      </c>
      <c r="AB33" s="1">
        <v>3</v>
      </c>
      <c r="AC33" s="36">
        <v>0.93873873873873803</v>
      </c>
      <c r="AD33" s="36">
        <v>0.968068068068068</v>
      </c>
    </row>
    <row r="34" spans="25:30">
      <c r="Y34" s="11">
        <v>3</v>
      </c>
      <c r="Z34" s="1">
        <v>2</v>
      </c>
      <c r="AA34" s="1" t="s">
        <v>82</v>
      </c>
      <c r="AB34" s="1">
        <v>3</v>
      </c>
      <c r="AC34" s="36">
        <v>0.88268268268268202</v>
      </c>
      <c r="AD34" s="36">
        <v>0.96616616616616602</v>
      </c>
    </row>
    <row r="35" spans="25:30">
      <c r="Y35" s="11">
        <v>3</v>
      </c>
      <c r="Z35" s="1">
        <v>3</v>
      </c>
      <c r="AA35" s="1" t="s">
        <v>174</v>
      </c>
      <c r="AB35" s="1">
        <v>3</v>
      </c>
      <c r="AC35" s="36">
        <v>0.87927927927927896</v>
      </c>
      <c r="AD35" s="36">
        <v>0.96586586586586498</v>
      </c>
    </row>
    <row r="36" spans="25:30">
      <c r="Y36" s="11">
        <v>3</v>
      </c>
      <c r="Z36" s="1">
        <v>4</v>
      </c>
      <c r="AA36" s="1" t="s">
        <v>134</v>
      </c>
      <c r="AB36" s="1">
        <v>3</v>
      </c>
      <c r="AC36" s="36">
        <v>0.88248248248248196</v>
      </c>
      <c r="AD36" s="36">
        <v>0.96776776776776696</v>
      </c>
    </row>
    <row r="37" spans="25:30">
      <c r="Y37" s="11">
        <v>3</v>
      </c>
      <c r="Z37" s="1">
        <v>5</v>
      </c>
      <c r="AA37" s="1" t="s">
        <v>135</v>
      </c>
      <c r="AB37" s="1">
        <v>3</v>
      </c>
      <c r="AC37" s="36">
        <v>0.92392392392392397</v>
      </c>
      <c r="AD37" s="36">
        <v>0.95705705705705701</v>
      </c>
    </row>
    <row r="38" spans="25:30">
      <c r="Y38" s="11">
        <v>3</v>
      </c>
      <c r="Z38" s="1">
        <v>6</v>
      </c>
      <c r="AA38" s="1" t="s">
        <v>136</v>
      </c>
      <c r="AB38" s="1">
        <v>3</v>
      </c>
      <c r="AC38" s="36">
        <v>0.88708708708708695</v>
      </c>
      <c r="AD38" s="36">
        <v>0.96226226226226197</v>
      </c>
    </row>
    <row r="39" spans="25:30">
      <c r="Y39" s="11">
        <v>3</v>
      </c>
      <c r="Z39" s="1">
        <v>7</v>
      </c>
      <c r="AA39" s="1" t="s">
        <v>137</v>
      </c>
      <c r="AB39" s="1">
        <v>3</v>
      </c>
      <c r="AC39" s="36">
        <v>0.89289289289289198</v>
      </c>
      <c r="AD39" s="36">
        <v>0.968968968968969</v>
      </c>
    </row>
    <row r="40" spans="25:30">
      <c r="Y40" s="11">
        <v>3</v>
      </c>
      <c r="Z40" s="1">
        <v>8</v>
      </c>
      <c r="AA40" s="1" t="s">
        <v>138</v>
      </c>
      <c r="AB40" s="1">
        <v>3</v>
      </c>
      <c r="AC40" s="36">
        <v>0.93543543543543495</v>
      </c>
      <c r="AD40" s="36">
        <v>0.96746746746746703</v>
      </c>
    </row>
    <row r="41" spans="25:30">
      <c r="Y41" s="11">
        <v>3</v>
      </c>
      <c r="Z41" s="1">
        <v>9</v>
      </c>
      <c r="AA41" s="1" t="s">
        <v>139</v>
      </c>
      <c r="AB41" s="1">
        <v>3</v>
      </c>
      <c r="AC41" s="36">
        <v>0.89699699699699698</v>
      </c>
      <c r="AD41" s="36">
        <v>0.96596596596596596</v>
      </c>
    </row>
    <row r="42" spans="25:30">
      <c r="Y42" s="11">
        <v>4</v>
      </c>
      <c r="Z42" s="1">
        <v>0</v>
      </c>
      <c r="AA42" s="1" t="s">
        <v>68</v>
      </c>
      <c r="AB42" s="1">
        <v>4</v>
      </c>
      <c r="AC42" s="36">
        <v>0.879716510281493</v>
      </c>
      <c r="AD42" s="36">
        <v>0.96037133160311405</v>
      </c>
    </row>
    <row r="43" spans="25:30">
      <c r="Y43" s="11">
        <v>4</v>
      </c>
      <c r="Z43" s="1">
        <v>1</v>
      </c>
      <c r="AA43" s="1" t="s">
        <v>76</v>
      </c>
      <c r="AB43" s="1">
        <v>4</v>
      </c>
      <c r="AC43" s="36">
        <v>0.93761229786384503</v>
      </c>
      <c r="AD43" s="36">
        <v>0.96656019165502005</v>
      </c>
    </row>
    <row r="44" spans="25:30">
      <c r="Y44" s="11">
        <v>4</v>
      </c>
      <c r="Z44" s="1">
        <v>2</v>
      </c>
      <c r="AA44" s="1" t="s">
        <v>83</v>
      </c>
      <c r="AB44" s="1">
        <v>4</v>
      </c>
      <c r="AC44" s="36">
        <v>0.88181273707326802</v>
      </c>
      <c r="AD44" s="36">
        <v>0.96486324615691699</v>
      </c>
    </row>
    <row r="45" spans="25:30">
      <c r="Y45" s="11">
        <v>4</v>
      </c>
      <c r="Z45" s="1">
        <v>3</v>
      </c>
      <c r="AA45" s="1" t="s">
        <v>89</v>
      </c>
      <c r="AB45" s="1">
        <v>4</v>
      </c>
      <c r="AC45" s="36">
        <v>0.87562387702136102</v>
      </c>
      <c r="AD45" s="36">
        <v>0.959472948692353</v>
      </c>
    </row>
    <row r="46" spans="25:30">
      <c r="Y46" s="11">
        <v>4</v>
      </c>
      <c r="Z46" s="1">
        <v>4</v>
      </c>
      <c r="AA46" s="1" t="s">
        <v>175</v>
      </c>
      <c r="AB46" s="1">
        <v>4</v>
      </c>
      <c r="AC46" s="36">
        <v>0.88161309642643204</v>
      </c>
      <c r="AD46" s="36">
        <v>0.97274905170692705</v>
      </c>
    </row>
    <row r="47" spans="25:30">
      <c r="Y47" s="11">
        <v>4</v>
      </c>
      <c r="Z47" s="1">
        <v>5</v>
      </c>
      <c r="AA47" s="1" t="s">
        <v>140</v>
      </c>
      <c r="AB47" s="1">
        <v>4</v>
      </c>
      <c r="AC47" s="36">
        <v>0.91904571770812504</v>
      </c>
      <c r="AD47" s="36">
        <v>0.96795767618286999</v>
      </c>
    </row>
    <row r="48" spans="25:30">
      <c r="Y48" s="11">
        <v>4</v>
      </c>
      <c r="Z48" s="1">
        <v>6</v>
      </c>
      <c r="AA48" s="1" t="s">
        <v>141</v>
      </c>
      <c r="AB48" s="1">
        <v>4</v>
      </c>
      <c r="AC48" s="36">
        <v>0.88610501098023498</v>
      </c>
      <c r="AD48" s="36">
        <v>0.96576162906767804</v>
      </c>
    </row>
    <row r="49" spans="25:30">
      <c r="Y49" s="11">
        <v>4</v>
      </c>
      <c r="Z49" s="1">
        <v>7</v>
      </c>
      <c r="AA49" s="1" t="s">
        <v>142</v>
      </c>
      <c r="AB49" s="1">
        <v>4</v>
      </c>
      <c r="AC49" s="36">
        <v>0.89199441006188795</v>
      </c>
      <c r="AD49" s="36">
        <v>0.96436414453982799</v>
      </c>
    </row>
    <row r="50" spans="25:30">
      <c r="Y50" s="11">
        <v>4</v>
      </c>
      <c r="Z50" s="1">
        <v>8</v>
      </c>
      <c r="AA50" s="1" t="s">
        <v>143</v>
      </c>
      <c r="AB50" s="1">
        <v>4</v>
      </c>
      <c r="AC50" s="36">
        <v>0.92992613296066995</v>
      </c>
      <c r="AD50" s="36">
        <v>0.97095228588540605</v>
      </c>
    </row>
    <row r="51" spans="25:30">
      <c r="Y51" s="11">
        <v>4</v>
      </c>
      <c r="Z51" s="1">
        <v>9</v>
      </c>
      <c r="AA51" s="1" t="s">
        <v>144</v>
      </c>
      <c r="AB51" s="1">
        <v>4</v>
      </c>
      <c r="AC51" s="36">
        <v>0.88311040127770002</v>
      </c>
      <c r="AD51" s="36">
        <v>0.968257137153124</v>
      </c>
    </row>
    <row r="52" spans="25:30">
      <c r="Y52" s="11">
        <v>5</v>
      </c>
      <c r="Z52" s="1">
        <v>0</v>
      </c>
      <c r="AA52" s="1" t="s">
        <v>69</v>
      </c>
      <c r="AB52" s="1">
        <v>5</v>
      </c>
      <c r="AC52" s="36">
        <v>0.89750692520775599</v>
      </c>
      <c r="AD52" s="36">
        <v>0.97081519588444798</v>
      </c>
    </row>
    <row r="53" spans="25:30">
      <c r="Y53" s="11">
        <v>5</v>
      </c>
      <c r="Z53" s="1">
        <v>1</v>
      </c>
      <c r="AA53" s="1" t="s">
        <v>77</v>
      </c>
      <c r="AB53" s="1">
        <v>5</v>
      </c>
      <c r="AC53" s="36">
        <v>0.93816778789077904</v>
      </c>
      <c r="AD53" s="36">
        <v>0.966956865848832</v>
      </c>
    </row>
    <row r="54" spans="25:30">
      <c r="Y54" s="11">
        <v>5</v>
      </c>
      <c r="Z54" s="1">
        <v>2</v>
      </c>
      <c r="AA54" s="1" t="s">
        <v>84</v>
      </c>
      <c r="AB54" s="1">
        <v>5</v>
      </c>
      <c r="AC54" s="36">
        <v>0.88415116739216404</v>
      </c>
      <c r="AD54" s="36">
        <v>0.96903442817570196</v>
      </c>
    </row>
    <row r="55" spans="25:30">
      <c r="Y55" s="11">
        <v>5</v>
      </c>
      <c r="Z55" s="1">
        <v>3</v>
      </c>
      <c r="AA55" s="1" t="s">
        <v>90</v>
      </c>
      <c r="AB55" s="1">
        <v>5</v>
      </c>
      <c r="AC55" s="36">
        <v>0.87772061733280504</v>
      </c>
      <c r="AD55" s="36">
        <v>0.95775623268697996</v>
      </c>
    </row>
    <row r="56" spans="25:30">
      <c r="Y56" s="11">
        <v>5</v>
      </c>
      <c r="Z56" s="1">
        <v>4</v>
      </c>
      <c r="AA56" s="1" t="s">
        <v>95</v>
      </c>
      <c r="AB56" s="1">
        <v>5</v>
      </c>
      <c r="AC56" s="36">
        <v>0.88326078353779103</v>
      </c>
      <c r="AD56" s="36">
        <v>0.96883656509695204</v>
      </c>
    </row>
    <row r="57" spans="25:30">
      <c r="Y57" s="11">
        <v>5</v>
      </c>
      <c r="Z57" s="1">
        <v>5</v>
      </c>
      <c r="AA57" s="1" t="s">
        <v>176</v>
      </c>
      <c r="AB57" s="1">
        <v>5</v>
      </c>
      <c r="AC57" s="36">
        <v>0.91966759002770004</v>
      </c>
      <c r="AD57" s="36">
        <v>0.96735259200633095</v>
      </c>
    </row>
    <row r="58" spans="25:30">
      <c r="Y58" s="11">
        <v>5</v>
      </c>
      <c r="Z58" s="1">
        <v>6</v>
      </c>
      <c r="AA58" s="1" t="s">
        <v>145</v>
      </c>
      <c r="AB58" s="1">
        <v>5</v>
      </c>
      <c r="AC58" s="36">
        <v>0.88959240205777601</v>
      </c>
      <c r="AD58" s="36">
        <v>0.96735259200633095</v>
      </c>
    </row>
    <row r="59" spans="25:30">
      <c r="Y59" s="11">
        <v>5</v>
      </c>
      <c r="Z59" s="1">
        <v>7</v>
      </c>
      <c r="AA59" s="1" t="s">
        <v>146</v>
      </c>
      <c r="AB59" s="1">
        <v>5</v>
      </c>
      <c r="AC59" s="36">
        <v>0.89295607439651703</v>
      </c>
      <c r="AD59" s="36">
        <v>0.97447566284131304</v>
      </c>
    </row>
    <row r="60" spans="25:30">
      <c r="Y60" s="11">
        <v>5</v>
      </c>
      <c r="Z60" s="1">
        <v>8</v>
      </c>
      <c r="AA60" s="1" t="s">
        <v>147</v>
      </c>
      <c r="AB60" s="1">
        <v>5</v>
      </c>
      <c r="AC60" s="36">
        <v>0.93124258013454597</v>
      </c>
      <c r="AD60" s="36">
        <v>0.96240601503759304</v>
      </c>
    </row>
    <row r="61" spans="25:30">
      <c r="Y61" s="11">
        <v>5</v>
      </c>
      <c r="Z61" s="1">
        <v>9</v>
      </c>
      <c r="AA61" s="1" t="s">
        <v>148</v>
      </c>
      <c r="AB61" s="1">
        <v>5</v>
      </c>
      <c r="AC61" s="36">
        <v>0.884645825089038</v>
      </c>
      <c r="AD61" s="36">
        <v>0.96507716660071197</v>
      </c>
    </row>
    <row r="62" spans="25:30">
      <c r="Y62" s="11">
        <v>6</v>
      </c>
      <c r="Z62" s="1">
        <v>0</v>
      </c>
      <c r="AA62" s="1" t="s">
        <v>70</v>
      </c>
      <c r="AB62" s="1">
        <v>6</v>
      </c>
      <c r="AC62" s="36">
        <v>0.87870942043417599</v>
      </c>
      <c r="AD62" s="36">
        <v>0.96604262099183402</v>
      </c>
    </row>
    <row r="63" spans="25:30">
      <c r="Y63" s="11">
        <v>6</v>
      </c>
      <c r="Z63" s="1">
        <v>1</v>
      </c>
      <c r="AA63" s="1" t="s">
        <v>78</v>
      </c>
      <c r="AB63" s="1">
        <v>6</v>
      </c>
      <c r="AC63" s="36">
        <v>0.93626767576180003</v>
      </c>
      <c r="AD63" s="36">
        <v>0.96614220274845597</v>
      </c>
    </row>
    <row r="64" spans="25:30">
      <c r="Y64" s="11">
        <v>6</v>
      </c>
      <c r="Z64" s="1">
        <v>2</v>
      </c>
      <c r="AA64" s="1" t="s">
        <v>85</v>
      </c>
      <c r="AB64" s="1">
        <v>6</v>
      </c>
      <c r="AC64" s="36">
        <v>0.88627763393746195</v>
      </c>
      <c r="AD64" s="36">
        <v>0.960466042620991</v>
      </c>
    </row>
    <row r="65" spans="25:30">
      <c r="Y65" s="11">
        <v>6</v>
      </c>
      <c r="Z65" s="1">
        <v>3</v>
      </c>
      <c r="AA65" s="1" t="s">
        <v>91</v>
      </c>
      <c r="AB65" s="1">
        <v>6</v>
      </c>
      <c r="AC65" s="36">
        <v>0.87462656841266595</v>
      </c>
      <c r="AD65" s="36">
        <v>0.96106353316072402</v>
      </c>
    </row>
    <row r="66" spans="25:30">
      <c r="Y66" s="11">
        <v>6</v>
      </c>
      <c r="Z66" s="1">
        <v>4</v>
      </c>
      <c r="AA66" s="1" t="s">
        <v>96</v>
      </c>
      <c r="AB66" s="1">
        <v>6</v>
      </c>
      <c r="AC66" s="36">
        <v>0.88109938259310805</v>
      </c>
      <c r="AD66" s="36">
        <v>0.953395737900816</v>
      </c>
    </row>
    <row r="67" spans="25:30">
      <c r="Y67" s="11">
        <v>6</v>
      </c>
      <c r="Z67" s="1">
        <v>5</v>
      </c>
      <c r="AA67" s="1" t="s">
        <v>100</v>
      </c>
      <c r="AB67" s="1">
        <v>6</v>
      </c>
      <c r="AC67" s="36">
        <v>0.91645090619398495</v>
      </c>
      <c r="AD67" s="36">
        <v>0.96365265883290097</v>
      </c>
    </row>
    <row r="68" spans="25:30">
      <c r="Y68" s="11">
        <v>6</v>
      </c>
      <c r="Z68" s="1">
        <v>6</v>
      </c>
      <c r="AA68" s="1" t="s">
        <v>177</v>
      </c>
      <c r="AB68" s="1">
        <v>6</v>
      </c>
      <c r="AC68" s="36">
        <v>0.88518223461461798</v>
      </c>
      <c r="AD68" s="36">
        <v>0.96405098585938998</v>
      </c>
    </row>
    <row r="69" spans="25:30">
      <c r="Y69" s="11">
        <v>6</v>
      </c>
      <c r="Z69" s="1">
        <v>7</v>
      </c>
      <c r="AA69" s="1" t="s">
        <v>149</v>
      </c>
      <c r="AB69" s="1">
        <v>6</v>
      </c>
      <c r="AC69" s="36">
        <v>0.89085839474208295</v>
      </c>
      <c r="AD69" s="36">
        <v>0.96693885680143399</v>
      </c>
    </row>
    <row r="70" spans="25:30">
      <c r="Y70" s="11">
        <v>6</v>
      </c>
      <c r="Z70" s="1">
        <v>8</v>
      </c>
      <c r="AA70" s="1" t="s">
        <v>150</v>
      </c>
      <c r="AB70" s="1">
        <v>6</v>
      </c>
      <c r="AC70" s="36">
        <v>0.92969527982473599</v>
      </c>
      <c r="AD70" s="36">
        <v>0.96703843855805605</v>
      </c>
    </row>
    <row r="71" spans="25:30">
      <c r="Y71" s="11">
        <v>6</v>
      </c>
      <c r="Z71" s="1">
        <v>9</v>
      </c>
      <c r="AA71" s="1" t="s">
        <v>151</v>
      </c>
      <c r="AB71" s="1">
        <v>6</v>
      </c>
      <c r="AC71" s="36">
        <v>0.88189603664608596</v>
      </c>
      <c r="AD71" s="36">
        <v>0.967536347341167</v>
      </c>
    </row>
    <row r="72" spans="25:30">
      <c r="Y72" s="11">
        <v>7</v>
      </c>
      <c r="Z72" s="1">
        <v>0</v>
      </c>
      <c r="AA72" s="1" t="s">
        <v>71</v>
      </c>
      <c r="AB72" s="1">
        <v>7</v>
      </c>
      <c r="AC72" s="36">
        <v>0.88006417970316797</v>
      </c>
      <c r="AD72" s="36">
        <v>0.973826714801444</v>
      </c>
    </row>
    <row r="73" spans="25:30">
      <c r="Y73" s="11">
        <v>7</v>
      </c>
      <c r="Z73" s="1">
        <v>1</v>
      </c>
      <c r="AA73" s="1" t="s">
        <v>79</v>
      </c>
      <c r="AB73" s="1">
        <v>7</v>
      </c>
      <c r="AC73" s="36">
        <v>0.93822703569995902</v>
      </c>
      <c r="AD73" s="36">
        <v>0.96450060168471696</v>
      </c>
    </row>
    <row r="74" spans="25:30">
      <c r="Y74" s="11">
        <v>7</v>
      </c>
      <c r="Z74" s="1">
        <v>2</v>
      </c>
      <c r="AA74" s="1" t="s">
        <v>86</v>
      </c>
      <c r="AB74" s="1">
        <v>7</v>
      </c>
      <c r="AC74" s="36">
        <v>0.88206979542719599</v>
      </c>
      <c r="AD74" s="36">
        <v>0.95848375451263501</v>
      </c>
    </row>
    <row r="75" spans="25:30">
      <c r="Y75" s="11">
        <v>7</v>
      </c>
      <c r="Z75" s="1">
        <v>3</v>
      </c>
      <c r="AA75" s="1" t="s">
        <v>92</v>
      </c>
      <c r="AB75" s="1">
        <v>7</v>
      </c>
      <c r="AC75" s="36">
        <v>0.87625350982751704</v>
      </c>
      <c r="AD75" s="36">
        <v>0.97121941436020798</v>
      </c>
    </row>
    <row r="76" spans="25:30">
      <c r="Y76" s="11">
        <v>7</v>
      </c>
      <c r="Z76" s="1">
        <v>4</v>
      </c>
      <c r="AA76" s="1" t="s">
        <v>97</v>
      </c>
      <c r="AB76" s="1">
        <v>7</v>
      </c>
      <c r="AC76" s="36">
        <v>0.88206979542719599</v>
      </c>
      <c r="AD76" s="36">
        <v>0.968110709987966</v>
      </c>
    </row>
    <row r="77" spans="25:30">
      <c r="Y77" s="11">
        <v>7</v>
      </c>
      <c r="Z77" s="1">
        <v>5</v>
      </c>
      <c r="AA77" s="1" t="s">
        <v>101</v>
      </c>
      <c r="AB77" s="1">
        <v>7</v>
      </c>
      <c r="AC77" s="36">
        <v>0.91756919374247803</v>
      </c>
      <c r="AD77" s="36">
        <v>0.97212194143602004</v>
      </c>
    </row>
    <row r="78" spans="25:30">
      <c r="Y78" s="11">
        <v>7</v>
      </c>
      <c r="Z78" s="1">
        <v>6</v>
      </c>
      <c r="AA78" s="1" t="s">
        <v>104</v>
      </c>
      <c r="AB78" s="1">
        <v>7</v>
      </c>
      <c r="AC78" s="36">
        <v>0.88648215002005604</v>
      </c>
      <c r="AD78" s="36">
        <v>0.96500200561572402</v>
      </c>
    </row>
    <row r="79" spans="25:30">
      <c r="Y79" s="11">
        <v>7</v>
      </c>
      <c r="Z79" s="1">
        <v>7</v>
      </c>
      <c r="AA79" s="1" t="s">
        <v>178</v>
      </c>
      <c r="AB79" s="1">
        <v>7</v>
      </c>
      <c r="AC79" s="36">
        <v>0.89229843561973499</v>
      </c>
      <c r="AD79" s="36">
        <v>0.96670677898114699</v>
      </c>
    </row>
    <row r="80" spans="25:30">
      <c r="Y80" s="11">
        <v>7</v>
      </c>
      <c r="Z80" s="1">
        <v>8</v>
      </c>
      <c r="AA80" s="1" t="s">
        <v>152</v>
      </c>
      <c r="AB80" s="1">
        <v>7</v>
      </c>
      <c r="AC80" s="36">
        <v>0.93140794223826695</v>
      </c>
      <c r="AD80" s="36">
        <v>0.96500200561572402</v>
      </c>
    </row>
    <row r="81" spans="25:30">
      <c r="Y81" s="11">
        <v>7</v>
      </c>
      <c r="Z81" s="1">
        <v>9</v>
      </c>
      <c r="AA81" s="1" t="s">
        <v>153</v>
      </c>
      <c r="AB81" s="1">
        <v>7</v>
      </c>
      <c r="AC81" s="36">
        <v>0.88347372643401501</v>
      </c>
      <c r="AD81" s="36">
        <v>0.96911351784997901</v>
      </c>
    </row>
    <row r="82" spans="25:30">
      <c r="Y82" s="11">
        <v>8</v>
      </c>
      <c r="Z82" s="1">
        <v>0</v>
      </c>
      <c r="AA82" s="1" t="s">
        <v>72</v>
      </c>
      <c r="AB82" s="1">
        <v>8</v>
      </c>
      <c r="AC82" s="36">
        <v>0.88380211450229396</v>
      </c>
      <c r="AD82" s="36">
        <v>0.97187312986235697</v>
      </c>
    </row>
    <row r="83" spans="25:30">
      <c r="Y83" s="11">
        <v>8</v>
      </c>
      <c r="Z83" s="1">
        <v>1</v>
      </c>
      <c r="AA83" s="1" t="s">
        <v>80</v>
      </c>
      <c r="AB83" s="1">
        <v>8</v>
      </c>
      <c r="AC83" s="36">
        <v>0.94005585477757803</v>
      </c>
      <c r="AD83" s="36">
        <v>0.97167364851386395</v>
      </c>
    </row>
    <row r="84" spans="25:30">
      <c r="Y84" s="11">
        <v>8</v>
      </c>
      <c r="Z84" s="1">
        <v>2</v>
      </c>
      <c r="AA84" s="1" t="s">
        <v>87</v>
      </c>
      <c r="AB84" s="1">
        <v>8</v>
      </c>
      <c r="AC84" s="36">
        <v>0.88330341113105904</v>
      </c>
      <c r="AD84" s="36">
        <v>0.95681228805106699</v>
      </c>
    </row>
    <row r="85" spans="25:30">
      <c r="Y85" s="11">
        <v>8</v>
      </c>
      <c r="Z85" s="1">
        <v>3</v>
      </c>
      <c r="AA85" s="1" t="s">
        <v>93</v>
      </c>
      <c r="AB85" s="1">
        <v>8</v>
      </c>
      <c r="AC85" s="36">
        <v>0.87951326550967401</v>
      </c>
      <c r="AD85" s="36">
        <v>0.97217235188509799</v>
      </c>
    </row>
    <row r="86" spans="25:30">
      <c r="Y86" s="11">
        <v>8</v>
      </c>
      <c r="Z86" s="1">
        <v>4</v>
      </c>
      <c r="AA86" s="1" t="s">
        <v>98</v>
      </c>
      <c r="AB86" s="1">
        <v>8</v>
      </c>
      <c r="AC86" s="36">
        <v>0.88340315180530604</v>
      </c>
      <c r="AD86" s="36">
        <v>0.968980650309196</v>
      </c>
    </row>
    <row r="87" spans="25:30">
      <c r="Y87" s="11">
        <v>8</v>
      </c>
      <c r="Z87" s="1">
        <v>5</v>
      </c>
      <c r="AA87" s="1" t="s">
        <v>102</v>
      </c>
      <c r="AB87" s="1">
        <v>8</v>
      </c>
      <c r="AC87" s="36">
        <v>0.918910831837223</v>
      </c>
      <c r="AD87" s="36">
        <v>0.97187312986235697</v>
      </c>
    </row>
    <row r="88" spans="25:30">
      <c r="Y88" s="11">
        <v>8</v>
      </c>
      <c r="Z88" s="1">
        <v>6</v>
      </c>
      <c r="AA88" s="1" t="s">
        <v>105</v>
      </c>
      <c r="AB88" s="1">
        <v>8</v>
      </c>
      <c r="AC88" s="36">
        <v>0.88898862956313496</v>
      </c>
      <c r="AD88" s="36">
        <v>0.97356872132455596</v>
      </c>
    </row>
    <row r="89" spans="25:30">
      <c r="Y89" s="11">
        <v>8</v>
      </c>
      <c r="Z89" s="1">
        <v>7</v>
      </c>
      <c r="AA89" s="1" t="s">
        <v>107</v>
      </c>
      <c r="AB89" s="1">
        <v>8</v>
      </c>
      <c r="AC89" s="36">
        <v>0.89367644125274204</v>
      </c>
      <c r="AD89" s="36">
        <v>0.96858168761220798</v>
      </c>
    </row>
    <row r="90" spans="25:30">
      <c r="Y90" s="11">
        <v>8</v>
      </c>
      <c r="Z90" s="1">
        <v>8</v>
      </c>
      <c r="AA90" s="1" t="s">
        <v>179</v>
      </c>
      <c r="AB90" s="1">
        <v>8</v>
      </c>
      <c r="AC90" s="36">
        <v>0.93377219230001995</v>
      </c>
      <c r="AD90" s="36">
        <v>0.97197287053660397</v>
      </c>
    </row>
    <row r="91" spans="25:30">
      <c r="Y91" s="11">
        <v>8</v>
      </c>
      <c r="Z91" s="1">
        <v>9</v>
      </c>
      <c r="AA91" s="1" t="s">
        <v>154</v>
      </c>
      <c r="AB91" s="1">
        <v>8</v>
      </c>
      <c r="AC91" s="36">
        <v>0.88469978057051601</v>
      </c>
      <c r="AD91" s="36">
        <v>0.96568920805904601</v>
      </c>
    </row>
    <row r="92" spans="25:30">
      <c r="Y92" s="11">
        <v>9</v>
      </c>
      <c r="Z92" s="1">
        <v>0</v>
      </c>
      <c r="AA92" s="1" t="s">
        <v>73</v>
      </c>
      <c r="AB92" s="1">
        <v>9</v>
      </c>
      <c r="AC92" s="36">
        <v>0.88229406465819205</v>
      </c>
      <c r="AD92" s="36">
        <v>0.97107396656991296</v>
      </c>
    </row>
    <row r="93" spans="25:30">
      <c r="Y93" s="11">
        <v>9</v>
      </c>
      <c r="Z93" s="1">
        <v>1</v>
      </c>
      <c r="AA93" s="1" t="s">
        <v>81</v>
      </c>
      <c r="AB93" s="1">
        <v>9</v>
      </c>
      <c r="AC93" s="36">
        <v>0.94034631168051197</v>
      </c>
      <c r="AD93" s="36">
        <v>0.97337603843459097</v>
      </c>
    </row>
    <row r="94" spans="25:30">
      <c r="Y94" s="11">
        <v>9</v>
      </c>
      <c r="Z94" s="1">
        <v>2</v>
      </c>
      <c r="AA94" s="1" t="s">
        <v>88</v>
      </c>
      <c r="AB94" s="1">
        <v>9</v>
      </c>
      <c r="AC94" s="36">
        <v>0.88459613652286995</v>
      </c>
      <c r="AD94" s="36">
        <v>0.96997297567811003</v>
      </c>
    </row>
    <row r="95" spans="25:30">
      <c r="Y95" s="11">
        <v>9</v>
      </c>
      <c r="Z95" s="1">
        <v>3</v>
      </c>
      <c r="AA95" s="1" t="s">
        <v>94</v>
      </c>
      <c r="AB95" s="1">
        <v>9</v>
      </c>
      <c r="AC95" s="36">
        <v>0.878590731658492</v>
      </c>
      <c r="AD95" s="36">
        <v>0.97037333600240205</v>
      </c>
    </row>
    <row r="96" spans="25:30">
      <c r="Y96" s="11">
        <v>9</v>
      </c>
      <c r="Z96" s="1">
        <v>4</v>
      </c>
      <c r="AA96" s="1" t="s">
        <v>99</v>
      </c>
      <c r="AB96" s="1">
        <v>9</v>
      </c>
      <c r="AC96" s="36">
        <v>0.88469622660394298</v>
      </c>
      <c r="AD96" s="36">
        <v>0.97277549794815299</v>
      </c>
    </row>
    <row r="97" spans="25:30">
      <c r="Y97" s="11">
        <v>9</v>
      </c>
      <c r="Z97" s="1">
        <v>5</v>
      </c>
      <c r="AA97" s="1" t="s">
        <v>103</v>
      </c>
      <c r="AB97" s="1">
        <v>9</v>
      </c>
      <c r="AC97" s="36">
        <v>0.91982784506055404</v>
      </c>
      <c r="AD97" s="36">
        <v>0.96857171454308799</v>
      </c>
    </row>
    <row r="98" spans="25:30">
      <c r="Y98" s="11">
        <v>9</v>
      </c>
      <c r="Z98" s="1">
        <v>6</v>
      </c>
      <c r="AA98" s="1" t="s">
        <v>106</v>
      </c>
      <c r="AB98" s="1">
        <v>9</v>
      </c>
      <c r="AC98" s="36">
        <v>0.89010109098188295</v>
      </c>
      <c r="AD98" s="36">
        <v>0.97627865078570697</v>
      </c>
    </row>
    <row r="99" spans="25:30">
      <c r="Y99" s="11">
        <v>9</v>
      </c>
      <c r="Z99" s="1">
        <v>7</v>
      </c>
      <c r="AA99" s="1" t="s">
        <v>108</v>
      </c>
      <c r="AB99" s="1">
        <v>9</v>
      </c>
      <c r="AC99" s="36">
        <v>0.89450505454909401</v>
      </c>
      <c r="AD99" s="36">
        <v>0.97347612851566401</v>
      </c>
    </row>
    <row r="100" spans="25:30">
      <c r="Y100" s="11">
        <v>9</v>
      </c>
      <c r="Z100" s="1">
        <v>8</v>
      </c>
      <c r="AA100" s="1" t="s">
        <v>109</v>
      </c>
      <c r="AB100" s="1">
        <v>9</v>
      </c>
      <c r="AC100" s="36">
        <v>0.93374036632969604</v>
      </c>
      <c r="AD100" s="36">
        <v>0.97197477729956905</v>
      </c>
    </row>
    <row r="101" spans="25:30">
      <c r="Y101" s="11">
        <v>9</v>
      </c>
      <c r="Z101" s="1">
        <v>9</v>
      </c>
      <c r="AA101" s="1" t="s">
        <v>180</v>
      </c>
      <c r="AB101" s="1">
        <v>9</v>
      </c>
      <c r="AC101" s="36">
        <v>0.88569712741467299</v>
      </c>
      <c r="AD101" s="36">
        <v>0.97327594835351805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5A79-9F10-E344-A675-5B7BF15FDCC4}">
  <dimension ref="A1:AI101"/>
  <sheetViews>
    <sheetView zoomScale="87" zoomScaleNormal="87" workbookViewId="0">
      <selection activeCell="AE1" sqref="AE1:AF1048576"/>
    </sheetView>
  </sheetViews>
  <sheetFormatPr baseColWidth="10" defaultRowHeight="16"/>
  <cols>
    <col min="1" max="1" width="11.33203125" style="42" bestFit="1" customWidth="1"/>
    <col min="2" max="2" width="8.1640625" style="42" bestFit="1" customWidth="1"/>
    <col min="3" max="5" width="9.1640625" style="42" bestFit="1" customWidth="1"/>
    <col min="6" max="6" width="8.1640625" style="42" bestFit="1" customWidth="1"/>
    <col min="7" max="7" width="9.1640625" style="42" bestFit="1" customWidth="1"/>
    <col min="8" max="8" width="8.1640625" style="42" bestFit="1" customWidth="1"/>
    <col min="9" max="9" width="9.1640625" style="42" bestFit="1" customWidth="1"/>
    <col min="10" max="10" width="8.1640625" style="42" bestFit="1" customWidth="1"/>
    <col min="11" max="11" width="9.1640625" style="42" bestFit="1" customWidth="1"/>
    <col min="12" max="12" width="8.1640625" style="42" bestFit="1" customWidth="1"/>
    <col min="13" max="13" width="9.1640625" style="42" bestFit="1" customWidth="1"/>
    <col min="14" max="14" width="8.1640625" style="42" bestFit="1" customWidth="1"/>
    <col min="15" max="15" width="9.1640625" style="42" bestFit="1" customWidth="1"/>
    <col min="16" max="16" width="8.1640625" style="42" bestFit="1" customWidth="1"/>
    <col min="17" max="17" width="9.1640625" style="42" bestFit="1" customWidth="1"/>
    <col min="18" max="18" width="8.1640625" style="42" bestFit="1" customWidth="1"/>
    <col min="19" max="19" width="9.1640625" style="42" bestFit="1" customWidth="1"/>
    <col min="20" max="20" width="8.1640625" style="42" bestFit="1" customWidth="1"/>
    <col min="21" max="21" width="9.1640625" style="42" bestFit="1" customWidth="1"/>
    <col min="22" max="24" width="10.83203125" style="42"/>
    <col min="25" max="25" width="6.6640625" style="10" bestFit="1" customWidth="1"/>
    <col min="26" max="26" width="10" style="42" bestFit="1" customWidth="1"/>
    <col min="27" max="27" width="10" style="42" customWidth="1"/>
    <col min="28" max="28" width="10" style="42" bestFit="1" customWidth="1"/>
    <col min="29" max="30" width="12.1640625" style="42" bestFit="1" customWidth="1"/>
    <col min="31" max="33" width="10.83203125" style="42"/>
    <col min="34" max="34" width="7.6640625" style="10" bestFit="1" customWidth="1"/>
    <col min="35" max="35" width="7.6640625" style="42" bestFit="1" customWidth="1"/>
    <col min="36" max="37" width="12.1640625" style="42" bestFit="1" customWidth="1"/>
    <col min="38" max="16384" width="10.83203125" style="42"/>
  </cols>
  <sheetData>
    <row r="1" spans="1:35">
      <c r="A1" s="42" t="s">
        <v>192</v>
      </c>
      <c r="B1" s="46">
        <v>0</v>
      </c>
      <c r="C1" s="46"/>
      <c r="D1" s="46">
        <v>1</v>
      </c>
      <c r="E1" s="46"/>
      <c r="F1" s="46">
        <v>2</v>
      </c>
      <c r="G1" s="46"/>
      <c r="H1" s="46">
        <v>3</v>
      </c>
      <c r="I1" s="46"/>
      <c r="J1" s="46">
        <v>4</v>
      </c>
      <c r="K1" s="46"/>
      <c r="L1" s="46">
        <v>5</v>
      </c>
      <c r="M1" s="46"/>
      <c r="N1" s="46">
        <v>6</v>
      </c>
      <c r="O1" s="46"/>
      <c r="P1" s="46">
        <v>7</v>
      </c>
      <c r="Q1" s="46"/>
      <c r="R1" s="46">
        <v>8</v>
      </c>
      <c r="S1" s="46"/>
      <c r="T1" s="46">
        <v>9</v>
      </c>
      <c r="U1" s="46"/>
      <c r="Y1" s="10" t="s">
        <v>20</v>
      </c>
      <c r="Z1" s="42" t="s">
        <v>192</v>
      </c>
      <c r="AA1" s="42" t="s">
        <v>170</v>
      </c>
      <c r="AB1" s="42" t="s">
        <v>21</v>
      </c>
      <c r="AC1" s="42" t="s">
        <v>63</v>
      </c>
      <c r="AD1" s="42" t="s">
        <v>64</v>
      </c>
    </row>
    <row r="2" spans="1:35">
      <c r="A2" s="42" t="s">
        <v>169</v>
      </c>
      <c r="B2" s="43" t="s">
        <v>63</v>
      </c>
      <c r="C2" s="43" t="s">
        <v>64</v>
      </c>
      <c r="D2" s="43" t="s">
        <v>63</v>
      </c>
      <c r="E2" s="43" t="s">
        <v>64</v>
      </c>
      <c r="F2" s="43" t="s">
        <v>63</v>
      </c>
      <c r="G2" s="43" t="s">
        <v>64</v>
      </c>
      <c r="H2" s="43" t="s">
        <v>63</v>
      </c>
      <c r="I2" s="43" t="s">
        <v>64</v>
      </c>
      <c r="J2" s="43" t="s">
        <v>63</v>
      </c>
      <c r="K2" s="43" t="s">
        <v>64</v>
      </c>
      <c r="L2" s="43" t="s">
        <v>63</v>
      </c>
      <c r="M2" s="43" t="s">
        <v>64</v>
      </c>
      <c r="N2" s="43" t="s">
        <v>63</v>
      </c>
      <c r="O2" s="43" t="s">
        <v>64</v>
      </c>
      <c r="P2" s="43" t="s">
        <v>63</v>
      </c>
      <c r="Q2" s="43" t="s">
        <v>64</v>
      </c>
      <c r="R2" s="43" t="s">
        <v>63</v>
      </c>
      <c r="S2" s="43" t="s">
        <v>64</v>
      </c>
      <c r="T2" s="43" t="s">
        <v>63</v>
      </c>
      <c r="U2" s="43" t="s">
        <v>64</v>
      </c>
      <c r="Y2" s="10">
        <v>0</v>
      </c>
      <c r="Z2" s="1">
        <v>0</v>
      </c>
      <c r="AA2" s="1" t="s">
        <v>171</v>
      </c>
      <c r="AB2" s="1">
        <v>0</v>
      </c>
      <c r="AC2" s="42">
        <v>0.93981670061099798</v>
      </c>
      <c r="AD2" s="42">
        <v>0.94775967413441897</v>
      </c>
      <c r="AE2" s="42">
        <f>AD2-AC2</f>
        <v>7.9429735234209931E-3</v>
      </c>
      <c r="AF2" s="42">
        <f>AVERAGE(AE2:AE101)</f>
        <v>1.628846832914729E-2</v>
      </c>
      <c r="AH2" s="42"/>
      <c r="AI2" s="1"/>
    </row>
    <row r="3" spans="1:35">
      <c r="A3" s="17">
        <v>0</v>
      </c>
      <c r="B3" s="18">
        <f>VLOOKUP(CONCATENATE($A3,$B$1),$AA$1:$AD$101,3,0)</f>
        <v>0.93981670061099798</v>
      </c>
      <c r="C3" s="18">
        <f>VLOOKUP(CONCATENATE($A3,B$1),$AA$1:$AD$101,4,0)</f>
        <v>0.94775967413441897</v>
      </c>
      <c r="D3" s="18">
        <f>VLOOKUP(CONCATENATE($A3,$D$1),$AA$1:$AD$101,3,0)</f>
        <v>0.93678220382824595</v>
      </c>
      <c r="E3" s="18">
        <f>VLOOKUP(CONCATENATE($A3,D$1),$AA$1:$AD$101,4,0)</f>
        <v>0.94185204345576801</v>
      </c>
      <c r="F3" s="18">
        <f>VLOOKUP(CONCATENATE($A3,$F$1),$AA$1:$AD$101,3,0)</f>
        <v>0.94748157248157205</v>
      </c>
      <c r="G3" s="18">
        <f>VLOOKUP(CONCATENATE($A3,F$1),$AA$1:$AD$101,4,0)</f>
        <v>0.95454545454545403</v>
      </c>
      <c r="H3" s="18">
        <f>VLOOKUP(CONCATENATE($A3,$H$1),$AA$1:$AD$101,3,0)</f>
        <v>0.944024514811031</v>
      </c>
      <c r="I3" s="18">
        <f>VLOOKUP(CONCATENATE($A3,H$1),$AA$1:$AD$101,4,0)</f>
        <v>0.94984678243105203</v>
      </c>
      <c r="J3" s="18">
        <f>VLOOKUP(CONCATENATE($A3,$J$1),$AA$1:$AD$101,3,0)</f>
        <v>0.94448971277245797</v>
      </c>
      <c r="K3" s="18">
        <f>VLOOKUP(CONCATENATE($A3,J$1),$AA$1:$AD$101,4,0)</f>
        <v>0.95253615807700098</v>
      </c>
      <c r="L3" s="18">
        <f>VLOOKUP(CONCATENATE($A3,$L$1),$AA$1:$AD$101,3,0)</f>
        <v>0.94317723052079105</v>
      </c>
      <c r="M3" s="18">
        <f>VLOOKUP(CONCATENATE($A3,L$1),$AA$1:$AD$101,4,0)</f>
        <v>0.94913201453370999</v>
      </c>
      <c r="N3" s="18">
        <f>VLOOKUP(CONCATENATE($A3,$N$1),$AA$1:$AD$101,3,0)</f>
        <v>0.93944320260109704</v>
      </c>
      <c r="O3" s="18">
        <f>VLOOKUP(CONCATENATE($A3,N$1),$AA$1:$AD$101,4,0)</f>
        <v>0.94797805324121098</v>
      </c>
      <c r="P3" s="18">
        <f>VLOOKUP(CONCATENATE($A3,$P$1),$AA$1:$AD$101,3,0)</f>
        <v>0.94095374539500598</v>
      </c>
      <c r="Q3" s="18">
        <f>VLOOKUP(CONCATENATE($A3,P$1),$AA$1:$AD$101,4,0)</f>
        <v>0.95384772820302899</v>
      </c>
      <c r="R3" s="18">
        <f>VLOOKUP(CONCATENATE($A3,$R$1),$AA$1:$AD$101,3,0)</f>
        <v>0.94412782414003604</v>
      </c>
      <c r="S3" s="18">
        <f>VLOOKUP(CONCATENATE($A3,R$1),$AA$1:$AD$101,4,0)</f>
        <v>0.950742926928556</v>
      </c>
      <c r="T3" s="18">
        <f>VLOOKUP(CONCATENATE($A3,$T$1),$AA$1:$AD$101,3,0)</f>
        <v>0.94597078950056102</v>
      </c>
      <c r="U3" s="18">
        <f>VLOOKUP(CONCATENATE($A3,T$1),$AA$1:$AD$101,4,0)</f>
        <v>0.956694923909713</v>
      </c>
      <c r="Y3" s="10">
        <v>1</v>
      </c>
      <c r="Z3" s="1">
        <v>0</v>
      </c>
      <c r="AA3" s="1" t="s">
        <v>110</v>
      </c>
      <c r="AB3" s="1">
        <v>0</v>
      </c>
      <c r="AC3" s="42">
        <v>0.94317718940936801</v>
      </c>
      <c r="AD3" s="42">
        <v>0.94399185336048796</v>
      </c>
      <c r="AE3" s="42">
        <f t="shared" ref="AE3:AE66" si="0">AD3-AC3</f>
        <v>8.1466395111995382E-4</v>
      </c>
      <c r="AF3" s="42">
        <f>MEDIAN(AE2:AE101)</f>
        <v>1.1684251535456436E-2</v>
      </c>
      <c r="AH3" s="42"/>
      <c r="AI3" s="1"/>
    </row>
    <row r="4" spans="1:35">
      <c r="A4" s="17">
        <v>1</v>
      </c>
      <c r="B4" s="18">
        <f t="shared" ref="B4:B12" si="1">VLOOKUP(CONCATENATE($A4,$B$1),$AA$1:$AD$101,3,0)</f>
        <v>0.94317718940936801</v>
      </c>
      <c r="C4" s="18">
        <f t="shared" ref="C4:C12" si="2">VLOOKUP(CONCATENATE($A4,$B$1),$AA$1:$AD$101,4,0)</f>
        <v>0.94399185336048796</v>
      </c>
      <c r="D4" s="18">
        <f t="shared" ref="D4:D12" si="3">VLOOKUP(CONCATENATE($A4,$D$1),$AA$1:$AD$101,3,0)</f>
        <v>0.93988618727366702</v>
      </c>
      <c r="E4" s="18">
        <f t="shared" ref="E4:E12" si="4">VLOOKUP(CONCATENATE($A4,D$1),$AA$1:$AD$101,4,0)</f>
        <v>0.94174857734091999</v>
      </c>
      <c r="F4" s="18">
        <f t="shared" ref="F4:F12" si="5">VLOOKUP(CONCATENATE($A4,$F$1),$AA$1:$AD$101,3,0)</f>
        <v>0.94533169533169503</v>
      </c>
      <c r="G4" s="18">
        <f t="shared" ref="G4:G12" si="6">VLOOKUP(CONCATENATE($A4,F$1),$AA$1:$AD$101,4,0)</f>
        <v>0.94522932022932005</v>
      </c>
      <c r="H4" s="18">
        <f t="shared" ref="H4:H12" si="7">VLOOKUP(CONCATENATE($A4,$H$1),$AA$1:$AD$101,3,0)</f>
        <v>0.94657814096016302</v>
      </c>
      <c r="I4" s="18">
        <f t="shared" ref="I4:I12" si="8">VLOOKUP(CONCATENATE($A4,H$1),$AA$1:$AD$101,4,0)</f>
        <v>0.95689479060265503</v>
      </c>
      <c r="J4" s="52">
        <f t="shared" ref="J4:J12" si="9">VLOOKUP(CONCATENATE($A4,$J$1),$AA$1:$AD$101,3,0)</f>
        <v>0.94357302913016905</v>
      </c>
      <c r="K4" s="52">
        <f t="shared" ref="K4:K12" si="10">VLOOKUP(CONCATENATE($A4,J$1),$AA$1:$AD$101,4,0)</f>
        <v>0.95752699124057805</v>
      </c>
      <c r="L4" s="18">
        <f t="shared" ref="L4:L12" si="11">VLOOKUP(CONCATENATE($A4,$L$1),$AA$1:$AD$101,3,0)</f>
        <v>0.94872830036334199</v>
      </c>
      <c r="M4" s="18">
        <f t="shared" ref="M4:M12" si="12">VLOOKUP(CONCATENATE($A4,L$1),$AA$1:$AD$101,4,0)</f>
        <v>0.94741622930964797</v>
      </c>
      <c r="N4" s="18">
        <f t="shared" ref="N4:N12" si="13">VLOOKUP(CONCATENATE($A4,$N$1),$AA$1:$AD$101,3,0)</f>
        <v>0.94736842105263097</v>
      </c>
      <c r="O4" s="18">
        <f t="shared" ref="O4:O12" si="14">VLOOKUP(CONCATENATE($A4,N$1),$AA$1:$AD$101,4,0)</f>
        <v>0.95204226783174095</v>
      </c>
      <c r="P4" s="18">
        <f t="shared" ref="P4:P12" si="15">VLOOKUP(CONCATENATE($A4,$P$1),$AA$1:$AD$101,3,0)</f>
        <v>0.94402374130167799</v>
      </c>
      <c r="Q4" s="18">
        <f t="shared" ref="Q4:Q12" si="16">VLOOKUP(CONCATENATE($A4,P$1),$AA$1:$AD$101,4,0)</f>
        <v>0.956201391731477</v>
      </c>
      <c r="R4" s="18">
        <f t="shared" ref="R4:R12" si="17">VLOOKUP(CONCATENATE($A4,$R$1),$AA$1:$AD$101,3,0)</f>
        <v>0.95216771829839197</v>
      </c>
      <c r="S4" s="18">
        <f t="shared" ref="S4:S12" si="18">VLOOKUP(CONCATENATE($A4,R$1),$AA$1:$AD$101,4,0)</f>
        <v>0.95796865458986302</v>
      </c>
      <c r="T4" s="18">
        <f t="shared" ref="T4:T12" si="19">VLOOKUP(CONCATENATE($A4,$T$1),$AA$1:$AD$101,3,0)</f>
        <v>0.94617505872740204</v>
      </c>
      <c r="U4" s="18">
        <f t="shared" ref="U4:U12" si="20">VLOOKUP(CONCATENATE($A4,T$1),$AA$1:$AD$101,4,0)</f>
        <v>0.95955469308548602</v>
      </c>
      <c r="Y4" s="10">
        <v>2</v>
      </c>
      <c r="Z4" s="1">
        <v>0</v>
      </c>
      <c r="AA4" s="1" t="s">
        <v>111</v>
      </c>
      <c r="AB4" s="1">
        <v>0</v>
      </c>
      <c r="AC4" s="42">
        <v>0.95549898167006098</v>
      </c>
      <c r="AD4" s="42">
        <v>0.95224032586558005</v>
      </c>
      <c r="AE4" s="42">
        <f t="shared" si="0"/>
        <v>-3.2586558044809255E-3</v>
      </c>
      <c r="AH4" s="42"/>
      <c r="AI4" s="1"/>
    </row>
    <row r="5" spans="1:35">
      <c r="A5" s="17">
        <v>2</v>
      </c>
      <c r="B5" s="18">
        <f t="shared" si="1"/>
        <v>0.95549898167006098</v>
      </c>
      <c r="C5" s="18">
        <f t="shared" si="2"/>
        <v>0.95224032586558005</v>
      </c>
      <c r="D5" s="18">
        <f t="shared" si="3"/>
        <v>0.94009311950336205</v>
      </c>
      <c r="E5" s="18">
        <f t="shared" si="4"/>
        <v>0.96088980858768702</v>
      </c>
      <c r="F5" s="18">
        <f t="shared" si="5"/>
        <v>0.94522932022932005</v>
      </c>
      <c r="G5" s="18">
        <f t="shared" si="6"/>
        <v>0.94533169533169503</v>
      </c>
      <c r="H5" s="18">
        <f t="shared" si="7"/>
        <v>0.94821246169560702</v>
      </c>
      <c r="I5" s="18">
        <f t="shared" si="8"/>
        <v>0.95526046986721103</v>
      </c>
      <c r="J5" s="18">
        <f t="shared" si="9"/>
        <v>0.94438785903442601</v>
      </c>
      <c r="K5" s="18">
        <f t="shared" si="10"/>
        <v>0.95324913424322599</v>
      </c>
      <c r="L5" s="18">
        <f t="shared" si="11"/>
        <v>0.94852644327815905</v>
      </c>
      <c r="M5" s="18">
        <f t="shared" si="12"/>
        <v>0.951251513928138</v>
      </c>
      <c r="N5" s="18">
        <f t="shared" si="13"/>
        <v>0.94350741719162701</v>
      </c>
      <c r="O5" s="18">
        <f t="shared" si="14"/>
        <v>0.95153424100792505</v>
      </c>
      <c r="P5" s="18">
        <f t="shared" si="15"/>
        <v>0.94443307408923405</v>
      </c>
      <c r="Q5" s="18">
        <f t="shared" si="16"/>
        <v>0.95589439214080996</v>
      </c>
      <c r="R5" s="18">
        <f t="shared" si="17"/>
        <v>0.94657032363118199</v>
      </c>
      <c r="S5" s="18">
        <f t="shared" si="18"/>
        <v>0.95847750865051895</v>
      </c>
      <c r="T5" s="18">
        <f t="shared" si="19"/>
        <v>0.94658359718108398</v>
      </c>
      <c r="U5" s="18">
        <f t="shared" si="20"/>
        <v>0.95986109692574795</v>
      </c>
      <c r="Y5" s="10">
        <v>3</v>
      </c>
      <c r="Z5" s="1">
        <v>0</v>
      </c>
      <c r="AA5" s="1" t="s">
        <v>112</v>
      </c>
      <c r="AB5" s="1">
        <v>0</v>
      </c>
      <c r="AC5" s="42">
        <v>0.94847250509164904</v>
      </c>
      <c r="AD5" s="42">
        <v>0.94521384928716901</v>
      </c>
      <c r="AE5" s="42">
        <f t="shared" si="0"/>
        <v>-3.2586558044800373E-3</v>
      </c>
      <c r="AH5" s="42"/>
      <c r="AI5" s="1"/>
    </row>
    <row r="6" spans="1:35">
      <c r="A6" s="17">
        <v>3</v>
      </c>
      <c r="B6" s="18">
        <f t="shared" si="1"/>
        <v>0.94847250509164904</v>
      </c>
      <c r="C6" s="18">
        <f t="shared" si="2"/>
        <v>0.94521384928716901</v>
      </c>
      <c r="D6" s="18">
        <f t="shared" si="3"/>
        <v>0.93440248318675601</v>
      </c>
      <c r="E6" s="18">
        <f t="shared" si="4"/>
        <v>0.94650801862389999</v>
      </c>
      <c r="F6" s="18">
        <f t="shared" si="5"/>
        <v>0.944819819819819</v>
      </c>
      <c r="G6" s="18">
        <f t="shared" si="6"/>
        <v>0.95812858312858296</v>
      </c>
      <c r="H6" s="18">
        <f t="shared" si="7"/>
        <v>0.94361593462716997</v>
      </c>
      <c r="I6" s="18">
        <f t="shared" si="8"/>
        <v>0.95342185903983601</v>
      </c>
      <c r="J6" s="18">
        <f t="shared" si="9"/>
        <v>0.93848034222855903</v>
      </c>
      <c r="K6" s="18">
        <f t="shared" si="10"/>
        <v>0.955184355265838</v>
      </c>
      <c r="L6" s="18">
        <f t="shared" si="11"/>
        <v>0.93964473153007599</v>
      </c>
      <c r="M6" s="18">
        <f t="shared" si="12"/>
        <v>0.95367379895034299</v>
      </c>
      <c r="N6" s="18">
        <f t="shared" si="13"/>
        <v>0.93710627921154199</v>
      </c>
      <c r="O6" s="18">
        <f t="shared" si="14"/>
        <v>0.94716521032310497</v>
      </c>
      <c r="P6" s="18">
        <f t="shared" si="15"/>
        <v>0.93849774866966795</v>
      </c>
      <c r="Q6" s="18">
        <f t="shared" si="16"/>
        <v>0.95139173147769096</v>
      </c>
      <c r="R6" s="18">
        <f t="shared" si="17"/>
        <v>0.94311011601872496</v>
      </c>
      <c r="S6" s="18">
        <f t="shared" si="18"/>
        <v>0.948503969061673</v>
      </c>
      <c r="T6" s="18">
        <f t="shared" si="19"/>
        <v>0.94076192421611604</v>
      </c>
      <c r="U6" s="18">
        <f t="shared" si="20"/>
        <v>0.95945255847206601</v>
      </c>
      <c r="Y6" s="10">
        <v>4</v>
      </c>
      <c r="Z6" s="1">
        <v>0</v>
      </c>
      <c r="AA6" s="1" t="s">
        <v>113</v>
      </c>
      <c r="AB6" s="1">
        <v>0</v>
      </c>
      <c r="AC6" s="42">
        <v>0.95112016293279</v>
      </c>
      <c r="AD6" s="42">
        <v>0.947352342158859</v>
      </c>
      <c r="AE6" s="42">
        <f t="shared" si="0"/>
        <v>-3.7678207739310077E-3</v>
      </c>
      <c r="AH6" s="42"/>
      <c r="AI6" s="1"/>
    </row>
    <row r="7" spans="1:35">
      <c r="A7" s="17">
        <v>4</v>
      </c>
      <c r="B7" s="18">
        <f t="shared" si="1"/>
        <v>0.95112016293279</v>
      </c>
      <c r="C7" s="18">
        <f t="shared" si="2"/>
        <v>0.947352342158859</v>
      </c>
      <c r="D7" s="18">
        <f t="shared" si="3"/>
        <v>0.94878427315054303</v>
      </c>
      <c r="E7" s="18">
        <f t="shared" si="4"/>
        <v>0.94257630625969901</v>
      </c>
      <c r="F7" s="18">
        <f t="shared" si="5"/>
        <v>0.95372645372645304</v>
      </c>
      <c r="G7" s="18">
        <f t="shared" si="6"/>
        <v>0.948607698607698</v>
      </c>
      <c r="H7" s="18">
        <f t="shared" si="7"/>
        <v>0.95505617977528001</v>
      </c>
      <c r="I7" s="18">
        <f t="shared" si="8"/>
        <v>0.95270684371807901</v>
      </c>
      <c r="J7" s="18">
        <f t="shared" si="9"/>
        <v>0.95314728050519404</v>
      </c>
      <c r="K7" s="18">
        <f t="shared" si="10"/>
        <v>0.95671216133632098</v>
      </c>
      <c r="L7" s="18">
        <f t="shared" si="11"/>
        <v>0.95730722648364897</v>
      </c>
      <c r="M7" s="18">
        <f t="shared" si="12"/>
        <v>0.95226079935405705</v>
      </c>
      <c r="N7" s="18">
        <f t="shared" si="13"/>
        <v>0.95102621418410804</v>
      </c>
      <c r="O7" s="18">
        <f t="shared" si="14"/>
        <v>0.93923999187157003</v>
      </c>
      <c r="P7" s="18">
        <f t="shared" si="15"/>
        <v>0.95302906262791598</v>
      </c>
      <c r="Q7" s="18">
        <f t="shared" si="16"/>
        <v>0.96029471960704005</v>
      </c>
      <c r="R7" s="18">
        <f t="shared" si="17"/>
        <v>0.96092000814166501</v>
      </c>
      <c r="S7" s="18">
        <f t="shared" si="18"/>
        <v>0.96305719519641697</v>
      </c>
      <c r="T7" s="18">
        <f t="shared" si="19"/>
        <v>0.95516290470840504</v>
      </c>
      <c r="U7" s="18">
        <f t="shared" si="20"/>
        <v>0.95424369318762103</v>
      </c>
      <c r="Y7" s="10">
        <v>5</v>
      </c>
      <c r="Z7" s="1">
        <v>0</v>
      </c>
      <c r="AA7" s="1" t="s">
        <v>114</v>
      </c>
      <c r="AB7" s="1">
        <v>0</v>
      </c>
      <c r="AC7" s="42">
        <v>0.92637474541751497</v>
      </c>
      <c r="AD7" s="42">
        <v>0.949287169042769</v>
      </c>
      <c r="AE7" s="42">
        <f t="shared" si="0"/>
        <v>2.291242362525403E-2</v>
      </c>
      <c r="AH7" s="42"/>
      <c r="AI7" s="1"/>
    </row>
    <row r="8" spans="1:35">
      <c r="A8" s="17">
        <v>5</v>
      </c>
      <c r="B8" s="18">
        <f t="shared" si="1"/>
        <v>0.92637474541751497</v>
      </c>
      <c r="C8" s="18">
        <f t="shared" si="2"/>
        <v>0.949287169042769</v>
      </c>
      <c r="D8" s="18">
        <f t="shared" si="3"/>
        <v>0.92467666839110196</v>
      </c>
      <c r="E8" s="18">
        <f t="shared" si="4"/>
        <v>0.95302638385928595</v>
      </c>
      <c r="F8" s="18">
        <f t="shared" si="5"/>
        <v>0.93038493038492998</v>
      </c>
      <c r="G8" s="18">
        <f t="shared" si="6"/>
        <v>0.95157657657657602</v>
      </c>
      <c r="H8" s="18">
        <f t="shared" si="7"/>
        <v>0.93033707865168502</v>
      </c>
      <c r="I8" s="18">
        <f t="shared" si="8"/>
        <v>0.95086823289070399</v>
      </c>
      <c r="J8" s="18">
        <f t="shared" si="9"/>
        <v>0.92910979832959795</v>
      </c>
      <c r="K8" s="18">
        <f t="shared" si="10"/>
        <v>0.95752699124057805</v>
      </c>
      <c r="L8" s="18">
        <f t="shared" si="11"/>
        <v>0.93994751715785196</v>
      </c>
      <c r="M8" s="18">
        <f t="shared" si="12"/>
        <v>0.95528865563181198</v>
      </c>
      <c r="N8" s="18">
        <f t="shared" si="13"/>
        <v>0.94360902255639101</v>
      </c>
      <c r="O8" s="18">
        <f t="shared" si="14"/>
        <v>0.914549888234098</v>
      </c>
      <c r="P8" s="18">
        <f t="shared" si="15"/>
        <v>0.92928776094965204</v>
      </c>
      <c r="Q8" s="18">
        <f t="shared" si="16"/>
        <v>0.95988538681948399</v>
      </c>
      <c r="R8" s="18">
        <f t="shared" si="17"/>
        <v>0.93700386729086005</v>
      </c>
      <c r="S8" s="18">
        <f t="shared" si="18"/>
        <v>0.96102177895379604</v>
      </c>
      <c r="T8" s="18">
        <f t="shared" si="19"/>
        <v>0.93167194362169303</v>
      </c>
      <c r="U8" s="18">
        <f t="shared" si="20"/>
        <v>0.96649984679807899</v>
      </c>
      <c r="Y8" s="10">
        <v>6</v>
      </c>
      <c r="Z8" s="1">
        <v>0</v>
      </c>
      <c r="AA8" s="1" t="s">
        <v>115</v>
      </c>
      <c r="AB8" s="1">
        <v>0</v>
      </c>
      <c r="AC8" s="42">
        <v>0.918024439918533</v>
      </c>
      <c r="AD8" s="42">
        <v>0.95733197556008098</v>
      </c>
      <c r="AE8" s="42">
        <f t="shared" si="0"/>
        <v>3.9307535641547986E-2</v>
      </c>
      <c r="AH8" s="42"/>
      <c r="AI8" s="1"/>
    </row>
    <row r="9" spans="1:35">
      <c r="A9" s="17">
        <v>6</v>
      </c>
      <c r="B9" s="18">
        <f t="shared" si="1"/>
        <v>0.918024439918533</v>
      </c>
      <c r="C9" s="18">
        <f t="shared" si="2"/>
        <v>0.95733197556008098</v>
      </c>
      <c r="D9" s="18">
        <f t="shared" si="3"/>
        <v>0.91433005690636304</v>
      </c>
      <c r="E9" s="18">
        <f t="shared" si="4"/>
        <v>0.94733574754267902</v>
      </c>
      <c r="F9" s="18">
        <f t="shared" si="5"/>
        <v>0.92127354627354596</v>
      </c>
      <c r="G9" s="18">
        <f t="shared" si="6"/>
        <v>0.95700245700245701</v>
      </c>
      <c r="H9" s="18">
        <f t="shared" si="7"/>
        <v>0.92778345250255301</v>
      </c>
      <c r="I9" s="18">
        <f t="shared" si="8"/>
        <v>0.95086823289070399</v>
      </c>
      <c r="J9" s="18">
        <f t="shared" si="9"/>
        <v>0.91872071705031499</v>
      </c>
      <c r="K9" s="18">
        <f t="shared" si="10"/>
        <v>0.95426767162354798</v>
      </c>
      <c r="L9" s="18">
        <f t="shared" si="11"/>
        <v>0.92914816310052395</v>
      </c>
      <c r="M9" s="18">
        <f t="shared" si="12"/>
        <v>0.955793298344771</v>
      </c>
      <c r="N9" s="18">
        <f t="shared" si="13"/>
        <v>0.91790286527128595</v>
      </c>
      <c r="O9" s="18">
        <f t="shared" si="14"/>
        <v>0.95427758585653299</v>
      </c>
      <c r="P9" s="18">
        <f t="shared" si="15"/>
        <v>0.91895210806385597</v>
      </c>
      <c r="Q9" s="18">
        <f t="shared" si="16"/>
        <v>0.94064674580433805</v>
      </c>
      <c r="R9" s="18">
        <f t="shared" si="17"/>
        <v>0.92804803582332496</v>
      </c>
      <c r="S9" s="18">
        <f t="shared" si="18"/>
        <v>0.96020761245674702</v>
      </c>
      <c r="T9" s="18">
        <f t="shared" si="19"/>
        <v>0.92390971300173597</v>
      </c>
      <c r="U9" s="18">
        <f t="shared" si="20"/>
        <v>0.96047390460627102</v>
      </c>
      <c r="Y9" s="10">
        <v>7</v>
      </c>
      <c r="Z9" s="1">
        <v>0</v>
      </c>
      <c r="AA9" s="1" t="s">
        <v>116</v>
      </c>
      <c r="AB9" s="1">
        <v>0</v>
      </c>
      <c r="AC9" s="42">
        <v>0.94562118126272898</v>
      </c>
      <c r="AD9" s="42">
        <v>0.94898167006109901</v>
      </c>
      <c r="AE9" s="42">
        <f t="shared" si="0"/>
        <v>3.3604887983700316E-3</v>
      </c>
      <c r="AH9" s="42"/>
      <c r="AI9" s="1"/>
    </row>
    <row r="10" spans="1:35">
      <c r="A10" s="17">
        <v>7</v>
      </c>
      <c r="B10" s="18">
        <f t="shared" si="1"/>
        <v>0.94562118126272898</v>
      </c>
      <c r="C10" s="18">
        <f t="shared" si="2"/>
        <v>0.94898167006109901</v>
      </c>
      <c r="D10" s="18">
        <f t="shared" si="3"/>
        <v>0.94443869632695199</v>
      </c>
      <c r="E10" s="18">
        <f t="shared" si="4"/>
        <v>0.93792033109156703</v>
      </c>
      <c r="F10" s="18">
        <f t="shared" si="5"/>
        <v>0.95024570024569999</v>
      </c>
      <c r="G10" s="18">
        <f t="shared" si="6"/>
        <v>0.94881244881244797</v>
      </c>
      <c r="H10" s="18">
        <f t="shared" si="7"/>
        <v>0.94933605720122505</v>
      </c>
      <c r="I10" s="18">
        <f t="shared" si="8"/>
        <v>0.95311542390194004</v>
      </c>
      <c r="J10" s="18">
        <f t="shared" si="9"/>
        <v>0.95263801181503305</v>
      </c>
      <c r="K10" s="18">
        <f t="shared" si="10"/>
        <v>0.95467508657567701</v>
      </c>
      <c r="L10" s="18">
        <f t="shared" si="11"/>
        <v>0.94913201453370999</v>
      </c>
      <c r="M10" s="18">
        <f t="shared" si="12"/>
        <v>0.95972951150585295</v>
      </c>
      <c r="N10" s="18">
        <f t="shared" si="13"/>
        <v>0.95417598049176999</v>
      </c>
      <c r="O10" s="18">
        <f t="shared" si="14"/>
        <v>0.95194066246697795</v>
      </c>
      <c r="P10" s="18">
        <f t="shared" si="15"/>
        <v>0.94883340155546403</v>
      </c>
      <c r="Q10" s="18">
        <f t="shared" si="16"/>
        <v>0.95476872697503001</v>
      </c>
      <c r="R10" s="18">
        <f t="shared" si="17"/>
        <v>0.95328719723183297</v>
      </c>
      <c r="S10" s="18">
        <f t="shared" si="18"/>
        <v>0.95288011398330896</v>
      </c>
      <c r="T10" s="18">
        <f t="shared" si="19"/>
        <v>0.95087325094474495</v>
      </c>
      <c r="U10" s="18">
        <f t="shared" si="20"/>
        <v>0.953937289347359</v>
      </c>
      <c r="Y10" s="10">
        <v>8</v>
      </c>
      <c r="Z10" s="1">
        <v>0</v>
      </c>
      <c r="AA10" s="1" t="s">
        <v>117</v>
      </c>
      <c r="AB10" s="1">
        <v>0</v>
      </c>
      <c r="AC10" s="42">
        <v>0.86792260692464296</v>
      </c>
      <c r="AD10" s="42">
        <v>0.93798370672097697</v>
      </c>
      <c r="AE10" s="42">
        <f t="shared" si="0"/>
        <v>7.0061099796334014E-2</v>
      </c>
      <c r="AH10" s="42"/>
      <c r="AI10" s="1"/>
    </row>
    <row r="11" spans="1:35">
      <c r="A11" s="17">
        <v>8</v>
      </c>
      <c r="B11" s="18">
        <f t="shared" si="1"/>
        <v>0.86792260692464296</v>
      </c>
      <c r="C11" s="18">
        <f t="shared" si="2"/>
        <v>0.93798370672097697</v>
      </c>
      <c r="D11" s="18">
        <f t="shared" si="3"/>
        <v>0.94888773926539005</v>
      </c>
      <c r="E11" s="18">
        <f t="shared" si="4"/>
        <v>0.94340403517847904</v>
      </c>
      <c r="F11" s="18">
        <f t="shared" si="5"/>
        <v>0.87469287469287405</v>
      </c>
      <c r="G11" s="18">
        <f t="shared" si="6"/>
        <v>0.945536445536445</v>
      </c>
      <c r="H11" s="18">
        <f t="shared" si="7"/>
        <v>0.87456588355464704</v>
      </c>
      <c r="I11" s="18">
        <f t="shared" si="8"/>
        <v>0.938610827374872</v>
      </c>
      <c r="J11" s="18">
        <f t="shared" si="9"/>
        <v>0.87095131391322</v>
      </c>
      <c r="K11" s="18">
        <f t="shared" si="10"/>
        <v>0.93888775718068795</v>
      </c>
      <c r="L11" s="18">
        <f t="shared" si="11"/>
        <v>0.87363746467501002</v>
      </c>
      <c r="M11" s="18">
        <f t="shared" si="12"/>
        <v>0.94721437222446503</v>
      </c>
      <c r="N11" s="18">
        <f t="shared" si="13"/>
        <v>0.87004673846779101</v>
      </c>
      <c r="O11" s="18">
        <f t="shared" si="14"/>
        <v>0.94706360495834097</v>
      </c>
      <c r="P11" s="18">
        <f t="shared" si="15"/>
        <v>0.87177650429799403</v>
      </c>
      <c r="Q11" s="18">
        <f t="shared" si="16"/>
        <v>0.94248874334834198</v>
      </c>
      <c r="R11" s="18">
        <f t="shared" si="17"/>
        <v>0.87512721351516298</v>
      </c>
      <c r="S11" s="18">
        <f t="shared" si="18"/>
        <v>0.94219417870954603</v>
      </c>
      <c r="T11" s="18">
        <f t="shared" si="19"/>
        <v>0.87294454090491203</v>
      </c>
      <c r="U11" s="18">
        <f t="shared" si="20"/>
        <v>0.94464303952609496</v>
      </c>
      <c r="Y11" s="10">
        <v>9</v>
      </c>
      <c r="Z11" s="1">
        <v>0</v>
      </c>
      <c r="AA11" s="1" t="s">
        <v>118</v>
      </c>
      <c r="AB11" s="1">
        <v>0</v>
      </c>
      <c r="AC11" s="42">
        <v>0.93197556008146598</v>
      </c>
      <c r="AD11" s="42">
        <v>0.94755600814663898</v>
      </c>
      <c r="AE11" s="42">
        <f t="shared" si="0"/>
        <v>1.5580448065173003E-2</v>
      </c>
      <c r="AH11" s="42"/>
      <c r="AI11" s="1"/>
    </row>
    <row r="12" spans="1:35">
      <c r="A12" s="17">
        <v>9</v>
      </c>
      <c r="B12" s="18">
        <f t="shared" si="1"/>
        <v>0.93197556008146598</v>
      </c>
      <c r="C12" s="18">
        <f t="shared" si="2"/>
        <v>0.94755600814663898</v>
      </c>
      <c r="D12" s="18">
        <f t="shared" si="3"/>
        <v>0.93171236420072401</v>
      </c>
      <c r="E12" s="18">
        <f t="shared" si="4"/>
        <v>0.94619762027935805</v>
      </c>
      <c r="F12" s="18">
        <f t="shared" si="5"/>
        <v>0.93683456183456104</v>
      </c>
      <c r="G12" s="18">
        <f t="shared" si="6"/>
        <v>0.95034807534807497</v>
      </c>
      <c r="H12" s="18">
        <f t="shared" si="7"/>
        <v>0.95086823289070399</v>
      </c>
      <c r="I12" s="18">
        <f t="shared" si="8"/>
        <v>0.95372829417773197</v>
      </c>
      <c r="J12" s="18">
        <f t="shared" si="9"/>
        <v>0.93175799551843497</v>
      </c>
      <c r="K12" s="18">
        <f t="shared" si="10"/>
        <v>0.95711957628844901</v>
      </c>
      <c r="L12" s="18">
        <f t="shared" si="11"/>
        <v>0.94004844570044399</v>
      </c>
      <c r="M12" s="18">
        <f t="shared" si="12"/>
        <v>0.955793298344771</v>
      </c>
      <c r="N12" s="18">
        <f t="shared" si="13"/>
        <v>0.93060353586669298</v>
      </c>
      <c r="O12" s="18">
        <f t="shared" si="14"/>
        <v>0.94889250152408</v>
      </c>
      <c r="P12" s="18">
        <f t="shared" si="15"/>
        <v>0.93593941874744102</v>
      </c>
      <c r="Q12" s="18">
        <f t="shared" si="16"/>
        <v>0.95169873106835801</v>
      </c>
      <c r="R12" s="18">
        <f t="shared" si="17"/>
        <v>0.93517199267250095</v>
      </c>
      <c r="S12" s="18">
        <f t="shared" si="18"/>
        <v>0.95552615509871697</v>
      </c>
      <c r="T12" s="18">
        <f t="shared" si="19"/>
        <v>0.93432744357062603</v>
      </c>
      <c r="U12" s="18">
        <f t="shared" si="20"/>
        <v>0.94964763558369902</v>
      </c>
      <c r="Y12" s="10">
        <v>0</v>
      </c>
      <c r="Z12" s="1">
        <v>1</v>
      </c>
      <c r="AA12" s="1" t="s">
        <v>65</v>
      </c>
      <c r="AB12" s="1">
        <v>1</v>
      </c>
      <c r="AC12" s="42">
        <v>0.93678220382824595</v>
      </c>
      <c r="AD12" s="42">
        <v>0.94185204345576801</v>
      </c>
      <c r="AE12" s="42">
        <f t="shared" si="0"/>
        <v>5.0698396275220547E-3</v>
      </c>
      <c r="AH12" s="42"/>
      <c r="AI12" s="1"/>
    </row>
    <row r="13" spans="1:35">
      <c r="Y13" s="10">
        <v>1</v>
      </c>
      <c r="Z13" s="1">
        <v>1</v>
      </c>
      <c r="AA13" s="1" t="s">
        <v>172</v>
      </c>
      <c r="AB13" s="1">
        <v>1</v>
      </c>
      <c r="AC13" s="42">
        <v>0.93988618727366702</v>
      </c>
      <c r="AD13" s="42">
        <v>0.94174857734091999</v>
      </c>
      <c r="AE13" s="42">
        <f t="shared" si="0"/>
        <v>1.8623900672529725E-3</v>
      </c>
      <c r="AH13" s="42"/>
      <c r="AI13" s="1"/>
    </row>
    <row r="14" spans="1:35">
      <c r="Y14" s="10">
        <v>2</v>
      </c>
      <c r="Z14" s="1">
        <v>1</v>
      </c>
      <c r="AA14" s="1" t="s">
        <v>119</v>
      </c>
      <c r="AB14" s="1">
        <v>1</v>
      </c>
      <c r="AC14" s="42">
        <v>0.94009311950336205</v>
      </c>
      <c r="AD14" s="42">
        <v>0.96088980858768702</v>
      </c>
      <c r="AE14" s="42">
        <f t="shared" si="0"/>
        <v>2.0796689084324971E-2</v>
      </c>
      <c r="AH14" s="42"/>
      <c r="AI14" s="1"/>
    </row>
    <row r="15" spans="1:35">
      <c r="Y15" s="10">
        <v>3</v>
      </c>
      <c r="Z15" s="1">
        <v>1</v>
      </c>
      <c r="AA15" s="1" t="s">
        <v>120</v>
      </c>
      <c r="AB15" s="1">
        <v>1</v>
      </c>
      <c r="AC15" s="42">
        <v>0.93440248318675601</v>
      </c>
      <c r="AD15" s="42">
        <v>0.94650801862389999</v>
      </c>
      <c r="AE15" s="42">
        <f t="shared" si="0"/>
        <v>1.2105535437143988E-2</v>
      </c>
      <c r="AH15" s="42"/>
      <c r="AI15" s="1"/>
    </row>
    <row r="16" spans="1:35">
      <c r="Y16" s="10">
        <v>4</v>
      </c>
      <c r="Z16" s="1">
        <v>1</v>
      </c>
      <c r="AA16" s="1" t="s">
        <v>121</v>
      </c>
      <c r="AB16" s="1">
        <v>1</v>
      </c>
      <c r="AC16" s="42">
        <v>0.94878427315054303</v>
      </c>
      <c r="AD16" s="42">
        <v>0.94257630625969901</v>
      </c>
      <c r="AE16" s="42">
        <f t="shared" si="0"/>
        <v>-6.2079668908440189E-3</v>
      </c>
      <c r="AH16" s="42"/>
      <c r="AI16" s="1"/>
    </row>
    <row r="17" spans="25:35">
      <c r="Y17" s="10">
        <v>5</v>
      </c>
      <c r="Z17" s="1">
        <v>1</v>
      </c>
      <c r="AA17" s="1" t="s">
        <v>122</v>
      </c>
      <c r="AB17" s="1">
        <v>1</v>
      </c>
      <c r="AC17" s="42">
        <v>0.92467666839110196</v>
      </c>
      <c r="AD17" s="42">
        <v>0.95302638385928595</v>
      </c>
      <c r="AE17" s="42">
        <f t="shared" si="0"/>
        <v>2.8349715468183989E-2</v>
      </c>
      <c r="AH17" s="42"/>
      <c r="AI17" s="1"/>
    </row>
    <row r="18" spans="25:35">
      <c r="Y18" s="10">
        <v>6</v>
      </c>
      <c r="Z18" s="1">
        <v>1</v>
      </c>
      <c r="AA18" s="1" t="s">
        <v>123</v>
      </c>
      <c r="AB18" s="1">
        <v>1</v>
      </c>
      <c r="AC18" s="42">
        <v>0.91433005690636304</v>
      </c>
      <c r="AD18" s="42">
        <v>0.94733574754267902</v>
      </c>
      <c r="AE18" s="42">
        <f t="shared" si="0"/>
        <v>3.3005690636315976E-2</v>
      </c>
      <c r="AH18" s="42"/>
      <c r="AI18" s="1"/>
    </row>
    <row r="19" spans="25:35">
      <c r="Y19" s="10">
        <v>7</v>
      </c>
      <c r="Z19" s="1">
        <v>1</v>
      </c>
      <c r="AA19" s="1" t="s">
        <v>124</v>
      </c>
      <c r="AB19" s="1">
        <v>1</v>
      </c>
      <c r="AC19" s="42">
        <v>0.94443869632695199</v>
      </c>
      <c r="AD19" s="42">
        <v>0.93792033109156703</v>
      </c>
      <c r="AE19" s="42">
        <f t="shared" si="0"/>
        <v>-6.5183652353849597E-3</v>
      </c>
      <c r="AH19" s="42"/>
      <c r="AI19" s="1"/>
    </row>
    <row r="20" spans="25:35">
      <c r="Y20" s="10">
        <v>8</v>
      </c>
      <c r="Z20" s="1">
        <v>1</v>
      </c>
      <c r="AA20" s="1" t="s">
        <v>125</v>
      </c>
      <c r="AB20" s="1">
        <v>1</v>
      </c>
      <c r="AC20" s="42">
        <v>0.94888773926539005</v>
      </c>
      <c r="AD20" s="42">
        <v>0.94340403517847904</v>
      </c>
      <c r="AE20" s="42">
        <f t="shared" si="0"/>
        <v>-5.4837040869110121E-3</v>
      </c>
      <c r="AH20" s="42"/>
      <c r="AI20" s="1"/>
    </row>
    <row r="21" spans="25:35">
      <c r="Y21" s="10">
        <v>9</v>
      </c>
      <c r="Z21" s="1">
        <v>1</v>
      </c>
      <c r="AA21" s="1" t="s">
        <v>126</v>
      </c>
      <c r="AB21" s="1">
        <v>1</v>
      </c>
      <c r="AC21" s="42">
        <v>0.93171236420072401</v>
      </c>
      <c r="AD21" s="42">
        <v>0.94619762027935805</v>
      </c>
      <c r="AE21" s="42">
        <f t="shared" si="0"/>
        <v>1.4485256078634046E-2</v>
      </c>
      <c r="AH21" s="42"/>
      <c r="AI21" s="1"/>
    </row>
    <row r="22" spans="25:35">
      <c r="Y22" s="10">
        <v>0</v>
      </c>
      <c r="Z22" s="1">
        <v>2</v>
      </c>
      <c r="AA22" s="1" t="s">
        <v>66</v>
      </c>
      <c r="AB22" s="1">
        <v>2</v>
      </c>
      <c r="AC22" s="42">
        <v>0.94748157248157205</v>
      </c>
      <c r="AD22" s="42">
        <v>0.95454545454545403</v>
      </c>
      <c r="AE22" s="42">
        <f t="shared" si="0"/>
        <v>7.0638820638819766E-3</v>
      </c>
      <c r="AH22" s="42"/>
      <c r="AI22" s="1"/>
    </row>
    <row r="23" spans="25:35">
      <c r="Y23" s="10">
        <v>1</v>
      </c>
      <c r="Z23" s="1">
        <v>2</v>
      </c>
      <c r="AA23" s="1" t="s">
        <v>74</v>
      </c>
      <c r="AB23" s="1">
        <v>2</v>
      </c>
      <c r="AC23" s="42">
        <v>0.94533169533169503</v>
      </c>
      <c r="AD23" s="42">
        <v>0.94522932022932005</v>
      </c>
      <c r="AE23" s="42">
        <f t="shared" si="0"/>
        <v>-1.0237510237498526E-4</v>
      </c>
      <c r="AH23" s="42"/>
      <c r="AI23" s="1"/>
    </row>
    <row r="24" spans="25:35">
      <c r="Y24" s="10">
        <v>2</v>
      </c>
      <c r="Z24" s="1">
        <v>2</v>
      </c>
      <c r="AA24" s="1" t="s">
        <v>173</v>
      </c>
      <c r="AB24" s="1">
        <v>2</v>
      </c>
      <c r="AC24" s="42">
        <v>0.94522932022932005</v>
      </c>
      <c r="AD24" s="42">
        <v>0.94533169533169503</v>
      </c>
      <c r="AE24" s="42">
        <f t="shared" si="0"/>
        <v>1.0237510237498526E-4</v>
      </c>
      <c r="AH24" s="42"/>
      <c r="AI24" s="1"/>
    </row>
    <row r="25" spans="25:35">
      <c r="Y25" s="10">
        <v>3</v>
      </c>
      <c r="Z25" s="1">
        <v>2</v>
      </c>
      <c r="AA25" s="1" t="s">
        <v>127</v>
      </c>
      <c r="AB25" s="1">
        <v>2</v>
      </c>
      <c r="AC25" s="42">
        <v>0.944819819819819</v>
      </c>
      <c r="AD25" s="42">
        <v>0.95812858312858296</v>
      </c>
      <c r="AE25" s="42">
        <f t="shared" si="0"/>
        <v>1.330876330876396E-2</v>
      </c>
      <c r="AH25" s="42"/>
      <c r="AI25" s="1"/>
    </row>
    <row r="26" spans="25:35">
      <c r="Y26" s="10">
        <v>4</v>
      </c>
      <c r="Z26" s="1">
        <v>2</v>
      </c>
      <c r="AA26" s="1" t="s">
        <v>128</v>
      </c>
      <c r="AB26" s="1">
        <v>2</v>
      </c>
      <c r="AC26" s="42">
        <v>0.95372645372645304</v>
      </c>
      <c r="AD26" s="42">
        <v>0.948607698607698</v>
      </c>
      <c r="AE26" s="42">
        <f t="shared" si="0"/>
        <v>-5.1187551187550362E-3</v>
      </c>
      <c r="AH26" s="42"/>
      <c r="AI26" s="1"/>
    </row>
    <row r="27" spans="25:35">
      <c r="Y27" s="10">
        <v>5</v>
      </c>
      <c r="Z27" s="1">
        <v>2</v>
      </c>
      <c r="AA27" s="1" t="s">
        <v>129</v>
      </c>
      <c r="AB27" s="1">
        <v>2</v>
      </c>
      <c r="AC27" s="42">
        <v>0.93038493038492998</v>
      </c>
      <c r="AD27" s="42">
        <v>0.95157657657657602</v>
      </c>
      <c r="AE27" s="42">
        <f t="shared" si="0"/>
        <v>2.1191646191646041E-2</v>
      </c>
      <c r="AH27" s="42"/>
      <c r="AI27" s="1"/>
    </row>
    <row r="28" spans="25:35">
      <c r="Y28" s="10">
        <v>6</v>
      </c>
      <c r="Z28" s="1">
        <v>2</v>
      </c>
      <c r="AA28" s="1" t="s">
        <v>130</v>
      </c>
      <c r="AB28" s="1">
        <v>2</v>
      </c>
      <c r="AC28" s="42">
        <v>0.92127354627354596</v>
      </c>
      <c r="AD28" s="42">
        <v>0.95700245700245701</v>
      </c>
      <c r="AE28" s="42">
        <f t="shared" si="0"/>
        <v>3.5728910728911045E-2</v>
      </c>
      <c r="AH28" s="42"/>
      <c r="AI28" s="1"/>
    </row>
    <row r="29" spans="25:35">
      <c r="Y29" s="10">
        <v>7</v>
      </c>
      <c r="Z29" s="1">
        <v>2</v>
      </c>
      <c r="AA29" s="1" t="s">
        <v>131</v>
      </c>
      <c r="AB29" s="1">
        <v>2</v>
      </c>
      <c r="AC29" s="42">
        <v>0.95024570024569999</v>
      </c>
      <c r="AD29" s="42">
        <v>0.94881244881244797</v>
      </c>
      <c r="AE29" s="42">
        <f t="shared" si="0"/>
        <v>-1.4332514332520141E-3</v>
      </c>
      <c r="AH29" s="42"/>
      <c r="AI29" s="1"/>
    </row>
    <row r="30" spans="25:35">
      <c r="Y30" s="10">
        <v>8</v>
      </c>
      <c r="Z30" s="1">
        <v>2</v>
      </c>
      <c r="AA30" s="1" t="s">
        <v>132</v>
      </c>
      <c r="AB30" s="1">
        <v>2</v>
      </c>
      <c r="AC30" s="42">
        <v>0.87469287469287405</v>
      </c>
      <c r="AD30" s="42">
        <v>0.945536445536445</v>
      </c>
      <c r="AE30" s="42">
        <f t="shared" si="0"/>
        <v>7.0843570843570958E-2</v>
      </c>
      <c r="AH30" s="42"/>
      <c r="AI30" s="1"/>
    </row>
    <row r="31" spans="25:35">
      <c r="Y31" s="10">
        <v>9</v>
      </c>
      <c r="Z31" s="1">
        <v>2</v>
      </c>
      <c r="AA31" s="1" t="s">
        <v>133</v>
      </c>
      <c r="AB31" s="1">
        <v>2</v>
      </c>
      <c r="AC31" s="42">
        <v>0.93683456183456104</v>
      </c>
      <c r="AD31" s="42">
        <v>0.95034807534807497</v>
      </c>
      <c r="AE31" s="42">
        <f t="shared" si="0"/>
        <v>1.3513513513513931E-2</v>
      </c>
      <c r="AH31" s="42"/>
      <c r="AI31" s="1"/>
    </row>
    <row r="32" spans="25:35">
      <c r="Y32" s="10">
        <v>0</v>
      </c>
      <c r="Z32" s="1">
        <v>3</v>
      </c>
      <c r="AA32" s="1" t="s">
        <v>67</v>
      </c>
      <c r="AB32" s="1">
        <v>3</v>
      </c>
      <c r="AC32" s="42">
        <v>0.944024514811031</v>
      </c>
      <c r="AD32" s="42">
        <v>0.94984678243105203</v>
      </c>
      <c r="AE32" s="42">
        <f t="shared" si="0"/>
        <v>5.8222676200210266E-3</v>
      </c>
      <c r="AH32" s="42"/>
      <c r="AI32" s="1"/>
    </row>
    <row r="33" spans="25:35">
      <c r="Y33" s="10">
        <v>1</v>
      </c>
      <c r="Z33" s="1">
        <v>3</v>
      </c>
      <c r="AA33" s="1" t="s">
        <v>75</v>
      </c>
      <c r="AB33" s="1">
        <v>3</v>
      </c>
      <c r="AC33" s="42">
        <v>0.94657814096016302</v>
      </c>
      <c r="AD33" s="42">
        <v>0.95689479060265503</v>
      </c>
      <c r="AE33" s="42">
        <f t="shared" si="0"/>
        <v>1.0316649642492015E-2</v>
      </c>
      <c r="AH33" s="42"/>
      <c r="AI33" s="1"/>
    </row>
    <row r="34" spans="25:35">
      <c r="Y34" s="10">
        <v>2</v>
      </c>
      <c r="Z34" s="1">
        <v>3</v>
      </c>
      <c r="AA34" s="1" t="s">
        <v>82</v>
      </c>
      <c r="AB34" s="1">
        <v>3</v>
      </c>
      <c r="AC34" s="42">
        <v>0.94821246169560702</v>
      </c>
      <c r="AD34" s="42">
        <v>0.95526046986721103</v>
      </c>
      <c r="AE34" s="42">
        <f t="shared" si="0"/>
        <v>7.0480081716040033E-3</v>
      </c>
      <c r="AH34" s="42"/>
      <c r="AI34" s="1"/>
    </row>
    <row r="35" spans="25:35">
      <c r="Y35" s="10">
        <v>3</v>
      </c>
      <c r="Z35" s="1">
        <v>3</v>
      </c>
      <c r="AA35" s="1" t="s">
        <v>174</v>
      </c>
      <c r="AB35" s="1">
        <v>3</v>
      </c>
      <c r="AC35" s="42">
        <v>0.94361593462716997</v>
      </c>
      <c r="AD35" s="42">
        <v>0.95342185903983601</v>
      </c>
      <c r="AE35" s="42">
        <f t="shared" si="0"/>
        <v>9.8059244126660339E-3</v>
      </c>
      <c r="AH35" s="42"/>
      <c r="AI35" s="1"/>
    </row>
    <row r="36" spans="25:35">
      <c r="Y36" s="10">
        <v>4</v>
      </c>
      <c r="Z36" s="1">
        <v>3</v>
      </c>
      <c r="AA36" s="1" t="s">
        <v>134</v>
      </c>
      <c r="AB36" s="1">
        <v>3</v>
      </c>
      <c r="AC36" s="42">
        <v>0.95505617977528001</v>
      </c>
      <c r="AD36" s="42">
        <v>0.95270684371807901</v>
      </c>
      <c r="AE36" s="42">
        <f t="shared" si="0"/>
        <v>-2.3493360572010014E-3</v>
      </c>
      <c r="AH36" s="42"/>
      <c r="AI36" s="1"/>
    </row>
    <row r="37" spans="25:35">
      <c r="Y37" s="10">
        <v>5</v>
      </c>
      <c r="Z37" s="1">
        <v>3</v>
      </c>
      <c r="AA37" s="1" t="s">
        <v>135</v>
      </c>
      <c r="AB37" s="1">
        <v>3</v>
      </c>
      <c r="AC37" s="42">
        <v>0.93033707865168502</v>
      </c>
      <c r="AD37" s="42">
        <v>0.95086823289070399</v>
      </c>
      <c r="AE37" s="42">
        <f t="shared" si="0"/>
        <v>2.0531154239018967E-2</v>
      </c>
      <c r="AH37" s="42"/>
      <c r="AI37" s="1"/>
    </row>
    <row r="38" spans="25:35">
      <c r="Y38" s="10">
        <v>6</v>
      </c>
      <c r="Z38" s="1">
        <v>3</v>
      </c>
      <c r="AA38" s="1" t="s">
        <v>136</v>
      </c>
      <c r="AB38" s="1">
        <v>3</v>
      </c>
      <c r="AC38" s="42">
        <v>0.92778345250255301</v>
      </c>
      <c r="AD38" s="42">
        <v>0.95086823289070399</v>
      </c>
      <c r="AE38" s="42">
        <f t="shared" si="0"/>
        <v>2.3084780388150983E-2</v>
      </c>
      <c r="AH38" s="42"/>
      <c r="AI38" s="1"/>
    </row>
    <row r="39" spans="25:35">
      <c r="Y39" s="10">
        <v>7</v>
      </c>
      <c r="Z39" s="1">
        <v>3</v>
      </c>
      <c r="AA39" s="1" t="s">
        <v>137</v>
      </c>
      <c r="AB39" s="1">
        <v>3</v>
      </c>
      <c r="AC39" s="42">
        <v>0.94933605720122505</v>
      </c>
      <c r="AD39" s="42">
        <v>0.95311542390194004</v>
      </c>
      <c r="AE39" s="42">
        <f t="shared" si="0"/>
        <v>3.7793667007149923E-3</v>
      </c>
      <c r="AH39" s="42"/>
      <c r="AI39" s="1"/>
    </row>
    <row r="40" spans="25:35">
      <c r="Y40" s="10">
        <v>8</v>
      </c>
      <c r="Z40" s="1">
        <v>3</v>
      </c>
      <c r="AA40" s="1" t="s">
        <v>138</v>
      </c>
      <c r="AB40" s="1">
        <v>3</v>
      </c>
      <c r="AC40" s="42">
        <v>0.87456588355464704</v>
      </c>
      <c r="AD40" s="42">
        <v>0.938610827374872</v>
      </c>
      <c r="AE40" s="42">
        <f t="shared" si="0"/>
        <v>6.4044943820224964E-2</v>
      </c>
      <c r="AH40" s="42"/>
      <c r="AI40" s="1"/>
    </row>
    <row r="41" spans="25:35">
      <c r="Y41" s="10">
        <v>9</v>
      </c>
      <c r="Z41" s="1">
        <v>3</v>
      </c>
      <c r="AA41" s="1" t="s">
        <v>139</v>
      </c>
      <c r="AB41" s="1">
        <v>3</v>
      </c>
      <c r="AC41" s="42">
        <v>0.95086823289070399</v>
      </c>
      <c r="AD41" s="42">
        <v>0.95372829417773197</v>
      </c>
      <c r="AE41" s="42">
        <f t="shared" si="0"/>
        <v>2.8600612870279818E-3</v>
      </c>
      <c r="AH41" s="42"/>
      <c r="AI41" s="1"/>
    </row>
    <row r="42" spans="25:35">
      <c r="Y42" s="10">
        <v>0</v>
      </c>
      <c r="Z42" s="1">
        <v>4</v>
      </c>
      <c r="AA42" s="1" t="s">
        <v>68</v>
      </c>
      <c r="AB42" s="1">
        <v>4</v>
      </c>
      <c r="AC42" s="42">
        <v>0.94448971277245797</v>
      </c>
      <c r="AD42" s="42">
        <v>0.95253615807700098</v>
      </c>
      <c r="AE42" s="42">
        <f t="shared" si="0"/>
        <v>8.0464453045430151E-3</v>
      </c>
      <c r="AH42" s="42"/>
      <c r="AI42" s="1"/>
    </row>
    <row r="43" spans="25:35">
      <c r="Y43" s="10">
        <v>1</v>
      </c>
      <c r="Z43" s="1">
        <v>4</v>
      </c>
      <c r="AA43" s="1" t="s">
        <v>76</v>
      </c>
      <c r="AB43" s="1">
        <v>4</v>
      </c>
      <c r="AC43" s="42">
        <v>0.94357302913016905</v>
      </c>
      <c r="AD43" s="42">
        <v>0.95752699124057805</v>
      </c>
      <c r="AE43" s="42">
        <f t="shared" si="0"/>
        <v>1.3953962110409002E-2</v>
      </c>
      <c r="AH43" s="42"/>
      <c r="AI43" s="1"/>
    </row>
    <row r="44" spans="25:35">
      <c r="Y44" s="10">
        <v>2</v>
      </c>
      <c r="Z44" s="1">
        <v>4</v>
      </c>
      <c r="AA44" s="1" t="s">
        <v>83</v>
      </c>
      <c r="AB44" s="1">
        <v>4</v>
      </c>
      <c r="AC44" s="42">
        <v>0.94438785903442601</v>
      </c>
      <c r="AD44" s="42">
        <v>0.95324913424322599</v>
      </c>
      <c r="AE44" s="42">
        <f t="shared" si="0"/>
        <v>8.8612752087999791E-3</v>
      </c>
      <c r="AH44" s="42"/>
      <c r="AI44" s="1"/>
    </row>
    <row r="45" spans="25:35">
      <c r="Y45" s="10">
        <v>3</v>
      </c>
      <c r="Z45" s="1">
        <v>4</v>
      </c>
      <c r="AA45" s="1" t="s">
        <v>89</v>
      </c>
      <c r="AB45" s="1">
        <v>4</v>
      </c>
      <c r="AC45" s="42">
        <v>0.93848034222855903</v>
      </c>
      <c r="AD45" s="42">
        <v>0.955184355265838</v>
      </c>
      <c r="AE45" s="42">
        <f t="shared" si="0"/>
        <v>1.6704013037278975E-2</v>
      </c>
      <c r="AH45" s="42"/>
      <c r="AI45" s="1"/>
    </row>
    <row r="46" spans="25:35">
      <c r="Y46" s="10">
        <v>4</v>
      </c>
      <c r="Z46" s="1">
        <v>4</v>
      </c>
      <c r="AA46" s="1" t="s">
        <v>175</v>
      </c>
      <c r="AB46" s="1">
        <v>4</v>
      </c>
      <c r="AC46" s="42">
        <v>0.95314728050519404</v>
      </c>
      <c r="AD46" s="42">
        <v>0.95671216133632098</v>
      </c>
      <c r="AE46" s="42">
        <f t="shared" si="0"/>
        <v>3.5648808311269375E-3</v>
      </c>
      <c r="AH46" s="42"/>
      <c r="AI46" s="1"/>
    </row>
    <row r="47" spans="25:35">
      <c r="Y47" s="10">
        <v>5</v>
      </c>
      <c r="Z47" s="1">
        <v>4</v>
      </c>
      <c r="AA47" s="1" t="s">
        <v>140</v>
      </c>
      <c r="AB47" s="1">
        <v>4</v>
      </c>
      <c r="AC47" s="42">
        <v>0.92910979832959795</v>
      </c>
      <c r="AD47" s="42">
        <v>0.95752699124057805</v>
      </c>
      <c r="AE47" s="42">
        <f t="shared" si="0"/>
        <v>2.8417192910980105E-2</v>
      </c>
      <c r="AH47" s="42"/>
      <c r="AI47" s="1"/>
    </row>
    <row r="48" spans="25:35">
      <c r="Y48" s="10">
        <v>6</v>
      </c>
      <c r="Z48" s="1">
        <v>4</v>
      </c>
      <c r="AA48" s="1" t="s">
        <v>141</v>
      </c>
      <c r="AB48" s="1">
        <v>4</v>
      </c>
      <c r="AC48" s="42">
        <v>0.91872071705031499</v>
      </c>
      <c r="AD48" s="42">
        <v>0.95426767162354798</v>
      </c>
      <c r="AE48" s="42">
        <f t="shared" si="0"/>
        <v>3.5546954573232981E-2</v>
      </c>
      <c r="AH48" s="42"/>
      <c r="AI48" s="1"/>
    </row>
    <row r="49" spans="25:35">
      <c r="Y49" s="10">
        <v>7</v>
      </c>
      <c r="Z49" s="1">
        <v>4</v>
      </c>
      <c r="AA49" s="1" t="s">
        <v>142</v>
      </c>
      <c r="AB49" s="1">
        <v>4</v>
      </c>
      <c r="AC49" s="42">
        <v>0.95263801181503305</v>
      </c>
      <c r="AD49" s="42">
        <v>0.95467508657567701</v>
      </c>
      <c r="AE49" s="42">
        <f t="shared" si="0"/>
        <v>2.0370747606439643E-3</v>
      </c>
      <c r="AH49" s="42"/>
      <c r="AI49" s="1"/>
    </row>
    <row r="50" spans="25:35">
      <c r="Y50" s="10">
        <v>8</v>
      </c>
      <c r="Z50" s="1">
        <v>4</v>
      </c>
      <c r="AA50" s="1" t="s">
        <v>143</v>
      </c>
      <c r="AB50" s="1">
        <v>4</v>
      </c>
      <c r="AC50" s="42">
        <v>0.87095131391322</v>
      </c>
      <c r="AD50" s="42">
        <v>0.93888775718068795</v>
      </c>
      <c r="AE50" s="42">
        <f t="shared" si="0"/>
        <v>6.793644326746795E-2</v>
      </c>
      <c r="AH50" s="42"/>
      <c r="AI50" s="1"/>
    </row>
    <row r="51" spans="25:35">
      <c r="Y51" s="10">
        <v>9</v>
      </c>
      <c r="Z51" s="1">
        <v>4</v>
      </c>
      <c r="AA51" s="1" t="s">
        <v>144</v>
      </c>
      <c r="AB51" s="1">
        <v>4</v>
      </c>
      <c r="AC51" s="42">
        <v>0.93175799551843497</v>
      </c>
      <c r="AD51" s="42">
        <v>0.95711957628844901</v>
      </c>
      <c r="AE51" s="42">
        <f t="shared" si="0"/>
        <v>2.5361580770014047E-2</v>
      </c>
      <c r="AH51" s="42"/>
      <c r="AI51" s="1"/>
    </row>
    <row r="52" spans="25:35">
      <c r="Y52" s="10">
        <v>0</v>
      </c>
      <c r="Z52" s="1">
        <v>5</v>
      </c>
      <c r="AA52" s="1" t="s">
        <v>69</v>
      </c>
      <c r="AB52" s="1">
        <v>5</v>
      </c>
      <c r="AC52" s="42">
        <v>0.94317723052079105</v>
      </c>
      <c r="AD52" s="42">
        <v>0.94913201453370999</v>
      </c>
      <c r="AE52" s="42">
        <f t="shared" si="0"/>
        <v>5.9547840129189344E-3</v>
      </c>
      <c r="AH52" s="42"/>
      <c r="AI52" s="1"/>
    </row>
    <row r="53" spans="25:35">
      <c r="Y53" s="10">
        <v>1</v>
      </c>
      <c r="Z53" s="1">
        <v>5</v>
      </c>
      <c r="AA53" s="1" t="s">
        <v>77</v>
      </c>
      <c r="AB53" s="1">
        <v>5</v>
      </c>
      <c r="AC53" s="42">
        <v>0.94872830036334199</v>
      </c>
      <c r="AD53" s="42">
        <v>0.94741622930964797</v>
      </c>
      <c r="AE53" s="42">
        <f t="shared" si="0"/>
        <v>-1.3120710536940194E-3</v>
      </c>
      <c r="AH53" s="42"/>
      <c r="AI53" s="1"/>
    </row>
    <row r="54" spans="25:35">
      <c r="Y54" s="10">
        <v>2</v>
      </c>
      <c r="Z54" s="1">
        <v>5</v>
      </c>
      <c r="AA54" s="1" t="s">
        <v>84</v>
      </c>
      <c r="AB54" s="1">
        <v>5</v>
      </c>
      <c r="AC54" s="42">
        <v>0.94852644327815905</v>
      </c>
      <c r="AD54" s="42">
        <v>0.951251513928138</v>
      </c>
      <c r="AE54" s="42">
        <f t="shared" si="0"/>
        <v>2.7250706499789557E-3</v>
      </c>
      <c r="AH54" s="42"/>
      <c r="AI54" s="1"/>
    </row>
    <row r="55" spans="25:35">
      <c r="Y55" s="10">
        <v>3</v>
      </c>
      <c r="Z55" s="1">
        <v>5</v>
      </c>
      <c r="AA55" s="1" t="s">
        <v>90</v>
      </c>
      <c r="AB55" s="1">
        <v>5</v>
      </c>
      <c r="AC55" s="42">
        <v>0.93964473153007599</v>
      </c>
      <c r="AD55" s="42">
        <v>0.95367379895034299</v>
      </c>
      <c r="AE55" s="42">
        <f t="shared" si="0"/>
        <v>1.4029067420266994E-2</v>
      </c>
      <c r="AH55" s="42"/>
      <c r="AI55" s="1"/>
    </row>
    <row r="56" spans="25:35">
      <c r="Y56" s="10">
        <v>4</v>
      </c>
      <c r="Z56" s="1">
        <v>5</v>
      </c>
      <c r="AA56" s="1" t="s">
        <v>95</v>
      </c>
      <c r="AB56" s="1">
        <v>5</v>
      </c>
      <c r="AC56" s="42">
        <v>0.95730722648364897</v>
      </c>
      <c r="AD56" s="42">
        <v>0.95226079935405705</v>
      </c>
      <c r="AE56" s="42">
        <f t="shared" si="0"/>
        <v>-5.0464271295919128E-3</v>
      </c>
      <c r="AH56" s="42"/>
      <c r="AI56" s="1"/>
    </row>
    <row r="57" spans="25:35">
      <c r="Y57" s="10">
        <v>5</v>
      </c>
      <c r="Z57" s="1">
        <v>5</v>
      </c>
      <c r="AA57" s="1" t="s">
        <v>176</v>
      </c>
      <c r="AB57" s="1">
        <v>5</v>
      </c>
      <c r="AC57" s="42">
        <v>0.93994751715785196</v>
      </c>
      <c r="AD57" s="42">
        <v>0.95528865563181198</v>
      </c>
      <c r="AE57" s="42">
        <f t="shared" si="0"/>
        <v>1.5341138473960014E-2</v>
      </c>
      <c r="AH57" s="42"/>
      <c r="AI57" s="1"/>
    </row>
    <row r="58" spans="25:35">
      <c r="Y58" s="10">
        <v>6</v>
      </c>
      <c r="Z58" s="1">
        <v>5</v>
      </c>
      <c r="AA58" s="1" t="s">
        <v>145</v>
      </c>
      <c r="AB58" s="1">
        <v>5</v>
      </c>
      <c r="AC58" s="42">
        <v>0.92914816310052395</v>
      </c>
      <c r="AD58" s="42">
        <v>0.955793298344771</v>
      </c>
      <c r="AE58" s="42">
        <f t="shared" si="0"/>
        <v>2.6645135244247053E-2</v>
      </c>
      <c r="AH58" s="42"/>
      <c r="AI58" s="1"/>
    </row>
    <row r="59" spans="25:35">
      <c r="Y59" s="10">
        <v>7</v>
      </c>
      <c r="Z59" s="1">
        <v>5</v>
      </c>
      <c r="AA59" s="1" t="s">
        <v>146</v>
      </c>
      <c r="AB59" s="1">
        <v>5</v>
      </c>
      <c r="AC59" s="42">
        <v>0.94913201453370999</v>
      </c>
      <c r="AD59" s="42">
        <v>0.95972951150585295</v>
      </c>
      <c r="AE59" s="42">
        <f t="shared" si="0"/>
        <v>1.0597496972142961E-2</v>
      </c>
      <c r="AH59" s="42"/>
      <c r="AI59" s="1"/>
    </row>
    <row r="60" spans="25:35">
      <c r="Y60" s="10">
        <v>8</v>
      </c>
      <c r="Z60" s="1">
        <v>5</v>
      </c>
      <c r="AA60" s="1" t="s">
        <v>147</v>
      </c>
      <c r="AB60" s="1">
        <v>5</v>
      </c>
      <c r="AC60" s="42">
        <v>0.87363746467501002</v>
      </c>
      <c r="AD60" s="42">
        <v>0.94721437222446503</v>
      </c>
      <c r="AE60" s="42">
        <f t="shared" si="0"/>
        <v>7.3576907549455006E-2</v>
      </c>
      <c r="AH60" s="42"/>
      <c r="AI60" s="1"/>
    </row>
    <row r="61" spans="25:35">
      <c r="Y61" s="10">
        <v>9</v>
      </c>
      <c r="Z61" s="1">
        <v>5</v>
      </c>
      <c r="AA61" s="1" t="s">
        <v>148</v>
      </c>
      <c r="AB61" s="1">
        <v>5</v>
      </c>
      <c r="AC61" s="42">
        <v>0.94004844570044399</v>
      </c>
      <c r="AD61" s="42">
        <v>0.955793298344771</v>
      </c>
      <c r="AE61" s="42">
        <f t="shared" si="0"/>
        <v>1.5744852644327012E-2</v>
      </c>
      <c r="AH61" s="42"/>
      <c r="AI61" s="1"/>
    </row>
    <row r="62" spans="25:35">
      <c r="Y62" s="10">
        <v>0</v>
      </c>
      <c r="Z62" s="1">
        <v>6</v>
      </c>
      <c r="AA62" s="1" t="s">
        <v>70</v>
      </c>
      <c r="AB62" s="1">
        <v>6</v>
      </c>
      <c r="AC62" s="42">
        <v>0.93944320260109704</v>
      </c>
      <c r="AD62" s="42">
        <v>0.94797805324121098</v>
      </c>
      <c r="AE62" s="42">
        <f t="shared" si="0"/>
        <v>8.5348506401139446E-3</v>
      </c>
      <c r="AH62" s="42"/>
      <c r="AI62" s="1"/>
    </row>
    <row r="63" spans="25:35">
      <c r="Y63" s="10">
        <v>1</v>
      </c>
      <c r="Z63" s="1">
        <v>6</v>
      </c>
      <c r="AA63" s="1" t="s">
        <v>78</v>
      </c>
      <c r="AB63" s="1">
        <v>6</v>
      </c>
      <c r="AC63" s="42">
        <v>0.94736842105263097</v>
      </c>
      <c r="AD63" s="42">
        <v>0.95204226783174095</v>
      </c>
      <c r="AE63" s="42">
        <f t="shared" si="0"/>
        <v>4.6738467791099803E-3</v>
      </c>
      <c r="AH63" s="42"/>
      <c r="AI63" s="1"/>
    </row>
    <row r="64" spans="25:35">
      <c r="Y64" s="10">
        <v>2</v>
      </c>
      <c r="Z64" s="1">
        <v>6</v>
      </c>
      <c r="AA64" s="1" t="s">
        <v>85</v>
      </c>
      <c r="AB64" s="1">
        <v>6</v>
      </c>
      <c r="AC64" s="42">
        <v>0.94350741719162701</v>
      </c>
      <c r="AD64" s="42">
        <v>0.95153424100792505</v>
      </c>
      <c r="AE64" s="42">
        <f t="shared" si="0"/>
        <v>8.0268238162980454E-3</v>
      </c>
      <c r="AH64" s="42"/>
      <c r="AI64" s="1"/>
    </row>
    <row r="65" spans="25:35">
      <c r="Y65" s="10">
        <v>3</v>
      </c>
      <c r="Z65" s="1">
        <v>6</v>
      </c>
      <c r="AA65" s="1" t="s">
        <v>91</v>
      </c>
      <c r="AB65" s="1">
        <v>6</v>
      </c>
      <c r="AC65" s="42">
        <v>0.93710627921154199</v>
      </c>
      <c r="AD65" s="42">
        <v>0.94716521032310497</v>
      </c>
      <c r="AE65" s="42">
        <f t="shared" si="0"/>
        <v>1.0058931111562974E-2</v>
      </c>
      <c r="AH65" s="42"/>
      <c r="AI65" s="1"/>
    </row>
    <row r="66" spans="25:35">
      <c r="Y66" s="10">
        <v>4</v>
      </c>
      <c r="Z66" s="1">
        <v>6</v>
      </c>
      <c r="AA66" s="1" t="s">
        <v>96</v>
      </c>
      <c r="AB66" s="1">
        <v>6</v>
      </c>
      <c r="AC66" s="42">
        <v>0.95102621418410804</v>
      </c>
      <c r="AD66" s="42">
        <v>0.93923999187157003</v>
      </c>
      <c r="AE66" s="42">
        <f t="shared" si="0"/>
        <v>-1.1786222312538008E-2</v>
      </c>
      <c r="AH66" s="42"/>
      <c r="AI66" s="1"/>
    </row>
    <row r="67" spans="25:35">
      <c r="Y67" s="10">
        <v>5</v>
      </c>
      <c r="Z67" s="1">
        <v>6</v>
      </c>
      <c r="AA67" s="1" t="s">
        <v>100</v>
      </c>
      <c r="AB67" s="1">
        <v>6</v>
      </c>
      <c r="AC67" s="42">
        <v>0.94360902255639101</v>
      </c>
      <c r="AD67" s="42">
        <v>0.914549888234098</v>
      </c>
      <c r="AE67" s="42">
        <f t="shared" ref="AE67:AE101" si="21">AD67-AC67</f>
        <v>-2.9059134322293012E-2</v>
      </c>
      <c r="AH67" s="42"/>
      <c r="AI67" s="1"/>
    </row>
    <row r="68" spans="25:35">
      <c r="Y68" s="10">
        <v>6</v>
      </c>
      <c r="Z68" s="1">
        <v>6</v>
      </c>
      <c r="AA68" s="1" t="s">
        <v>177</v>
      </c>
      <c r="AB68" s="1">
        <v>6</v>
      </c>
      <c r="AC68" s="42">
        <v>0.91790286527128595</v>
      </c>
      <c r="AD68" s="42">
        <v>0.95427758585653299</v>
      </c>
      <c r="AE68" s="42">
        <f t="shared" si="21"/>
        <v>3.6374720585247045E-2</v>
      </c>
      <c r="AH68" s="42"/>
      <c r="AI68" s="1"/>
    </row>
    <row r="69" spans="25:35">
      <c r="Y69" s="10">
        <v>7</v>
      </c>
      <c r="Z69" s="1">
        <v>6</v>
      </c>
      <c r="AA69" s="1" t="s">
        <v>149</v>
      </c>
      <c r="AB69" s="1">
        <v>6</v>
      </c>
      <c r="AC69" s="42">
        <v>0.95417598049176999</v>
      </c>
      <c r="AD69" s="42">
        <v>0.95194066246697795</v>
      </c>
      <c r="AE69" s="42">
        <f t="shared" si="21"/>
        <v>-2.2353180247920434E-3</v>
      </c>
      <c r="AH69" s="42"/>
      <c r="AI69" s="1"/>
    </row>
    <row r="70" spans="25:35">
      <c r="Y70" s="10">
        <v>8</v>
      </c>
      <c r="Z70" s="1">
        <v>6</v>
      </c>
      <c r="AA70" s="1" t="s">
        <v>150</v>
      </c>
      <c r="AB70" s="1">
        <v>6</v>
      </c>
      <c r="AC70" s="42">
        <v>0.87004673846779101</v>
      </c>
      <c r="AD70" s="42">
        <v>0.94706360495834097</v>
      </c>
      <c r="AE70" s="42">
        <f t="shared" si="21"/>
        <v>7.7016866490549951E-2</v>
      </c>
      <c r="AH70" s="42"/>
      <c r="AI70" s="1"/>
    </row>
    <row r="71" spans="25:35">
      <c r="Y71" s="10">
        <v>9</v>
      </c>
      <c r="Z71" s="1">
        <v>6</v>
      </c>
      <c r="AA71" s="1" t="s">
        <v>151</v>
      </c>
      <c r="AB71" s="1">
        <v>6</v>
      </c>
      <c r="AC71" s="42">
        <v>0.93060353586669298</v>
      </c>
      <c r="AD71" s="42">
        <v>0.94889250152408</v>
      </c>
      <c r="AE71" s="42">
        <f t="shared" si="21"/>
        <v>1.8288965657387024E-2</v>
      </c>
      <c r="AH71" s="42"/>
      <c r="AI71" s="1"/>
    </row>
    <row r="72" spans="25:35">
      <c r="Y72" s="10">
        <v>0</v>
      </c>
      <c r="Z72" s="1">
        <v>7</v>
      </c>
      <c r="AA72" s="1" t="s">
        <v>71</v>
      </c>
      <c r="AB72" s="1">
        <v>7</v>
      </c>
      <c r="AC72" s="42">
        <v>0.94095374539500598</v>
      </c>
      <c r="AD72" s="42">
        <v>0.95384772820302899</v>
      </c>
      <c r="AE72" s="42">
        <f t="shared" si="21"/>
        <v>1.2893982808023008E-2</v>
      </c>
      <c r="AH72" s="42"/>
      <c r="AI72" s="1"/>
    </row>
    <row r="73" spans="25:35">
      <c r="Y73" s="10">
        <v>1</v>
      </c>
      <c r="Z73" s="1">
        <v>7</v>
      </c>
      <c r="AA73" s="1" t="s">
        <v>79</v>
      </c>
      <c r="AB73" s="1">
        <v>7</v>
      </c>
      <c r="AC73" s="42">
        <v>0.94402374130167799</v>
      </c>
      <c r="AD73" s="42">
        <v>0.956201391731477</v>
      </c>
      <c r="AE73" s="42">
        <f t="shared" si="21"/>
        <v>1.2177650429799014E-2</v>
      </c>
      <c r="AH73" s="42"/>
      <c r="AI73" s="1"/>
    </row>
    <row r="74" spans="25:35">
      <c r="Y74" s="10">
        <v>2</v>
      </c>
      <c r="Z74" s="1">
        <v>7</v>
      </c>
      <c r="AA74" s="1" t="s">
        <v>86</v>
      </c>
      <c r="AB74" s="1">
        <v>7</v>
      </c>
      <c r="AC74" s="42">
        <v>0.94443307408923405</v>
      </c>
      <c r="AD74" s="42">
        <v>0.95589439214080996</v>
      </c>
      <c r="AE74" s="42">
        <f t="shared" si="21"/>
        <v>1.1461318051575908E-2</v>
      </c>
      <c r="AH74" s="42"/>
      <c r="AI74" s="1"/>
    </row>
    <row r="75" spans="25:35">
      <c r="Y75" s="10">
        <v>3</v>
      </c>
      <c r="Z75" s="1">
        <v>7</v>
      </c>
      <c r="AA75" s="1" t="s">
        <v>92</v>
      </c>
      <c r="AB75" s="1">
        <v>7</v>
      </c>
      <c r="AC75" s="42">
        <v>0.93849774866966795</v>
      </c>
      <c r="AD75" s="42">
        <v>0.95139173147769096</v>
      </c>
      <c r="AE75" s="42">
        <f t="shared" si="21"/>
        <v>1.2893982808023008E-2</v>
      </c>
      <c r="AH75" s="42"/>
      <c r="AI75" s="1"/>
    </row>
    <row r="76" spans="25:35">
      <c r="Y76" s="10">
        <v>4</v>
      </c>
      <c r="Z76" s="1">
        <v>7</v>
      </c>
      <c r="AA76" s="1" t="s">
        <v>97</v>
      </c>
      <c r="AB76" s="1">
        <v>7</v>
      </c>
      <c r="AC76" s="42">
        <v>0.95302906262791598</v>
      </c>
      <c r="AD76" s="42">
        <v>0.96029471960704005</v>
      </c>
      <c r="AE76" s="42">
        <f t="shared" si="21"/>
        <v>7.2656569791240688E-3</v>
      </c>
      <c r="AH76" s="42"/>
      <c r="AI76" s="1"/>
    </row>
    <row r="77" spans="25:35">
      <c r="Y77" s="10">
        <v>5</v>
      </c>
      <c r="Z77" s="1">
        <v>7</v>
      </c>
      <c r="AA77" s="1" t="s">
        <v>101</v>
      </c>
      <c r="AB77" s="1">
        <v>7</v>
      </c>
      <c r="AC77" s="42">
        <v>0.92928776094965204</v>
      </c>
      <c r="AD77" s="42">
        <v>0.95988538681948399</v>
      </c>
      <c r="AE77" s="42">
        <f t="shared" si="21"/>
        <v>3.0597625869831946E-2</v>
      </c>
      <c r="AH77" s="42"/>
      <c r="AI77" s="1"/>
    </row>
    <row r="78" spans="25:35">
      <c r="Y78" s="10">
        <v>6</v>
      </c>
      <c r="Z78" s="1">
        <v>7</v>
      </c>
      <c r="AA78" s="1" t="s">
        <v>104</v>
      </c>
      <c r="AB78" s="1">
        <v>7</v>
      </c>
      <c r="AC78" s="42">
        <v>0.91895210806385597</v>
      </c>
      <c r="AD78" s="42">
        <v>0.94064674580433805</v>
      </c>
      <c r="AE78" s="42">
        <f t="shared" si="21"/>
        <v>2.1694637740482081E-2</v>
      </c>
      <c r="AH78" s="42"/>
      <c r="AI78" s="1"/>
    </row>
    <row r="79" spans="25:35">
      <c r="Y79" s="10">
        <v>7</v>
      </c>
      <c r="Z79" s="1">
        <v>7</v>
      </c>
      <c r="AA79" s="1" t="s">
        <v>178</v>
      </c>
      <c r="AB79" s="1">
        <v>7</v>
      </c>
      <c r="AC79" s="42">
        <v>0.94883340155546403</v>
      </c>
      <c r="AD79" s="42">
        <v>0.95476872697503001</v>
      </c>
      <c r="AE79" s="42">
        <f t="shared" si="21"/>
        <v>5.9353254195659844E-3</v>
      </c>
      <c r="AH79" s="42"/>
      <c r="AI79" s="1"/>
    </row>
    <row r="80" spans="25:35">
      <c r="Y80" s="10">
        <v>8</v>
      </c>
      <c r="Z80" s="1">
        <v>7</v>
      </c>
      <c r="AA80" s="1" t="s">
        <v>152</v>
      </c>
      <c r="AB80" s="1">
        <v>7</v>
      </c>
      <c r="AC80" s="42">
        <v>0.87177650429799403</v>
      </c>
      <c r="AD80" s="42">
        <v>0.94248874334834198</v>
      </c>
      <c r="AE80" s="42">
        <f t="shared" si="21"/>
        <v>7.0712239050347958E-2</v>
      </c>
      <c r="AH80" s="42"/>
      <c r="AI80" s="1"/>
    </row>
    <row r="81" spans="25:35">
      <c r="Y81" s="10">
        <v>9</v>
      </c>
      <c r="Z81" s="1">
        <v>7</v>
      </c>
      <c r="AA81" s="1" t="s">
        <v>153</v>
      </c>
      <c r="AB81" s="1">
        <v>7</v>
      </c>
      <c r="AC81" s="42">
        <v>0.93593941874744102</v>
      </c>
      <c r="AD81" s="42">
        <v>0.95169873106835801</v>
      </c>
      <c r="AE81" s="42">
        <f t="shared" si="21"/>
        <v>1.5759312320916985E-2</v>
      </c>
      <c r="AH81" s="42"/>
      <c r="AI81" s="1"/>
    </row>
    <row r="82" spans="25:35">
      <c r="Y82" s="10">
        <v>0</v>
      </c>
      <c r="Z82" s="1">
        <v>8</v>
      </c>
      <c r="AA82" s="1" t="s">
        <v>72</v>
      </c>
      <c r="AB82" s="1">
        <v>8</v>
      </c>
      <c r="AC82" s="42">
        <v>0.94412782414003604</v>
      </c>
      <c r="AD82" s="42">
        <v>0.950742926928556</v>
      </c>
      <c r="AE82" s="42">
        <f t="shared" si="21"/>
        <v>6.6151027885199554E-3</v>
      </c>
      <c r="AH82" s="42"/>
      <c r="AI82" s="1"/>
    </row>
    <row r="83" spans="25:35">
      <c r="Y83" s="10">
        <v>1</v>
      </c>
      <c r="Z83" s="1">
        <v>8</v>
      </c>
      <c r="AA83" s="1" t="s">
        <v>80</v>
      </c>
      <c r="AB83" s="1">
        <v>8</v>
      </c>
      <c r="AC83" s="42">
        <v>0.95216771829839197</v>
      </c>
      <c r="AD83" s="42">
        <v>0.95796865458986302</v>
      </c>
      <c r="AE83" s="42">
        <f t="shared" si="21"/>
        <v>5.8009362914710483E-3</v>
      </c>
      <c r="AH83" s="42"/>
      <c r="AI83" s="1"/>
    </row>
    <row r="84" spans="25:35">
      <c r="Y84" s="10">
        <v>2</v>
      </c>
      <c r="Z84" s="1">
        <v>8</v>
      </c>
      <c r="AA84" s="1" t="s">
        <v>87</v>
      </c>
      <c r="AB84" s="1">
        <v>8</v>
      </c>
      <c r="AC84" s="42">
        <v>0.94657032363118199</v>
      </c>
      <c r="AD84" s="42">
        <v>0.95847750865051895</v>
      </c>
      <c r="AE84" s="42">
        <f t="shared" si="21"/>
        <v>1.1907185019336963E-2</v>
      </c>
      <c r="AH84" s="42"/>
      <c r="AI84" s="1"/>
    </row>
    <row r="85" spans="25:35">
      <c r="Y85" s="10">
        <v>3</v>
      </c>
      <c r="Z85" s="1">
        <v>8</v>
      </c>
      <c r="AA85" s="1" t="s">
        <v>93</v>
      </c>
      <c r="AB85" s="1">
        <v>8</v>
      </c>
      <c r="AC85" s="42">
        <v>0.94311011601872496</v>
      </c>
      <c r="AD85" s="42">
        <v>0.948503969061673</v>
      </c>
      <c r="AE85" s="42">
        <f t="shared" si="21"/>
        <v>5.393853042948038E-3</v>
      </c>
      <c r="AH85" s="42"/>
      <c r="AI85" s="1"/>
    </row>
    <row r="86" spans="25:35">
      <c r="Y86" s="10">
        <v>4</v>
      </c>
      <c r="Z86" s="1">
        <v>8</v>
      </c>
      <c r="AA86" s="1" t="s">
        <v>98</v>
      </c>
      <c r="AB86" s="1">
        <v>8</v>
      </c>
      <c r="AC86" s="42">
        <v>0.96092000814166501</v>
      </c>
      <c r="AD86" s="42">
        <v>0.96305719519641697</v>
      </c>
      <c r="AE86" s="42">
        <f t="shared" si="21"/>
        <v>2.1371870547519656E-3</v>
      </c>
      <c r="AH86" s="42"/>
      <c r="AI86" s="1"/>
    </row>
    <row r="87" spans="25:35">
      <c r="Y87" s="10">
        <v>5</v>
      </c>
      <c r="Z87" s="1">
        <v>8</v>
      </c>
      <c r="AA87" s="1" t="s">
        <v>102</v>
      </c>
      <c r="AB87" s="1">
        <v>8</v>
      </c>
      <c r="AC87" s="42">
        <v>0.93700386729086005</v>
      </c>
      <c r="AD87" s="42">
        <v>0.96102177895379604</v>
      </c>
      <c r="AE87" s="42">
        <f t="shared" si="21"/>
        <v>2.4017911662935987E-2</v>
      </c>
      <c r="AH87" s="42"/>
      <c r="AI87" s="1"/>
    </row>
    <row r="88" spans="25:35">
      <c r="Y88" s="10">
        <v>6</v>
      </c>
      <c r="Z88" s="1">
        <v>8</v>
      </c>
      <c r="AA88" s="1" t="s">
        <v>105</v>
      </c>
      <c r="AB88" s="1">
        <v>8</v>
      </c>
      <c r="AC88" s="42">
        <v>0.92804803582332496</v>
      </c>
      <c r="AD88" s="42">
        <v>0.96020761245674702</v>
      </c>
      <c r="AE88" s="42">
        <f t="shared" si="21"/>
        <v>3.215957663342206E-2</v>
      </c>
      <c r="AH88" s="42"/>
      <c r="AI88" s="1"/>
    </row>
    <row r="89" spans="25:35">
      <c r="Y89" s="10">
        <v>7</v>
      </c>
      <c r="Z89" s="1">
        <v>8</v>
      </c>
      <c r="AA89" s="1" t="s">
        <v>107</v>
      </c>
      <c r="AB89" s="1">
        <v>8</v>
      </c>
      <c r="AC89" s="42">
        <v>0.95328719723183297</v>
      </c>
      <c r="AD89" s="42">
        <v>0.95288011398330896</v>
      </c>
      <c r="AE89" s="42">
        <f t="shared" si="21"/>
        <v>-4.0708324852400946E-4</v>
      </c>
      <c r="AH89" s="42"/>
      <c r="AI89" s="1"/>
    </row>
    <row r="90" spans="25:35">
      <c r="Y90" s="10">
        <v>8</v>
      </c>
      <c r="Z90" s="1">
        <v>8</v>
      </c>
      <c r="AA90" s="1" t="s">
        <v>179</v>
      </c>
      <c r="AB90" s="1">
        <v>8</v>
      </c>
      <c r="AC90" s="42">
        <v>0.87512721351516298</v>
      </c>
      <c r="AD90" s="42">
        <v>0.94219417870954603</v>
      </c>
      <c r="AE90" s="42">
        <f t="shared" si="21"/>
        <v>6.7066965194383044E-2</v>
      </c>
      <c r="AH90" s="42"/>
      <c r="AI90" s="1"/>
    </row>
    <row r="91" spans="25:35">
      <c r="Y91" s="10">
        <v>9</v>
      </c>
      <c r="Z91" s="1">
        <v>8</v>
      </c>
      <c r="AA91" s="1" t="s">
        <v>154</v>
      </c>
      <c r="AB91" s="1">
        <v>8</v>
      </c>
      <c r="AC91" s="42">
        <v>0.93517199267250095</v>
      </c>
      <c r="AD91" s="42">
        <v>0.95552615509871697</v>
      </c>
      <c r="AE91" s="42">
        <f t="shared" si="21"/>
        <v>2.0354162426216016E-2</v>
      </c>
      <c r="AH91" s="42"/>
      <c r="AI91" s="1"/>
    </row>
    <row r="92" spans="25:35">
      <c r="Y92" s="10">
        <v>0</v>
      </c>
      <c r="Z92" s="1">
        <v>9</v>
      </c>
      <c r="AA92" s="1" t="s">
        <v>73</v>
      </c>
      <c r="AB92" s="1">
        <v>9</v>
      </c>
      <c r="AC92" s="42">
        <v>0.94597078950056102</v>
      </c>
      <c r="AD92" s="42">
        <v>0.956694923909713</v>
      </c>
      <c r="AE92" s="42">
        <f t="shared" si="21"/>
        <v>1.0724134409151986E-2</v>
      </c>
      <c r="AH92" s="42"/>
      <c r="AI92" s="1"/>
    </row>
    <row r="93" spans="25:35">
      <c r="Y93" s="10">
        <v>1</v>
      </c>
      <c r="Z93" s="1">
        <v>9</v>
      </c>
      <c r="AA93" s="1" t="s">
        <v>81</v>
      </c>
      <c r="AB93" s="1">
        <v>9</v>
      </c>
      <c r="AC93" s="42">
        <v>0.94617505872740204</v>
      </c>
      <c r="AD93" s="42">
        <v>0.95955469308548602</v>
      </c>
      <c r="AE93" s="42">
        <f t="shared" si="21"/>
        <v>1.337963435808398E-2</v>
      </c>
      <c r="AH93" s="42"/>
      <c r="AI93" s="1"/>
    </row>
    <row r="94" spans="25:35">
      <c r="Y94" s="10">
        <v>2</v>
      </c>
      <c r="Z94" s="1">
        <v>9</v>
      </c>
      <c r="AA94" s="1" t="s">
        <v>88</v>
      </c>
      <c r="AB94" s="1">
        <v>9</v>
      </c>
      <c r="AC94" s="42">
        <v>0.94658359718108398</v>
      </c>
      <c r="AD94" s="42">
        <v>0.95986109692574795</v>
      </c>
      <c r="AE94" s="42">
        <f t="shared" si="21"/>
        <v>1.3277499744663968E-2</v>
      </c>
      <c r="AH94" s="42"/>
      <c r="AI94" s="1"/>
    </row>
    <row r="95" spans="25:35">
      <c r="Y95" s="10">
        <v>3</v>
      </c>
      <c r="Z95" s="1">
        <v>9</v>
      </c>
      <c r="AA95" s="1" t="s">
        <v>94</v>
      </c>
      <c r="AB95" s="1">
        <v>9</v>
      </c>
      <c r="AC95" s="42">
        <v>0.94076192421611604</v>
      </c>
      <c r="AD95" s="42">
        <v>0.95945255847206601</v>
      </c>
      <c r="AE95" s="42">
        <f t="shared" si="21"/>
        <v>1.8690634255949967E-2</v>
      </c>
      <c r="AH95" s="42"/>
      <c r="AI95" s="1"/>
    </row>
    <row r="96" spans="25:35">
      <c r="Y96" s="10">
        <v>4</v>
      </c>
      <c r="Z96" s="1">
        <v>9</v>
      </c>
      <c r="AA96" s="1" t="s">
        <v>99</v>
      </c>
      <c r="AB96" s="1">
        <v>9</v>
      </c>
      <c r="AC96" s="42">
        <v>0.95516290470840504</v>
      </c>
      <c r="AD96" s="42">
        <v>0.95424369318762103</v>
      </c>
      <c r="AE96" s="42">
        <f t="shared" si="21"/>
        <v>-9.1921152078400237E-4</v>
      </c>
      <c r="AH96" s="42"/>
      <c r="AI96" s="1"/>
    </row>
    <row r="97" spans="25:35">
      <c r="Y97" s="10">
        <v>5</v>
      </c>
      <c r="Z97" s="1">
        <v>9</v>
      </c>
      <c r="AA97" s="1" t="s">
        <v>103</v>
      </c>
      <c r="AB97" s="1">
        <v>9</v>
      </c>
      <c r="AC97" s="42">
        <v>0.93167194362169303</v>
      </c>
      <c r="AD97" s="42">
        <v>0.96649984679807899</v>
      </c>
      <c r="AE97" s="42">
        <f t="shared" si="21"/>
        <v>3.4827903176385955E-2</v>
      </c>
      <c r="AH97" s="42"/>
      <c r="AI97" s="1"/>
    </row>
    <row r="98" spans="25:35">
      <c r="Y98" s="10">
        <v>6</v>
      </c>
      <c r="Z98" s="1">
        <v>9</v>
      </c>
      <c r="AA98" s="1" t="s">
        <v>106</v>
      </c>
      <c r="AB98" s="1">
        <v>9</v>
      </c>
      <c r="AC98" s="42">
        <v>0.92390971300173597</v>
      </c>
      <c r="AD98" s="42">
        <v>0.96047390460627102</v>
      </c>
      <c r="AE98" s="42">
        <f t="shared" si="21"/>
        <v>3.6564191604535057E-2</v>
      </c>
      <c r="AH98" s="42"/>
      <c r="AI98" s="1"/>
    </row>
    <row r="99" spans="25:35">
      <c r="Y99" s="10">
        <v>7</v>
      </c>
      <c r="Z99" s="1">
        <v>9</v>
      </c>
      <c r="AA99" s="1" t="s">
        <v>108</v>
      </c>
      <c r="AB99" s="1">
        <v>9</v>
      </c>
      <c r="AC99" s="42">
        <v>0.95087325094474495</v>
      </c>
      <c r="AD99" s="42">
        <v>0.953937289347359</v>
      </c>
      <c r="AE99" s="42">
        <f t="shared" si="21"/>
        <v>3.0640384026140444E-3</v>
      </c>
      <c r="AH99" s="42"/>
      <c r="AI99" s="1"/>
    </row>
    <row r="100" spans="25:35">
      <c r="Y100" s="10">
        <v>8</v>
      </c>
      <c r="Z100" s="1">
        <v>9</v>
      </c>
      <c r="AA100" s="1" t="s">
        <v>109</v>
      </c>
      <c r="AB100" s="1">
        <v>9</v>
      </c>
      <c r="AC100" s="42">
        <v>0.87294454090491203</v>
      </c>
      <c r="AD100" s="42">
        <v>0.94464303952609496</v>
      </c>
      <c r="AE100" s="42">
        <f t="shared" si="21"/>
        <v>7.1698498621182938E-2</v>
      </c>
      <c r="AH100" s="42"/>
      <c r="AI100" s="1"/>
    </row>
    <row r="101" spans="25:35">
      <c r="Y101" s="10">
        <v>9</v>
      </c>
      <c r="Z101" s="1">
        <v>9</v>
      </c>
      <c r="AA101" s="1" t="s">
        <v>180</v>
      </c>
      <c r="AB101" s="1">
        <v>9</v>
      </c>
      <c r="AC101" s="42">
        <v>0.93432744357062603</v>
      </c>
      <c r="AD101" s="42">
        <v>0.94964763558369902</v>
      </c>
      <c r="AE101" s="42">
        <f t="shared" si="21"/>
        <v>1.5320192013072997E-2</v>
      </c>
      <c r="AH101" s="42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0647-CBAC-464B-8FE2-1F5917E7EEE8}">
  <dimension ref="A1:AF101"/>
  <sheetViews>
    <sheetView workbookViewId="0">
      <selection activeCell="R50" sqref="R50"/>
    </sheetView>
  </sheetViews>
  <sheetFormatPr baseColWidth="10" defaultRowHeight="16"/>
  <cols>
    <col min="1" max="1" width="11.33203125" style="26" bestFit="1" customWidth="1"/>
    <col min="2" max="2" width="8.1640625" style="26" bestFit="1" customWidth="1"/>
    <col min="3" max="5" width="9.1640625" style="26" bestFit="1" customWidth="1"/>
    <col min="6" max="6" width="8.1640625" style="26" bestFit="1" customWidth="1"/>
    <col min="7" max="7" width="9.1640625" style="26" bestFit="1" customWidth="1"/>
    <col min="8" max="8" width="8.1640625" style="26" bestFit="1" customWidth="1"/>
    <col min="9" max="9" width="9.1640625" style="26" bestFit="1" customWidth="1"/>
    <col min="10" max="10" width="8.1640625" style="26" bestFit="1" customWidth="1"/>
    <col min="11" max="11" width="9.1640625" style="26" bestFit="1" customWidth="1"/>
    <col min="12" max="12" width="8.1640625" style="26" bestFit="1" customWidth="1"/>
    <col min="13" max="13" width="9.1640625" style="26" bestFit="1" customWidth="1"/>
    <col min="14" max="14" width="8.1640625" style="26" bestFit="1" customWidth="1"/>
    <col min="15" max="15" width="9.1640625" style="26" bestFit="1" customWidth="1"/>
    <col min="16" max="16" width="8.1640625" style="26" bestFit="1" customWidth="1"/>
    <col min="17" max="17" width="9.1640625" style="26" bestFit="1" customWidth="1"/>
    <col min="18" max="18" width="8.1640625" style="26" bestFit="1" customWidth="1"/>
    <col min="19" max="19" width="9.1640625" style="26" bestFit="1" customWidth="1"/>
    <col min="20" max="20" width="8.1640625" style="26" bestFit="1" customWidth="1"/>
    <col min="21" max="21" width="9.1640625" style="26" bestFit="1" customWidth="1"/>
    <col min="22" max="24" width="10.83203125" style="26"/>
    <col min="25" max="25" width="10" style="26" bestFit="1" customWidth="1"/>
    <col min="26" max="26" width="6.6640625" style="10" bestFit="1" customWidth="1"/>
    <col min="27" max="27" width="10" style="26" customWidth="1"/>
    <col min="28" max="28" width="10" style="26" bestFit="1" customWidth="1"/>
    <col min="29" max="29" width="26.33203125" style="26" bestFit="1" customWidth="1"/>
    <col min="30" max="30" width="20.83203125" style="26" bestFit="1" customWidth="1"/>
    <col min="31" max="16384" width="10.83203125" style="26"/>
  </cols>
  <sheetData>
    <row r="1" spans="1:32">
      <c r="A1" s="40" t="s">
        <v>192</v>
      </c>
      <c r="B1" s="46">
        <v>0</v>
      </c>
      <c r="C1" s="46"/>
      <c r="D1" s="46">
        <v>1</v>
      </c>
      <c r="E1" s="46"/>
      <c r="F1" s="46">
        <v>2</v>
      </c>
      <c r="G1" s="46"/>
      <c r="H1" s="46">
        <v>3</v>
      </c>
      <c r="I1" s="46"/>
      <c r="J1" s="46">
        <v>4</v>
      </c>
      <c r="K1" s="46"/>
      <c r="L1" s="46">
        <v>5</v>
      </c>
      <c r="M1" s="46"/>
      <c r="N1" s="46">
        <v>6</v>
      </c>
      <c r="O1" s="46"/>
      <c r="P1" s="46">
        <v>7</v>
      </c>
      <c r="Q1" s="46"/>
      <c r="R1" s="46">
        <v>8</v>
      </c>
      <c r="S1" s="46"/>
      <c r="T1" s="46">
        <v>9</v>
      </c>
      <c r="U1" s="46"/>
      <c r="Y1" s="26" t="s">
        <v>20</v>
      </c>
      <c r="Z1" s="10" t="s">
        <v>192</v>
      </c>
      <c r="AA1" s="26" t="s">
        <v>170</v>
      </c>
      <c r="AB1" s="26" t="s">
        <v>21</v>
      </c>
      <c r="AC1" s="26" t="s">
        <v>11</v>
      </c>
      <c r="AD1" s="26" t="s">
        <v>32</v>
      </c>
    </row>
    <row r="2" spans="1:32">
      <c r="A2" s="40" t="s">
        <v>20</v>
      </c>
      <c r="B2" s="27" t="s">
        <v>63</v>
      </c>
      <c r="C2" s="27" t="s">
        <v>64</v>
      </c>
      <c r="D2" s="27" t="s">
        <v>63</v>
      </c>
      <c r="E2" s="27" t="s">
        <v>64</v>
      </c>
      <c r="F2" s="27" t="s">
        <v>63</v>
      </c>
      <c r="G2" s="27" t="s">
        <v>64</v>
      </c>
      <c r="H2" s="27" t="s">
        <v>63</v>
      </c>
      <c r="I2" s="27" t="s">
        <v>64</v>
      </c>
      <c r="J2" s="27" t="s">
        <v>63</v>
      </c>
      <c r="K2" s="27" t="s">
        <v>64</v>
      </c>
      <c r="L2" s="27" t="s">
        <v>63</v>
      </c>
      <c r="M2" s="27" t="s">
        <v>64</v>
      </c>
      <c r="N2" s="27" t="s">
        <v>63</v>
      </c>
      <c r="O2" s="27" t="s">
        <v>64</v>
      </c>
      <c r="P2" s="27" t="s">
        <v>63</v>
      </c>
      <c r="Q2" s="27" t="s">
        <v>64</v>
      </c>
      <c r="R2" s="27" t="s">
        <v>63</v>
      </c>
      <c r="S2" s="27" t="s">
        <v>64</v>
      </c>
      <c r="T2" s="27" t="s">
        <v>63</v>
      </c>
      <c r="U2" s="27" t="s">
        <v>64</v>
      </c>
      <c r="Y2" s="1">
        <v>0</v>
      </c>
      <c r="Z2" s="26">
        <v>0</v>
      </c>
      <c r="AA2" s="1" t="s">
        <v>171</v>
      </c>
      <c r="AB2" s="1">
        <v>0</v>
      </c>
      <c r="AC2" s="26">
        <v>0.74775280898876395</v>
      </c>
      <c r="AD2" s="26">
        <v>0.99325842696629196</v>
      </c>
      <c r="AE2" s="26">
        <f>AD2-AC2</f>
        <v>0.24550561797752801</v>
      </c>
      <c r="AF2" s="26">
        <f>AVERAGE(AE2:AE101)</f>
        <v>5.3653135470432087E-2</v>
      </c>
    </row>
    <row r="3" spans="1:32">
      <c r="A3" s="17">
        <v>0</v>
      </c>
      <c r="B3" s="18">
        <f t="shared" ref="B3:B12" si="0">VLOOKUP(CONCATENATE($A3,$B$1),$AA$1:$AD$101,3,0)</f>
        <v>0.74775280898876395</v>
      </c>
      <c r="C3" s="18">
        <f>VLOOKUP(CONCATENATE($A3,B$1),$AA$1:$AD$101,4,0)</f>
        <v>0.99325842696629196</v>
      </c>
      <c r="D3" s="18">
        <f t="shared" ref="D3:D12" si="1">VLOOKUP(CONCATENATE($A3,$D$1),$AA$1:$AD$101,3,0)</f>
        <v>0.95730337078651595</v>
      </c>
      <c r="E3" s="18">
        <f t="shared" ref="E3:E12" si="2">VLOOKUP(CONCATENATE($A3,D$1),$AA$1:$AD$101,4,0)</f>
        <v>0.99550561797752801</v>
      </c>
      <c r="F3" s="18">
        <f t="shared" ref="F3:F12" si="3">VLOOKUP(CONCATENATE($A3,$F$1),$AA$1:$AD$101,3,0)</f>
        <v>0.97191011235955005</v>
      </c>
      <c r="G3" s="18">
        <f t="shared" ref="G3:G12" si="4">VLOOKUP(CONCATENATE($A3,F$1),$AA$1:$AD$101,4,0)</f>
        <v>0.99719101123595499</v>
      </c>
      <c r="H3" s="18">
        <f t="shared" ref="H3:H12" si="5">VLOOKUP(CONCATENATE($A3,$H$1),$AA$1:$AD$101,3,0)</f>
        <v>0.89662921348314595</v>
      </c>
      <c r="I3" s="18">
        <f t="shared" ref="I3:I12" si="6">VLOOKUP(CONCATENATE($A3,H$1),$AA$1:$AD$101,4,0)</f>
        <v>0.98932584269662904</v>
      </c>
      <c r="J3" s="18">
        <f t="shared" ref="J3:J12" si="7">VLOOKUP(CONCATENATE($A3,$J$1),$AA$1:$AD$101,3,0)</f>
        <v>0.98820224719101102</v>
      </c>
      <c r="K3" s="18">
        <f t="shared" ref="K3:K12" si="8">VLOOKUP(CONCATENATE($A3,J$1),$AA$1:$AD$101,4,0)</f>
        <v>0.99101123595505602</v>
      </c>
      <c r="L3" s="18">
        <f t="shared" ref="L3:L12" si="9">VLOOKUP(CONCATENATE($A3,$L$1),$AA$1:$AD$101,3,0)</f>
        <v>0.99157303370786498</v>
      </c>
      <c r="M3" s="18">
        <f t="shared" ref="M3:M12" si="10">VLOOKUP(CONCATENATE($A3,L$1),$AA$1:$AD$101,4,0)</f>
        <v>0.99887640449438198</v>
      </c>
      <c r="N3" s="18">
        <f t="shared" ref="N3:N12" si="11">VLOOKUP(CONCATENATE($A3,$N$1),$AA$1:$AD$101,3,0)</f>
        <v>0.97584269662921297</v>
      </c>
      <c r="O3" s="18">
        <f t="shared" ref="O3:O12" si="12">VLOOKUP(CONCATENATE($A3,N$1),$AA$1:$AD$101,4,0)</f>
        <v>0.98483146067415706</v>
      </c>
      <c r="P3" s="18">
        <f t="shared" ref="P3:P12" si="13">VLOOKUP(CONCATENATE($A3,$P$1),$AA$1:$AD$101,3,0)</f>
        <v>0.99044943820224696</v>
      </c>
      <c r="Q3" s="18">
        <f t="shared" ref="Q3:Q12" si="14">VLOOKUP(CONCATENATE($A3,P$1),$AA$1:$AD$101,4,0)</f>
        <v>0.99719101123595499</v>
      </c>
      <c r="R3" s="18">
        <f t="shared" ref="R3:R12" si="15">VLOOKUP(CONCATENATE($A3,$R$1),$AA$1:$AD$101,3,0)</f>
        <v>0.99382022471910103</v>
      </c>
      <c r="S3" s="18">
        <f t="shared" ref="S3:S12" si="16">VLOOKUP(CONCATENATE($A3,R$1),$AA$1:$AD$101,4,0)</f>
        <v>0.99606741573033697</v>
      </c>
      <c r="T3" s="18">
        <f t="shared" ref="T3:T12" si="17">VLOOKUP(CONCATENATE($A3,$T$1),$AA$1:$AD$101,3,0)</f>
        <v>0.93651685393258399</v>
      </c>
      <c r="U3" s="18">
        <f t="shared" ref="U3:U12" si="18">VLOOKUP(CONCATENATE($A3,T$1),$AA$1:$AD$101,4,0)</f>
        <v>0.99438202247190999</v>
      </c>
      <c r="Y3" s="1">
        <v>1</v>
      </c>
      <c r="Z3" s="26">
        <v>0</v>
      </c>
      <c r="AA3" s="1" t="s">
        <v>110</v>
      </c>
      <c r="AB3" s="1">
        <v>0</v>
      </c>
      <c r="AC3" s="26">
        <v>0.98914728682170505</v>
      </c>
      <c r="AD3" s="26">
        <v>0.99689922480620097</v>
      </c>
      <c r="AE3" s="36">
        <f t="shared" ref="AE3:AE66" si="19">AD3-AC3</f>
        <v>7.7519379844959158E-3</v>
      </c>
      <c r="AF3" s="26">
        <f>MEDIAN(AE2:AE101)</f>
        <v>1.415401071987854E-2</v>
      </c>
    </row>
    <row r="4" spans="1:32">
      <c r="A4" s="17">
        <v>1</v>
      </c>
      <c r="B4" s="18">
        <f t="shared" si="0"/>
        <v>0.98914728682170505</v>
      </c>
      <c r="C4" s="18">
        <f t="shared" ref="C4:C12" si="20">VLOOKUP(CONCATENATE($A4,$B$1),$AA$1:$AD$101,4,0)</f>
        <v>0.99689922480620097</v>
      </c>
      <c r="D4" s="18">
        <f t="shared" si="1"/>
        <v>0.97622739018087801</v>
      </c>
      <c r="E4" s="18">
        <f t="shared" si="2"/>
        <v>0.99896640826873295</v>
      </c>
      <c r="F4" s="18">
        <f t="shared" si="3"/>
        <v>0.99689922480620097</v>
      </c>
      <c r="G4" s="18">
        <f t="shared" si="4"/>
        <v>1</v>
      </c>
      <c r="H4" s="18">
        <f t="shared" si="5"/>
        <v>0.99431524547803596</v>
      </c>
      <c r="I4" s="18">
        <f t="shared" si="6"/>
        <v>0.99844961240310004</v>
      </c>
      <c r="J4" s="18">
        <f t="shared" si="7"/>
        <v>0.99689922480620097</v>
      </c>
      <c r="K4" s="18">
        <f t="shared" si="8"/>
        <v>0.99689922480620097</v>
      </c>
      <c r="L4" s="18">
        <f t="shared" si="9"/>
        <v>0.99483204134366898</v>
      </c>
      <c r="M4" s="18">
        <f t="shared" si="10"/>
        <v>0.99793281653746702</v>
      </c>
      <c r="N4" s="18">
        <f t="shared" si="11"/>
        <v>0.99431524547803596</v>
      </c>
      <c r="O4" s="18">
        <f t="shared" si="12"/>
        <v>0.99844961240310004</v>
      </c>
      <c r="P4" s="18">
        <f t="shared" si="13"/>
        <v>0.99328165374677002</v>
      </c>
      <c r="Q4" s="18">
        <f t="shared" si="14"/>
        <v>0.99793281653746702</v>
      </c>
      <c r="R4" s="18">
        <f t="shared" si="15"/>
        <v>0.56950904392764801</v>
      </c>
      <c r="S4" s="18">
        <f t="shared" si="16"/>
        <v>0.96330749354005096</v>
      </c>
      <c r="T4" s="18">
        <f t="shared" si="17"/>
        <v>0.985529715762273</v>
      </c>
      <c r="U4" s="18">
        <f t="shared" si="18"/>
        <v>0.99638242894056805</v>
      </c>
      <c r="Y4" s="1">
        <v>2</v>
      </c>
      <c r="Z4" s="26">
        <v>0</v>
      </c>
      <c r="AA4" s="1" t="s">
        <v>111</v>
      </c>
      <c r="AB4" s="1">
        <v>0</v>
      </c>
      <c r="AC4" s="26">
        <v>0.82041484716157198</v>
      </c>
      <c r="AD4" s="26">
        <v>0.98526200873362402</v>
      </c>
      <c r="AE4" s="36">
        <f t="shared" si="19"/>
        <v>0.16484716157205204</v>
      </c>
    </row>
    <row r="5" spans="1:32">
      <c r="A5" s="17">
        <v>2</v>
      </c>
      <c r="B5" s="18">
        <f t="shared" si="0"/>
        <v>0.82041484716157198</v>
      </c>
      <c r="C5" s="18">
        <f t="shared" si="20"/>
        <v>0.98526200873362402</v>
      </c>
      <c r="D5" s="18">
        <f t="shared" si="1"/>
        <v>0.98526200873362402</v>
      </c>
      <c r="E5" s="18">
        <f t="shared" si="2"/>
        <v>0.99399563318777295</v>
      </c>
      <c r="F5" s="18">
        <f t="shared" si="3"/>
        <v>0.85207423580786001</v>
      </c>
      <c r="G5" s="18">
        <f t="shared" si="4"/>
        <v>0.99344978165938802</v>
      </c>
      <c r="H5" s="18">
        <f t="shared" si="5"/>
        <v>0.947052401746724</v>
      </c>
      <c r="I5" s="18">
        <f t="shared" si="6"/>
        <v>0.98580786026200795</v>
      </c>
      <c r="J5" s="18">
        <f t="shared" si="7"/>
        <v>0.986353711790393</v>
      </c>
      <c r="K5" s="18">
        <f t="shared" si="8"/>
        <v>0.99126637554585095</v>
      </c>
      <c r="L5" s="18">
        <f t="shared" si="9"/>
        <v>0.98526200873362402</v>
      </c>
      <c r="M5" s="18">
        <f t="shared" si="10"/>
        <v>0.99126637554585095</v>
      </c>
      <c r="N5" s="18">
        <f t="shared" si="11"/>
        <v>0.96943231441047995</v>
      </c>
      <c r="O5" s="18">
        <f t="shared" si="12"/>
        <v>0.98744541484716097</v>
      </c>
      <c r="P5" s="18">
        <f t="shared" si="13"/>
        <v>0.98253275109170302</v>
      </c>
      <c r="Q5" s="18">
        <f t="shared" si="14"/>
        <v>0.99235807860262004</v>
      </c>
      <c r="R5" s="18">
        <f t="shared" si="15"/>
        <v>0.96288209606986896</v>
      </c>
      <c r="S5" s="18">
        <f t="shared" si="16"/>
        <v>0.98144104803493404</v>
      </c>
      <c r="T5" s="18">
        <f t="shared" si="17"/>
        <v>0.97762008733624395</v>
      </c>
      <c r="U5" s="18">
        <f t="shared" si="18"/>
        <v>0.97216157205240095</v>
      </c>
      <c r="Y5" s="1">
        <v>3</v>
      </c>
      <c r="Z5" s="26">
        <v>0</v>
      </c>
      <c r="AA5" s="1" t="s">
        <v>112</v>
      </c>
      <c r="AB5" s="1">
        <v>0</v>
      </c>
      <c r="AC5" s="26">
        <v>0.90718232044198899</v>
      </c>
      <c r="AD5" s="26">
        <v>0.98729281767955801</v>
      </c>
      <c r="AE5" s="36">
        <f t="shared" si="19"/>
        <v>8.0110497237569023E-2</v>
      </c>
    </row>
    <row r="6" spans="1:32">
      <c r="A6" s="17">
        <v>3</v>
      </c>
      <c r="B6" s="18">
        <f t="shared" si="0"/>
        <v>0.90718232044198899</v>
      </c>
      <c r="C6" s="18">
        <f t="shared" si="20"/>
        <v>0.98729281767955801</v>
      </c>
      <c r="D6" s="18">
        <f t="shared" si="1"/>
        <v>0.97071823204419805</v>
      </c>
      <c r="E6" s="18">
        <f t="shared" si="2"/>
        <v>0.99502762430939196</v>
      </c>
      <c r="F6" s="18">
        <f t="shared" si="3"/>
        <v>0.97127071823204403</v>
      </c>
      <c r="G6" s="18">
        <f t="shared" si="4"/>
        <v>0.99779005524861797</v>
      </c>
      <c r="H6" s="18">
        <f t="shared" si="5"/>
        <v>0.54751381215469597</v>
      </c>
      <c r="I6" s="18">
        <f t="shared" si="6"/>
        <v>0.99502762430939196</v>
      </c>
      <c r="J6" s="18">
        <f t="shared" si="7"/>
        <v>0.98508287292817598</v>
      </c>
      <c r="K6" s="18">
        <f t="shared" si="8"/>
        <v>0.993922651933701</v>
      </c>
      <c r="L6" s="18">
        <f t="shared" si="9"/>
        <v>0.98563535911602196</v>
      </c>
      <c r="M6" s="18">
        <f t="shared" si="10"/>
        <v>0.993922651933701</v>
      </c>
      <c r="N6" s="18">
        <f t="shared" si="11"/>
        <v>0.88674033149171205</v>
      </c>
      <c r="O6" s="18">
        <f t="shared" si="12"/>
        <v>0.99779005524861797</v>
      </c>
      <c r="P6" s="32">
        <f t="shared" si="13"/>
        <v>0.99281767955801103</v>
      </c>
      <c r="Q6" s="32">
        <f t="shared" si="14"/>
        <v>0.990607734806629</v>
      </c>
      <c r="R6" s="18">
        <f t="shared" si="15"/>
        <v>0.97292817679557997</v>
      </c>
      <c r="S6" s="18">
        <f t="shared" si="16"/>
        <v>0.99558011049723705</v>
      </c>
      <c r="T6" s="18">
        <f t="shared" si="17"/>
        <v>0.87513812154696102</v>
      </c>
      <c r="U6" s="18">
        <f t="shared" si="18"/>
        <v>0.984530386740331</v>
      </c>
      <c r="Y6" s="1">
        <v>4</v>
      </c>
      <c r="Z6" s="26">
        <v>0</v>
      </c>
      <c r="AA6" s="1" t="s">
        <v>113</v>
      </c>
      <c r="AB6" s="1">
        <v>0</v>
      </c>
      <c r="AC6" s="26">
        <v>0.88776655443322094</v>
      </c>
      <c r="AD6" s="26">
        <v>0.989337822671156</v>
      </c>
      <c r="AE6" s="36">
        <f t="shared" si="19"/>
        <v>0.10157126823793505</v>
      </c>
    </row>
    <row r="7" spans="1:32">
      <c r="A7" s="17">
        <v>4</v>
      </c>
      <c r="B7" s="18">
        <f t="shared" si="0"/>
        <v>0.88776655443322094</v>
      </c>
      <c r="C7" s="18">
        <f t="shared" si="20"/>
        <v>0.989337822671156</v>
      </c>
      <c r="D7" s="18">
        <f t="shared" si="1"/>
        <v>0.99719416386083004</v>
      </c>
      <c r="E7" s="18">
        <f t="shared" si="2"/>
        <v>0.99887766554433199</v>
      </c>
      <c r="F7" s="18">
        <f t="shared" si="3"/>
        <v>0.99382716049382702</v>
      </c>
      <c r="G7" s="18">
        <f t="shared" si="4"/>
        <v>0.99831649831649805</v>
      </c>
      <c r="H7" s="18">
        <f t="shared" si="5"/>
        <v>0.99326599326599296</v>
      </c>
      <c r="I7" s="18">
        <f t="shared" si="6"/>
        <v>0.99270482603815902</v>
      </c>
      <c r="J7" s="18">
        <f t="shared" si="7"/>
        <v>0.86251402918069497</v>
      </c>
      <c r="K7" s="32">
        <f t="shared" si="8"/>
        <v>0.98989898989898994</v>
      </c>
      <c r="L7" s="32">
        <f t="shared" si="9"/>
        <v>0.990460157126823</v>
      </c>
      <c r="M7" s="18">
        <f t="shared" si="10"/>
        <v>0.99775533108866399</v>
      </c>
      <c r="N7" s="18">
        <f t="shared" si="11"/>
        <v>0.99214365881032496</v>
      </c>
      <c r="O7" s="18">
        <f t="shared" si="12"/>
        <v>0.99663299663299598</v>
      </c>
      <c r="P7" s="18">
        <f t="shared" si="13"/>
        <v>0.96464646464646397</v>
      </c>
      <c r="Q7" s="18">
        <f t="shared" si="14"/>
        <v>0.99158249158249101</v>
      </c>
      <c r="R7" s="18">
        <f t="shared" si="15"/>
        <v>0.989337822671156</v>
      </c>
      <c r="S7" s="18">
        <f t="shared" si="16"/>
        <v>0.99551066217732798</v>
      </c>
      <c r="T7" s="32">
        <f t="shared" si="17"/>
        <v>0.99775533108866399</v>
      </c>
      <c r="U7" s="32">
        <f t="shared" si="18"/>
        <v>0.99719416386083004</v>
      </c>
      <c r="Y7" s="1">
        <v>5</v>
      </c>
      <c r="Z7" s="26">
        <v>0</v>
      </c>
      <c r="AA7" s="1" t="s">
        <v>114</v>
      </c>
      <c r="AB7" s="1">
        <v>0</v>
      </c>
      <c r="AC7" s="26">
        <v>0.93676122931441996</v>
      </c>
      <c r="AD7" s="26">
        <v>0.99231678486997599</v>
      </c>
      <c r="AE7" s="36">
        <f t="shared" si="19"/>
        <v>5.5555555555556024E-2</v>
      </c>
    </row>
    <row r="8" spans="1:32">
      <c r="A8" s="17">
        <v>5</v>
      </c>
      <c r="B8" s="18">
        <f t="shared" si="0"/>
        <v>0.93676122931441996</v>
      </c>
      <c r="C8" s="18">
        <f t="shared" si="20"/>
        <v>0.99231678486997599</v>
      </c>
      <c r="D8" s="18">
        <f t="shared" si="1"/>
        <v>0.95626477541371102</v>
      </c>
      <c r="E8" s="18">
        <f t="shared" si="2"/>
        <v>0.99113475177304899</v>
      </c>
      <c r="F8" s="18">
        <f t="shared" si="3"/>
        <v>0.96513002364066103</v>
      </c>
      <c r="G8" s="18">
        <f t="shared" si="4"/>
        <v>0.99172576832151305</v>
      </c>
      <c r="H8" s="18">
        <f t="shared" si="5"/>
        <v>0.98640661938534202</v>
      </c>
      <c r="I8" s="18">
        <f t="shared" si="6"/>
        <v>0.99527186761229303</v>
      </c>
      <c r="J8" s="18">
        <f t="shared" si="7"/>
        <v>0.96453900709219798</v>
      </c>
      <c r="K8" s="18">
        <f t="shared" si="8"/>
        <v>0.989952718676122</v>
      </c>
      <c r="L8" s="18">
        <f t="shared" si="9"/>
        <v>0.66843971631205601</v>
      </c>
      <c r="M8" s="18">
        <f t="shared" si="10"/>
        <v>0.99763593380614601</v>
      </c>
      <c r="N8" s="18">
        <f t="shared" si="11"/>
        <v>0.88652482269503496</v>
      </c>
      <c r="O8" s="18">
        <f t="shared" si="12"/>
        <v>0.989952718676122</v>
      </c>
      <c r="P8" s="18">
        <f t="shared" si="13"/>
        <v>0.98108747044917199</v>
      </c>
      <c r="Q8" s="18">
        <f t="shared" si="14"/>
        <v>0.99290780141843904</v>
      </c>
      <c r="R8" s="18">
        <f t="shared" si="15"/>
        <v>0.979905437352245</v>
      </c>
      <c r="S8" s="18">
        <f t="shared" si="16"/>
        <v>0.99172576832151305</v>
      </c>
      <c r="T8" s="18">
        <f t="shared" si="17"/>
        <v>0.92789598108746996</v>
      </c>
      <c r="U8" s="18">
        <f t="shared" si="18"/>
        <v>0.98522458628841603</v>
      </c>
      <c r="Y8" s="1">
        <v>6</v>
      </c>
      <c r="Z8" s="26">
        <v>0</v>
      </c>
      <c r="AA8" s="1" t="s">
        <v>115</v>
      </c>
      <c r="AB8" s="1">
        <v>0</v>
      </c>
      <c r="AC8" s="26">
        <v>0.96985210466439098</v>
      </c>
      <c r="AD8" s="26">
        <v>0.99658703071672305</v>
      </c>
      <c r="AE8" s="36">
        <f t="shared" si="19"/>
        <v>2.6734926052332075E-2</v>
      </c>
    </row>
    <row r="9" spans="1:32">
      <c r="A9" s="17">
        <v>6</v>
      </c>
      <c r="B9" s="18">
        <f t="shared" si="0"/>
        <v>0.96985210466439098</v>
      </c>
      <c r="C9" s="18">
        <f t="shared" si="20"/>
        <v>0.99658703071672305</v>
      </c>
      <c r="D9" s="18">
        <f t="shared" si="1"/>
        <v>0.95449374288964695</v>
      </c>
      <c r="E9" s="18">
        <f t="shared" si="2"/>
        <v>0.99829351535836097</v>
      </c>
      <c r="F9" s="18">
        <f t="shared" si="3"/>
        <v>0.97952218430034099</v>
      </c>
      <c r="G9" s="18">
        <f t="shared" si="4"/>
        <v>0.99601820250284401</v>
      </c>
      <c r="H9" s="18">
        <f t="shared" si="5"/>
        <v>0.98407281001137603</v>
      </c>
      <c r="I9" s="18">
        <f t="shared" si="6"/>
        <v>0.99772468714448204</v>
      </c>
      <c r="J9" s="18">
        <f t="shared" si="7"/>
        <v>0.98691695108077304</v>
      </c>
      <c r="K9" s="18">
        <f t="shared" si="8"/>
        <v>0.99715585893060299</v>
      </c>
      <c r="L9" s="18">
        <f t="shared" si="9"/>
        <v>0.87883959044368598</v>
      </c>
      <c r="M9" s="18">
        <f t="shared" si="10"/>
        <v>0.99772468714448204</v>
      </c>
      <c r="N9" s="18">
        <f t="shared" si="11"/>
        <v>0.817974971558589</v>
      </c>
      <c r="O9" s="18">
        <f t="shared" si="12"/>
        <v>0.99488054607508503</v>
      </c>
      <c r="P9" s="18">
        <f t="shared" si="13"/>
        <v>0.93572241183162597</v>
      </c>
      <c r="Q9" s="18">
        <f t="shared" si="14"/>
        <v>0.99601820250284401</v>
      </c>
      <c r="R9" s="18">
        <f t="shared" si="15"/>
        <v>0.98350398179749698</v>
      </c>
      <c r="S9" s="18">
        <f t="shared" si="16"/>
        <v>0.99146757679180797</v>
      </c>
      <c r="T9" s="18">
        <f t="shared" si="17"/>
        <v>0.98919226393629101</v>
      </c>
      <c r="U9" s="18">
        <f t="shared" si="18"/>
        <v>0.99544937428896396</v>
      </c>
      <c r="Y9" s="1">
        <v>7</v>
      </c>
      <c r="Z9" s="26">
        <v>0</v>
      </c>
      <c r="AA9" s="1" t="s">
        <v>116</v>
      </c>
      <c r="AB9" s="1">
        <v>0</v>
      </c>
      <c r="AC9" s="26">
        <v>0.96936542669584203</v>
      </c>
      <c r="AD9" s="26">
        <v>0.99671772428883998</v>
      </c>
      <c r="AE9" s="36">
        <f t="shared" si="19"/>
        <v>2.7352297592997954E-2</v>
      </c>
    </row>
    <row r="10" spans="1:32">
      <c r="A10" s="17">
        <v>7</v>
      </c>
      <c r="B10" s="18">
        <f t="shared" si="0"/>
        <v>0.96936542669584203</v>
      </c>
      <c r="C10" s="18">
        <f t="shared" si="20"/>
        <v>0.99671772428883998</v>
      </c>
      <c r="D10" s="18">
        <f t="shared" si="1"/>
        <v>0.9917943107221</v>
      </c>
      <c r="E10" s="18">
        <f t="shared" si="2"/>
        <v>0.99726477024070004</v>
      </c>
      <c r="F10" s="18">
        <f t="shared" si="3"/>
        <v>0.99288840262582001</v>
      </c>
      <c r="G10" s="18">
        <f t="shared" si="4"/>
        <v>0.99671772428883998</v>
      </c>
      <c r="H10" s="18">
        <f t="shared" si="5"/>
        <v>0.98851203501093998</v>
      </c>
      <c r="I10" s="18">
        <f t="shared" si="6"/>
        <v>0.99617067833698003</v>
      </c>
      <c r="J10" s="18">
        <f t="shared" si="7"/>
        <v>0.99288840262582001</v>
      </c>
      <c r="K10" s="18">
        <f t="shared" si="8"/>
        <v>0.99617067833698003</v>
      </c>
      <c r="L10" s="18">
        <f t="shared" si="9"/>
        <v>0.99288840262582001</v>
      </c>
      <c r="M10" s="18">
        <f t="shared" si="10"/>
        <v>0.99288840262582001</v>
      </c>
      <c r="N10" s="18">
        <f t="shared" si="11"/>
        <v>0.98577680525164102</v>
      </c>
      <c r="O10" s="18">
        <f t="shared" si="12"/>
        <v>0.99726477024070004</v>
      </c>
      <c r="P10" s="18">
        <f t="shared" si="13"/>
        <v>0.78008752735229703</v>
      </c>
      <c r="Q10" s="18">
        <f t="shared" si="14"/>
        <v>0.99617067833698003</v>
      </c>
      <c r="R10" s="18">
        <f t="shared" si="15"/>
        <v>0.98085339168490104</v>
      </c>
      <c r="S10" s="18">
        <f t="shared" si="16"/>
        <v>0.99288840262582001</v>
      </c>
      <c r="T10" s="18">
        <f t="shared" si="17"/>
        <v>0.96280087527352298</v>
      </c>
      <c r="U10" s="18">
        <f t="shared" si="18"/>
        <v>0.99617067833698003</v>
      </c>
      <c r="Y10" s="1">
        <v>8</v>
      </c>
      <c r="Z10" s="26">
        <v>0</v>
      </c>
      <c r="AA10" s="1" t="s">
        <v>117</v>
      </c>
      <c r="AB10" s="1">
        <v>0</v>
      </c>
      <c r="AC10" s="26">
        <v>0.88951521984216397</v>
      </c>
      <c r="AD10" s="26">
        <v>0.99436302142051802</v>
      </c>
      <c r="AE10" s="36">
        <f t="shared" si="19"/>
        <v>0.10484780157835405</v>
      </c>
    </row>
    <row r="11" spans="1:32">
      <c r="A11" s="17">
        <v>8</v>
      </c>
      <c r="B11" s="18">
        <f t="shared" si="0"/>
        <v>0.88951521984216397</v>
      </c>
      <c r="C11" s="18">
        <f t="shared" si="20"/>
        <v>0.99436302142051802</v>
      </c>
      <c r="D11" s="18">
        <f t="shared" si="1"/>
        <v>0.93855693348365199</v>
      </c>
      <c r="E11" s="18">
        <f t="shared" si="2"/>
        <v>0.99323562570462198</v>
      </c>
      <c r="F11" s="18">
        <f t="shared" si="3"/>
        <v>0.98928974069898501</v>
      </c>
      <c r="G11" s="18">
        <f t="shared" si="4"/>
        <v>0.99661781285231099</v>
      </c>
      <c r="H11" s="18">
        <f t="shared" si="5"/>
        <v>0.97463359639233305</v>
      </c>
      <c r="I11" s="18">
        <f t="shared" si="6"/>
        <v>0.99887260428410296</v>
      </c>
      <c r="J11" s="18">
        <f t="shared" si="7"/>
        <v>0.95152198421645995</v>
      </c>
      <c r="K11" s="18">
        <f t="shared" si="8"/>
        <v>0.99154453213077698</v>
      </c>
      <c r="L11" s="18">
        <f t="shared" si="9"/>
        <v>0.93686583990980798</v>
      </c>
      <c r="M11" s="18">
        <f t="shared" si="10"/>
        <v>0.99774520856820703</v>
      </c>
      <c r="N11" s="18">
        <f t="shared" si="11"/>
        <v>0.90924464487034895</v>
      </c>
      <c r="O11" s="18">
        <f t="shared" si="12"/>
        <v>0.99436302142051802</v>
      </c>
      <c r="P11" s="18">
        <f t="shared" si="13"/>
        <v>0.96786922209695603</v>
      </c>
      <c r="Q11" s="18">
        <f t="shared" si="14"/>
        <v>0.99605411499436303</v>
      </c>
      <c r="R11" s="18">
        <f t="shared" si="15"/>
        <v>0.56877113866967299</v>
      </c>
      <c r="S11" s="18">
        <f t="shared" si="16"/>
        <v>0.98703494926719204</v>
      </c>
      <c r="T11" s="18">
        <f t="shared" si="17"/>
        <v>0.97970687711386695</v>
      </c>
      <c r="U11" s="18">
        <f t="shared" si="18"/>
        <v>0.99436302142051802</v>
      </c>
      <c r="Y11" s="1">
        <v>9</v>
      </c>
      <c r="Z11" s="26">
        <v>0</v>
      </c>
      <c r="AA11" s="1" t="s">
        <v>118</v>
      </c>
      <c r="AB11" s="1">
        <v>0</v>
      </c>
      <c r="AC11" s="26">
        <v>0.85406301824212205</v>
      </c>
      <c r="AD11" s="26">
        <v>0.992260917634052</v>
      </c>
      <c r="AE11" s="36">
        <f t="shared" si="19"/>
        <v>0.13819789939192995</v>
      </c>
    </row>
    <row r="12" spans="1:32">
      <c r="A12" s="17">
        <v>9</v>
      </c>
      <c r="B12" s="18">
        <f t="shared" si="0"/>
        <v>0.85406301824212205</v>
      </c>
      <c r="C12" s="18">
        <f t="shared" si="20"/>
        <v>0.992260917634052</v>
      </c>
      <c r="D12" s="18">
        <f t="shared" si="1"/>
        <v>0.99502487562189001</v>
      </c>
      <c r="E12" s="18">
        <f t="shared" si="2"/>
        <v>0.99889441680486402</v>
      </c>
      <c r="F12" s="18">
        <f t="shared" si="3"/>
        <v>0.99447208402432197</v>
      </c>
      <c r="G12" s="18">
        <f t="shared" si="4"/>
        <v>0.99502487562189001</v>
      </c>
      <c r="H12" s="18">
        <f t="shared" si="5"/>
        <v>0.99391929242675503</v>
      </c>
      <c r="I12" s="18">
        <f t="shared" si="6"/>
        <v>0.99944720840243195</v>
      </c>
      <c r="J12" s="18">
        <f t="shared" si="7"/>
        <v>0.99170812603648395</v>
      </c>
      <c r="K12" s="18">
        <f t="shared" si="8"/>
        <v>0.99723604201216098</v>
      </c>
      <c r="L12" s="18">
        <f t="shared" si="9"/>
        <v>0.99170812603648395</v>
      </c>
      <c r="M12" s="18">
        <f t="shared" si="10"/>
        <v>0.99889441680486402</v>
      </c>
      <c r="N12" s="18">
        <f t="shared" si="11"/>
        <v>0.95301271420674405</v>
      </c>
      <c r="O12" s="18">
        <f t="shared" si="12"/>
        <v>0.99004975124378103</v>
      </c>
      <c r="P12" s="18">
        <f t="shared" si="13"/>
        <v>0.98728579325594201</v>
      </c>
      <c r="Q12" s="18">
        <f t="shared" si="14"/>
        <v>0.99834162520729597</v>
      </c>
      <c r="R12" s="18">
        <f t="shared" si="15"/>
        <v>0.98783858485350995</v>
      </c>
      <c r="S12" s="18">
        <f t="shared" si="16"/>
        <v>0.99557766721945795</v>
      </c>
      <c r="T12" s="18">
        <f t="shared" si="17"/>
        <v>0.61802100608070698</v>
      </c>
      <c r="U12" s="18">
        <f t="shared" si="18"/>
        <v>0.99889441680486402</v>
      </c>
      <c r="Y12" s="1">
        <v>0</v>
      </c>
      <c r="Z12" s="26">
        <v>1</v>
      </c>
      <c r="AA12" s="1" t="s">
        <v>65</v>
      </c>
      <c r="AB12" s="1">
        <v>1</v>
      </c>
      <c r="AC12" s="26">
        <v>0.95730337078651595</v>
      </c>
      <c r="AD12" s="26">
        <v>0.99550561797752801</v>
      </c>
      <c r="AE12" s="36">
        <f t="shared" si="19"/>
        <v>3.8202247191012062E-2</v>
      </c>
    </row>
    <row r="13" spans="1:32">
      <c r="B13" s="41"/>
      <c r="D13" s="41"/>
      <c r="F13" s="41"/>
      <c r="H13" s="41"/>
      <c r="J13" s="41"/>
      <c r="L13" s="41"/>
      <c r="N13" s="41"/>
      <c r="P13" s="41"/>
      <c r="R13" s="41"/>
      <c r="T13" s="41"/>
      <c r="Y13" s="1">
        <v>1</v>
      </c>
      <c r="Z13" s="26">
        <v>1</v>
      </c>
      <c r="AA13" s="1" t="s">
        <v>172</v>
      </c>
      <c r="AB13" s="1">
        <v>1</v>
      </c>
      <c r="AC13" s="26">
        <v>0.97622739018087801</v>
      </c>
      <c r="AD13" s="26">
        <v>0.99896640826873295</v>
      </c>
      <c r="AE13" s="36">
        <f t="shared" si="19"/>
        <v>2.2739018087854945E-2</v>
      </c>
    </row>
    <row r="14" spans="1:32">
      <c r="B14" s="41"/>
      <c r="D14" s="41"/>
      <c r="F14" s="41"/>
      <c r="H14" s="41"/>
      <c r="J14" s="41"/>
      <c r="L14" s="41"/>
      <c r="N14" s="41"/>
      <c r="P14" s="41"/>
      <c r="R14" s="41"/>
      <c r="T14" s="41"/>
      <c r="Y14" s="1">
        <v>2</v>
      </c>
      <c r="Z14" s="26">
        <v>1</v>
      </c>
      <c r="AA14" s="1" t="s">
        <v>119</v>
      </c>
      <c r="AB14" s="1">
        <v>1</v>
      </c>
      <c r="AC14" s="26">
        <v>0.98526200873362402</v>
      </c>
      <c r="AD14" s="26">
        <v>0.99399563318777295</v>
      </c>
      <c r="AE14" s="36">
        <f t="shared" si="19"/>
        <v>8.7336244541489361E-3</v>
      </c>
    </row>
    <row r="15" spans="1:32">
      <c r="B15" s="41"/>
      <c r="D15" s="41"/>
      <c r="F15" s="41"/>
      <c r="H15" s="41"/>
      <c r="J15" s="41"/>
      <c r="L15" s="41"/>
      <c r="N15" s="41"/>
      <c r="P15" s="41"/>
      <c r="R15" s="41"/>
      <c r="T15" s="41"/>
      <c r="Y15" s="1">
        <v>3</v>
      </c>
      <c r="Z15" s="26">
        <v>1</v>
      </c>
      <c r="AA15" s="1" t="s">
        <v>120</v>
      </c>
      <c r="AB15" s="1">
        <v>1</v>
      </c>
      <c r="AC15" s="26">
        <v>0.97071823204419805</v>
      </c>
      <c r="AD15" s="26">
        <v>0.99502762430939196</v>
      </c>
      <c r="AE15" s="36">
        <f t="shared" si="19"/>
        <v>2.4309392265193908E-2</v>
      </c>
    </row>
    <row r="16" spans="1:32">
      <c r="B16" s="41"/>
      <c r="D16" s="41"/>
      <c r="F16" s="41"/>
      <c r="H16" s="41"/>
      <c r="J16" s="41"/>
      <c r="L16" s="41"/>
      <c r="N16" s="41"/>
      <c r="P16" s="41"/>
      <c r="R16" s="41"/>
      <c r="T16" s="41"/>
      <c r="Y16" s="1">
        <v>4</v>
      </c>
      <c r="Z16" s="26">
        <v>1</v>
      </c>
      <c r="AA16" s="1" t="s">
        <v>121</v>
      </c>
      <c r="AB16" s="1">
        <v>1</v>
      </c>
      <c r="AC16" s="26">
        <v>0.99719416386083004</v>
      </c>
      <c r="AD16" s="26">
        <v>0.99887766554433199</v>
      </c>
      <c r="AE16" s="36">
        <f t="shared" si="19"/>
        <v>1.6835016835019534E-3</v>
      </c>
    </row>
    <row r="17" spans="2:31">
      <c r="B17" s="41"/>
      <c r="D17" s="41"/>
      <c r="F17" s="41"/>
      <c r="H17" s="41"/>
      <c r="J17" s="41"/>
      <c r="L17" s="41"/>
      <c r="N17" s="41"/>
      <c r="P17" s="41"/>
      <c r="R17" s="41"/>
      <c r="T17" s="41"/>
      <c r="Y17" s="1">
        <v>5</v>
      </c>
      <c r="Z17" s="26">
        <v>1</v>
      </c>
      <c r="AA17" s="1" t="s">
        <v>122</v>
      </c>
      <c r="AB17" s="1">
        <v>1</v>
      </c>
      <c r="AC17" s="26">
        <v>0.95626477541371102</v>
      </c>
      <c r="AD17" s="26">
        <v>0.99113475177304899</v>
      </c>
      <c r="AE17" s="36">
        <f t="shared" si="19"/>
        <v>3.4869976359337973E-2</v>
      </c>
    </row>
    <row r="18" spans="2:31">
      <c r="B18" s="41"/>
      <c r="D18" s="41"/>
      <c r="F18" s="41"/>
      <c r="H18" s="41"/>
      <c r="J18" s="41"/>
      <c r="L18" s="41"/>
      <c r="N18" s="41"/>
      <c r="P18" s="41"/>
      <c r="R18" s="41"/>
      <c r="T18" s="41"/>
      <c r="Y18" s="1">
        <v>6</v>
      </c>
      <c r="Z18" s="26">
        <v>1</v>
      </c>
      <c r="AA18" s="1" t="s">
        <v>123</v>
      </c>
      <c r="AB18" s="1">
        <v>1</v>
      </c>
      <c r="AC18" s="26">
        <v>0.95449374288964695</v>
      </c>
      <c r="AD18" s="26">
        <v>0.99829351535836097</v>
      </c>
      <c r="AE18" s="36">
        <f t="shared" si="19"/>
        <v>4.3799772468714027E-2</v>
      </c>
    </row>
    <row r="19" spans="2:31">
      <c r="B19" s="41"/>
      <c r="D19" s="41"/>
      <c r="F19" s="41"/>
      <c r="H19" s="41"/>
      <c r="J19" s="41"/>
      <c r="L19" s="41"/>
      <c r="N19" s="41"/>
      <c r="P19" s="41"/>
      <c r="R19" s="41"/>
      <c r="T19" s="41"/>
      <c r="Y19" s="1">
        <v>7</v>
      </c>
      <c r="Z19" s="26">
        <v>1</v>
      </c>
      <c r="AA19" s="1" t="s">
        <v>124</v>
      </c>
      <c r="AB19" s="1">
        <v>1</v>
      </c>
      <c r="AC19" s="26">
        <v>0.9917943107221</v>
      </c>
      <c r="AD19" s="26">
        <v>0.99726477024070004</v>
      </c>
      <c r="AE19" s="36">
        <f t="shared" si="19"/>
        <v>5.4704595186000349E-3</v>
      </c>
    </row>
    <row r="20" spans="2:31">
      <c r="B20" s="41"/>
      <c r="D20" s="41"/>
      <c r="F20" s="41"/>
      <c r="H20" s="41"/>
      <c r="J20" s="41"/>
      <c r="L20" s="41"/>
      <c r="N20" s="41"/>
      <c r="P20" s="41"/>
      <c r="R20" s="41"/>
      <c r="T20" s="41"/>
      <c r="Y20" s="1">
        <v>8</v>
      </c>
      <c r="Z20" s="26">
        <v>1</v>
      </c>
      <c r="AA20" s="1" t="s">
        <v>125</v>
      </c>
      <c r="AB20" s="1">
        <v>1</v>
      </c>
      <c r="AC20" s="26">
        <v>0.93855693348365199</v>
      </c>
      <c r="AD20" s="26">
        <v>0.99323562570462198</v>
      </c>
      <c r="AE20" s="36">
        <f t="shared" si="19"/>
        <v>5.4678692220969993E-2</v>
      </c>
    </row>
    <row r="21" spans="2:31">
      <c r="B21" s="41"/>
      <c r="D21" s="41"/>
      <c r="F21" s="41"/>
      <c r="H21" s="41"/>
      <c r="J21" s="41"/>
      <c r="L21" s="41"/>
      <c r="N21" s="41"/>
      <c r="P21" s="41"/>
      <c r="R21" s="41"/>
      <c r="T21" s="41"/>
      <c r="Y21" s="1">
        <v>9</v>
      </c>
      <c r="Z21" s="26">
        <v>1</v>
      </c>
      <c r="AA21" s="1" t="s">
        <v>126</v>
      </c>
      <c r="AB21" s="1">
        <v>1</v>
      </c>
      <c r="AC21" s="26">
        <v>0.99502487562189001</v>
      </c>
      <c r="AD21" s="26">
        <v>0.99889441680486402</v>
      </c>
      <c r="AE21" s="36">
        <f t="shared" si="19"/>
        <v>3.8695411829740012E-3</v>
      </c>
    </row>
    <row r="22" spans="2:31">
      <c r="B22" s="41"/>
      <c r="D22" s="41"/>
      <c r="F22" s="41"/>
      <c r="H22" s="41"/>
      <c r="J22" s="41"/>
      <c r="L22" s="41"/>
      <c r="N22" s="41"/>
      <c r="P22" s="41"/>
      <c r="R22" s="41"/>
      <c r="T22" s="41"/>
      <c r="Y22" s="1">
        <v>0</v>
      </c>
      <c r="Z22" s="26">
        <v>2</v>
      </c>
      <c r="AA22" s="1" t="s">
        <v>66</v>
      </c>
      <c r="AB22" s="1">
        <v>2</v>
      </c>
      <c r="AC22" s="26">
        <v>0.97191011235955005</v>
      </c>
      <c r="AD22" s="26">
        <v>0.99719101123595499</v>
      </c>
      <c r="AE22" s="36">
        <f t="shared" si="19"/>
        <v>2.5280898876404945E-2</v>
      </c>
    </row>
    <row r="23" spans="2:31">
      <c r="Y23" s="1">
        <v>1</v>
      </c>
      <c r="Z23" s="26">
        <v>2</v>
      </c>
      <c r="AA23" s="1" t="s">
        <v>74</v>
      </c>
      <c r="AB23" s="1">
        <v>2</v>
      </c>
      <c r="AC23" s="26">
        <v>0.99689922480620097</v>
      </c>
      <c r="AD23" s="26">
        <v>1</v>
      </c>
      <c r="AE23" s="36">
        <f t="shared" si="19"/>
        <v>3.1007751937990324E-3</v>
      </c>
    </row>
    <row r="24" spans="2:31">
      <c r="Y24" s="1">
        <v>2</v>
      </c>
      <c r="Z24" s="26">
        <v>2</v>
      </c>
      <c r="AA24" s="1" t="s">
        <v>173</v>
      </c>
      <c r="AB24" s="1">
        <v>2</v>
      </c>
      <c r="AC24" s="26">
        <v>0.85207423580786001</v>
      </c>
      <c r="AD24" s="26">
        <v>0.99344978165938802</v>
      </c>
      <c r="AE24" s="36">
        <f t="shared" si="19"/>
        <v>0.14137554585152801</v>
      </c>
    </row>
    <row r="25" spans="2:31">
      <c r="Y25" s="1">
        <v>3</v>
      </c>
      <c r="Z25" s="26">
        <v>2</v>
      </c>
      <c r="AA25" s="1" t="s">
        <v>127</v>
      </c>
      <c r="AB25" s="1">
        <v>2</v>
      </c>
      <c r="AC25" s="26">
        <v>0.97127071823204403</v>
      </c>
      <c r="AD25" s="26">
        <v>0.99779005524861797</v>
      </c>
      <c r="AE25" s="36">
        <f t="shared" si="19"/>
        <v>2.6519337016573941E-2</v>
      </c>
    </row>
    <row r="26" spans="2:31">
      <c r="Y26" s="1">
        <v>4</v>
      </c>
      <c r="Z26" s="26">
        <v>2</v>
      </c>
      <c r="AA26" s="1" t="s">
        <v>128</v>
      </c>
      <c r="AB26" s="1">
        <v>2</v>
      </c>
      <c r="AC26" s="26">
        <v>0.99382716049382702</v>
      </c>
      <c r="AD26" s="26">
        <v>0.99831649831649805</v>
      </c>
      <c r="AE26" s="36">
        <f t="shared" si="19"/>
        <v>4.4893378226710245E-3</v>
      </c>
    </row>
    <row r="27" spans="2:31">
      <c r="Y27" s="1">
        <v>5</v>
      </c>
      <c r="Z27" s="26">
        <v>2</v>
      </c>
      <c r="AA27" s="1" t="s">
        <v>129</v>
      </c>
      <c r="AB27" s="1">
        <v>2</v>
      </c>
      <c r="AC27" s="26">
        <v>0.96513002364066103</v>
      </c>
      <c r="AD27" s="26">
        <v>0.99172576832151305</v>
      </c>
      <c r="AE27" s="36">
        <f t="shared" si="19"/>
        <v>2.6595744680852018E-2</v>
      </c>
    </row>
    <row r="28" spans="2:31">
      <c r="Y28" s="1">
        <v>6</v>
      </c>
      <c r="Z28" s="26">
        <v>2</v>
      </c>
      <c r="AA28" s="1" t="s">
        <v>130</v>
      </c>
      <c r="AB28" s="1">
        <v>2</v>
      </c>
      <c r="AC28" s="26">
        <v>0.97952218430034099</v>
      </c>
      <c r="AD28" s="26">
        <v>0.99601820250284401</v>
      </c>
      <c r="AE28" s="36">
        <f t="shared" si="19"/>
        <v>1.6496018202503016E-2</v>
      </c>
    </row>
    <row r="29" spans="2:31">
      <c r="Y29" s="1">
        <v>7</v>
      </c>
      <c r="Z29" s="26">
        <v>2</v>
      </c>
      <c r="AA29" s="1" t="s">
        <v>131</v>
      </c>
      <c r="AB29" s="1">
        <v>2</v>
      </c>
      <c r="AC29" s="26">
        <v>0.99288840262582001</v>
      </c>
      <c r="AD29" s="26">
        <v>0.99671772428883998</v>
      </c>
      <c r="AE29" s="36">
        <f t="shared" si="19"/>
        <v>3.8293216630199689E-3</v>
      </c>
    </row>
    <row r="30" spans="2:31">
      <c r="Y30" s="1">
        <v>8</v>
      </c>
      <c r="Z30" s="26">
        <v>2</v>
      </c>
      <c r="AA30" s="1" t="s">
        <v>132</v>
      </c>
      <c r="AB30" s="1">
        <v>2</v>
      </c>
      <c r="AC30" s="26">
        <v>0.98928974069898501</v>
      </c>
      <c r="AD30" s="26">
        <v>0.99661781285231099</v>
      </c>
      <c r="AE30" s="36">
        <f t="shared" si="19"/>
        <v>7.3280721533259818E-3</v>
      </c>
    </row>
    <row r="31" spans="2:31">
      <c r="Y31" s="1">
        <v>9</v>
      </c>
      <c r="Z31" s="26">
        <v>2</v>
      </c>
      <c r="AA31" s="1" t="s">
        <v>133</v>
      </c>
      <c r="AB31" s="1">
        <v>2</v>
      </c>
      <c r="AC31" s="26">
        <v>0.99447208402432197</v>
      </c>
      <c r="AD31" s="26">
        <v>0.99502487562189001</v>
      </c>
      <c r="AE31" s="36">
        <f t="shared" si="19"/>
        <v>5.5279159756804752E-4</v>
      </c>
    </row>
    <row r="32" spans="2:31">
      <c r="Y32" s="1">
        <v>0</v>
      </c>
      <c r="Z32" s="26">
        <v>3</v>
      </c>
      <c r="AA32" s="1" t="s">
        <v>67</v>
      </c>
      <c r="AB32" s="1">
        <v>3</v>
      </c>
      <c r="AC32" s="26">
        <v>0.89662921348314595</v>
      </c>
      <c r="AD32" s="26">
        <v>0.98932584269662904</v>
      </c>
      <c r="AE32" s="36">
        <f t="shared" si="19"/>
        <v>9.2696629213483095E-2</v>
      </c>
    </row>
    <row r="33" spans="25:31">
      <c r="Y33" s="1">
        <v>1</v>
      </c>
      <c r="Z33" s="26">
        <v>3</v>
      </c>
      <c r="AA33" s="1" t="s">
        <v>75</v>
      </c>
      <c r="AB33" s="1">
        <v>3</v>
      </c>
      <c r="AC33" s="26">
        <v>0.99431524547803596</v>
      </c>
      <c r="AD33" s="26">
        <v>0.99844961240310004</v>
      </c>
      <c r="AE33" s="36">
        <f t="shared" si="19"/>
        <v>4.1343669250640813E-3</v>
      </c>
    </row>
    <row r="34" spans="25:31">
      <c r="Y34" s="1">
        <v>2</v>
      </c>
      <c r="Z34" s="26">
        <v>3</v>
      </c>
      <c r="AA34" s="1" t="s">
        <v>82</v>
      </c>
      <c r="AB34" s="1">
        <v>3</v>
      </c>
      <c r="AC34" s="26">
        <v>0.947052401746724</v>
      </c>
      <c r="AD34" s="26">
        <v>0.98580786026200795</v>
      </c>
      <c r="AE34" s="36">
        <f t="shared" si="19"/>
        <v>3.8755458515283947E-2</v>
      </c>
    </row>
    <row r="35" spans="25:31">
      <c r="Y35" s="1">
        <v>3</v>
      </c>
      <c r="Z35" s="26">
        <v>3</v>
      </c>
      <c r="AA35" s="1" t="s">
        <v>174</v>
      </c>
      <c r="AB35" s="1">
        <v>3</v>
      </c>
      <c r="AC35" s="26">
        <v>0.54751381215469597</v>
      </c>
      <c r="AD35" s="26">
        <v>0.99502762430939196</v>
      </c>
      <c r="AE35" s="36">
        <f t="shared" si="19"/>
        <v>0.44751381215469599</v>
      </c>
    </row>
    <row r="36" spans="25:31">
      <c r="Y36" s="1">
        <v>4</v>
      </c>
      <c r="Z36" s="26">
        <v>3</v>
      </c>
      <c r="AA36" s="1" t="s">
        <v>134</v>
      </c>
      <c r="AB36" s="1">
        <v>3</v>
      </c>
      <c r="AC36" s="26">
        <v>0.99326599326599296</v>
      </c>
      <c r="AD36" s="26">
        <v>0.99270482603815902</v>
      </c>
      <c r="AE36" s="36">
        <f t="shared" si="19"/>
        <v>-5.6116722783394746E-4</v>
      </c>
    </row>
    <row r="37" spans="25:31">
      <c r="Y37" s="1">
        <v>5</v>
      </c>
      <c r="Z37" s="26">
        <v>3</v>
      </c>
      <c r="AA37" s="1" t="s">
        <v>135</v>
      </c>
      <c r="AB37" s="1">
        <v>3</v>
      </c>
      <c r="AC37" s="26">
        <v>0.98640661938534202</v>
      </c>
      <c r="AD37" s="26">
        <v>0.99527186761229303</v>
      </c>
      <c r="AE37" s="36">
        <f t="shared" si="19"/>
        <v>8.8652482269510058E-3</v>
      </c>
    </row>
    <row r="38" spans="25:31">
      <c r="Y38" s="1">
        <v>6</v>
      </c>
      <c r="Z38" s="26">
        <v>3</v>
      </c>
      <c r="AA38" s="1" t="s">
        <v>136</v>
      </c>
      <c r="AB38" s="1">
        <v>3</v>
      </c>
      <c r="AC38" s="26">
        <v>0.98407281001137603</v>
      </c>
      <c r="AD38" s="26">
        <v>0.99772468714448204</v>
      </c>
      <c r="AE38" s="36">
        <f t="shared" si="19"/>
        <v>1.3651877133106005E-2</v>
      </c>
    </row>
    <row r="39" spans="25:31">
      <c r="Y39" s="1">
        <v>7</v>
      </c>
      <c r="Z39" s="26">
        <v>3</v>
      </c>
      <c r="AA39" s="1" t="s">
        <v>137</v>
      </c>
      <c r="AB39" s="1">
        <v>3</v>
      </c>
      <c r="AC39" s="26">
        <v>0.98851203501093998</v>
      </c>
      <c r="AD39" s="26">
        <v>0.99617067833698003</v>
      </c>
      <c r="AE39" s="36">
        <f t="shared" si="19"/>
        <v>7.6586433260400488E-3</v>
      </c>
    </row>
    <row r="40" spans="25:31">
      <c r="Y40" s="1">
        <v>8</v>
      </c>
      <c r="Z40" s="26">
        <v>3</v>
      </c>
      <c r="AA40" s="1" t="s">
        <v>138</v>
      </c>
      <c r="AB40" s="1">
        <v>3</v>
      </c>
      <c r="AC40" s="26">
        <v>0.97463359639233305</v>
      </c>
      <c r="AD40" s="26">
        <v>0.99887260428410296</v>
      </c>
      <c r="AE40" s="36">
        <f t="shared" si="19"/>
        <v>2.4239007891769915E-2</v>
      </c>
    </row>
    <row r="41" spans="25:31">
      <c r="Y41" s="1">
        <v>9</v>
      </c>
      <c r="Z41" s="26">
        <v>3</v>
      </c>
      <c r="AA41" s="1" t="s">
        <v>139</v>
      </c>
      <c r="AB41" s="1">
        <v>3</v>
      </c>
      <c r="AC41" s="26">
        <v>0.99391929242675503</v>
      </c>
      <c r="AD41" s="26">
        <v>0.99944720840243195</v>
      </c>
      <c r="AE41" s="36">
        <f t="shared" si="19"/>
        <v>5.5279159756769225E-3</v>
      </c>
    </row>
    <row r="42" spans="25:31">
      <c r="Y42" s="1">
        <v>0</v>
      </c>
      <c r="Z42" s="26">
        <v>4</v>
      </c>
      <c r="AA42" s="1" t="s">
        <v>68</v>
      </c>
      <c r="AB42" s="1">
        <v>4</v>
      </c>
      <c r="AC42" s="26">
        <v>0.98820224719101102</v>
      </c>
      <c r="AD42" s="26">
        <v>0.99101123595505602</v>
      </c>
      <c r="AE42" s="36">
        <f t="shared" si="19"/>
        <v>2.8089887640450062E-3</v>
      </c>
    </row>
    <row r="43" spans="25:31">
      <c r="Y43" s="1">
        <v>1</v>
      </c>
      <c r="Z43" s="26">
        <v>4</v>
      </c>
      <c r="AA43" s="1" t="s">
        <v>76</v>
      </c>
      <c r="AB43" s="1">
        <v>4</v>
      </c>
      <c r="AC43" s="26">
        <v>0.99689922480620097</v>
      </c>
      <c r="AD43" s="26">
        <v>0.99689922480620097</v>
      </c>
      <c r="AE43" s="36">
        <f t="shared" si="19"/>
        <v>0</v>
      </c>
    </row>
    <row r="44" spans="25:31">
      <c r="Y44" s="1">
        <v>2</v>
      </c>
      <c r="Z44" s="26">
        <v>4</v>
      </c>
      <c r="AA44" s="1" t="s">
        <v>83</v>
      </c>
      <c r="AB44" s="1">
        <v>4</v>
      </c>
      <c r="AC44" s="26">
        <v>0.986353711790393</v>
      </c>
      <c r="AD44" s="26">
        <v>0.99126637554585095</v>
      </c>
      <c r="AE44" s="36">
        <f t="shared" si="19"/>
        <v>4.9126637554579577E-3</v>
      </c>
    </row>
    <row r="45" spans="25:31">
      <c r="Y45" s="1">
        <v>3</v>
      </c>
      <c r="Z45" s="26">
        <v>4</v>
      </c>
      <c r="AA45" s="1" t="s">
        <v>89</v>
      </c>
      <c r="AB45" s="1">
        <v>4</v>
      </c>
      <c r="AC45" s="26">
        <v>0.98508287292817598</v>
      </c>
      <c r="AD45" s="26">
        <v>0.993922651933701</v>
      </c>
      <c r="AE45" s="36">
        <f t="shared" si="19"/>
        <v>8.8397790055250169E-3</v>
      </c>
    </row>
    <row r="46" spans="25:31">
      <c r="Y46" s="1">
        <v>4</v>
      </c>
      <c r="Z46" s="26">
        <v>4</v>
      </c>
      <c r="AA46" s="1" t="s">
        <v>175</v>
      </c>
      <c r="AB46" s="1">
        <v>4</v>
      </c>
      <c r="AC46" s="26">
        <v>0.86251402918069497</v>
      </c>
      <c r="AD46" s="26">
        <v>0.98989898989898994</v>
      </c>
      <c r="AE46" s="36">
        <f t="shared" si="19"/>
        <v>0.12738496071829497</v>
      </c>
    </row>
    <row r="47" spans="25:31">
      <c r="Y47" s="1">
        <v>5</v>
      </c>
      <c r="Z47" s="26">
        <v>4</v>
      </c>
      <c r="AA47" s="1" t="s">
        <v>140</v>
      </c>
      <c r="AB47" s="1">
        <v>4</v>
      </c>
      <c r="AC47" s="26">
        <v>0.96453900709219798</v>
      </c>
      <c r="AD47" s="26">
        <v>0.989952718676122</v>
      </c>
      <c r="AE47" s="36">
        <f t="shared" si="19"/>
        <v>2.5413711583924026E-2</v>
      </c>
    </row>
    <row r="48" spans="25:31">
      <c r="Y48" s="1">
        <v>6</v>
      </c>
      <c r="Z48" s="26">
        <v>4</v>
      </c>
      <c r="AA48" s="1" t="s">
        <v>141</v>
      </c>
      <c r="AB48" s="1">
        <v>4</v>
      </c>
      <c r="AC48" s="26">
        <v>0.98691695108077304</v>
      </c>
      <c r="AD48" s="26">
        <v>0.99715585893060299</v>
      </c>
      <c r="AE48" s="36">
        <f t="shared" si="19"/>
        <v>1.0238907849829948E-2</v>
      </c>
    </row>
    <row r="49" spans="25:31">
      <c r="Y49" s="1">
        <v>7</v>
      </c>
      <c r="Z49" s="26">
        <v>4</v>
      </c>
      <c r="AA49" s="1" t="s">
        <v>142</v>
      </c>
      <c r="AB49" s="1">
        <v>4</v>
      </c>
      <c r="AC49" s="26">
        <v>0.99288840262582001</v>
      </c>
      <c r="AD49" s="26">
        <v>0.99617067833698003</v>
      </c>
      <c r="AE49" s="36">
        <f t="shared" si="19"/>
        <v>3.2822757111600209E-3</v>
      </c>
    </row>
    <row r="50" spans="25:31">
      <c r="Y50" s="1">
        <v>8</v>
      </c>
      <c r="Z50" s="26">
        <v>4</v>
      </c>
      <c r="AA50" s="1" t="s">
        <v>143</v>
      </c>
      <c r="AB50" s="1">
        <v>4</v>
      </c>
      <c r="AC50" s="26">
        <v>0.95152198421645995</v>
      </c>
      <c r="AD50" s="26">
        <v>0.99154453213077698</v>
      </c>
      <c r="AE50" s="36">
        <f t="shared" si="19"/>
        <v>4.002254791431703E-2</v>
      </c>
    </row>
    <row r="51" spans="25:31">
      <c r="Y51" s="1">
        <v>9</v>
      </c>
      <c r="Z51" s="26">
        <v>4</v>
      </c>
      <c r="AA51" s="1" t="s">
        <v>144</v>
      </c>
      <c r="AB51" s="1">
        <v>4</v>
      </c>
      <c r="AC51" s="26">
        <v>0.99170812603648395</v>
      </c>
      <c r="AD51" s="26">
        <v>0.99723604201216098</v>
      </c>
      <c r="AE51" s="36">
        <f t="shared" si="19"/>
        <v>5.5279159756770335E-3</v>
      </c>
    </row>
    <row r="52" spans="25:31">
      <c r="Y52" s="1">
        <v>0</v>
      </c>
      <c r="Z52" s="26">
        <v>5</v>
      </c>
      <c r="AA52" s="1" t="s">
        <v>69</v>
      </c>
      <c r="AB52" s="1">
        <v>5</v>
      </c>
      <c r="AC52" s="26">
        <v>0.99157303370786498</v>
      </c>
      <c r="AD52" s="26">
        <v>0.99887640449438198</v>
      </c>
      <c r="AE52" s="36">
        <f t="shared" si="19"/>
        <v>7.3033707865169939E-3</v>
      </c>
    </row>
    <row r="53" spans="25:31">
      <c r="Y53" s="1">
        <v>1</v>
      </c>
      <c r="Z53" s="26">
        <v>5</v>
      </c>
      <c r="AA53" s="1" t="s">
        <v>77</v>
      </c>
      <c r="AB53" s="1">
        <v>5</v>
      </c>
      <c r="AC53" s="26">
        <v>0.99483204134366898</v>
      </c>
      <c r="AD53" s="26">
        <v>0.99793281653746702</v>
      </c>
      <c r="AE53" s="36">
        <f t="shared" si="19"/>
        <v>3.1007751937980332E-3</v>
      </c>
    </row>
    <row r="54" spans="25:31">
      <c r="Y54" s="1">
        <v>2</v>
      </c>
      <c r="Z54" s="26">
        <v>5</v>
      </c>
      <c r="AA54" s="1" t="s">
        <v>84</v>
      </c>
      <c r="AB54" s="1">
        <v>5</v>
      </c>
      <c r="AC54" s="26">
        <v>0.98526200873362402</v>
      </c>
      <c r="AD54" s="26">
        <v>0.99126637554585095</v>
      </c>
      <c r="AE54" s="36">
        <f t="shared" si="19"/>
        <v>6.0043668122269356E-3</v>
      </c>
    </row>
    <row r="55" spans="25:31">
      <c r="Y55" s="1">
        <v>3</v>
      </c>
      <c r="Z55" s="26">
        <v>5</v>
      </c>
      <c r="AA55" s="1" t="s">
        <v>90</v>
      </c>
      <c r="AB55" s="1">
        <v>5</v>
      </c>
      <c r="AC55" s="26">
        <v>0.98563535911602196</v>
      </c>
      <c r="AD55" s="26">
        <v>0.993922651933701</v>
      </c>
      <c r="AE55" s="36">
        <f t="shared" si="19"/>
        <v>8.2872928176790372E-3</v>
      </c>
    </row>
    <row r="56" spans="25:31">
      <c r="Y56" s="1">
        <v>4</v>
      </c>
      <c r="Z56" s="26">
        <v>5</v>
      </c>
      <c r="AA56" s="1" t="s">
        <v>95</v>
      </c>
      <c r="AB56" s="1">
        <v>5</v>
      </c>
      <c r="AC56" s="26">
        <v>0.990460157126823</v>
      </c>
      <c r="AD56" s="26">
        <v>0.99775533108866399</v>
      </c>
      <c r="AE56" s="36">
        <f t="shared" si="19"/>
        <v>7.2951739618409839E-3</v>
      </c>
    </row>
    <row r="57" spans="25:31">
      <c r="Y57" s="1">
        <v>5</v>
      </c>
      <c r="Z57" s="26">
        <v>5</v>
      </c>
      <c r="AA57" s="1" t="s">
        <v>176</v>
      </c>
      <c r="AB57" s="1">
        <v>5</v>
      </c>
      <c r="AC57" s="26">
        <v>0.66843971631205601</v>
      </c>
      <c r="AD57" s="26">
        <v>0.99763593380614601</v>
      </c>
      <c r="AE57" s="36">
        <f t="shared" si="19"/>
        <v>0.32919621749409</v>
      </c>
    </row>
    <row r="58" spans="25:31">
      <c r="Y58" s="1">
        <v>6</v>
      </c>
      <c r="Z58" s="26">
        <v>5</v>
      </c>
      <c r="AA58" s="1" t="s">
        <v>145</v>
      </c>
      <c r="AB58" s="1">
        <v>5</v>
      </c>
      <c r="AC58" s="26">
        <v>0.87883959044368598</v>
      </c>
      <c r="AD58" s="26">
        <v>0.99772468714448204</v>
      </c>
      <c r="AE58" s="36">
        <f t="shared" si="19"/>
        <v>0.11888509670079606</v>
      </c>
    </row>
    <row r="59" spans="25:31">
      <c r="Y59" s="1">
        <v>7</v>
      </c>
      <c r="Z59" s="26">
        <v>5</v>
      </c>
      <c r="AA59" s="1" t="s">
        <v>146</v>
      </c>
      <c r="AB59" s="1">
        <v>5</v>
      </c>
      <c r="AC59" s="26">
        <v>0.99288840262582001</v>
      </c>
      <c r="AD59" s="26">
        <v>0.99288840262582001</v>
      </c>
      <c r="AE59" s="36">
        <f t="shared" si="19"/>
        <v>0</v>
      </c>
    </row>
    <row r="60" spans="25:31">
      <c r="Y60" s="1">
        <v>8</v>
      </c>
      <c r="Z60" s="26">
        <v>5</v>
      </c>
      <c r="AA60" s="1" t="s">
        <v>147</v>
      </c>
      <c r="AB60" s="1">
        <v>5</v>
      </c>
      <c r="AC60" s="26">
        <v>0.93686583990980798</v>
      </c>
      <c r="AD60" s="26">
        <v>0.99774520856820703</v>
      </c>
      <c r="AE60" s="36">
        <f t="shared" si="19"/>
        <v>6.0879368658399047E-2</v>
      </c>
    </row>
    <row r="61" spans="25:31">
      <c r="Y61" s="1">
        <v>9</v>
      </c>
      <c r="Z61" s="26">
        <v>5</v>
      </c>
      <c r="AA61" s="1" t="s">
        <v>148</v>
      </c>
      <c r="AB61" s="1">
        <v>5</v>
      </c>
      <c r="AC61" s="26">
        <v>0.99170812603648395</v>
      </c>
      <c r="AD61" s="26">
        <v>0.99889441680486402</v>
      </c>
      <c r="AE61" s="36">
        <f t="shared" si="19"/>
        <v>7.1862907683800659E-3</v>
      </c>
    </row>
    <row r="62" spans="25:31">
      <c r="Y62" s="1">
        <v>0</v>
      </c>
      <c r="Z62" s="26">
        <v>6</v>
      </c>
      <c r="AA62" s="1" t="s">
        <v>70</v>
      </c>
      <c r="AB62" s="1">
        <v>6</v>
      </c>
      <c r="AC62" s="26">
        <v>0.97584269662921297</v>
      </c>
      <c r="AD62" s="26">
        <v>0.98483146067415706</v>
      </c>
      <c r="AE62" s="36">
        <f t="shared" si="19"/>
        <v>8.9887640449440864E-3</v>
      </c>
    </row>
    <row r="63" spans="25:31">
      <c r="Y63" s="1">
        <v>1</v>
      </c>
      <c r="Z63" s="26">
        <v>6</v>
      </c>
      <c r="AA63" s="1" t="s">
        <v>78</v>
      </c>
      <c r="AB63" s="1">
        <v>6</v>
      </c>
      <c r="AC63" s="26">
        <v>0.99431524547803596</v>
      </c>
      <c r="AD63" s="26">
        <v>0.99844961240310004</v>
      </c>
      <c r="AE63" s="36">
        <f t="shared" si="19"/>
        <v>4.1343669250640813E-3</v>
      </c>
    </row>
    <row r="64" spans="25:31">
      <c r="Y64" s="1">
        <v>2</v>
      </c>
      <c r="Z64" s="26">
        <v>6</v>
      </c>
      <c r="AA64" s="1" t="s">
        <v>85</v>
      </c>
      <c r="AB64" s="1">
        <v>6</v>
      </c>
      <c r="AC64" s="26">
        <v>0.96943231441047995</v>
      </c>
      <c r="AD64" s="26">
        <v>0.98744541484716097</v>
      </c>
      <c r="AE64" s="36">
        <f t="shared" si="19"/>
        <v>1.8013100436681029E-2</v>
      </c>
    </row>
    <row r="65" spans="25:31">
      <c r="Y65" s="1">
        <v>3</v>
      </c>
      <c r="Z65" s="26">
        <v>6</v>
      </c>
      <c r="AA65" s="1" t="s">
        <v>91</v>
      </c>
      <c r="AB65" s="1">
        <v>6</v>
      </c>
      <c r="AC65" s="26">
        <v>0.88674033149171205</v>
      </c>
      <c r="AD65" s="26">
        <v>0.99779005524861797</v>
      </c>
      <c r="AE65" s="36">
        <f t="shared" si="19"/>
        <v>0.11104972375690592</v>
      </c>
    </row>
    <row r="66" spans="25:31">
      <c r="Y66" s="1">
        <v>4</v>
      </c>
      <c r="Z66" s="26">
        <v>6</v>
      </c>
      <c r="AA66" s="1" t="s">
        <v>96</v>
      </c>
      <c r="AB66" s="1">
        <v>6</v>
      </c>
      <c r="AC66" s="26">
        <v>0.99214365881032496</v>
      </c>
      <c r="AD66" s="26">
        <v>0.99663299663299598</v>
      </c>
      <c r="AE66" s="36">
        <f t="shared" si="19"/>
        <v>4.4893378226710245E-3</v>
      </c>
    </row>
    <row r="67" spans="25:31">
      <c r="Y67" s="1">
        <v>5</v>
      </c>
      <c r="Z67" s="26">
        <v>6</v>
      </c>
      <c r="AA67" s="1" t="s">
        <v>100</v>
      </c>
      <c r="AB67" s="1">
        <v>6</v>
      </c>
      <c r="AC67" s="26">
        <v>0.88652482269503496</v>
      </c>
      <c r="AD67" s="26">
        <v>0.989952718676122</v>
      </c>
      <c r="AE67" s="36">
        <f t="shared" ref="AE67:AE101" si="21">AD67-AC67</f>
        <v>0.10342789598108704</v>
      </c>
    </row>
    <row r="68" spans="25:31">
      <c r="Y68" s="1">
        <v>6</v>
      </c>
      <c r="Z68" s="26">
        <v>6</v>
      </c>
      <c r="AA68" s="1" t="s">
        <v>177</v>
      </c>
      <c r="AB68" s="1">
        <v>6</v>
      </c>
      <c r="AC68" s="26">
        <v>0.817974971558589</v>
      </c>
      <c r="AD68" s="26">
        <v>0.99488054607508503</v>
      </c>
      <c r="AE68" s="36">
        <f t="shared" si="21"/>
        <v>0.17690557451649602</v>
      </c>
    </row>
    <row r="69" spans="25:31">
      <c r="Y69" s="1">
        <v>7</v>
      </c>
      <c r="Z69" s="26">
        <v>6</v>
      </c>
      <c r="AA69" s="1" t="s">
        <v>149</v>
      </c>
      <c r="AB69" s="1">
        <v>6</v>
      </c>
      <c r="AC69" s="26">
        <v>0.98577680525164102</v>
      </c>
      <c r="AD69" s="26">
        <v>0.99726477024070004</v>
      </c>
      <c r="AE69" s="36">
        <f t="shared" si="21"/>
        <v>1.1487964989059019E-2</v>
      </c>
    </row>
    <row r="70" spans="25:31">
      <c r="Y70" s="1">
        <v>8</v>
      </c>
      <c r="Z70" s="26">
        <v>6</v>
      </c>
      <c r="AA70" s="1" t="s">
        <v>150</v>
      </c>
      <c r="AB70" s="1">
        <v>6</v>
      </c>
      <c r="AC70" s="26">
        <v>0.90924464487034895</v>
      </c>
      <c r="AD70" s="26">
        <v>0.99436302142051802</v>
      </c>
      <c r="AE70" s="36">
        <f t="shared" si="21"/>
        <v>8.5118376550169073E-2</v>
      </c>
    </row>
    <row r="71" spans="25:31">
      <c r="Y71" s="1">
        <v>9</v>
      </c>
      <c r="Z71" s="26">
        <v>6</v>
      </c>
      <c r="AA71" s="1" t="s">
        <v>151</v>
      </c>
      <c r="AB71" s="1">
        <v>6</v>
      </c>
      <c r="AC71" s="26">
        <v>0.95301271420674405</v>
      </c>
      <c r="AD71" s="26">
        <v>0.99004975124378103</v>
      </c>
      <c r="AE71" s="36">
        <f t="shared" si="21"/>
        <v>3.7037037037036979E-2</v>
      </c>
    </row>
    <row r="72" spans="25:31">
      <c r="Y72" s="1">
        <v>0</v>
      </c>
      <c r="Z72" s="26">
        <v>7</v>
      </c>
      <c r="AA72" s="1" t="s">
        <v>71</v>
      </c>
      <c r="AB72" s="1">
        <v>7</v>
      </c>
      <c r="AC72" s="26">
        <v>0.99044943820224696</v>
      </c>
      <c r="AD72" s="26">
        <v>0.99719101123595499</v>
      </c>
      <c r="AE72" s="36">
        <f t="shared" si="21"/>
        <v>6.7415730337080371E-3</v>
      </c>
    </row>
    <row r="73" spans="25:31">
      <c r="Y73" s="1">
        <v>1</v>
      </c>
      <c r="Z73" s="26">
        <v>7</v>
      </c>
      <c r="AA73" s="1" t="s">
        <v>79</v>
      </c>
      <c r="AB73" s="1">
        <v>7</v>
      </c>
      <c r="AC73" s="26">
        <v>0.99328165374677002</v>
      </c>
      <c r="AD73" s="26">
        <v>0.99793281653746702</v>
      </c>
      <c r="AE73" s="36">
        <f t="shared" si="21"/>
        <v>4.6511627906969943E-3</v>
      </c>
    </row>
    <row r="74" spans="25:31">
      <c r="Y74" s="1">
        <v>2</v>
      </c>
      <c r="Z74" s="26">
        <v>7</v>
      </c>
      <c r="AA74" s="1" t="s">
        <v>86</v>
      </c>
      <c r="AB74" s="1">
        <v>7</v>
      </c>
      <c r="AC74" s="26">
        <v>0.98253275109170302</v>
      </c>
      <c r="AD74" s="26">
        <v>0.99235807860262004</v>
      </c>
      <c r="AE74" s="36">
        <f t="shared" si="21"/>
        <v>9.8253275109170257E-3</v>
      </c>
    </row>
    <row r="75" spans="25:31">
      <c r="Y75" s="1">
        <v>3</v>
      </c>
      <c r="Z75" s="26">
        <v>7</v>
      </c>
      <c r="AA75" s="1" t="s">
        <v>92</v>
      </c>
      <c r="AB75" s="1">
        <v>7</v>
      </c>
      <c r="AC75" s="26">
        <v>0.99281767955801103</v>
      </c>
      <c r="AD75" s="26">
        <v>0.990607734806629</v>
      </c>
      <c r="AE75" s="36">
        <f t="shared" si="21"/>
        <v>-2.2099447513820314E-3</v>
      </c>
    </row>
    <row r="76" spans="25:31">
      <c r="Y76" s="1">
        <v>4</v>
      </c>
      <c r="Z76" s="26">
        <v>7</v>
      </c>
      <c r="AA76" s="1" t="s">
        <v>97</v>
      </c>
      <c r="AB76" s="1">
        <v>7</v>
      </c>
      <c r="AC76" s="26">
        <v>0.96464646464646397</v>
      </c>
      <c r="AD76" s="26">
        <v>0.99158249158249101</v>
      </c>
      <c r="AE76" s="36">
        <f t="shared" si="21"/>
        <v>2.6936026936027035E-2</v>
      </c>
    </row>
    <row r="77" spans="25:31">
      <c r="Y77" s="1">
        <v>5</v>
      </c>
      <c r="Z77" s="26">
        <v>7</v>
      </c>
      <c r="AA77" s="1" t="s">
        <v>101</v>
      </c>
      <c r="AB77" s="1">
        <v>7</v>
      </c>
      <c r="AC77" s="26">
        <v>0.98108747044917199</v>
      </c>
      <c r="AD77" s="26">
        <v>0.99290780141843904</v>
      </c>
      <c r="AE77" s="36">
        <f t="shared" si="21"/>
        <v>1.1820330969267046E-2</v>
      </c>
    </row>
    <row r="78" spans="25:31">
      <c r="Y78" s="1">
        <v>6</v>
      </c>
      <c r="Z78" s="26">
        <v>7</v>
      </c>
      <c r="AA78" s="1" t="s">
        <v>104</v>
      </c>
      <c r="AB78" s="1">
        <v>7</v>
      </c>
      <c r="AC78" s="26">
        <v>0.93572241183162597</v>
      </c>
      <c r="AD78" s="26">
        <v>0.99601820250284401</v>
      </c>
      <c r="AE78" s="36">
        <f t="shared" si="21"/>
        <v>6.0295790671218041E-2</v>
      </c>
    </row>
    <row r="79" spans="25:31">
      <c r="Y79" s="1">
        <v>7</v>
      </c>
      <c r="Z79" s="26">
        <v>7</v>
      </c>
      <c r="AA79" s="1" t="s">
        <v>178</v>
      </c>
      <c r="AB79" s="1">
        <v>7</v>
      </c>
      <c r="AC79" s="26">
        <v>0.78008752735229703</v>
      </c>
      <c r="AD79" s="26">
        <v>0.99617067833698003</v>
      </c>
      <c r="AE79" s="36">
        <f t="shared" si="21"/>
        <v>0.216083150984683</v>
      </c>
    </row>
    <row r="80" spans="25:31">
      <c r="Y80" s="1">
        <v>8</v>
      </c>
      <c r="Z80" s="26">
        <v>7</v>
      </c>
      <c r="AA80" s="1" t="s">
        <v>152</v>
      </c>
      <c r="AB80" s="1">
        <v>7</v>
      </c>
      <c r="AC80" s="26">
        <v>0.96786922209695603</v>
      </c>
      <c r="AD80" s="26">
        <v>0.99605411499436303</v>
      </c>
      <c r="AE80" s="36">
        <f t="shared" si="21"/>
        <v>2.8184892897406999E-2</v>
      </c>
    </row>
    <row r="81" spans="25:31">
      <c r="Y81" s="1">
        <v>9</v>
      </c>
      <c r="Z81" s="26">
        <v>7</v>
      </c>
      <c r="AA81" s="1" t="s">
        <v>153</v>
      </c>
      <c r="AB81" s="1">
        <v>7</v>
      </c>
      <c r="AC81" s="26">
        <v>0.98728579325594201</v>
      </c>
      <c r="AD81" s="26">
        <v>0.99834162520729597</v>
      </c>
      <c r="AE81" s="36">
        <f t="shared" si="21"/>
        <v>1.1055831951353956E-2</v>
      </c>
    </row>
    <row r="82" spans="25:31">
      <c r="Y82" s="1">
        <v>0</v>
      </c>
      <c r="Z82" s="26">
        <v>8</v>
      </c>
      <c r="AA82" s="1" t="s">
        <v>72</v>
      </c>
      <c r="AB82" s="1">
        <v>8</v>
      </c>
      <c r="AC82" s="26">
        <v>0.99382022471910103</v>
      </c>
      <c r="AD82" s="26">
        <v>0.99606741573033697</v>
      </c>
      <c r="AE82" s="36">
        <f t="shared" si="21"/>
        <v>2.2471910112359383E-3</v>
      </c>
    </row>
    <row r="83" spans="25:31">
      <c r="Y83" s="1">
        <v>1</v>
      </c>
      <c r="Z83" s="26">
        <v>8</v>
      </c>
      <c r="AA83" s="1" t="s">
        <v>80</v>
      </c>
      <c r="AB83" s="1">
        <v>8</v>
      </c>
      <c r="AC83" s="26">
        <v>0.56950904392764801</v>
      </c>
      <c r="AD83" s="26">
        <v>0.96330749354005096</v>
      </c>
      <c r="AE83" s="36">
        <f t="shared" si="21"/>
        <v>0.39379844961240296</v>
      </c>
    </row>
    <row r="84" spans="25:31">
      <c r="Y84" s="1">
        <v>2</v>
      </c>
      <c r="Z84" s="26">
        <v>8</v>
      </c>
      <c r="AA84" s="1" t="s">
        <v>87</v>
      </c>
      <c r="AB84" s="1">
        <v>8</v>
      </c>
      <c r="AC84" s="26">
        <v>0.96288209606986896</v>
      </c>
      <c r="AD84" s="26">
        <v>0.98144104803493404</v>
      </c>
      <c r="AE84" s="36">
        <f t="shared" si="21"/>
        <v>1.8558951965065074E-2</v>
      </c>
    </row>
    <row r="85" spans="25:31">
      <c r="Y85" s="1">
        <v>3</v>
      </c>
      <c r="Z85" s="26">
        <v>8</v>
      </c>
      <c r="AA85" s="1" t="s">
        <v>93</v>
      </c>
      <c r="AB85" s="1">
        <v>8</v>
      </c>
      <c r="AC85" s="26">
        <v>0.97292817679557997</v>
      </c>
      <c r="AD85" s="26">
        <v>0.99558011049723705</v>
      </c>
      <c r="AE85" s="36">
        <f t="shared" si="21"/>
        <v>2.2651933701657079E-2</v>
      </c>
    </row>
    <row r="86" spans="25:31">
      <c r="Y86" s="1">
        <v>4</v>
      </c>
      <c r="Z86" s="26">
        <v>8</v>
      </c>
      <c r="AA86" s="1" t="s">
        <v>98</v>
      </c>
      <c r="AB86" s="1">
        <v>8</v>
      </c>
      <c r="AC86" s="26">
        <v>0.989337822671156</v>
      </c>
      <c r="AD86" s="26">
        <v>0.99551066217732798</v>
      </c>
      <c r="AE86" s="36">
        <f t="shared" si="21"/>
        <v>6.1728395061719787E-3</v>
      </c>
    </row>
    <row r="87" spans="25:31">
      <c r="Y87" s="1">
        <v>5</v>
      </c>
      <c r="Z87" s="26">
        <v>8</v>
      </c>
      <c r="AA87" s="1" t="s">
        <v>102</v>
      </c>
      <c r="AB87" s="1">
        <v>8</v>
      </c>
      <c r="AC87" s="26">
        <v>0.979905437352245</v>
      </c>
      <c r="AD87" s="26">
        <v>0.99172576832151305</v>
      </c>
      <c r="AE87" s="36">
        <f t="shared" si="21"/>
        <v>1.1820330969268045E-2</v>
      </c>
    </row>
    <row r="88" spans="25:31">
      <c r="Y88" s="1">
        <v>6</v>
      </c>
      <c r="Z88" s="26">
        <v>8</v>
      </c>
      <c r="AA88" s="1" t="s">
        <v>105</v>
      </c>
      <c r="AB88" s="1">
        <v>8</v>
      </c>
      <c r="AC88" s="26">
        <v>0.98350398179749698</v>
      </c>
      <c r="AD88" s="26">
        <v>0.99146757679180797</v>
      </c>
      <c r="AE88" s="36">
        <f t="shared" si="21"/>
        <v>7.9635949943109852E-3</v>
      </c>
    </row>
    <row r="89" spans="25:31">
      <c r="Y89" s="1">
        <v>7</v>
      </c>
      <c r="Z89" s="26">
        <v>8</v>
      </c>
      <c r="AA89" s="1" t="s">
        <v>107</v>
      </c>
      <c r="AB89" s="1">
        <v>8</v>
      </c>
      <c r="AC89" s="26">
        <v>0.98085339168490104</v>
      </c>
      <c r="AD89" s="26">
        <v>0.99288840262582001</v>
      </c>
      <c r="AE89" s="36">
        <f t="shared" si="21"/>
        <v>1.2035010940918967E-2</v>
      </c>
    </row>
    <row r="90" spans="25:31">
      <c r="Y90" s="1">
        <v>8</v>
      </c>
      <c r="Z90" s="26">
        <v>8</v>
      </c>
      <c r="AA90" s="1" t="s">
        <v>179</v>
      </c>
      <c r="AB90" s="1">
        <v>8</v>
      </c>
      <c r="AC90" s="26">
        <v>0.56877113866967299</v>
      </c>
      <c r="AD90" s="26">
        <v>0.98703494926719204</v>
      </c>
      <c r="AE90" s="36">
        <f t="shared" si="21"/>
        <v>0.41826381059751905</v>
      </c>
    </row>
    <row r="91" spans="25:31">
      <c r="Y91" s="1">
        <v>9</v>
      </c>
      <c r="Z91" s="26">
        <v>8</v>
      </c>
      <c r="AA91" s="1" t="s">
        <v>154</v>
      </c>
      <c r="AB91" s="1">
        <v>8</v>
      </c>
      <c r="AC91" s="26">
        <v>0.98783858485350995</v>
      </c>
      <c r="AD91" s="26">
        <v>0.99557766721945795</v>
      </c>
      <c r="AE91" s="36">
        <f t="shared" si="21"/>
        <v>7.7390823659480024E-3</v>
      </c>
    </row>
    <row r="92" spans="25:31">
      <c r="Y92" s="1">
        <v>0</v>
      </c>
      <c r="Z92" s="26">
        <v>9</v>
      </c>
      <c r="AA92" s="1" t="s">
        <v>73</v>
      </c>
      <c r="AB92" s="1">
        <v>9</v>
      </c>
      <c r="AC92" s="26">
        <v>0.93651685393258399</v>
      </c>
      <c r="AD92" s="26">
        <v>0.99438202247190999</v>
      </c>
      <c r="AE92" s="36">
        <f t="shared" si="21"/>
        <v>5.7865168539325995E-2</v>
      </c>
    </row>
    <row r="93" spans="25:31">
      <c r="Y93" s="1">
        <v>1</v>
      </c>
      <c r="Z93" s="26">
        <v>9</v>
      </c>
      <c r="AA93" s="1" t="s">
        <v>81</v>
      </c>
      <c r="AB93" s="1">
        <v>9</v>
      </c>
      <c r="AC93" s="26">
        <v>0.985529715762273</v>
      </c>
      <c r="AD93" s="26">
        <v>0.99638242894056805</v>
      </c>
      <c r="AE93" s="36">
        <f t="shared" si="21"/>
        <v>1.0852713178295059E-2</v>
      </c>
    </row>
    <row r="94" spans="25:31">
      <c r="Y94" s="1">
        <v>2</v>
      </c>
      <c r="Z94" s="26">
        <v>9</v>
      </c>
      <c r="AA94" s="1" t="s">
        <v>88</v>
      </c>
      <c r="AB94" s="1">
        <v>9</v>
      </c>
      <c r="AC94" s="26">
        <v>0.97762008733624395</v>
      </c>
      <c r="AD94" s="26">
        <v>0.97216157205240095</v>
      </c>
      <c r="AE94" s="36">
        <f t="shared" si="21"/>
        <v>-5.4585152838430018E-3</v>
      </c>
    </row>
    <row r="95" spans="25:31">
      <c r="Y95" s="1">
        <v>3</v>
      </c>
      <c r="Z95" s="26">
        <v>9</v>
      </c>
      <c r="AA95" s="1" t="s">
        <v>94</v>
      </c>
      <c r="AB95" s="1">
        <v>9</v>
      </c>
      <c r="AC95" s="26">
        <v>0.87513812154696102</v>
      </c>
      <c r="AD95" s="26">
        <v>0.984530386740331</v>
      </c>
      <c r="AE95" s="36">
        <f t="shared" si="21"/>
        <v>0.10939226519336998</v>
      </c>
    </row>
    <row r="96" spans="25:31">
      <c r="Y96" s="1">
        <v>4</v>
      </c>
      <c r="Z96" s="26">
        <v>9</v>
      </c>
      <c r="AA96" s="1" t="s">
        <v>99</v>
      </c>
      <c r="AB96" s="1">
        <v>9</v>
      </c>
      <c r="AC96" s="26">
        <v>0.99775533108866399</v>
      </c>
      <c r="AD96" s="26">
        <v>0.99719416386083004</v>
      </c>
      <c r="AE96" s="36">
        <f t="shared" si="21"/>
        <v>-5.6116722783394746E-4</v>
      </c>
    </row>
    <row r="97" spans="25:31">
      <c r="Y97" s="1">
        <v>5</v>
      </c>
      <c r="Z97" s="26">
        <v>9</v>
      </c>
      <c r="AA97" s="1" t="s">
        <v>103</v>
      </c>
      <c r="AB97" s="1">
        <v>9</v>
      </c>
      <c r="AC97" s="26">
        <v>0.92789598108746996</v>
      </c>
      <c r="AD97" s="26">
        <v>0.98522458628841603</v>
      </c>
      <c r="AE97" s="36">
        <f t="shared" si="21"/>
        <v>5.732860520094607E-2</v>
      </c>
    </row>
    <row r="98" spans="25:31">
      <c r="Y98" s="1">
        <v>6</v>
      </c>
      <c r="Z98" s="26">
        <v>9</v>
      </c>
      <c r="AA98" s="1" t="s">
        <v>106</v>
      </c>
      <c r="AB98" s="1">
        <v>9</v>
      </c>
      <c r="AC98" s="26">
        <v>0.98919226393629101</v>
      </c>
      <c r="AD98" s="26">
        <v>0.99544937428896396</v>
      </c>
      <c r="AE98" s="36">
        <f t="shared" si="21"/>
        <v>6.2571103526729566E-3</v>
      </c>
    </row>
    <row r="99" spans="25:31">
      <c r="Y99" s="1">
        <v>7</v>
      </c>
      <c r="Z99" s="26">
        <v>9</v>
      </c>
      <c r="AA99" s="1" t="s">
        <v>108</v>
      </c>
      <c r="AB99" s="1">
        <v>9</v>
      </c>
      <c r="AC99" s="26">
        <v>0.96280087527352298</v>
      </c>
      <c r="AD99" s="26">
        <v>0.99617067833698003</v>
      </c>
      <c r="AE99" s="36">
        <f t="shared" si="21"/>
        <v>3.3369803063457049E-2</v>
      </c>
    </row>
    <row r="100" spans="25:31">
      <c r="Y100" s="1">
        <v>8</v>
      </c>
      <c r="Z100" s="26">
        <v>9</v>
      </c>
      <c r="AA100" s="1" t="s">
        <v>109</v>
      </c>
      <c r="AB100" s="1">
        <v>9</v>
      </c>
      <c r="AC100" s="26">
        <v>0.97970687711386695</v>
      </c>
      <c r="AD100" s="26">
        <v>0.99436302142051802</v>
      </c>
      <c r="AE100" s="36">
        <f t="shared" si="21"/>
        <v>1.4656144306651075E-2</v>
      </c>
    </row>
    <row r="101" spans="25:31">
      <c r="Y101" s="1">
        <v>9</v>
      </c>
      <c r="Z101" s="26">
        <v>9</v>
      </c>
      <c r="AA101" s="1" t="s">
        <v>180</v>
      </c>
      <c r="AB101" s="1">
        <v>9</v>
      </c>
      <c r="AC101" s="26">
        <v>0.61802100608070698</v>
      </c>
      <c r="AD101" s="26">
        <v>0.99889441680486402</v>
      </c>
      <c r="AE101" s="36">
        <f t="shared" si="21"/>
        <v>0.38087341072415704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F5B5-0D5F-2840-97ED-C0999E8EDDB5}">
  <dimension ref="A1:AF101"/>
  <sheetViews>
    <sheetView workbookViewId="0">
      <selection activeCell="R50" sqref="R50"/>
    </sheetView>
  </sheetViews>
  <sheetFormatPr baseColWidth="10" defaultRowHeight="16"/>
  <cols>
    <col min="1" max="1" width="11.33203125" style="36" bestFit="1" customWidth="1"/>
    <col min="2" max="2" width="8.1640625" style="36" bestFit="1" customWidth="1"/>
    <col min="3" max="5" width="9.1640625" style="36" bestFit="1" customWidth="1"/>
    <col min="6" max="6" width="8.1640625" style="36" bestFit="1" customWidth="1"/>
    <col min="7" max="7" width="9.1640625" style="36" bestFit="1" customWidth="1"/>
    <col min="8" max="8" width="8.1640625" style="36" bestFit="1" customWidth="1"/>
    <col min="9" max="9" width="9.1640625" style="36" bestFit="1" customWidth="1"/>
    <col min="10" max="10" width="8.1640625" style="36" bestFit="1" customWidth="1"/>
    <col min="11" max="11" width="9.1640625" style="36" bestFit="1" customWidth="1"/>
    <col min="12" max="12" width="8.1640625" style="36" bestFit="1" customWidth="1"/>
    <col min="13" max="13" width="9.1640625" style="36" bestFit="1" customWidth="1"/>
    <col min="14" max="14" width="8.1640625" style="36" bestFit="1" customWidth="1"/>
    <col min="15" max="15" width="9.1640625" style="36" bestFit="1" customWidth="1"/>
    <col min="16" max="16" width="8.1640625" style="36" bestFit="1" customWidth="1"/>
    <col min="17" max="17" width="9.1640625" style="36" bestFit="1" customWidth="1"/>
    <col min="18" max="18" width="8.1640625" style="36" bestFit="1" customWidth="1"/>
    <col min="19" max="19" width="9.1640625" style="36" bestFit="1" customWidth="1"/>
    <col min="20" max="20" width="8.1640625" style="36" bestFit="1" customWidth="1"/>
    <col min="21" max="21" width="9.1640625" style="36" bestFit="1" customWidth="1"/>
    <col min="22" max="24" width="10.83203125" style="36"/>
    <col min="25" max="25" width="6.6640625" style="10" bestFit="1" customWidth="1"/>
    <col min="26" max="26" width="10" style="36" bestFit="1" customWidth="1"/>
    <col min="27" max="27" width="10" style="36" customWidth="1"/>
    <col min="28" max="28" width="10" style="36" bestFit="1" customWidth="1"/>
    <col min="29" max="29" width="26.33203125" style="36" bestFit="1" customWidth="1"/>
    <col min="30" max="30" width="20.83203125" style="36" bestFit="1" customWidth="1"/>
    <col min="31" max="16384" width="10.83203125" style="36"/>
  </cols>
  <sheetData>
    <row r="1" spans="1:32">
      <c r="A1" s="36" t="s">
        <v>192</v>
      </c>
      <c r="B1" s="46">
        <v>0</v>
      </c>
      <c r="C1" s="46"/>
      <c r="D1" s="46">
        <v>1</v>
      </c>
      <c r="E1" s="46"/>
      <c r="F1" s="46">
        <v>2</v>
      </c>
      <c r="G1" s="46"/>
      <c r="H1" s="46">
        <v>3</v>
      </c>
      <c r="I1" s="46"/>
      <c r="J1" s="46">
        <v>4</v>
      </c>
      <c r="K1" s="46"/>
      <c r="L1" s="46">
        <v>5</v>
      </c>
      <c r="M1" s="46"/>
      <c r="N1" s="46">
        <v>6</v>
      </c>
      <c r="O1" s="46"/>
      <c r="P1" s="46">
        <v>7</v>
      </c>
      <c r="Q1" s="46"/>
      <c r="R1" s="46">
        <v>8</v>
      </c>
      <c r="S1" s="46"/>
      <c r="T1" s="46">
        <v>9</v>
      </c>
      <c r="U1" s="46"/>
      <c r="Y1" s="10" t="s">
        <v>192</v>
      </c>
      <c r="Z1" s="36" t="s">
        <v>20</v>
      </c>
      <c r="AA1" s="36" t="s">
        <v>170</v>
      </c>
      <c r="AB1" s="36" t="s">
        <v>192</v>
      </c>
      <c r="AC1" s="36" t="s">
        <v>11</v>
      </c>
      <c r="AD1" s="36" t="s">
        <v>32</v>
      </c>
    </row>
    <row r="2" spans="1:32">
      <c r="A2" s="36" t="s">
        <v>20</v>
      </c>
      <c r="B2" s="37" t="s">
        <v>63</v>
      </c>
      <c r="C2" s="37" t="s">
        <v>64</v>
      </c>
      <c r="D2" s="37" t="s">
        <v>63</v>
      </c>
      <c r="E2" s="37" t="s">
        <v>64</v>
      </c>
      <c r="F2" s="37" t="s">
        <v>63</v>
      </c>
      <c r="G2" s="37" t="s">
        <v>64</v>
      </c>
      <c r="H2" s="37" t="s">
        <v>63</v>
      </c>
      <c r="I2" s="37" t="s">
        <v>64</v>
      </c>
      <c r="J2" s="37" t="s">
        <v>63</v>
      </c>
      <c r="K2" s="37" t="s">
        <v>64</v>
      </c>
      <c r="L2" s="37" t="s">
        <v>63</v>
      </c>
      <c r="M2" s="37" t="s">
        <v>64</v>
      </c>
      <c r="N2" s="37" t="s">
        <v>63</v>
      </c>
      <c r="O2" s="37" t="s">
        <v>64</v>
      </c>
      <c r="P2" s="37" t="s">
        <v>63</v>
      </c>
      <c r="Q2" s="37" t="s">
        <v>64</v>
      </c>
      <c r="R2" s="37" t="s">
        <v>63</v>
      </c>
      <c r="S2" s="37" t="s">
        <v>64</v>
      </c>
      <c r="T2" s="37" t="s">
        <v>63</v>
      </c>
      <c r="U2" s="37" t="s">
        <v>64</v>
      </c>
      <c r="Y2" s="36">
        <v>0</v>
      </c>
      <c r="Z2" s="1">
        <v>0</v>
      </c>
      <c r="AA2" s="1" t="s">
        <v>171</v>
      </c>
      <c r="AB2" s="1">
        <v>0</v>
      </c>
      <c r="AC2" s="36">
        <v>0.74775280898876395</v>
      </c>
      <c r="AD2" s="36">
        <v>0.99325842696629196</v>
      </c>
      <c r="AE2" s="36">
        <f>AD2-AC2</f>
        <v>0.24550561797752801</v>
      </c>
      <c r="AF2" s="36">
        <f>AVERAGE(AE2:AE101)</f>
        <v>5.3653135470432087E-2</v>
      </c>
    </row>
    <row r="3" spans="1:32">
      <c r="A3" s="17">
        <v>0</v>
      </c>
      <c r="B3" s="18">
        <f>VLOOKUP(CONCATENATE($A3,$B$1),$AA$1:$AD$101,3,0)</f>
        <v>0.74775280898876395</v>
      </c>
      <c r="C3" s="18">
        <f>VLOOKUP(CONCATENATE($A3,B$1),$AA$1:$AD$101,4,0)</f>
        <v>0.99325842696629196</v>
      </c>
      <c r="D3" s="18">
        <f>VLOOKUP(CONCATENATE($A3,$D$1),$AA$1:$AD$101,3,0)</f>
        <v>0.95730337078651595</v>
      </c>
      <c r="E3" s="18">
        <f>VLOOKUP(CONCATENATE($A3,D$1),$AA$1:$AD$101,4,0)</f>
        <v>0.99550561797752801</v>
      </c>
      <c r="F3" s="18">
        <f>VLOOKUP(CONCATENATE($A3,$F$1),$AA$1:$AD$101,3,0)</f>
        <v>0.97191011235955005</v>
      </c>
      <c r="G3" s="18">
        <f>VLOOKUP(CONCATENATE($A3,F$1),$AA$1:$AD$101,4,0)</f>
        <v>0.99719101123595499</v>
      </c>
      <c r="H3" s="18">
        <f>VLOOKUP(CONCATENATE($A3,$H$1),$AA$1:$AD$101,3,0)</f>
        <v>0.89662921348314595</v>
      </c>
      <c r="I3" s="18">
        <f>VLOOKUP(CONCATENATE($A3,H$1),$AA$1:$AD$101,4,0)</f>
        <v>0.98932584269662904</v>
      </c>
      <c r="J3" s="18">
        <f>VLOOKUP(CONCATENATE($A3,$J$1),$AA$1:$AD$101,3,0)</f>
        <v>0.98820224719101102</v>
      </c>
      <c r="K3" s="18">
        <f>VLOOKUP(CONCATENATE($A3,J$1),$AA$1:$AD$101,4,0)</f>
        <v>0.99101123595505602</v>
      </c>
      <c r="L3" s="18">
        <f>VLOOKUP(CONCATENATE($A3,$L$1),$AA$1:$AD$101,3,0)</f>
        <v>0.99157303370786498</v>
      </c>
      <c r="M3" s="18">
        <f>VLOOKUP(CONCATENATE($A3,L$1),$AA$1:$AD$101,4,0)</f>
        <v>0.99887640449438198</v>
      </c>
      <c r="N3" s="18">
        <f>VLOOKUP(CONCATENATE($A3,$N$1),$AA$1:$AD$101,3,0)</f>
        <v>0.97584269662921297</v>
      </c>
      <c r="O3" s="18">
        <f>VLOOKUP(CONCATENATE($A3,N$1),$AA$1:$AD$101,4,0)</f>
        <v>0.98483146067415706</v>
      </c>
      <c r="P3" s="18">
        <f>VLOOKUP(CONCATENATE($A3,$P$1),$AA$1:$AD$101,3,0)</f>
        <v>0.99044943820224696</v>
      </c>
      <c r="Q3" s="18">
        <f>VLOOKUP(CONCATENATE($A3,P$1),$AA$1:$AD$101,4,0)</f>
        <v>0.99719101123595499</v>
      </c>
      <c r="R3" s="18">
        <f>VLOOKUP(CONCATENATE($A3,$R$1),$AA$1:$AD$101,3,0)</f>
        <v>0.99382022471910103</v>
      </c>
      <c r="S3" s="18">
        <f>VLOOKUP(CONCATENATE($A3,R$1),$AA$1:$AD$101,4,0)</f>
        <v>0.99606741573033697</v>
      </c>
      <c r="T3" s="18">
        <f>VLOOKUP(CONCATENATE($A3,$T$1),$AA$1:$AD$101,3,0)</f>
        <v>0.93651685393258399</v>
      </c>
      <c r="U3" s="18">
        <f>VLOOKUP(CONCATENATE($A3,T$1),$AA$1:$AD$101,4,0)</f>
        <v>0.99438202247190999</v>
      </c>
      <c r="Y3" s="36">
        <v>0</v>
      </c>
      <c r="Z3" s="1">
        <v>1</v>
      </c>
      <c r="AA3" s="1" t="s">
        <v>110</v>
      </c>
      <c r="AB3" s="1">
        <v>0</v>
      </c>
      <c r="AC3" s="36">
        <v>0.98914728682170505</v>
      </c>
      <c r="AD3" s="36">
        <v>0.99689922480620097</v>
      </c>
      <c r="AE3" s="36">
        <f t="shared" ref="AE3:AE66" si="0">AD3-AC3</f>
        <v>7.7519379844959158E-3</v>
      </c>
      <c r="AF3" s="36">
        <f>MEDIAN(AE2:AE101)</f>
        <v>1.415401071987854E-2</v>
      </c>
    </row>
    <row r="4" spans="1:32">
      <c r="A4" s="17">
        <v>1</v>
      </c>
      <c r="B4" s="18">
        <f t="shared" ref="B4:B12" si="1">VLOOKUP(CONCATENATE($A4,$B$1),$AA$1:$AD$101,3,0)</f>
        <v>0.98914728682170505</v>
      </c>
      <c r="C4" s="18">
        <f t="shared" ref="C4:C12" si="2">VLOOKUP(CONCATENATE($A4,$B$1),$AA$1:$AD$101,4,0)</f>
        <v>0.99689922480620097</v>
      </c>
      <c r="D4" s="18">
        <f t="shared" ref="D4:D12" si="3">VLOOKUP(CONCATENATE($A4,$D$1),$AA$1:$AD$101,3,0)</f>
        <v>0.97622739018087801</v>
      </c>
      <c r="E4" s="18">
        <f t="shared" ref="E4:E12" si="4">VLOOKUP(CONCATENATE($A4,D$1),$AA$1:$AD$101,4,0)</f>
        <v>0.99896640826873295</v>
      </c>
      <c r="F4" s="18">
        <f t="shared" ref="F4:F12" si="5">VLOOKUP(CONCATENATE($A4,$F$1),$AA$1:$AD$101,3,0)</f>
        <v>0.99689922480620097</v>
      </c>
      <c r="G4" s="18">
        <f t="shared" ref="G4:G12" si="6">VLOOKUP(CONCATENATE($A4,F$1),$AA$1:$AD$101,4,0)</f>
        <v>1</v>
      </c>
      <c r="H4" s="18">
        <f t="shared" ref="H4:H12" si="7">VLOOKUP(CONCATENATE($A4,$H$1),$AA$1:$AD$101,3,0)</f>
        <v>0.99431524547803596</v>
      </c>
      <c r="I4" s="18">
        <f t="shared" ref="I4:I12" si="8">VLOOKUP(CONCATENATE($A4,H$1),$AA$1:$AD$101,4,0)</f>
        <v>0.99844961240310004</v>
      </c>
      <c r="J4" s="32">
        <f t="shared" ref="J4:J12" si="9">VLOOKUP(CONCATENATE($A4,$J$1),$AA$1:$AD$101,3,0)</f>
        <v>0.99689922480620097</v>
      </c>
      <c r="K4" s="32">
        <f t="shared" ref="K4:K12" si="10">VLOOKUP(CONCATENATE($A4,J$1),$AA$1:$AD$101,4,0)</f>
        <v>0.99689922480620097</v>
      </c>
      <c r="L4" s="18">
        <f t="shared" ref="L4:L12" si="11">VLOOKUP(CONCATENATE($A4,$L$1),$AA$1:$AD$101,3,0)</f>
        <v>0.99483204134366898</v>
      </c>
      <c r="M4" s="18">
        <f t="shared" ref="M4:M12" si="12">VLOOKUP(CONCATENATE($A4,L$1),$AA$1:$AD$101,4,0)</f>
        <v>0.99793281653746702</v>
      </c>
      <c r="N4" s="18">
        <f t="shared" ref="N4:N12" si="13">VLOOKUP(CONCATENATE($A4,$N$1),$AA$1:$AD$101,3,0)</f>
        <v>0.99431524547803596</v>
      </c>
      <c r="O4" s="18">
        <f t="shared" ref="O4:O12" si="14">VLOOKUP(CONCATENATE($A4,N$1),$AA$1:$AD$101,4,0)</f>
        <v>0.99844961240310004</v>
      </c>
      <c r="P4" s="18">
        <f t="shared" ref="P4:P12" si="15">VLOOKUP(CONCATENATE($A4,$P$1),$AA$1:$AD$101,3,0)</f>
        <v>0.99328165374677002</v>
      </c>
      <c r="Q4" s="18">
        <f t="shared" ref="Q4:Q12" si="16">VLOOKUP(CONCATENATE($A4,P$1),$AA$1:$AD$101,4,0)</f>
        <v>0.99793281653746702</v>
      </c>
      <c r="R4" s="18">
        <f t="shared" ref="R4:R12" si="17">VLOOKUP(CONCATENATE($A4,$R$1),$AA$1:$AD$101,3,0)</f>
        <v>0.56950904392764801</v>
      </c>
      <c r="S4" s="18">
        <f t="shared" ref="S4:S12" si="18">VLOOKUP(CONCATENATE($A4,R$1),$AA$1:$AD$101,4,0)</f>
        <v>0.96330749354005096</v>
      </c>
      <c r="T4" s="18">
        <f t="shared" ref="T4:T12" si="19">VLOOKUP(CONCATENATE($A4,$T$1),$AA$1:$AD$101,3,0)</f>
        <v>0.985529715762273</v>
      </c>
      <c r="U4" s="18">
        <f t="shared" ref="U4:U12" si="20">VLOOKUP(CONCATENATE($A4,T$1),$AA$1:$AD$101,4,0)</f>
        <v>0.99638242894056805</v>
      </c>
      <c r="Y4" s="36">
        <v>0</v>
      </c>
      <c r="Z4" s="1">
        <v>2</v>
      </c>
      <c r="AA4" s="1" t="s">
        <v>111</v>
      </c>
      <c r="AB4" s="1">
        <v>0</v>
      </c>
      <c r="AC4" s="36">
        <v>0.82041484716157198</v>
      </c>
      <c r="AD4" s="36">
        <v>0.98526200873362402</v>
      </c>
      <c r="AE4" s="36">
        <f t="shared" si="0"/>
        <v>0.16484716157205204</v>
      </c>
    </row>
    <row r="5" spans="1:32">
      <c r="A5" s="17">
        <v>2</v>
      </c>
      <c r="B5" s="18">
        <f t="shared" si="1"/>
        <v>0.82041484716157198</v>
      </c>
      <c r="C5" s="18">
        <f t="shared" si="2"/>
        <v>0.98526200873362402</v>
      </c>
      <c r="D5" s="18">
        <f t="shared" si="3"/>
        <v>0.98526200873362402</v>
      </c>
      <c r="E5" s="18">
        <f t="shared" si="4"/>
        <v>0.99399563318777295</v>
      </c>
      <c r="F5" s="18">
        <f t="shared" si="5"/>
        <v>0.85207423580786001</v>
      </c>
      <c r="G5" s="18">
        <f t="shared" si="6"/>
        <v>0.99344978165938802</v>
      </c>
      <c r="H5" s="18">
        <f t="shared" si="7"/>
        <v>0.947052401746724</v>
      </c>
      <c r="I5" s="18">
        <f t="shared" si="8"/>
        <v>0.98580786026200795</v>
      </c>
      <c r="J5" s="18">
        <f t="shared" si="9"/>
        <v>0.986353711790393</v>
      </c>
      <c r="K5" s="18">
        <f t="shared" si="10"/>
        <v>0.99126637554585095</v>
      </c>
      <c r="L5" s="18">
        <f t="shared" si="11"/>
        <v>0.98526200873362402</v>
      </c>
      <c r="M5" s="18">
        <f t="shared" si="12"/>
        <v>0.99126637554585095</v>
      </c>
      <c r="N5" s="18">
        <f t="shared" si="13"/>
        <v>0.96943231441047995</v>
      </c>
      <c r="O5" s="18">
        <f t="shared" si="14"/>
        <v>0.98744541484716097</v>
      </c>
      <c r="P5" s="18">
        <f t="shared" si="15"/>
        <v>0.98253275109170302</v>
      </c>
      <c r="Q5" s="18">
        <f t="shared" si="16"/>
        <v>0.99235807860262004</v>
      </c>
      <c r="R5" s="18">
        <f t="shared" si="17"/>
        <v>0.96288209606986896</v>
      </c>
      <c r="S5" s="18">
        <f t="shared" si="18"/>
        <v>0.98144104803493404</v>
      </c>
      <c r="T5" s="32">
        <f t="shared" si="19"/>
        <v>0.97762008733624395</v>
      </c>
      <c r="U5" s="32">
        <f t="shared" si="20"/>
        <v>0.97216157205240095</v>
      </c>
      <c r="Y5" s="36">
        <v>0</v>
      </c>
      <c r="Z5" s="1">
        <v>3</v>
      </c>
      <c r="AA5" s="1" t="s">
        <v>112</v>
      </c>
      <c r="AB5" s="1">
        <v>0</v>
      </c>
      <c r="AC5" s="36">
        <v>0.90718232044198899</v>
      </c>
      <c r="AD5" s="36">
        <v>0.98729281767955801</v>
      </c>
      <c r="AE5" s="36">
        <f t="shared" si="0"/>
        <v>8.0110497237569023E-2</v>
      </c>
    </row>
    <row r="6" spans="1:32">
      <c r="A6" s="17">
        <v>3</v>
      </c>
      <c r="B6" s="18">
        <f t="shared" si="1"/>
        <v>0.90718232044198899</v>
      </c>
      <c r="C6" s="18">
        <f t="shared" si="2"/>
        <v>0.98729281767955801</v>
      </c>
      <c r="D6" s="18">
        <f t="shared" si="3"/>
        <v>0.97071823204419805</v>
      </c>
      <c r="E6" s="18">
        <f t="shared" si="4"/>
        <v>0.99502762430939196</v>
      </c>
      <c r="F6" s="18">
        <f t="shared" si="5"/>
        <v>0.97127071823204403</v>
      </c>
      <c r="G6" s="18">
        <f t="shared" si="6"/>
        <v>0.99779005524861797</v>
      </c>
      <c r="H6" s="18">
        <f t="shared" si="7"/>
        <v>0.54751381215469597</v>
      </c>
      <c r="I6" s="18">
        <f t="shared" si="8"/>
        <v>0.99502762430939196</v>
      </c>
      <c r="J6" s="18">
        <f t="shared" si="9"/>
        <v>0.98508287292817598</v>
      </c>
      <c r="K6" s="18">
        <f t="shared" si="10"/>
        <v>0.993922651933701</v>
      </c>
      <c r="L6" s="18">
        <f t="shared" si="11"/>
        <v>0.98563535911602196</v>
      </c>
      <c r="M6" s="18">
        <f t="shared" si="12"/>
        <v>0.993922651933701</v>
      </c>
      <c r="N6" s="18">
        <f t="shared" si="13"/>
        <v>0.88674033149171205</v>
      </c>
      <c r="O6" s="18">
        <f t="shared" si="14"/>
        <v>0.99779005524861797</v>
      </c>
      <c r="P6" s="32">
        <f t="shared" si="15"/>
        <v>0.99281767955801103</v>
      </c>
      <c r="Q6" s="32">
        <f t="shared" si="16"/>
        <v>0.990607734806629</v>
      </c>
      <c r="R6" s="18">
        <f t="shared" si="17"/>
        <v>0.97292817679557997</v>
      </c>
      <c r="S6" s="18">
        <f t="shared" si="18"/>
        <v>0.99558011049723705</v>
      </c>
      <c r="T6" s="18">
        <f t="shared" si="19"/>
        <v>0.87513812154696102</v>
      </c>
      <c r="U6" s="18">
        <f t="shared" si="20"/>
        <v>0.984530386740331</v>
      </c>
      <c r="Y6" s="36">
        <v>0</v>
      </c>
      <c r="Z6" s="1">
        <v>4</v>
      </c>
      <c r="AA6" s="1" t="s">
        <v>113</v>
      </c>
      <c r="AB6" s="1">
        <v>0</v>
      </c>
      <c r="AC6" s="36">
        <v>0.88776655443322094</v>
      </c>
      <c r="AD6" s="36">
        <v>0.989337822671156</v>
      </c>
      <c r="AE6" s="36">
        <f t="shared" si="0"/>
        <v>0.10157126823793505</v>
      </c>
    </row>
    <row r="7" spans="1:32">
      <c r="A7" s="17">
        <v>4</v>
      </c>
      <c r="B7" s="18">
        <f t="shared" si="1"/>
        <v>0.88776655443322094</v>
      </c>
      <c r="C7" s="18">
        <f t="shared" si="2"/>
        <v>0.989337822671156</v>
      </c>
      <c r="D7" s="18">
        <f t="shared" si="3"/>
        <v>0.99719416386083004</v>
      </c>
      <c r="E7" s="18">
        <f t="shared" si="4"/>
        <v>0.99887766554433199</v>
      </c>
      <c r="F7" s="18">
        <f t="shared" si="5"/>
        <v>0.99382716049382702</v>
      </c>
      <c r="G7" s="18">
        <f t="shared" si="6"/>
        <v>0.99831649831649805</v>
      </c>
      <c r="H7" s="32">
        <f t="shared" si="7"/>
        <v>0.99326599326599296</v>
      </c>
      <c r="I7" s="32">
        <f t="shared" si="8"/>
        <v>0.99270482603815902</v>
      </c>
      <c r="J7" s="18">
        <f t="shared" si="9"/>
        <v>0.86251402918069497</v>
      </c>
      <c r="K7" s="18">
        <f t="shared" si="10"/>
        <v>0.98989898989898994</v>
      </c>
      <c r="L7" s="18">
        <f t="shared" si="11"/>
        <v>0.990460157126823</v>
      </c>
      <c r="M7" s="18">
        <f t="shared" si="12"/>
        <v>0.99775533108866399</v>
      </c>
      <c r="N7" s="18">
        <f t="shared" si="13"/>
        <v>0.99214365881032496</v>
      </c>
      <c r="O7" s="18">
        <f t="shared" si="14"/>
        <v>0.99663299663299598</v>
      </c>
      <c r="P7" s="18">
        <f t="shared" si="15"/>
        <v>0.96464646464646397</v>
      </c>
      <c r="Q7" s="18">
        <f t="shared" si="16"/>
        <v>0.99158249158249101</v>
      </c>
      <c r="R7" s="18">
        <f t="shared" si="17"/>
        <v>0.989337822671156</v>
      </c>
      <c r="S7" s="18">
        <f t="shared" si="18"/>
        <v>0.99551066217732798</v>
      </c>
      <c r="T7" s="32">
        <f t="shared" si="19"/>
        <v>0.99775533108866399</v>
      </c>
      <c r="U7" s="32">
        <f t="shared" si="20"/>
        <v>0.99719416386083004</v>
      </c>
      <c r="Y7" s="36">
        <v>0</v>
      </c>
      <c r="Z7" s="1">
        <v>5</v>
      </c>
      <c r="AA7" s="1" t="s">
        <v>114</v>
      </c>
      <c r="AB7" s="1">
        <v>0</v>
      </c>
      <c r="AC7" s="36">
        <v>0.93676122931441996</v>
      </c>
      <c r="AD7" s="36">
        <v>0.99231678486997599</v>
      </c>
      <c r="AE7" s="36">
        <f t="shared" si="0"/>
        <v>5.5555555555556024E-2</v>
      </c>
    </row>
    <row r="8" spans="1:32">
      <c r="A8" s="17">
        <v>5</v>
      </c>
      <c r="B8" s="18">
        <f t="shared" si="1"/>
        <v>0.93676122931441996</v>
      </c>
      <c r="C8" s="18">
        <f t="shared" si="2"/>
        <v>0.99231678486997599</v>
      </c>
      <c r="D8" s="18">
        <f t="shared" si="3"/>
        <v>0.95626477541371102</v>
      </c>
      <c r="E8" s="18">
        <f t="shared" si="4"/>
        <v>0.99113475177304899</v>
      </c>
      <c r="F8" s="18">
        <f t="shared" si="5"/>
        <v>0.96513002364066103</v>
      </c>
      <c r="G8" s="18">
        <f t="shared" si="6"/>
        <v>0.99172576832151305</v>
      </c>
      <c r="H8" s="18">
        <f t="shared" si="7"/>
        <v>0.98640661938534202</v>
      </c>
      <c r="I8" s="18">
        <f t="shared" si="8"/>
        <v>0.99527186761229303</v>
      </c>
      <c r="J8" s="18">
        <f t="shared" si="9"/>
        <v>0.96453900709219798</v>
      </c>
      <c r="K8" s="18">
        <f t="shared" si="10"/>
        <v>0.989952718676122</v>
      </c>
      <c r="L8" s="18">
        <f t="shared" si="11"/>
        <v>0.66843971631205601</v>
      </c>
      <c r="M8" s="18">
        <f t="shared" si="12"/>
        <v>0.99763593380614601</v>
      </c>
      <c r="N8" s="18">
        <f t="shared" si="13"/>
        <v>0.88652482269503496</v>
      </c>
      <c r="O8" s="18">
        <f t="shared" si="14"/>
        <v>0.989952718676122</v>
      </c>
      <c r="P8" s="18">
        <f t="shared" si="15"/>
        <v>0.98108747044917199</v>
      </c>
      <c r="Q8" s="18">
        <f t="shared" si="16"/>
        <v>0.99290780141843904</v>
      </c>
      <c r="R8" s="18">
        <f t="shared" si="17"/>
        <v>0.979905437352245</v>
      </c>
      <c r="S8" s="18">
        <f t="shared" si="18"/>
        <v>0.99172576832151305</v>
      </c>
      <c r="T8" s="18">
        <f t="shared" si="19"/>
        <v>0.92789598108746996</v>
      </c>
      <c r="U8" s="18">
        <f t="shared" si="20"/>
        <v>0.98522458628841603</v>
      </c>
      <c r="Y8" s="36">
        <v>0</v>
      </c>
      <c r="Z8" s="1">
        <v>6</v>
      </c>
      <c r="AA8" s="1" t="s">
        <v>115</v>
      </c>
      <c r="AB8" s="1">
        <v>0</v>
      </c>
      <c r="AC8" s="36">
        <v>0.96985210466439098</v>
      </c>
      <c r="AD8" s="36">
        <v>0.99658703071672305</v>
      </c>
      <c r="AE8" s="36">
        <f t="shared" si="0"/>
        <v>2.6734926052332075E-2</v>
      </c>
    </row>
    <row r="9" spans="1:32">
      <c r="A9" s="17">
        <v>6</v>
      </c>
      <c r="B9" s="18">
        <f t="shared" si="1"/>
        <v>0.96985210466439098</v>
      </c>
      <c r="C9" s="18">
        <f t="shared" si="2"/>
        <v>0.99658703071672305</v>
      </c>
      <c r="D9" s="18">
        <f t="shared" si="3"/>
        <v>0.95449374288964695</v>
      </c>
      <c r="E9" s="18">
        <f t="shared" si="4"/>
        <v>0.99829351535836097</v>
      </c>
      <c r="F9" s="18">
        <f t="shared" si="5"/>
        <v>0.97952218430034099</v>
      </c>
      <c r="G9" s="18">
        <f t="shared" si="6"/>
        <v>0.99601820250284401</v>
      </c>
      <c r="H9" s="18">
        <f t="shared" si="7"/>
        <v>0.98407281001137603</v>
      </c>
      <c r="I9" s="18">
        <f t="shared" si="8"/>
        <v>0.99772468714448204</v>
      </c>
      <c r="J9" s="18">
        <f t="shared" si="9"/>
        <v>0.98691695108077304</v>
      </c>
      <c r="K9" s="18">
        <f t="shared" si="10"/>
        <v>0.99715585893060299</v>
      </c>
      <c r="L9" s="18">
        <f t="shared" si="11"/>
        <v>0.87883959044368598</v>
      </c>
      <c r="M9" s="18">
        <f t="shared" si="12"/>
        <v>0.99772468714448204</v>
      </c>
      <c r="N9" s="18">
        <f t="shared" si="13"/>
        <v>0.817974971558589</v>
      </c>
      <c r="O9" s="18">
        <f t="shared" si="14"/>
        <v>0.99488054607508503</v>
      </c>
      <c r="P9" s="18">
        <f t="shared" si="15"/>
        <v>0.93572241183162597</v>
      </c>
      <c r="Q9" s="18">
        <f t="shared" si="16"/>
        <v>0.99601820250284401</v>
      </c>
      <c r="R9" s="18">
        <f t="shared" si="17"/>
        <v>0.98350398179749698</v>
      </c>
      <c r="S9" s="18">
        <f t="shared" si="18"/>
        <v>0.99146757679180797</v>
      </c>
      <c r="T9" s="18">
        <f t="shared" si="19"/>
        <v>0.98919226393629101</v>
      </c>
      <c r="U9" s="18">
        <f t="shared" si="20"/>
        <v>0.99544937428896396</v>
      </c>
      <c r="Y9" s="36">
        <v>0</v>
      </c>
      <c r="Z9" s="1">
        <v>7</v>
      </c>
      <c r="AA9" s="1" t="s">
        <v>116</v>
      </c>
      <c r="AB9" s="1">
        <v>0</v>
      </c>
      <c r="AC9" s="36">
        <v>0.96936542669584203</v>
      </c>
      <c r="AD9" s="36">
        <v>0.99671772428883998</v>
      </c>
      <c r="AE9" s="36">
        <f t="shared" si="0"/>
        <v>2.7352297592997954E-2</v>
      </c>
    </row>
    <row r="10" spans="1:32">
      <c r="A10" s="17">
        <v>7</v>
      </c>
      <c r="B10" s="18">
        <f t="shared" si="1"/>
        <v>0.96936542669584203</v>
      </c>
      <c r="C10" s="18">
        <f t="shared" si="2"/>
        <v>0.99671772428883998</v>
      </c>
      <c r="D10" s="18">
        <f t="shared" si="3"/>
        <v>0.9917943107221</v>
      </c>
      <c r="E10" s="18">
        <f t="shared" si="4"/>
        <v>0.99726477024070004</v>
      </c>
      <c r="F10" s="18">
        <f t="shared" si="5"/>
        <v>0.99288840262582001</v>
      </c>
      <c r="G10" s="18">
        <f t="shared" si="6"/>
        <v>0.99671772428883998</v>
      </c>
      <c r="H10" s="18">
        <f t="shared" si="7"/>
        <v>0.98851203501093998</v>
      </c>
      <c r="I10" s="18">
        <f t="shared" si="8"/>
        <v>0.99617067833698003</v>
      </c>
      <c r="J10" s="18">
        <f t="shared" si="9"/>
        <v>0.99288840262582001</v>
      </c>
      <c r="K10" s="18">
        <f t="shared" si="10"/>
        <v>0.99617067833698003</v>
      </c>
      <c r="L10" s="32">
        <f t="shared" si="11"/>
        <v>0.99288840262582001</v>
      </c>
      <c r="M10" s="32">
        <f t="shared" si="12"/>
        <v>0.99288840262582001</v>
      </c>
      <c r="N10" s="18">
        <f t="shared" si="13"/>
        <v>0.98577680525164102</v>
      </c>
      <c r="O10" s="18">
        <f t="shared" si="14"/>
        <v>0.99726477024070004</v>
      </c>
      <c r="P10" s="18">
        <f t="shared" si="15"/>
        <v>0.78008752735229703</v>
      </c>
      <c r="Q10" s="18">
        <f t="shared" si="16"/>
        <v>0.99617067833698003</v>
      </c>
      <c r="R10" s="18">
        <f t="shared" si="17"/>
        <v>0.98085339168490104</v>
      </c>
      <c r="S10" s="18">
        <f t="shared" si="18"/>
        <v>0.99288840262582001</v>
      </c>
      <c r="T10" s="18">
        <f t="shared" si="19"/>
        <v>0.96280087527352298</v>
      </c>
      <c r="U10" s="18">
        <f t="shared" si="20"/>
        <v>0.99617067833698003</v>
      </c>
      <c r="Y10" s="36">
        <v>0</v>
      </c>
      <c r="Z10" s="1">
        <v>8</v>
      </c>
      <c r="AA10" s="1" t="s">
        <v>117</v>
      </c>
      <c r="AB10" s="1">
        <v>0</v>
      </c>
      <c r="AC10" s="36">
        <v>0.88951521984216397</v>
      </c>
      <c r="AD10" s="36">
        <v>0.99436302142051802</v>
      </c>
      <c r="AE10" s="36">
        <f t="shared" si="0"/>
        <v>0.10484780157835405</v>
      </c>
    </row>
    <row r="11" spans="1:32">
      <c r="A11" s="17">
        <v>8</v>
      </c>
      <c r="B11" s="18">
        <f t="shared" si="1"/>
        <v>0.88951521984216397</v>
      </c>
      <c r="C11" s="18">
        <f t="shared" si="2"/>
        <v>0.99436302142051802</v>
      </c>
      <c r="D11" s="18">
        <f t="shared" si="3"/>
        <v>0.93855693348365199</v>
      </c>
      <c r="E11" s="18">
        <f t="shared" si="4"/>
        <v>0.99323562570462198</v>
      </c>
      <c r="F11" s="18">
        <f t="shared" si="5"/>
        <v>0.98928974069898501</v>
      </c>
      <c r="G11" s="18">
        <f t="shared" si="6"/>
        <v>0.99661781285231099</v>
      </c>
      <c r="H11" s="18">
        <f t="shared" si="7"/>
        <v>0.97463359639233305</v>
      </c>
      <c r="I11" s="18">
        <f t="shared" si="8"/>
        <v>0.99887260428410296</v>
      </c>
      <c r="J11" s="18">
        <f t="shared" si="9"/>
        <v>0.95152198421645995</v>
      </c>
      <c r="K11" s="18">
        <f t="shared" si="10"/>
        <v>0.99154453213077698</v>
      </c>
      <c r="L11" s="18">
        <f t="shared" si="11"/>
        <v>0.93686583990980798</v>
      </c>
      <c r="M11" s="18">
        <f t="shared" si="12"/>
        <v>0.99774520856820703</v>
      </c>
      <c r="N11" s="18">
        <f t="shared" si="13"/>
        <v>0.90924464487034895</v>
      </c>
      <c r="O11" s="18">
        <f t="shared" si="14"/>
        <v>0.99436302142051802</v>
      </c>
      <c r="P11" s="18">
        <f t="shared" si="15"/>
        <v>0.96786922209695603</v>
      </c>
      <c r="Q11" s="18">
        <f t="shared" si="16"/>
        <v>0.99605411499436303</v>
      </c>
      <c r="R11" s="18">
        <f t="shared" si="17"/>
        <v>0.56877113866967299</v>
      </c>
      <c r="S11" s="18">
        <f t="shared" si="18"/>
        <v>0.98703494926719204</v>
      </c>
      <c r="T11" s="18">
        <f t="shared" si="19"/>
        <v>0.97970687711386695</v>
      </c>
      <c r="U11" s="18">
        <f t="shared" si="20"/>
        <v>0.99436302142051802</v>
      </c>
      <c r="Y11" s="36">
        <v>0</v>
      </c>
      <c r="Z11" s="1">
        <v>9</v>
      </c>
      <c r="AA11" s="1" t="s">
        <v>118</v>
      </c>
      <c r="AB11" s="1">
        <v>0</v>
      </c>
      <c r="AC11" s="36">
        <v>0.85406301824212205</v>
      </c>
      <c r="AD11" s="36">
        <v>0.992260917634052</v>
      </c>
      <c r="AE11" s="36">
        <f t="shared" si="0"/>
        <v>0.13819789939192995</v>
      </c>
    </row>
    <row r="12" spans="1:32">
      <c r="A12" s="17">
        <v>9</v>
      </c>
      <c r="B12" s="18">
        <f t="shared" si="1"/>
        <v>0.85406301824212205</v>
      </c>
      <c r="C12" s="18">
        <f t="shared" si="2"/>
        <v>0.992260917634052</v>
      </c>
      <c r="D12" s="18">
        <f t="shared" si="3"/>
        <v>0.99502487562189001</v>
      </c>
      <c r="E12" s="18">
        <f t="shared" si="4"/>
        <v>0.99889441680486402</v>
      </c>
      <c r="F12" s="18">
        <f t="shared" si="5"/>
        <v>0.99447208402432197</v>
      </c>
      <c r="G12" s="18">
        <f t="shared" si="6"/>
        <v>0.99502487562189001</v>
      </c>
      <c r="H12" s="18">
        <f t="shared" si="7"/>
        <v>0.99391929242675503</v>
      </c>
      <c r="I12" s="18">
        <f t="shared" si="8"/>
        <v>0.99944720840243195</v>
      </c>
      <c r="J12" s="18">
        <f t="shared" si="9"/>
        <v>0.99170812603648395</v>
      </c>
      <c r="K12" s="18">
        <f t="shared" si="10"/>
        <v>0.99723604201216098</v>
      </c>
      <c r="L12" s="18">
        <f t="shared" si="11"/>
        <v>0.99170812603648395</v>
      </c>
      <c r="M12" s="18">
        <f t="shared" si="12"/>
        <v>0.99889441680486402</v>
      </c>
      <c r="N12" s="18">
        <f t="shared" si="13"/>
        <v>0.95301271420674405</v>
      </c>
      <c r="O12" s="18">
        <f t="shared" si="14"/>
        <v>0.99004975124378103</v>
      </c>
      <c r="P12" s="18">
        <f t="shared" si="15"/>
        <v>0.98728579325594201</v>
      </c>
      <c r="Q12" s="18">
        <f t="shared" si="16"/>
        <v>0.99834162520729597</v>
      </c>
      <c r="R12" s="18">
        <f t="shared" si="17"/>
        <v>0.98783858485350995</v>
      </c>
      <c r="S12" s="18">
        <f t="shared" si="18"/>
        <v>0.99557766721945795</v>
      </c>
      <c r="T12" s="18">
        <f t="shared" si="19"/>
        <v>0.61802100608070698</v>
      </c>
      <c r="U12" s="18">
        <f t="shared" si="20"/>
        <v>0.99889441680486402</v>
      </c>
      <c r="Y12" s="36">
        <v>1</v>
      </c>
      <c r="Z12" s="1">
        <v>0</v>
      </c>
      <c r="AA12" s="1" t="s">
        <v>65</v>
      </c>
      <c r="AB12" s="1">
        <v>1</v>
      </c>
      <c r="AC12" s="36">
        <v>0.95730337078651595</v>
      </c>
      <c r="AD12" s="36">
        <v>0.99550561797752801</v>
      </c>
      <c r="AE12" s="36">
        <f t="shared" si="0"/>
        <v>3.8202247191012062E-2</v>
      </c>
    </row>
    <row r="13" spans="1:32">
      <c r="Y13" s="36">
        <v>1</v>
      </c>
      <c r="Z13" s="1">
        <v>1</v>
      </c>
      <c r="AA13" s="1" t="s">
        <v>172</v>
      </c>
      <c r="AB13" s="1">
        <v>1</v>
      </c>
      <c r="AC13" s="36">
        <v>0.97622739018087801</v>
      </c>
      <c r="AD13" s="36">
        <v>0.99896640826873295</v>
      </c>
      <c r="AE13" s="36">
        <f t="shared" si="0"/>
        <v>2.2739018087854945E-2</v>
      </c>
    </row>
    <row r="14" spans="1:32">
      <c r="Y14" s="36">
        <v>1</v>
      </c>
      <c r="Z14" s="1">
        <v>2</v>
      </c>
      <c r="AA14" s="1" t="s">
        <v>119</v>
      </c>
      <c r="AB14" s="1">
        <v>1</v>
      </c>
      <c r="AC14" s="36">
        <v>0.98526200873362402</v>
      </c>
      <c r="AD14" s="36">
        <v>0.99399563318777295</v>
      </c>
      <c r="AE14" s="36">
        <f t="shared" si="0"/>
        <v>8.7336244541489361E-3</v>
      </c>
    </row>
    <row r="15" spans="1:32">
      <c r="Y15" s="36">
        <v>1</v>
      </c>
      <c r="Z15" s="1">
        <v>3</v>
      </c>
      <c r="AA15" s="1" t="s">
        <v>120</v>
      </c>
      <c r="AB15" s="1">
        <v>1</v>
      </c>
      <c r="AC15" s="36">
        <v>0.97071823204419805</v>
      </c>
      <c r="AD15" s="36">
        <v>0.99502762430939196</v>
      </c>
      <c r="AE15" s="36">
        <f t="shared" si="0"/>
        <v>2.4309392265193908E-2</v>
      </c>
    </row>
    <row r="16" spans="1:32">
      <c r="Y16" s="36">
        <v>1</v>
      </c>
      <c r="Z16" s="1">
        <v>4</v>
      </c>
      <c r="AA16" s="1" t="s">
        <v>121</v>
      </c>
      <c r="AB16" s="1">
        <v>1</v>
      </c>
      <c r="AC16" s="36">
        <v>0.99719416386083004</v>
      </c>
      <c r="AD16" s="36">
        <v>0.99887766554433199</v>
      </c>
      <c r="AE16" s="36">
        <f t="shared" si="0"/>
        <v>1.6835016835019534E-3</v>
      </c>
    </row>
    <row r="17" spans="25:31">
      <c r="Y17" s="36">
        <v>1</v>
      </c>
      <c r="Z17" s="1">
        <v>5</v>
      </c>
      <c r="AA17" s="1" t="s">
        <v>122</v>
      </c>
      <c r="AB17" s="1">
        <v>1</v>
      </c>
      <c r="AC17" s="36">
        <v>0.95626477541371102</v>
      </c>
      <c r="AD17" s="36">
        <v>0.99113475177304899</v>
      </c>
      <c r="AE17" s="36">
        <f t="shared" si="0"/>
        <v>3.4869976359337973E-2</v>
      </c>
    </row>
    <row r="18" spans="25:31">
      <c r="Y18" s="36">
        <v>1</v>
      </c>
      <c r="Z18" s="1">
        <v>6</v>
      </c>
      <c r="AA18" s="1" t="s">
        <v>123</v>
      </c>
      <c r="AB18" s="1">
        <v>1</v>
      </c>
      <c r="AC18" s="36">
        <v>0.95449374288964695</v>
      </c>
      <c r="AD18" s="36">
        <v>0.99829351535836097</v>
      </c>
      <c r="AE18" s="36">
        <f t="shared" si="0"/>
        <v>4.3799772468714027E-2</v>
      </c>
    </row>
    <row r="19" spans="25:31">
      <c r="Y19" s="36">
        <v>1</v>
      </c>
      <c r="Z19" s="1">
        <v>7</v>
      </c>
      <c r="AA19" s="1" t="s">
        <v>124</v>
      </c>
      <c r="AB19" s="1">
        <v>1</v>
      </c>
      <c r="AC19" s="36">
        <v>0.9917943107221</v>
      </c>
      <c r="AD19" s="36">
        <v>0.99726477024070004</v>
      </c>
      <c r="AE19" s="36">
        <f t="shared" si="0"/>
        <v>5.4704595186000349E-3</v>
      </c>
    </row>
    <row r="20" spans="25:31">
      <c r="Y20" s="36">
        <v>1</v>
      </c>
      <c r="Z20" s="1">
        <v>8</v>
      </c>
      <c r="AA20" s="1" t="s">
        <v>125</v>
      </c>
      <c r="AB20" s="1">
        <v>1</v>
      </c>
      <c r="AC20" s="36">
        <v>0.93855693348365199</v>
      </c>
      <c r="AD20" s="36">
        <v>0.99323562570462198</v>
      </c>
      <c r="AE20" s="36">
        <f t="shared" si="0"/>
        <v>5.4678692220969993E-2</v>
      </c>
    </row>
    <row r="21" spans="25:31">
      <c r="Y21" s="36">
        <v>1</v>
      </c>
      <c r="Z21" s="1">
        <v>9</v>
      </c>
      <c r="AA21" s="1" t="s">
        <v>126</v>
      </c>
      <c r="AB21" s="1">
        <v>1</v>
      </c>
      <c r="AC21" s="36">
        <v>0.99502487562189001</v>
      </c>
      <c r="AD21" s="36">
        <v>0.99889441680486402</v>
      </c>
      <c r="AE21" s="36">
        <f t="shared" si="0"/>
        <v>3.8695411829740012E-3</v>
      </c>
    </row>
    <row r="22" spans="25:31">
      <c r="Y22" s="36">
        <v>2</v>
      </c>
      <c r="Z22" s="1">
        <v>0</v>
      </c>
      <c r="AA22" s="1" t="s">
        <v>66</v>
      </c>
      <c r="AB22" s="1">
        <v>2</v>
      </c>
      <c r="AC22" s="36">
        <v>0.97191011235955005</v>
      </c>
      <c r="AD22" s="36">
        <v>0.99719101123595499</v>
      </c>
      <c r="AE22" s="36">
        <f t="shared" si="0"/>
        <v>2.5280898876404945E-2</v>
      </c>
    </row>
    <row r="23" spans="25:31">
      <c r="Y23" s="36">
        <v>2</v>
      </c>
      <c r="Z23" s="1">
        <v>1</v>
      </c>
      <c r="AA23" s="1" t="s">
        <v>74</v>
      </c>
      <c r="AB23" s="1">
        <v>2</v>
      </c>
      <c r="AC23" s="36">
        <v>0.99689922480620097</v>
      </c>
      <c r="AD23" s="36">
        <v>1</v>
      </c>
      <c r="AE23" s="36">
        <f t="shared" si="0"/>
        <v>3.1007751937990324E-3</v>
      </c>
    </row>
    <row r="24" spans="25:31">
      <c r="Y24" s="36">
        <v>2</v>
      </c>
      <c r="Z24" s="1">
        <v>2</v>
      </c>
      <c r="AA24" s="1" t="s">
        <v>173</v>
      </c>
      <c r="AB24" s="1">
        <v>2</v>
      </c>
      <c r="AC24" s="36">
        <v>0.85207423580786001</v>
      </c>
      <c r="AD24" s="36">
        <v>0.99344978165938802</v>
      </c>
      <c r="AE24" s="36">
        <f t="shared" si="0"/>
        <v>0.14137554585152801</v>
      </c>
    </row>
    <row r="25" spans="25:31">
      <c r="Y25" s="36">
        <v>2</v>
      </c>
      <c r="Z25" s="1">
        <v>3</v>
      </c>
      <c r="AA25" s="1" t="s">
        <v>127</v>
      </c>
      <c r="AB25" s="1">
        <v>2</v>
      </c>
      <c r="AC25" s="36">
        <v>0.97127071823204403</v>
      </c>
      <c r="AD25" s="36">
        <v>0.99779005524861797</v>
      </c>
      <c r="AE25" s="36">
        <f t="shared" si="0"/>
        <v>2.6519337016573941E-2</v>
      </c>
    </row>
    <row r="26" spans="25:31">
      <c r="Y26" s="36">
        <v>2</v>
      </c>
      <c r="Z26" s="1">
        <v>4</v>
      </c>
      <c r="AA26" s="1" t="s">
        <v>128</v>
      </c>
      <c r="AB26" s="1">
        <v>2</v>
      </c>
      <c r="AC26" s="36">
        <v>0.99382716049382702</v>
      </c>
      <c r="AD26" s="36">
        <v>0.99831649831649805</v>
      </c>
      <c r="AE26" s="36">
        <f t="shared" si="0"/>
        <v>4.4893378226710245E-3</v>
      </c>
    </row>
    <row r="27" spans="25:31">
      <c r="Y27" s="36">
        <v>2</v>
      </c>
      <c r="Z27" s="1">
        <v>5</v>
      </c>
      <c r="AA27" s="1" t="s">
        <v>129</v>
      </c>
      <c r="AB27" s="1">
        <v>2</v>
      </c>
      <c r="AC27" s="36">
        <v>0.96513002364066103</v>
      </c>
      <c r="AD27" s="36">
        <v>0.99172576832151305</v>
      </c>
      <c r="AE27" s="36">
        <f t="shared" si="0"/>
        <v>2.6595744680852018E-2</v>
      </c>
    </row>
    <row r="28" spans="25:31">
      <c r="Y28" s="36">
        <v>2</v>
      </c>
      <c r="Z28" s="1">
        <v>6</v>
      </c>
      <c r="AA28" s="1" t="s">
        <v>130</v>
      </c>
      <c r="AB28" s="1">
        <v>2</v>
      </c>
      <c r="AC28" s="36">
        <v>0.97952218430034099</v>
      </c>
      <c r="AD28" s="36">
        <v>0.99601820250284401</v>
      </c>
      <c r="AE28" s="36">
        <f t="shared" si="0"/>
        <v>1.6496018202503016E-2</v>
      </c>
    </row>
    <row r="29" spans="25:31">
      <c r="Y29" s="36">
        <v>2</v>
      </c>
      <c r="Z29" s="1">
        <v>7</v>
      </c>
      <c r="AA29" s="1" t="s">
        <v>131</v>
      </c>
      <c r="AB29" s="1">
        <v>2</v>
      </c>
      <c r="AC29" s="36">
        <v>0.99288840262582001</v>
      </c>
      <c r="AD29" s="36">
        <v>0.99671772428883998</v>
      </c>
      <c r="AE29" s="36">
        <f t="shared" si="0"/>
        <v>3.8293216630199689E-3</v>
      </c>
    </row>
    <row r="30" spans="25:31">
      <c r="Y30" s="36">
        <v>2</v>
      </c>
      <c r="Z30" s="1">
        <v>8</v>
      </c>
      <c r="AA30" s="1" t="s">
        <v>132</v>
      </c>
      <c r="AB30" s="1">
        <v>2</v>
      </c>
      <c r="AC30" s="36">
        <v>0.98928974069898501</v>
      </c>
      <c r="AD30" s="36">
        <v>0.99661781285231099</v>
      </c>
      <c r="AE30" s="36">
        <f t="shared" si="0"/>
        <v>7.3280721533259818E-3</v>
      </c>
    </row>
    <row r="31" spans="25:31">
      <c r="Y31" s="36">
        <v>2</v>
      </c>
      <c r="Z31" s="1">
        <v>9</v>
      </c>
      <c r="AA31" s="1" t="s">
        <v>133</v>
      </c>
      <c r="AB31" s="1">
        <v>2</v>
      </c>
      <c r="AC31" s="36">
        <v>0.99447208402432197</v>
      </c>
      <c r="AD31" s="36">
        <v>0.99502487562189001</v>
      </c>
      <c r="AE31" s="36">
        <f t="shared" si="0"/>
        <v>5.5279159756804752E-4</v>
      </c>
    </row>
    <row r="32" spans="25:31">
      <c r="Y32" s="36">
        <v>3</v>
      </c>
      <c r="Z32" s="1">
        <v>0</v>
      </c>
      <c r="AA32" s="1" t="s">
        <v>67</v>
      </c>
      <c r="AB32" s="1">
        <v>3</v>
      </c>
      <c r="AC32" s="36">
        <v>0.89662921348314595</v>
      </c>
      <c r="AD32" s="36">
        <v>0.98932584269662904</v>
      </c>
      <c r="AE32" s="36">
        <f t="shared" si="0"/>
        <v>9.2696629213483095E-2</v>
      </c>
    </row>
    <row r="33" spans="25:31">
      <c r="Y33" s="36">
        <v>3</v>
      </c>
      <c r="Z33" s="1">
        <v>1</v>
      </c>
      <c r="AA33" s="1" t="s">
        <v>75</v>
      </c>
      <c r="AB33" s="1">
        <v>3</v>
      </c>
      <c r="AC33" s="36">
        <v>0.99431524547803596</v>
      </c>
      <c r="AD33" s="36">
        <v>0.99844961240310004</v>
      </c>
      <c r="AE33" s="36">
        <f t="shared" si="0"/>
        <v>4.1343669250640813E-3</v>
      </c>
    </row>
    <row r="34" spans="25:31">
      <c r="Y34" s="36">
        <v>3</v>
      </c>
      <c r="Z34" s="1">
        <v>2</v>
      </c>
      <c r="AA34" s="1" t="s">
        <v>82</v>
      </c>
      <c r="AB34" s="1">
        <v>3</v>
      </c>
      <c r="AC34" s="36">
        <v>0.947052401746724</v>
      </c>
      <c r="AD34" s="36">
        <v>0.98580786026200795</v>
      </c>
      <c r="AE34" s="36">
        <f t="shared" si="0"/>
        <v>3.8755458515283947E-2</v>
      </c>
    </row>
    <row r="35" spans="25:31">
      <c r="Y35" s="36">
        <v>3</v>
      </c>
      <c r="Z35" s="1">
        <v>3</v>
      </c>
      <c r="AA35" s="1" t="s">
        <v>174</v>
      </c>
      <c r="AB35" s="1">
        <v>3</v>
      </c>
      <c r="AC35" s="36">
        <v>0.54751381215469597</v>
      </c>
      <c r="AD35" s="36">
        <v>0.99502762430939196</v>
      </c>
      <c r="AE35" s="36">
        <f t="shared" si="0"/>
        <v>0.44751381215469599</v>
      </c>
    </row>
    <row r="36" spans="25:31">
      <c r="Y36" s="36">
        <v>3</v>
      </c>
      <c r="Z36" s="1">
        <v>4</v>
      </c>
      <c r="AA36" s="1" t="s">
        <v>134</v>
      </c>
      <c r="AB36" s="1">
        <v>3</v>
      </c>
      <c r="AC36" s="36">
        <v>0.99326599326599296</v>
      </c>
      <c r="AD36" s="36">
        <v>0.99270482603815902</v>
      </c>
      <c r="AE36" s="36">
        <f t="shared" si="0"/>
        <v>-5.6116722783394746E-4</v>
      </c>
    </row>
    <row r="37" spans="25:31">
      <c r="Y37" s="36">
        <v>3</v>
      </c>
      <c r="Z37" s="1">
        <v>5</v>
      </c>
      <c r="AA37" s="1" t="s">
        <v>135</v>
      </c>
      <c r="AB37" s="1">
        <v>3</v>
      </c>
      <c r="AC37" s="36">
        <v>0.98640661938534202</v>
      </c>
      <c r="AD37" s="36">
        <v>0.99527186761229303</v>
      </c>
      <c r="AE37" s="36">
        <f t="shared" si="0"/>
        <v>8.8652482269510058E-3</v>
      </c>
    </row>
    <row r="38" spans="25:31">
      <c r="Y38" s="36">
        <v>3</v>
      </c>
      <c r="Z38" s="1">
        <v>6</v>
      </c>
      <c r="AA38" s="1" t="s">
        <v>136</v>
      </c>
      <c r="AB38" s="1">
        <v>3</v>
      </c>
      <c r="AC38" s="36">
        <v>0.98407281001137603</v>
      </c>
      <c r="AD38" s="36">
        <v>0.99772468714448204</v>
      </c>
      <c r="AE38" s="36">
        <f t="shared" si="0"/>
        <v>1.3651877133106005E-2</v>
      </c>
    </row>
    <row r="39" spans="25:31">
      <c r="Y39" s="36">
        <v>3</v>
      </c>
      <c r="Z39" s="1">
        <v>7</v>
      </c>
      <c r="AA39" s="1" t="s">
        <v>137</v>
      </c>
      <c r="AB39" s="1">
        <v>3</v>
      </c>
      <c r="AC39" s="36">
        <v>0.98851203501093998</v>
      </c>
      <c r="AD39" s="36">
        <v>0.99617067833698003</v>
      </c>
      <c r="AE39" s="36">
        <f t="shared" si="0"/>
        <v>7.6586433260400488E-3</v>
      </c>
    </row>
    <row r="40" spans="25:31">
      <c r="Y40" s="36">
        <v>3</v>
      </c>
      <c r="Z40" s="1">
        <v>8</v>
      </c>
      <c r="AA40" s="1" t="s">
        <v>138</v>
      </c>
      <c r="AB40" s="1">
        <v>3</v>
      </c>
      <c r="AC40" s="36">
        <v>0.97463359639233305</v>
      </c>
      <c r="AD40" s="36">
        <v>0.99887260428410296</v>
      </c>
      <c r="AE40" s="36">
        <f t="shared" si="0"/>
        <v>2.4239007891769915E-2</v>
      </c>
    </row>
    <row r="41" spans="25:31">
      <c r="Y41" s="36">
        <v>3</v>
      </c>
      <c r="Z41" s="1">
        <v>9</v>
      </c>
      <c r="AA41" s="1" t="s">
        <v>139</v>
      </c>
      <c r="AB41" s="1">
        <v>3</v>
      </c>
      <c r="AC41" s="36">
        <v>0.99391929242675503</v>
      </c>
      <c r="AD41" s="36">
        <v>0.99944720840243195</v>
      </c>
      <c r="AE41" s="36">
        <f t="shared" si="0"/>
        <v>5.5279159756769225E-3</v>
      </c>
    </row>
    <row r="42" spans="25:31">
      <c r="Y42" s="36">
        <v>4</v>
      </c>
      <c r="Z42" s="1">
        <v>0</v>
      </c>
      <c r="AA42" s="1" t="s">
        <v>68</v>
      </c>
      <c r="AB42" s="1">
        <v>4</v>
      </c>
      <c r="AC42" s="36">
        <v>0.98820224719101102</v>
      </c>
      <c r="AD42" s="36">
        <v>0.99101123595505602</v>
      </c>
      <c r="AE42" s="36">
        <f t="shared" si="0"/>
        <v>2.8089887640450062E-3</v>
      </c>
    </row>
    <row r="43" spans="25:31">
      <c r="Y43" s="36">
        <v>4</v>
      </c>
      <c r="Z43" s="1">
        <v>1</v>
      </c>
      <c r="AA43" s="1" t="s">
        <v>76</v>
      </c>
      <c r="AB43" s="1">
        <v>4</v>
      </c>
      <c r="AC43" s="36">
        <v>0.99689922480620097</v>
      </c>
      <c r="AD43" s="36">
        <v>0.99689922480620097</v>
      </c>
      <c r="AE43" s="36">
        <f t="shared" si="0"/>
        <v>0</v>
      </c>
    </row>
    <row r="44" spans="25:31">
      <c r="Y44" s="36">
        <v>4</v>
      </c>
      <c r="Z44" s="1">
        <v>2</v>
      </c>
      <c r="AA44" s="1" t="s">
        <v>83</v>
      </c>
      <c r="AB44" s="1">
        <v>4</v>
      </c>
      <c r="AC44" s="36">
        <v>0.986353711790393</v>
      </c>
      <c r="AD44" s="36">
        <v>0.99126637554585095</v>
      </c>
      <c r="AE44" s="36">
        <f t="shared" si="0"/>
        <v>4.9126637554579577E-3</v>
      </c>
    </row>
    <row r="45" spans="25:31">
      <c r="Y45" s="36">
        <v>4</v>
      </c>
      <c r="Z45" s="1">
        <v>3</v>
      </c>
      <c r="AA45" s="1" t="s">
        <v>89</v>
      </c>
      <c r="AB45" s="1">
        <v>4</v>
      </c>
      <c r="AC45" s="36">
        <v>0.98508287292817598</v>
      </c>
      <c r="AD45" s="36">
        <v>0.993922651933701</v>
      </c>
      <c r="AE45" s="36">
        <f t="shared" si="0"/>
        <v>8.8397790055250169E-3</v>
      </c>
    </row>
    <row r="46" spans="25:31">
      <c r="Y46" s="36">
        <v>4</v>
      </c>
      <c r="Z46" s="1">
        <v>4</v>
      </c>
      <c r="AA46" s="1" t="s">
        <v>175</v>
      </c>
      <c r="AB46" s="1">
        <v>4</v>
      </c>
      <c r="AC46" s="36">
        <v>0.86251402918069497</v>
      </c>
      <c r="AD46" s="36">
        <v>0.98989898989898994</v>
      </c>
      <c r="AE46" s="36">
        <f t="shared" si="0"/>
        <v>0.12738496071829497</v>
      </c>
    </row>
    <row r="47" spans="25:31">
      <c r="Y47" s="36">
        <v>4</v>
      </c>
      <c r="Z47" s="1">
        <v>5</v>
      </c>
      <c r="AA47" s="1" t="s">
        <v>140</v>
      </c>
      <c r="AB47" s="1">
        <v>4</v>
      </c>
      <c r="AC47" s="36">
        <v>0.96453900709219798</v>
      </c>
      <c r="AD47" s="36">
        <v>0.989952718676122</v>
      </c>
      <c r="AE47" s="36">
        <f t="shared" si="0"/>
        <v>2.5413711583924026E-2</v>
      </c>
    </row>
    <row r="48" spans="25:31">
      <c r="Y48" s="36">
        <v>4</v>
      </c>
      <c r="Z48" s="1">
        <v>6</v>
      </c>
      <c r="AA48" s="1" t="s">
        <v>141</v>
      </c>
      <c r="AB48" s="1">
        <v>4</v>
      </c>
      <c r="AC48" s="36">
        <v>0.98691695108077304</v>
      </c>
      <c r="AD48" s="36">
        <v>0.99715585893060299</v>
      </c>
      <c r="AE48" s="36">
        <f t="shared" si="0"/>
        <v>1.0238907849829948E-2</v>
      </c>
    </row>
    <row r="49" spans="25:31">
      <c r="Y49" s="36">
        <v>4</v>
      </c>
      <c r="Z49" s="1">
        <v>7</v>
      </c>
      <c r="AA49" s="1" t="s">
        <v>142</v>
      </c>
      <c r="AB49" s="1">
        <v>4</v>
      </c>
      <c r="AC49" s="36">
        <v>0.99288840262582001</v>
      </c>
      <c r="AD49" s="36">
        <v>0.99617067833698003</v>
      </c>
      <c r="AE49" s="36">
        <f t="shared" si="0"/>
        <v>3.2822757111600209E-3</v>
      </c>
    </row>
    <row r="50" spans="25:31">
      <c r="Y50" s="36">
        <v>4</v>
      </c>
      <c r="Z50" s="1">
        <v>8</v>
      </c>
      <c r="AA50" s="1" t="s">
        <v>143</v>
      </c>
      <c r="AB50" s="1">
        <v>4</v>
      </c>
      <c r="AC50" s="36">
        <v>0.95152198421645995</v>
      </c>
      <c r="AD50" s="36">
        <v>0.99154453213077698</v>
      </c>
      <c r="AE50" s="36">
        <f t="shared" si="0"/>
        <v>4.002254791431703E-2</v>
      </c>
    </row>
    <row r="51" spans="25:31">
      <c r="Y51" s="36">
        <v>4</v>
      </c>
      <c r="Z51" s="1">
        <v>9</v>
      </c>
      <c r="AA51" s="1" t="s">
        <v>144</v>
      </c>
      <c r="AB51" s="1">
        <v>4</v>
      </c>
      <c r="AC51" s="36">
        <v>0.99170812603648395</v>
      </c>
      <c r="AD51" s="36">
        <v>0.99723604201216098</v>
      </c>
      <c r="AE51" s="36">
        <f t="shared" si="0"/>
        <v>5.5279159756770335E-3</v>
      </c>
    </row>
    <row r="52" spans="25:31">
      <c r="Y52" s="36">
        <v>5</v>
      </c>
      <c r="Z52" s="1">
        <v>0</v>
      </c>
      <c r="AA52" s="1" t="s">
        <v>69</v>
      </c>
      <c r="AB52" s="1">
        <v>5</v>
      </c>
      <c r="AC52" s="36">
        <v>0.99157303370786498</v>
      </c>
      <c r="AD52" s="36">
        <v>0.99887640449438198</v>
      </c>
      <c r="AE52" s="36">
        <f t="shared" si="0"/>
        <v>7.3033707865169939E-3</v>
      </c>
    </row>
    <row r="53" spans="25:31">
      <c r="Y53" s="36">
        <v>5</v>
      </c>
      <c r="Z53" s="1">
        <v>1</v>
      </c>
      <c r="AA53" s="1" t="s">
        <v>77</v>
      </c>
      <c r="AB53" s="1">
        <v>5</v>
      </c>
      <c r="AC53" s="36">
        <v>0.99483204134366898</v>
      </c>
      <c r="AD53" s="36">
        <v>0.99793281653746702</v>
      </c>
      <c r="AE53" s="36">
        <f t="shared" si="0"/>
        <v>3.1007751937980332E-3</v>
      </c>
    </row>
    <row r="54" spans="25:31">
      <c r="Y54" s="36">
        <v>5</v>
      </c>
      <c r="Z54" s="1">
        <v>2</v>
      </c>
      <c r="AA54" s="1" t="s">
        <v>84</v>
      </c>
      <c r="AB54" s="1">
        <v>5</v>
      </c>
      <c r="AC54" s="36">
        <v>0.98526200873362402</v>
      </c>
      <c r="AD54" s="36">
        <v>0.99126637554585095</v>
      </c>
      <c r="AE54" s="36">
        <f t="shared" si="0"/>
        <v>6.0043668122269356E-3</v>
      </c>
    </row>
    <row r="55" spans="25:31">
      <c r="Y55" s="36">
        <v>5</v>
      </c>
      <c r="Z55" s="1">
        <v>3</v>
      </c>
      <c r="AA55" s="1" t="s">
        <v>90</v>
      </c>
      <c r="AB55" s="1">
        <v>5</v>
      </c>
      <c r="AC55" s="36">
        <v>0.98563535911602196</v>
      </c>
      <c r="AD55" s="36">
        <v>0.993922651933701</v>
      </c>
      <c r="AE55" s="36">
        <f t="shared" si="0"/>
        <v>8.2872928176790372E-3</v>
      </c>
    </row>
    <row r="56" spans="25:31">
      <c r="Y56" s="36">
        <v>5</v>
      </c>
      <c r="Z56" s="1">
        <v>4</v>
      </c>
      <c r="AA56" s="1" t="s">
        <v>95</v>
      </c>
      <c r="AB56" s="1">
        <v>5</v>
      </c>
      <c r="AC56" s="36">
        <v>0.990460157126823</v>
      </c>
      <c r="AD56" s="36">
        <v>0.99775533108866399</v>
      </c>
      <c r="AE56" s="36">
        <f t="shared" si="0"/>
        <v>7.2951739618409839E-3</v>
      </c>
    </row>
    <row r="57" spans="25:31">
      <c r="Y57" s="36">
        <v>5</v>
      </c>
      <c r="Z57" s="1">
        <v>5</v>
      </c>
      <c r="AA57" s="1" t="s">
        <v>176</v>
      </c>
      <c r="AB57" s="1">
        <v>5</v>
      </c>
      <c r="AC57" s="36">
        <v>0.66843971631205601</v>
      </c>
      <c r="AD57" s="36">
        <v>0.99763593380614601</v>
      </c>
      <c r="AE57" s="36">
        <f t="shared" si="0"/>
        <v>0.32919621749409</v>
      </c>
    </row>
    <row r="58" spans="25:31">
      <c r="Y58" s="36">
        <v>5</v>
      </c>
      <c r="Z58" s="1">
        <v>6</v>
      </c>
      <c r="AA58" s="1" t="s">
        <v>145</v>
      </c>
      <c r="AB58" s="1">
        <v>5</v>
      </c>
      <c r="AC58" s="36">
        <v>0.87883959044368598</v>
      </c>
      <c r="AD58" s="36">
        <v>0.99772468714448204</v>
      </c>
      <c r="AE58" s="36">
        <f t="shared" si="0"/>
        <v>0.11888509670079606</v>
      </c>
    </row>
    <row r="59" spans="25:31">
      <c r="Y59" s="36">
        <v>5</v>
      </c>
      <c r="Z59" s="1">
        <v>7</v>
      </c>
      <c r="AA59" s="1" t="s">
        <v>146</v>
      </c>
      <c r="AB59" s="1">
        <v>5</v>
      </c>
      <c r="AC59" s="36">
        <v>0.99288840262582001</v>
      </c>
      <c r="AD59" s="36">
        <v>0.99288840262582001</v>
      </c>
      <c r="AE59" s="36">
        <f t="shared" si="0"/>
        <v>0</v>
      </c>
    </row>
    <row r="60" spans="25:31">
      <c r="Y60" s="36">
        <v>5</v>
      </c>
      <c r="Z60" s="1">
        <v>8</v>
      </c>
      <c r="AA60" s="1" t="s">
        <v>147</v>
      </c>
      <c r="AB60" s="1">
        <v>5</v>
      </c>
      <c r="AC60" s="36">
        <v>0.93686583990980798</v>
      </c>
      <c r="AD60" s="36">
        <v>0.99774520856820703</v>
      </c>
      <c r="AE60" s="36">
        <f t="shared" si="0"/>
        <v>6.0879368658399047E-2</v>
      </c>
    </row>
    <row r="61" spans="25:31">
      <c r="Y61" s="36">
        <v>5</v>
      </c>
      <c r="Z61" s="1">
        <v>9</v>
      </c>
      <c r="AA61" s="1" t="s">
        <v>148</v>
      </c>
      <c r="AB61" s="1">
        <v>5</v>
      </c>
      <c r="AC61" s="36">
        <v>0.99170812603648395</v>
      </c>
      <c r="AD61" s="36">
        <v>0.99889441680486402</v>
      </c>
      <c r="AE61" s="36">
        <f t="shared" si="0"/>
        <v>7.1862907683800659E-3</v>
      </c>
    </row>
    <row r="62" spans="25:31">
      <c r="Y62" s="36">
        <v>6</v>
      </c>
      <c r="Z62" s="1">
        <v>0</v>
      </c>
      <c r="AA62" s="1" t="s">
        <v>70</v>
      </c>
      <c r="AB62" s="1">
        <v>6</v>
      </c>
      <c r="AC62" s="36">
        <v>0.97584269662921297</v>
      </c>
      <c r="AD62" s="36">
        <v>0.98483146067415706</v>
      </c>
      <c r="AE62" s="36">
        <f t="shared" si="0"/>
        <v>8.9887640449440864E-3</v>
      </c>
    </row>
    <row r="63" spans="25:31">
      <c r="Y63" s="36">
        <v>6</v>
      </c>
      <c r="Z63" s="1">
        <v>1</v>
      </c>
      <c r="AA63" s="1" t="s">
        <v>78</v>
      </c>
      <c r="AB63" s="1">
        <v>6</v>
      </c>
      <c r="AC63" s="36">
        <v>0.99431524547803596</v>
      </c>
      <c r="AD63" s="36">
        <v>0.99844961240310004</v>
      </c>
      <c r="AE63" s="36">
        <f t="shared" si="0"/>
        <v>4.1343669250640813E-3</v>
      </c>
    </row>
    <row r="64" spans="25:31">
      <c r="Y64" s="36">
        <v>6</v>
      </c>
      <c r="Z64" s="1">
        <v>2</v>
      </c>
      <c r="AA64" s="1" t="s">
        <v>85</v>
      </c>
      <c r="AB64" s="1">
        <v>6</v>
      </c>
      <c r="AC64" s="36">
        <v>0.96943231441047995</v>
      </c>
      <c r="AD64" s="36">
        <v>0.98744541484716097</v>
      </c>
      <c r="AE64" s="36">
        <f t="shared" si="0"/>
        <v>1.8013100436681029E-2</v>
      </c>
    </row>
    <row r="65" spans="25:31">
      <c r="Y65" s="36">
        <v>6</v>
      </c>
      <c r="Z65" s="1">
        <v>3</v>
      </c>
      <c r="AA65" s="1" t="s">
        <v>91</v>
      </c>
      <c r="AB65" s="1">
        <v>6</v>
      </c>
      <c r="AC65" s="36">
        <v>0.88674033149171205</v>
      </c>
      <c r="AD65" s="36">
        <v>0.99779005524861797</v>
      </c>
      <c r="AE65" s="36">
        <f t="shared" si="0"/>
        <v>0.11104972375690592</v>
      </c>
    </row>
    <row r="66" spans="25:31">
      <c r="Y66" s="36">
        <v>6</v>
      </c>
      <c r="Z66" s="1">
        <v>4</v>
      </c>
      <c r="AA66" s="1" t="s">
        <v>96</v>
      </c>
      <c r="AB66" s="1">
        <v>6</v>
      </c>
      <c r="AC66" s="36">
        <v>0.99214365881032496</v>
      </c>
      <c r="AD66" s="36">
        <v>0.99663299663299598</v>
      </c>
      <c r="AE66" s="36">
        <f t="shared" si="0"/>
        <v>4.4893378226710245E-3</v>
      </c>
    </row>
    <row r="67" spans="25:31">
      <c r="Y67" s="36">
        <v>6</v>
      </c>
      <c r="Z67" s="1">
        <v>5</v>
      </c>
      <c r="AA67" s="1" t="s">
        <v>100</v>
      </c>
      <c r="AB67" s="1">
        <v>6</v>
      </c>
      <c r="AC67" s="36">
        <v>0.88652482269503496</v>
      </c>
      <c r="AD67" s="36">
        <v>0.989952718676122</v>
      </c>
      <c r="AE67" s="36">
        <f t="shared" ref="AE67:AE101" si="21">AD67-AC67</f>
        <v>0.10342789598108704</v>
      </c>
    </row>
    <row r="68" spans="25:31">
      <c r="Y68" s="36">
        <v>6</v>
      </c>
      <c r="Z68" s="1">
        <v>6</v>
      </c>
      <c r="AA68" s="1" t="s">
        <v>177</v>
      </c>
      <c r="AB68" s="1">
        <v>6</v>
      </c>
      <c r="AC68" s="36">
        <v>0.817974971558589</v>
      </c>
      <c r="AD68" s="36">
        <v>0.99488054607508503</v>
      </c>
      <c r="AE68" s="36">
        <f t="shared" si="21"/>
        <v>0.17690557451649602</v>
      </c>
    </row>
    <row r="69" spans="25:31">
      <c r="Y69" s="36">
        <v>6</v>
      </c>
      <c r="Z69" s="1">
        <v>7</v>
      </c>
      <c r="AA69" s="1" t="s">
        <v>149</v>
      </c>
      <c r="AB69" s="1">
        <v>6</v>
      </c>
      <c r="AC69" s="36">
        <v>0.98577680525164102</v>
      </c>
      <c r="AD69" s="36">
        <v>0.99726477024070004</v>
      </c>
      <c r="AE69" s="36">
        <f t="shared" si="21"/>
        <v>1.1487964989059019E-2</v>
      </c>
    </row>
    <row r="70" spans="25:31">
      <c r="Y70" s="36">
        <v>6</v>
      </c>
      <c r="Z70" s="1">
        <v>8</v>
      </c>
      <c r="AA70" s="1" t="s">
        <v>150</v>
      </c>
      <c r="AB70" s="1">
        <v>6</v>
      </c>
      <c r="AC70" s="36">
        <v>0.90924464487034895</v>
      </c>
      <c r="AD70" s="36">
        <v>0.99436302142051802</v>
      </c>
      <c r="AE70" s="36">
        <f t="shared" si="21"/>
        <v>8.5118376550169073E-2</v>
      </c>
    </row>
    <row r="71" spans="25:31">
      <c r="Y71" s="36">
        <v>6</v>
      </c>
      <c r="Z71" s="1">
        <v>9</v>
      </c>
      <c r="AA71" s="1" t="s">
        <v>151</v>
      </c>
      <c r="AB71" s="1">
        <v>6</v>
      </c>
      <c r="AC71" s="36">
        <v>0.95301271420674405</v>
      </c>
      <c r="AD71" s="36">
        <v>0.99004975124378103</v>
      </c>
      <c r="AE71" s="36">
        <f t="shared" si="21"/>
        <v>3.7037037037036979E-2</v>
      </c>
    </row>
    <row r="72" spans="25:31">
      <c r="Y72" s="36">
        <v>7</v>
      </c>
      <c r="Z72" s="1">
        <v>0</v>
      </c>
      <c r="AA72" s="1" t="s">
        <v>71</v>
      </c>
      <c r="AB72" s="1">
        <v>7</v>
      </c>
      <c r="AC72" s="36">
        <v>0.99044943820224696</v>
      </c>
      <c r="AD72" s="36">
        <v>0.99719101123595499</v>
      </c>
      <c r="AE72" s="36">
        <f t="shared" si="21"/>
        <v>6.7415730337080371E-3</v>
      </c>
    </row>
    <row r="73" spans="25:31">
      <c r="Y73" s="36">
        <v>7</v>
      </c>
      <c r="Z73" s="1">
        <v>1</v>
      </c>
      <c r="AA73" s="1" t="s">
        <v>79</v>
      </c>
      <c r="AB73" s="1">
        <v>7</v>
      </c>
      <c r="AC73" s="36">
        <v>0.99328165374677002</v>
      </c>
      <c r="AD73" s="36">
        <v>0.99793281653746702</v>
      </c>
      <c r="AE73" s="36">
        <f t="shared" si="21"/>
        <v>4.6511627906969943E-3</v>
      </c>
    </row>
    <row r="74" spans="25:31">
      <c r="Y74" s="36">
        <v>7</v>
      </c>
      <c r="Z74" s="1">
        <v>2</v>
      </c>
      <c r="AA74" s="1" t="s">
        <v>86</v>
      </c>
      <c r="AB74" s="1">
        <v>7</v>
      </c>
      <c r="AC74" s="36">
        <v>0.98253275109170302</v>
      </c>
      <c r="AD74" s="36">
        <v>0.99235807860262004</v>
      </c>
      <c r="AE74" s="36">
        <f t="shared" si="21"/>
        <v>9.8253275109170257E-3</v>
      </c>
    </row>
    <row r="75" spans="25:31">
      <c r="Y75" s="36">
        <v>7</v>
      </c>
      <c r="Z75" s="1">
        <v>3</v>
      </c>
      <c r="AA75" s="1" t="s">
        <v>92</v>
      </c>
      <c r="AB75" s="1">
        <v>7</v>
      </c>
      <c r="AC75" s="36">
        <v>0.99281767955801103</v>
      </c>
      <c r="AD75" s="36">
        <v>0.990607734806629</v>
      </c>
      <c r="AE75" s="36">
        <f t="shared" si="21"/>
        <v>-2.2099447513820314E-3</v>
      </c>
    </row>
    <row r="76" spans="25:31">
      <c r="Y76" s="36">
        <v>7</v>
      </c>
      <c r="Z76" s="1">
        <v>4</v>
      </c>
      <c r="AA76" s="1" t="s">
        <v>97</v>
      </c>
      <c r="AB76" s="1">
        <v>7</v>
      </c>
      <c r="AC76" s="36">
        <v>0.96464646464646397</v>
      </c>
      <c r="AD76" s="36">
        <v>0.99158249158249101</v>
      </c>
      <c r="AE76" s="36">
        <f t="shared" si="21"/>
        <v>2.6936026936027035E-2</v>
      </c>
    </row>
    <row r="77" spans="25:31">
      <c r="Y77" s="36">
        <v>7</v>
      </c>
      <c r="Z77" s="1">
        <v>5</v>
      </c>
      <c r="AA77" s="1" t="s">
        <v>101</v>
      </c>
      <c r="AB77" s="1">
        <v>7</v>
      </c>
      <c r="AC77" s="36">
        <v>0.98108747044917199</v>
      </c>
      <c r="AD77" s="36">
        <v>0.99290780141843904</v>
      </c>
      <c r="AE77" s="36">
        <f t="shared" si="21"/>
        <v>1.1820330969267046E-2</v>
      </c>
    </row>
    <row r="78" spans="25:31">
      <c r="Y78" s="36">
        <v>7</v>
      </c>
      <c r="Z78" s="1">
        <v>6</v>
      </c>
      <c r="AA78" s="1" t="s">
        <v>104</v>
      </c>
      <c r="AB78" s="1">
        <v>7</v>
      </c>
      <c r="AC78" s="36">
        <v>0.93572241183162597</v>
      </c>
      <c r="AD78" s="36">
        <v>0.99601820250284401</v>
      </c>
      <c r="AE78" s="36">
        <f t="shared" si="21"/>
        <v>6.0295790671218041E-2</v>
      </c>
    </row>
    <row r="79" spans="25:31">
      <c r="Y79" s="36">
        <v>7</v>
      </c>
      <c r="Z79" s="1">
        <v>7</v>
      </c>
      <c r="AA79" s="1" t="s">
        <v>178</v>
      </c>
      <c r="AB79" s="1">
        <v>7</v>
      </c>
      <c r="AC79" s="36">
        <v>0.78008752735229703</v>
      </c>
      <c r="AD79" s="36">
        <v>0.99617067833698003</v>
      </c>
      <c r="AE79" s="36">
        <f t="shared" si="21"/>
        <v>0.216083150984683</v>
      </c>
    </row>
    <row r="80" spans="25:31">
      <c r="Y80" s="36">
        <v>7</v>
      </c>
      <c r="Z80" s="1">
        <v>8</v>
      </c>
      <c r="AA80" s="1" t="s">
        <v>152</v>
      </c>
      <c r="AB80" s="1">
        <v>7</v>
      </c>
      <c r="AC80" s="36">
        <v>0.96786922209695603</v>
      </c>
      <c r="AD80" s="36">
        <v>0.99605411499436303</v>
      </c>
      <c r="AE80" s="36">
        <f t="shared" si="21"/>
        <v>2.8184892897406999E-2</v>
      </c>
    </row>
    <row r="81" spans="25:31">
      <c r="Y81" s="36">
        <v>7</v>
      </c>
      <c r="Z81" s="1">
        <v>9</v>
      </c>
      <c r="AA81" s="1" t="s">
        <v>153</v>
      </c>
      <c r="AB81" s="1">
        <v>7</v>
      </c>
      <c r="AC81" s="36">
        <v>0.98728579325594201</v>
      </c>
      <c r="AD81" s="36">
        <v>0.99834162520729597</v>
      </c>
      <c r="AE81" s="36">
        <f t="shared" si="21"/>
        <v>1.1055831951353956E-2</v>
      </c>
    </row>
    <row r="82" spans="25:31">
      <c r="Y82" s="36">
        <v>8</v>
      </c>
      <c r="Z82" s="1">
        <v>0</v>
      </c>
      <c r="AA82" s="1" t="s">
        <v>72</v>
      </c>
      <c r="AB82" s="1">
        <v>8</v>
      </c>
      <c r="AC82" s="36">
        <v>0.99382022471910103</v>
      </c>
      <c r="AD82" s="36">
        <v>0.99606741573033697</v>
      </c>
      <c r="AE82" s="36">
        <f t="shared" si="21"/>
        <v>2.2471910112359383E-3</v>
      </c>
    </row>
    <row r="83" spans="25:31">
      <c r="Y83" s="36">
        <v>8</v>
      </c>
      <c r="Z83" s="1">
        <v>1</v>
      </c>
      <c r="AA83" s="1" t="s">
        <v>80</v>
      </c>
      <c r="AB83" s="1">
        <v>8</v>
      </c>
      <c r="AC83" s="36">
        <v>0.56950904392764801</v>
      </c>
      <c r="AD83" s="36">
        <v>0.96330749354005096</v>
      </c>
      <c r="AE83" s="36">
        <f t="shared" si="21"/>
        <v>0.39379844961240296</v>
      </c>
    </row>
    <row r="84" spans="25:31">
      <c r="Y84" s="36">
        <v>8</v>
      </c>
      <c r="Z84" s="1">
        <v>2</v>
      </c>
      <c r="AA84" s="1" t="s">
        <v>87</v>
      </c>
      <c r="AB84" s="1">
        <v>8</v>
      </c>
      <c r="AC84" s="36">
        <v>0.96288209606986896</v>
      </c>
      <c r="AD84" s="36">
        <v>0.98144104803493404</v>
      </c>
      <c r="AE84" s="36">
        <f t="shared" si="21"/>
        <v>1.8558951965065074E-2</v>
      </c>
    </row>
    <row r="85" spans="25:31">
      <c r="Y85" s="36">
        <v>8</v>
      </c>
      <c r="Z85" s="1">
        <v>3</v>
      </c>
      <c r="AA85" s="1" t="s">
        <v>93</v>
      </c>
      <c r="AB85" s="1">
        <v>8</v>
      </c>
      <c r="AC85" s="36">
        <v>0.97292817679557997</v>
      </c>
      <c r="AD85" s="36">
        <v>0.99558011049723705</v>
      </c>
      <c r="AE85" s="36">
        <f t="shared" si="21"/>
        <v>2.2651933701657079E-2</v>
      </c>
    </row>
    <row r="86" spans="25:31">
      <c r="Y86" s="36">
        <v>8</v>
      </c>
      <c r="Z86" s="1">
        <v>4</v>
      </c>
      <c r="AA86" s="1" t="s">
        <v>98</v>
      </c>
      <c r="AB86" s="1">
        <v>8</v>
      </c>
      <c r="AC86" s="36">
        <v>0.989337822671156</v>
      </c>
      <c r="AD86" s="36">
        <v>0.99551066217732798</v>
      </c>
      <c r="AE86" s="36">
        <f t="shared" si="21"/>
        <v>6.1728395061719787E-3</v>
      </c>
    </row>
    <row r="87" spans="25:31">
      <c r="Y87" s="36">
        <v>8</v>
      </c>
      <c r="Z87" s="1">
        <v>5</v>
      </c>
      <c r="AA87" s="1" t="s">
        <v>102</v>
      </c>
      <c r="AB87" s="1">
        <v>8</v>
      </c>
      <c r="AC87" s="36">
        <v>0.979905437352245</v>
      </c>
      <c r="AD87" s="36">
        <v>0.99172576832151305</v>
      </c>
      <c r="AE87" s="36">
        <f t="shared" si="21"/>
        <v>1.1820330969268045E-2</v>
      </c>
    </row>
    <row r="88" spans="25:31">
      <c r="Y88" s="36">
        <v>8</v>
      </c>
      <c r="Z88" s="1">
        <v>6</v>
      </c>
      <c r="AA88" s="1" t="s">
        <v>105</v>
      </c>
      <c r="AB88" s="1">
        <v>8</v>
      </c>
      <c r="AC88" s="36">
        <v>0.98350398179749698</v>
      </c>
      <c r="AD88" s="36">
        <v>0.99146757679180797</v>
      </c>
      <c r="AE88" s="36">
        <f t="shared" si="21"/>
        <v>7.9635949943109852E-3</v>
      </c>
    </row>
    <row r="89" spans="25:31">
      <c r="Y89" s="36">
        <v>8</v>
      </c>
      <c r="Z89" s="1">
        <v>7</v>
      </c>
      <c r="AA89" s="1" t="s">
        <v>107</v>
      </c>
      <c r="AB89" s="1">
        <v>8</v>
      </c>
      <c r="AC89" s="36">
        <v>0.98085339168490104</v>
      </c>
      <c r="AD89" s="36">
        <v>0.99288840262582001</v>
      </c>
      <c r="AE89" s="36">
        <f t="shared" si="21"/>
        <v>1.2035010940918967E-2</v>
      </c>
    </row>
    <row r="90" spans="25:31">
      <c r="Y90" s="36">
        <v>8</v>
      </c>
      <c r="Z90" s="1">
        <v>8</v>
      </c>
      <c r="AA90" s="1" t="s">
        <v>179</v>
      </c>
      <c r="AB90" s="1">
        <v>8</v>
      </c>
      <c r="AC90" s="36">
        <v>0.56877113866967299</v>
      </c>
      <c r="AD90" s="36">
        <v>0.98703494926719204</v>
      </c>
      <c r="AE90" s="36">
        <f t="shared" si="21"/>
        <v>0.41826381059751905</v>
      </c>
    </row>
    <row r="91" spans="25:31">
      <c r="Y91" s="36">
        <v>8</v>
      </c>
      <c r="Z91" s="1">
        <v>9</v>
      </c>
      <c r="AA91" s="1" t="s">
        <v>154</v>
      </c>
      <c r="AB91" s="1">
        <v>8</v>
      </c>
      <c r="AC91" s="36">
        <v>0.98783858485350995</v>
      </c>
      <c r="AD91" s="36">
        <v>0.99557766721945795</v>
      </c>
      <c r="AE91" s="36">
        <f t="shared" si="21"/>
        <v>7.7390823659480024E-3</v>
      </c>
    </row>
    <row r="92" spans="25:31">
      <c r="Y92" s="36">
        <v>9</v>
      </c>
      <c r="Z92" s="1">
        <v>0</v>
      </c>
      <c r="AA92" s="1" t="s">
        <v>73</v>
      </c>
      <c r="AB92" s="1">
        <v>9</v>
      </c>
      <c r="AC92" s="36">
        <v>0.93651685393258399</v>
      </c>
      <c r="AD92" s="36">
        <v>0.99438202247190999</v>
      </c>
      <c r="AE92" s="36">
        <f t="shared" si="21"/>
        <v>5.7865168539325995E-2</v>
      </c>
    </row>
    <row r="93" spans="25:31">
      <c r="Y93" s="36">
        <v>9</v>
      </c>
      <c r="Z93" s="1">
        <v>1</v>
      </c>
      <c r="AA93" s="1" t="s">
        <v>81</v>
      </c>
      <c r="AB93" s="1">
        <v>9</v>
      </c>
      <c r="AC93" s="36">
        <v>0.985529715762273</v>
      </c>
      <c r="AD93" s="36">
        <v>0.99638242894056805</v>
      </c>
      <c r="AE93" s="36">
        <f t="shared" si="21"/>
        <v>1.0852713178295059E-2</v>
      </c>
    </row>
    <row r="94" spans="25:31">
      <c r="Y94" s="36">
        <v>9</v>
      </c>
      <c r="Z94" s="1">
        <v>2</v>
      </c>
      <c r="AA94" s="1" t="s">
        <v>88</v>
      </c>
      <c r="AB94" s="1">
        <v>9</v>
      </c>
      <c r="AC94" s="36">
        <v>0.97762008733624395</v>
      </c>
      <c r="AD94" s="36">
        <v>0.97216157205240095</v>
      </c>
      <c r="AE94" s="36">
        <f t="shared" si="21"/>
        <v>-5.4585152838430018E-3</v>
      </c>
    </row>
    <row r="95" spans="25:31">
      <c r="Y95" s="36">
        <v>9</v>
      </c>
      <c r="Z95" s="1">
        <v>3</v>
      </c>
      <c r="AA95" s="1" t="s">
        <v>94</v>
      </c>
      <c r="AB95" s="1">
        <v>9</v>
      </c>
      <c r="AC95" s="36">
        <v>0.87513812154696102</v>
      </c>
      <c r="AD95" s="36">
        <v>0.984530386740331</v>
      </c>
      <c r="AE95" s="36">
        <f t="shared" si="21"/>
        <v>0.10939226519336998</v>
      </c>
    </row>
    <row r="96" spans="25:31">
      <c r="Y96" s="36">
        <v>9</v>
      </c>
      <c r="Z96" s="1">
        <v>4</v>
      </c>
      <c r="AA96" s="1" t="s">
        <v>99</v>
      </c>
      <c r="AB96" s="1">
        <v>9</v>
      </c>
      <c r="AC96" s="36">
        <v>0.99775533108866399</v>
      </c>
      <c r="AD96" s="36">
        <v>0.99719416386083004</v>
      </c>
      <c r="AE96" s="36">
        <f t="shared" si="21"/>
        <v>-5.6116722783394746E-4</v>
      </c>
    </row>
    <row r="97" spans="25:31">
      <c r="Y97" s="36">
        <v>9</v>
      </c>
      <c r="Z97" s="1">
        <v>5</v>
      </c>
      <c r="AA97" s="1" t="s">
        <v>103</v>
      </c>
      <c r="AB97" s="1">
        <v>9</v>
      </c>
      <c r="AC97" s="36">
        <v>0.92789598108746996</v>
      </c>
      <c r="AD97" s="36">
        <v>0.98522458628841603</v>
      </c>
      <c r="AE97" s="36">
        <f t="shared" si="21"/>
        <v>5.732860520094607E-2</v>
      </c>
    </row>
    <row r="98" spans="25:31">
      <c r="Y98" s="36">
        <v>9</v>
      </c>
      <c r="Z98" s="1">
        <v>6</v>
      </c>
      <c r="AA98" s="1" t="s">
        <v>106</v>
      </c>
      <c r="AB98" s="1">
        <v>9</v>
      </c>
      <c r="AC98" s="36">
        <v>0.98919226393629101</v>
      </c>
      <c r="AD98" s="36">
        <v>0.99544937428896396</v>
      </c>
      <c r="AE98" s="36">
        <f t="shared" si="21"/>
        <v>6.2571103526729566E-3</v>
      </c>
    </row>
    <row r="99" spans="25:31">
      <c r="Y99" s="36">
        <v>9</v>
      </c>
      <c r="Z99" s="1">
        <v>7</v>
      </c>
      <c r="AA99" s="1" t="s">
        <v>108</v>
      </c>
      <c r="AB99" s="1">
        <v>9</v>
      </c>
      <c r="AC99" s="36">
        <v>0.96280087527352298</v>
      </c>
      <c r="AD99" s="36">
        <v>0.99617067833698003</v>
      </c>
      <c r="AE99" s="36">
        <f t="shared" si="21"/>
        <v>3.3369803063457049E-2</v>
      </c>
    </row>
    <row r="100" spans="25:31">
      <c r="Y100" s="36">
        <v>9</v>
      </c>
      <c r="Z100" s="1">
        <v>8</v>
      </c>
      <c r="AA100" s="1" t="s">
        <v>109</v>
      </c>
      <c r="AB100" s="1">
        <v>9</v>
      </c>
      <c r="AC100" s="36">
        <v>0.97970687711386695</v>
      </c>
      <c r="AD100" s="36">
        <v>0.99436302142051802</v>
      </c>
      <c r="AE100" s="36">
        <f t="shared" si="21"/>
        <v>1.4656144306651075E-2</v>
      </c>
    </row>
    <row r="101" spans="25:31">
      <c r="Y101" s="36">
        <v>9</v>
      </c>
      <c r="Z101" s="1">
        <v>9</v>
      </c>
      <c r="AA101" s="1" t="s">
        <v>180</v>
      </c>
      <c r="AB101" s="1">
        <v>9</v>
      </c>
      <c r="AC101" s="36">
        <v>0.61802100608070698</v>
      </c>
      <c r="AD101" s="36">
        <v>0.99889441680486402</v>
      </c>
      <c r="AE101" s="36">
        <f t="shared" si="21"/>
        <v>0.38087341072415704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009B-48D3-8947-A086-415FAFDFE26D}">
  <dimension ref="A2:DA101"/>
  <sheetViews>
    <sheetView workbookViewId="0">
      <selection activeCell="F2" sqref="F2:DA2"/>
    </sheetView>
  </sheetViews>
  <sheetFormatPr baseColWidth="10" defaultRowHeight="16"/>
  <cols>
    <col min="1" max="1" width="10" bestFit="1" customWidth="1"/>
    <col min="2" max="2" width="6.6640625" style="10" bestFit="1" customWidth="1"/>
  </cols>
  <sheetData>
    <row r="2" spans="1:105">
      <c r="A2">
        <v>0.898484848484848</v>
      </c>
      <c r="B2" s="10" t="s">
        <v>33</v>
      </c>
      <c r="C2" t="str">
        <f>CONCATENATE(A2,B2)</f>
        <v>0.898484848484848,</v>
      </c>
      <c r="F2">
        <v>0.898484848484848</v>
      </c>
      <c r="G2">
        <v>0.98922716627634599</v>
      </c>
      <c r="H2">
        <v>0.85236220472440904</v>
      </c>
      <c r="I2">
        <v>0.60845771144278604</v>
      </c>
      <c r="J2">
        <v>0.97275479313824398</v>
      </c>
      <c r="K2">
        <v>0.51427061310782196</v>
      </c>
      <c r="L2">
        <v>0.95709908069458605</v>
      </c>
      <c r="M2">
        <v>0.97090729783037399</v>
      </c>
      <c r="N2">
        <v>0.53900709219858101</v>
      </c>
      <c r="O2">
        <v>0.84370333499253303</v>
      </c>
      <c r="P2">
        <v>0.96212121212121204</v>
      </c>
      <c r="Q2">
        <v>0.98641686182669697</v>
      </c>
      <c r="R2">
        <v>0.95718503937007804</v>
      </c>
      <c r="S2">
        <v>0.98606965174129302</v>
      </c>
      <c r="T2">
        <v>0.997477295660948</v>
      </c>
      <c r="U2">
        <v>0.98784355179703998</v>
      </c>
      <c r="V2">
        <v>0.99233912155260395</v>
      </c>
      <c r="W2">
        <v>0.99358974358974295</v>
      </c>
      <c r="X2">
        <v>0.974164133738601</v>
      </c>
      <c r="Y2">
        <v>0.99253359880537495</v>
      </c>
      <c r="Z2">
        <v>0.92373737373737297</v>
      </c>
      <c r="AA2">
        <v>0.99812646370023395</v>
      </c>
      <c r="AB2">
        <v>0.49212598425196802</v>
      </c>
      <c r="AC2">
        <v>0.97412935323382999</v>
      </c>
      <c r="AD2">
        <v>0.99798183652875805</v>
      </c>
      <c r="AE2">
        <v>0.89904862579281097</v>
      </c>
      <c r="AF2">
        <v>0.90602655771195095</v>
      </c>
      <c r="AG2">
        <v>0.99605522682445702</v>
      </c>
      <c r="AH2">
        <v>0.956940222897669</v>
      </c>
      <c r="AI2">
        <v>0.95719263315082104</v>
      </c>
      <c r="AJ2">
        <v>0.95202020202020199</v>
      </c>
      <c r="AK2">
        <v>0.996252927400468</v>
      </c>
      <c r="AL2">
        <v>0.85383858267716495</v>
      </c>
      <c r="AM2">
        <v>0.67761194029850702</v>
      </c>
      <c r="AN2">
        <v>0.99697275479313796</v>
      </c>
      <c r="AO2">
        <v>0.78171247357293805</v>
      </c>
      <c r="AP2">
        <v>0.98621041879468796</v>
      </c>
      <c r="AQ2">
        <v>0.99358974358974295</v>
      </c>
      <c r="AR2">
        <v>0.64184397163120499</v>
      </c>
      <c r="AS2">
        <v>0.95370831259333</v>
      </c>
      <c r="AT2">
        <v>0.89696969696969697</v>
      </c>
      <c r="AU2">
        <v>1</v>
      </c>
      <c r="AV2">
        <v>0.90305118110236204</v>
      </c>
      <c r="AW2">
        <v>0.97064676616915402</v>
      </c>
      <c r="AX2">
        <v>0.95610494450050398</v>
      </c>
      <c r="AY2">
        <v>0.90539112050739901</v>
      </c>
      <c r="AZ2">
        <v>0.96169560776302299</v>
      </c>
      <c r="BA2">
        <v>0.99753451676528604</v>
      </c>
      <c r="BB2">
        <v>0.92705167173252201</v>
      </c>
      <c r="BC2">
        <v>0.94126431060228899</v>
      </c>
      <c r="BD2">
        <v>0.81464646464646395</v>
      </c>
      <c r="BE2">
        <v>0.94613583138173296</v>
      </c>
      <c r="BF2">
        <v>0.92864173228346403</v>
      </c>
      <c r="BG2">
        <v>0.92437810945273602</v>
      </c>
      <c r="BH2">
        <v>0.98032290615539797</v>
      </c>
      <c r="BI2">
        <v>0.78646934460887896</v>
      </c>
      <c r="BJ2">
        <v>0.98876404494381998</v>
      </c>
      <c r="BK2">
        <v>0.98422090729782996</v>
      </c>
      <c r="BL2">
        <v>0.98834853090172203</v>
      </c>
      <c r="BM2">
        <v>0.99303135888501703</v>
      </c>
      <c r="BN2">
        <v>0.90454545454545399</v>
      </c>
      <c r="BO2">
        <v>0.99718969555035097</v>
      </c>
      <c r="BP2">
        <v>0.82824803149606296</v>
      </c>
      <c r="BQ2">
        <v>0.88507462686567095</v>
      </c>
      <c r="BR2">
        <v>0.99798183652875805</v>
      </c>
      <c r="BS2">
        <v>0.80496828752642702</v>
      </c>
      <c r="BT2">
        <v>0.91828396322778305</v>
      </c>
      <c r="BU2">
        <v>0.99260355029585801</v>
      </c>
      <c r="BV2">
        <v>0.83282674772036402</v>
      </c>
      <c r="BW2">
        <v>0.880039820806371</v>
      </c>
      <c r="BX2">
        <v>0.98787878787878702</v>
      </c>
      <c r="BY2">
        <v>0.94847775175644</v>
      </c>
      <c r="BZ2">
        <v>0.99458661417322802</v>
      </c>
      <c r="CA2">
        <v>0.99751243781094501</v>
      </c>
      <c r="CB2">
        <v>0.997477295660948</v>
      </c>
      <c r="CC2">
        <v>0.99841437632135299</v>
      </c>
      <c r="CD2">
        <v>0.99233912155260395</v>
      </c>
      <c r="CE2">
        <v>0.86637080867850103</v>
      </c>
      <c r="CF2">
        <v>0.99696048632218803</v>
      </c>
      <c r="CG2">
        <v>0.99950223992035803</v>
      </c>
      <c r="CH2">
        <v>0.979797979797979</v>
      </c>
      <c r="CI2">
        <v>0.99531615925058503</v>
      </c>
      <c r="CJ2">
        <v>0.96604330708661401</v>
      </c>
      <c r="CK2">
        <v>0.91492537313432798</v>
      </c>
      <c r="CL2">
        <v>0.99344096871846599</v>
      </c>
      <c r="CM2">
        <v>0.95930232558139505</v>
      </c>
      <c r="CN2">
        <v>0.98876404494381998</v>
      </c>
      <c r="CO2">
        <v>0.987179487179487</v>
      </c>
      <c r="CP2">
        <v>0.86828774062816605</v>
      </c>
      <c r="CQ2">
        <v>0.96316575410651994</v>
      </c>
      <c r="CR2">
        <v>0.99696969696969695</v>
      </c>
      <c r="CS2">
        <v>0.92880562060889904</v>
      </c>
      <c r="CT2">
        <v>0.996555118110236</v>
      </c>
      <c r="CU2">
        <v>0.89104477611940303</v>
      </c>
      <c r="CV2">
        <v>0.99899091826437902</v>
      </c>
      <c r="CW2">
        <v>0.97251585623678605</v>
      </c>
      <c r="CX2">
        <v>0.99846782431052095</v>
      </c>
      <c r="CY2">
        <v>0.99309664694279998</v>
      </c>
      <c r="CZ2">
        <v>0.98834853090172203</v>
      </c>
      <c r="DA2">
        <v>0.991538078646092</v>
      </c>
    </row>
    <row r="3" spans="1:105">
      <c r="A3">
        <v>0.98922716627634599</v>
      </c>
      <c r="B3" s="10" t="s">
        <v>33</v>
      </c>
      <c r="C3" t="str">
        <f t="shared" ref="C3:C66" si="0">CONCATENATE(A3,B3)</f>
        <v>0.989227166276346,</v>
      </c>
    </row>
    <row r="4" spans="1:105">
      <c r="A4">
        <v>0.85236220472440904</v>
      </c>
      <c r="B4" s="10" t="s">
        <v>33</v>
      </c>
      <c r="C4" t="str">
        <f t="shared" si="0"/>
        <v>0.852362204724409,</v>
      </c>
    </row>
    <row r="5" spans="1:105">
      <c r="A5">
        <v>0.60845771144278604</v>
      </c>
      <c r="B5" s="10" t="s">
        <v>33</v>
      </c>
      <c r="C5" t="str">
        <f t="shared" si="0"/>
        <v>0.608457711442786,</v>
      </c>
    </row>
    <row r="6" spans="1:105">
      <c r="A6">
        <v>0.97275479313824398</v>
      </c>
      <c r="B6" s="10" t="s">
        <v>33</v>
      </c>
      <c r="C6" t="str">
        <f t="shared" si="0"/>
        <v>0.972754793138244,</v>
      </c>
    </row>
    <row r="7" spans="1:105">
      <c r="A7">
        <v>0.51427061310782196</v>
      </c>
      <c r="B7" s="10" t="s">
        <v>33</v>
      </c>
      <c r="C7" t="str">
        <f t="shared" si="0"/>
        <v>0.514270613107822,</v>
      </c>
    </row>
    <row r="8" spans="1:105">
      <c r="A8">
        <v>0.95709908069458605</v>
      </c>
      <c r="B8" s="10" t="s">
        <v>33</v>
      </c>
      <c r="C8" t="str">
        <f t="shared" si="0"/>
        <v>0.957099080694586,</v>
      </c>
    </row>
    <row r="9" spans="1:105">
      <c r="A9">
        <v>0.97090729783037399</v>
      </c>
      <c r="B9" s="10" t="s">
        <v>33</v>
      </c>
      <c r="C9" t="str">
        <f t="shared" si="0"/>
        <v>0.970907297830374,</v>
      </c>
    </row>
    <row r="10" spans="1:105">
      <c r="A10">
        <v>0.53900709219858101</v>
      </c>
      <c r="B10" s="10" t="s">
        <v>33</v>
      </c>
      <c r="C10" t="str">
        <f t="shared" si="0"/>
        <v>0.539007092198581,</v>
      </c>
    </row>
    <row r="11" spans="1:105">
      <c r="A11">
        <v>0.84370333499253303</v>
      </c>
      <c r="B11" s="10" t="s">
        <v>33</v>
      </c>
      <c r="C11" t="str">
        <f t="shared" si="0"/>
        <v>0.843703334992533,</v>
      </c>
    </row>
    <row r="12" spans="1:105">
      <c r="A12">
        <v>0.96212121212121204</v>
      </c>
      <c r="B12" s="10" t="s">
        <v>33</v>
      </c>
      <c r="C12" t="str">
        <f t="shared" si="0"/>
        <v>0.962121212121212,</v>
      </c>
    </row>
    <row r="13" spans="1:105">
      <c r="A13">
        <v>0.98641686182669697</v>
      </c>
      <c r="B13" s="10" t="s">
        <v>33</v>
      </c>
      <c r="C13" t="str">
        <f t="shared" si="0"/>
        <v>0.986416861826697,</v>
      </c>
    </row>
    <row r="14" spans="1:105">
      <c r="A14">
        <v>0.95718503937007804</v>
      </c>
      <c r="B14" s="10" t="s">
        <v>33</v>
      </c>
      <c r="C14" t="str">
        <f t="shared" si="0"/>
        <v>0.957185039370078,</v>
      </c>
    </row>
    <row r="15" spans="1:105">
      <c r="A15">
        <v>0.98606965174129302</v>
      </c>
      <c r="B15" s="10" t="s">
        <v>33</v>
      </c>
      <c r="C15" t="str">
        <f t="shared" si="0"/>
        <v>0.986069651741293,</v>
      </c>
    </row>
    <row r="16" spans="1:105">
      <c r="A16">
        <v>0.997477295660948</v>
      </c>
      <c r="B16" s="10" t="s">
        <v>33</v>
      </c>
      <c r="C16" t="str">
        <f t="shared" si="0"/>
        <v>0.997477295660948,</v>
      </c>
    </row>
    <row r="17" spans="1:3">
      <c r="A17">
        <v>0.98784355179703998</v>
      </c>
      <c r="B17" s="10" t="s">
        <v>33</v>
      </c>
      <c r="C17" t="str">
        <f t="shared" si="0"/>
        <v>0.98784355179704,</v>
      </c>
    </row>
    <row r="18" spans="1:3">
      <c r="A18">
        <v>0.99233912155260395</v>
      </c>
      <c r="B18" s="10" t="s">
        <v>33</v>
      </c>
      <c r="C18" t="str">
        <f t="shared" si="0"/>
        <v>0.992339121552604,</v>
      </c>
    </row>
    <row r="19" spans="1:3">
      <c r="A19">
        <v>0.99358974358974295</v>
      </c>
      <c r="B19" s="10" t="s">
        <v>33</v>
      </c>
      <c r="C19" t="str">
        <f t="shared" si="0"/>
        <v>0.993589743589743,</v>
      </c>
    </row>
    <row r="20" spans="1:3">
      <c r="A20">
        <v>0.974164133738601</v>
      </c>
      <c r="B20" s="10" t="s">
        <v>33</v>
      </c>
      <c r="C20" t="str">
        <f t="shared" si="0"/>
        <v>0.974164133738601,</v>
      </c>
    </row>
    <row r="21" spans="1:3">
      <c r="A21">
        <v>0.99253359880537495</v>
      </c>
      <c r="B21" s="10" t="s">
        <v>33</v>
      </c>
      <c r="C21" t="str">
        <f t="shared" si="0"/>
        <v>0.992533598805375,</v>
      </c>
    </row>
    <row r="22" spans="1:3">
      <c r="A22">
        <v>0.92373737373737297</v>
      </c>
      <c r="B22" s="10" t="s">
        <v>33</v>
      </c>
      <c r="C22" t="str">
        <f t="shared" si="0"/>
        <v>0.923737373737373,</v>
      </c>
    </row>
    <row r="23" spans="1:3">
      <c r="A23">
        <v>0.99812646370023395</v>
      </c>
      <c r="B23" s="10" t="s">
        <v>33</v>
      </c>
      <c r="C23" t="str">
        <f t="shared" si="0"/>
        <v>0.998126463700234,</v>
      </c>
    </row>
    <row r="24" spans="1:3">
      <c r="A24">
        <v>0.49212598425196802</v>
      </c>
      <c r="B24" s="10" t="s">
        <v>33</v>
      </c>
      <c r="C24" t="str">
        <f t="shared" si="0"/>
        <v>0.492125984251968,</v>
      </c>
    </row>
    <row r="25" spans="1:3">
      <c r="A25">
        <v>0.97412935323382999</v>
      </c>
      <c r="B25" s="10" t="s">
        <v>33</v>
      </c>
      <c r="C25" t="str">
        <f t="shared" si="0"/>
        <v>0.97412935323383,</v>
      </c>
    </row>
    <row r="26" spans="1:3">
      <c r="A26">
        <v>0.99798183652875805</v>
      </c>
      <c r="B26" s="10" t="s">
        <v>33</v>
      </c>
      <c r="C26" t="str">
        <f t="shared" si="0"/>
        <v>0.997981836528758,</v>
      </c>
    </row>
    <row r="27" spans="1:3">
      <c r="A27">
        <v>0.89904862579281097</v>
      </c>
      <c r="B27" s="10" t="s">
        <v>33</v>
      </c>
      <c r="C27" t="str">
        <f t="shared" si="0"/>
        <v>0.899048625792811,</v>
      </c>
    </row>
    <row r="28" spans="1:3">
      <c r="A28">
        <v>0.90602655771195095</v>
      </c>
      <c r="B28" s="10" t="s">
        <v>33</v>
      </c>
      <c r="C28" t="str">
        <f t="shared" si="0"/>
        <v>0.906026557711951,</v>
      </c>
    </row>
    <row r="29" spans="1:3">
      <c r="A29">
        <v>0.99605522682445702</v>
      </c>
      <c r="B29" s="10" t="s">
        <v>33</v>
      </c>
      <c r="C29" t="str">
        <f t="shared" si="0"/>
        <v>0.996055226824457,</v>
      </c>
    </row>
    <row r="30" spans="1:3">
      <c r="A30">
        <v>0.956940222897669</v>
      </c>
      <c r="B30" s="10" t="s">
        <v>33</v>
      </c>
      <c r="C30" t="str">
        <f t="shared" si="0"/>
        <v>0.956940222897669,</v>
      </c>
    </row>
    <row r="31" spans="1:3">
      <c r="A31">
        <v>0.95719263315082104</v>
      </c>
      <c r="B31" s="10" t="s">
        <v>33</v>
      </c>
      <c r="C31" t="str">
        <f t="shared" si="0"/>
        <v>0.957192633150821,</v>
      </c>
    </row>
    <row r="32" spans="1:3">
      <c r="A32">
        <v>0.95202020202020199</v>
      </c>
      <c r="B32" s="10" t="s">
        <v>33</v>
      </c>
      <c r="C32" t="str">
        <f t="shared" si="0"/>
        <v>0.952020202020202,</v>
      </c>
    </row>
    <row r="33" spans="1:3">
      <c r="A33">
        <v>0.996252927400468</v>
      </c>
      <c r="B33" s="10" t="s">
        <v>33</v>
      </c>
      <c r="C33" t="str">
        <f t="shared" si="0"/>
        <v>0.996252927400468,</v>
      </c>
    </row>
    <row r="34" spans="1:3">
      <c r="A34">
        <v>0.85383858267716495</v>
      </c>
      <c r="B34" s="10" t="s">
        <v>33</v>
      </c>
      <c r="C34" t="str">
        <f t="shared" si="0"/>
        <v>0.853838582677165,</v>
      </c>
    </row>
    <row r="35" spans="1:3">
      <c r="A35">
        <v>0.67761194029850702</v>
      </c>
      <c r="B35" s="10" t="s">
        <v>33</v>
      </c>
      <c r="C35" t="str">
        <f t="shared" si="0"/>
        <v>0.677611940298507,</v>
      </c>
    </row>
    <row r="36" spans="1:3">
      <c r="A36">
        <v>0.99697275479313796</v>
      </c>
      <c r="B36" s="10" t="s">
        <v>33</v>
      </c>
      <c r="C36" t="str">
        <f t="shared" si="0"/>
        <v>0.996972754793138,</v>
      </c>
    </row>
    <row r="37" spans="1:3">
      <c r="A37">
        <v>0.78171247357293805</v>
      </c>
      <c r="B37" s="10" t="s">
        <v>33</v>
      </c>
      <c r="C37" t="str">
        <f t="shared" si="0"/>
        <v>0.781712473572938,</v>
      </c>
    </row>
    <row r="38" spans="1:3">
      <c r="A38">
        <v>0.98621041879468796</v>
      </c>
      <c r="B38" s="10" t="s">
        <v>33</v>
      </c>
      <c r="C38" t="str">
        <f t="shared" si="0"/>
        <v>0.986210418794688,</v>
      </c>
    </row>
    <row r="39" spans="1:3">
      <c r="A39">
        <v>0.99358974358974295</v>
      </c>
      <c r="B39" s="10" t="s">
        <v>33</v>
      </c>
      <c r="C39" t="str">
        <f t="shared" si="0"/>
        <v>0.993589743589743,</v>
      </c>
    </row>
    <row r="40" spans="1:3">
      <c r="A40">
        <v>0.64184397163120499</v>
      </c>
      <c r="B40" s="10" t="s">
        <v>33</v>
      </c>
      <c r="C40" t="str">
        <f t="shared" si="0"/>
        <v>0.641843971631205,</v>
      </c>
    </row>
    <row r="41" spans="1:3">
      <c r="A41">
        <v>0.95370831259333</v>
      </c>
      <c r="B41" s="10" t="s">
        <v>33</v>
      </c>
      <c r="C41" t="str">
        <f t="shared" si="0"/>
        <v>0.95370831259333,</v>
      </c>
    </row>
    <row r="42" spans="1:3">
      <c r="A42">
        <v>0.89696969696969697</v>
      </c>
      <c r="B42" s="10" t="s">
        <v>33</v>
      </c>
      <c r="C42" t="str">
        <f t="shared" si="0"/>
        <v>0.896969696969697,</v>
      </c>
    </row>
    <row r="43" spans="1:3">
      <c r="A43">
        <v>1</v>
      </c>
      <c r="B43" s="10" t="s">
        <v>33</v>
      </c>
      <c r="C43" t="str">
        <f t="shared" si="0"/>
        <v>1,</v>
      </c>
    </row>
    <row r="44" spans="1:3">
      <c r="A44">
        <v>0.90305118110236204</v>
      </c>
      <c r="B44" s="10" t="s">
        <v>33</v>
      </c>
      <c r="C44" t="str">
        <f t="shared" si="0"/>
        <v>0.903051181102362,</v>
      </c>
    </row>
    <row r="45" spans="1:3">
      <c r="A45">
        <v>0.97064676616915402</v>
      </c>
      <c r="B45" s="10" t="s">
        <v>33</v>
      </c>
      <c r="C45" t="str">
        <f t="shared" si="0"/>
        <v>0.970646766169154,</v>
      </c>
    </row>
    <row r="46" spans="1:3">
      <c r="A46">
        <v>0.95610494450050398</v>
      </c>
      <c r="B46" s="10" t="s">
        <v>33</v>
      </c>
      <c r="C46" t="str">
        <f t="shared" si="0"/>
        <v>0.956104944500504,</v>
      </c>
    </row>
    <row r="47" spans="1:3">
      <c r="A47">
        <v>0.90539112050739901</v>
      </c>
      <c r="B47" s="10" t="s">
        <v>33</v>
      </c>
      <c r="C47" t="str">
        <f t="shared" si="0"/>
        <v>0.905391120507399,</v>
      </c>
    </row>
    <row r="48" spans="1:3">
      <c r="A48">
        <v>0.96169560776302299</v>
      </c>
      <c r="B48" s="10" t="s">
        <v>33</v>
      </c>
      <c r="C48" t="str">
        <f t="shared" si="0"/>
        <v>0.961695607763023,</v>
      </c>
    </row>
    <row r="49" spans="1:3">
      <c r="A49">
        <v>0.99753451676528604</v>
      </c>
      <c r="B49" s="10" t="s">
        <v>33</v>
      </c>
      <c r="C49" t="str">
        <f t="shared" si="0"/>
        <v>0.997534516765286,</v>
      </c>
    </row>
    <row r="50" spans="1:3">
      <c r="A50">
        <v>0.92705167173252201</v>
      </c>
      <c r="B50" s="10" t="s">
        <v>33</v>
      </c>
      <c r="C50" t="str">
        <f t="shared" si="0"/>
        <v>0.927051671732522,</v>
      </c>
    </row>
    <row r="51" spans="1:3">
      <c r="A51">
        <v>0.94126431060228899</v>
      </c>
      <c r="B51" s="10" t="s">
        <v>33</v>
      </c>
      <c r="C51" t="str">
        <f t="shared" si="0"/>
        <v>0.941264310602289,</v>
      </c>
    </row>
    <row r="52" spans="1:3">
      <c r="A52">
        <v>0.81464646464646395</v>
      </c>
      <c r="B52" s="10" t="s">
        <v>33</v>
      </c>
      <c r="C52" t="str">
        <f t="shared" si="0"/>
        <v>0.814646464646464,</v>
      </c>
    </row>
    <row r="53" spans="1:3">
      <c r="A53">
        <v>0.94613583138173296</v>
      </c>
      <c r="B53" s="10" t="s">
        <v>33</v>
      </c>
      <c r="C53" t="str">
        <f t="shared" si="0"/>
        <v>0.946135831381733,</v>
      </c>
    </row>
    <row r="54" spans="1:3">
      <c r="A54">
        <v>0.92864173228346403</v>
      </c>
      <c r="B54" s="10" t="s">
        <v>33</v>
      </c>
      <c r="C54" t="str">
        <f t="shared" si="0"/>
        <v>0.928641732283464,</v>
      </c>
    </row>
    <row r="55" spans="1:3">
      <c r="A55">
        <v>0.92437810945273602</v>
      </c>
      <c r="B55" s="10" t="s">
        <v>33</v>
      </c>
      <c r="C55" t="str">
        <f t="shared" si="0"/>
        <v>0.924378109452736,</v>
      </c>
    </row>
    <row r="56" spans="1:3">
      <c r="A56">
        <v>0.98032290615539797</v>
      </c>
      <c r="B56" s="10" t="s">
        <v>33</v>
      </c>
      <c r="C56" t="str">
        <f t="shared" si="0"/>
        <v>0.980322906155398,</v>
      </c>
    </row>
    <row r="57" spans="1:3">
      <c r="A57">
        <v>0.78646934460887896</v>
      </c>
      <c r="B57" s="10" t="s">
        <v>33</v>
      </c>
      <c r="C57" t="str">
        <f t="shared" si="0"/>
        <v>0.786469344608879,</v>
      </c>
    </row>
    <row r="58" spans="1:3">
      <c r="A58">
        <v>0.98876404494381998</v>
      </c>
      <c r="B58" s="10" t="s">
        <v>33</v>
      </c>
      <c r="C58" t="str">
        <f t="shared" si="0"/>
        <v>0.98876404494382,</v>
      </c>
    </row>
    <row r="59" spans="1:3">
      <c r="A59">
        <v>0.98422090729782996</v>
      </c>
      <c r="B59" s="10" t="s">
        <v>33</v>
      </c>
      <c r="C59" t="str">
        <f t="shared" si="0"/>
        <v>0.98422090729783,</v>
      </c>
    </row>
    <row r="60" spans="1:3">
      <c r="A60">
        <v>0.98834853090172203</v>
      </c>
      <c r="B60" s="10" t="s">
        <v>33</v>
      </c>
      <c r="C60" t="str">
        <f t="shared" si="0"/>
        <v>0.988348530901722,</v>
      </c>
    </row>
    <row r="61" spans="1:3">
      <c r="A61">
        <v>0.99303135888501703</v>
      </c>
      <c r="B61" s="10" t="s">
        <v>33</v>
      </c>
      <c r="C61" t="str">
        <f t="shared" si="0"/>
        <v>0.993031358885017,</v>
      </c>
    </row>
    <row r="62" spans="1:3">
      <c r="A62">
        <v>0.90454545454545399</v>
      </c>
      <c r="B62" s="10" t="s">
        <v>33</v>
      </c>
      <c r="C62" t="str">
        <f t="shared" si="0"/>
        <v>0.904545454545454,</v>
      </c>
    </row>
    <row r="63" spans="1:3">
      <c r="A63">
        <v>0.99718969555035097</v>
      </c>
      <c r="B63" s="10" t="s">
        <v>33</v>
      </c>
      <c r="C63" t="str">
        <f t="shared" si="0"/>
        <v>0.997189695550351,</v>
      </c>
    </row>
    <row r="64" spans="1:3">
      <c r="A64">
        <v>0.82824803149606296</v>
      </c>
      <c r="B64" s="10" t="s">
        <v>33</v>
      </c>
      <c r="C64" t="str">
        <f t="shared" si="0"/>
        <v>0.828248031496063,</v>
      </c>
    </row>
    <row r="65" spans="1:3">
      <c r="A65">
        <v>0.88507462686567095</v>
      </c>
      <c r="B65" s="10" t="s">
        <v>33</v>
      </c>
      <c r="C65" t="str">
        <f t="shared" si="0"/>
        <v>0.885074626865671,</v>
      </c>
    </row>
    <row r="66" spans="1:3">
      <c r="A66">
        <v>0.99798183652875805</v>
      </c>
      <c r="B66" s="10" t="s">
        <v>33</v>
      </c>
      <c r="C66" t="str">
        <f t="shared" si="0"/>
        <v>0.997981836528758,</v>
      </c>
    </row>
    <row r="67" spans="1:3">
      <c r="A67">
        <v>0.80496828752642702</v>
      </c>
      <c r="B67" s="10" t="s">
        <v>33</v>
      </c>
      <c r="C67" t="str">
        <f t="shared" ref="C67:C101" si="1">CONCATENATE(A67,B67)</f>
        <v>0.804968287526427,</v>
      </c>
    </row>
    <row r="68" spans="1:3">
      <c r="A68">
        <v>0.91828396322778305</v>
      </c>
      <c r="B68" s="10" t="s">
        <v>33</v>
      </c>
      <c r="C68" t="str">
        <f t="shared" si="1"/>
        <v>0.918283963227783,</v>
      </c>
    </row>
    <row r="69" spans="1:3">
      <c r="A69">
        <v>0.99260355029585801</v>
      </c>
      <c r="B69" s="10" t="s">
        <v>33</v>
      </c>
      <c r="C69" t="str">
        <f t="shared" si="1"/>
        <v>0.992603550295858,</v>
      </c>
    </row>
    <row r="70" spans="1:3">
      <c r="A70">
        <v>0.83282674772036402</v>
      </c>
      <c r="B70" s="10" t="s">
        <v>33</v>
      </c>
      <c r="C70" t="str">
        <f t="shared" si="1"/>
        <v>0.832826747720364,</v>
      </c>
    </row>
    <row r="71" spans="1:3">
      <c r="A71">
        <v>0.880039820806371</v>
      </c>
      <c r="B71" s="10" t="s">
        <v>33</v>
      </c>
      <c r="C71" t="str">
        <f t="shared" si="1"/>
        <v>0.880039820806371,</v>
      </c>
    </row>
    <row r="72" spans="1:3">
      <c r="A72">
        <v>0.98787878787878702</v>
      </c>
      <c r="B72" s="10" t="s">
        <v>33</v>
      </c>
      <c r="C72" t="str">
        <f t="shared" si="1"/>
        <v>0.987878787878787,</v>
      </c>
    </row>
    <row r="73" spans="1:3">
      <c r="A73">
        <v>0.94847775175644</v>
      </c>
      <c r="B73" s="10" t="s">
        <v>33</v>
      </c>
      <c r="C73" t="str">
        <f t="shared" si="1"/>
        <v>0.94847775175644,</v>
      </c>
    </row>
    <row r="74" spans="1:3">
      <c r="A74">
        <v>0.99458661417322802</v>
      </c>
      <c r="B74" s="10" t="s">
        <v>33</v>
      </c>
      <c r="C74" t="str">
        <f t="shared" si="1"/>
        <v>0.994586614173228,</v>
      </c>
    </row>
    <row r="75" spans="1:3">
      <c r="A75">
        <v>0.99751243781094501</v>
      </c>
      <c r="B75" s="10" t="s">
        <v>33</v>
      </c>
      <c r="C75" t="str">
        <f t="shared" si="1"/>
        <v>0.997512437810945,</v>
      </c>
    </row>
    <row r="76" spans="1:3">
      <c r="A76">
        <v>0.997477295660948</v>
      </c>
      <c r="B76" s="10" t="s">
        <v>33</v>
      </c>
      <c r="C76" t="str">
        <f t="shared" si="1"/>
        <v>0.997477295660948,</v>
      </c>
    </row>
    <row r="77" spans="1:3">
      <c r="A77">
        <v>0.99841437632135299</v>
      </c>
      <c r="B77" s="10" t="s">
        <v>33</v>
      </c>
      <c r="C77" t="str">
        <f t="shared" si="1"/>
        <v>0.998414376321353,</v>
      </c>
    </row>
    <row r="78" spans="1:3">
      <c r="A78">
        <v>0.99233912155260395</v>
      </c>
      <c r="B78" s="10" t="s">
        <v>33</v>
      </c>
      <c r="C78" t="str">
        <f t="shared" si="1"/>
        <v>0.992339121552604,</v>
      </c>
    </row>
    <row r="79" spans="1:3">
      <c r="A79">
        <v>0.86637080867850103</v>
      </c>
      <c r="B79" s="10" t="s">
        <v>33</v>
      </c>
      <c r="C79" t="str">
        <f t="shared" si="1"/>
        <v>0.866370808678501,</v>
      </c>
    </row>
    <row r="80" spans="1:3">
      <c r="A80">
        <v>0.99696048632218803</v>
      </c>
      <c r="B80" s="10" t="s">
        <v>33</v>
      </c>
      <c r="C80" t="str">
        <f t="shared" si="1"/>
        <v>0.996960486322188,</v>
      </c>
    </row>
    <row r="81" spans="1:3">
      <c r="A81">
        <v>0.99950223992035803</v>
      </c>
      <c r="B81" s="10" t="s">
        <v>33</v>
      </c>
      <c r="C81" t="str">
        <f t="shared" si="1"/>
        <v>0.999502239920358,</v>
      </c>
    </row>
    <row r="82" spans="1:3">
      <c r="A82">
        <v>0.979797979797979</v>
      </c>
      <c r="B82" s="10" t="s">
        <v>33</v>
      </c>
      <c r="C82" t="str">
        <f t="shared" si="1"/>
        <v>0.979797979797979,</v>
      </c>
    </row>
    <row r="83" spans="1:3">
      <c r="A83">
        <v>0.99531615925058503</v>
      </c>
      <c r="B83" s="10" t="s">
        <v>33</v>
      </c>
      <c r="C83" t="str">
        <f t="shared" si="1"/>
        <v>0.995316159250585,</v>
      </c>
    </row>
    <row r="84" spans="1:3">
      <c r="A84">
        <v>0.96604330708661401</v>
      </c>
      <c r="B84" s="10" t="s">
        <v>33</v>
      </c>
      <c r="C84" t="str">
        <f t="shared" si="1"/>
        <v>0.966043307086614,</v>
      </c>
    </row>
    <row r="85" spans="1:3">
      <c r="A85">
        <v>0.91492537313432798</v>
      </c>
      <c r="B85" s="10" t="s">
        <v>33</v>
      </c>
      <c r="C85" t="str">
        <f t="shared" si="1"/>
        <v>0.914925373134328,</v>
      </c>
    </row>
    <row r="86" spans="1:3">
      <c r="A86">
        <v>0.99344096871846599</v>
      </c>
      <c r="B86" s="10" t="s">
        <v>33</v>
      </c>
      <c r="C86" t="str">
        <f t="shared" si="1"/>
        <v>0.993440968718466,</v>
      </c>
    </row>
    <row r="87" spans="1:3">
      <c r="A87">
        <v>0.95930232558139505</v>
      </c>
      <c r="B87" s="10" t="s">
        <v>33</v>
      </c>
      <c r="C87" t="str">
        <f t="shared" si="1"/>
        <v>0.959302325581395,</v>
      </c>
    </row>
    <row r="88" spans="1:3">
      <c r="A88">
        <v>0.98876404494381998</v>
      </c>
      <c r="B88" s="10" t="s">
        <v>33</v>
      </c>
      <c r="C88" t="str">
        <f t="shared" si="1"/>
        <v>0.98876404494382,</v>
      </c>
    </row>
    <row r="89" spans="1:3">
      <c r="A89">
        <v>0.987179487179487</v>
      </c>
      <c r="B89" s="10" t="s">
        <v>33</v>
      </c>
      <c r="C89" t="str">
        <f t="shared" si="1"/>
        <v>0.987179487179487,</v>
      </c>
    </row>
    <row r="90" spans="1:3">
      <c r="A90">
        <v>0.86828774062816605</v>
      </c>
      <c r="B90" s="10" t="s">
        <v>33</v>
      </c>
      <c r="C90" t="str">
        <f t="shared" si="1"/>
        <v>0.868287740628166,</v>
      </c>
    </row>
    <row r="91" spans="1:3">
      <c r="A91">
        <v>0.96316575410651994</v>
      </c>
      <c r="B91" s="10" t="s">
        <v>33</v>
      </c>
      <c r="C91" t="str">
        <f t="shared" si="1"/>
        <v>0.96316575410652,</v>
      </c>
    </row>
    <row r="92" spans="1:3">
      <c r="A92">
        <v>0.99696969696969695</v>
      </c>
      <c r="B92" s="10" t="s">
        <v>33</v>
      </c>
      <c r="C92" t="str">
        <f t="shared" si="1"/>
        <v>0.996969696969697,</v>
      </c>
    </row>
    <row r="93" spans="1:3">
      <c r="A93">
        <v>0.92880562060889904</v>
      </c>
      <c r="B93" s="10" t="s">
        <v>33</v>
      </c>
      <c r="C93" t="str">
        <f t="shared" si="1"/>
        <v>0.928805620608899,</v>
      </c>
    </row>
    <row r="94" spans="1:3">
      <c r="A94">
        <v>0.996555118110236</v>
      </c>
      <c r="B94" s="10" t="s">
        <v>33</v>
      </c>
      <c r="C94" t="str">
        <f t="shared" si="1"/>
        <v>0.996555118110236,</v>
      </c>
    </row>
    <row r="95" spans="1:3">
      <c r="A95">
        <v>0.89104477611940303</v>
      </c>
      <c r="B95" s="10" t="s">
        <v>33</v>
      </c>
      <c r="C95" t="str">
        <f t="shared" si="1"/>
        <v>0.891044776119403,</v>
      </c>
    </row>
    <row r="96" spans="1:3">
      <c r="A96">
        <v>0.99899091826437902</v>
      </c>
      <c r="B96" s="10" t="s">
        <v>33</v>
      </c>
      <c r="C96" t="str">
        <f t="shared" si="1"/>
        <v>0.998990918264379,</v>
      </c>
    </row>
    <row r="97" spans="1:3">
      <c r="A97">
        <v>0.97251585623678605</v>
      </c>
      <c r="B97" s="10" t="s">
        <v>33</v>
      </c>
      <c r="C97" t="str">
        <f t="shared" si="1"/>
        <v>0.972515856236786,</v>
      </c>
    </row>
    <row r="98" spans="1:3">
      <c r="A98">
        <v>0.99846782431052095</v>
      </c>
      <c r="B98" s="10" t="s">
        <v>33</v>
      </c>
      <c r="C98" t="str">
        <f t="shared" si="1"/>
        <v>0.998467824310521,</v>
      </c>
    </row>
    <row r="99" spans="1:3">
      <c r="A99">
        <v>0.99309664694279998</v>
      </c>
      <c r="B99" s="10" t="s">
        <v>33</v>
      </c>
      <c r="C99" t="str">
        <f t="shared" si="1"/>
        <v>0.9930966469428,</v>
      </c>
    </row>
    <row r="100" spans="1:3">
      <c r="A100">
        <v>0.98834853090172203</v>
      </c>
      <c r="B100" s="10" t="s">
        <v>33</v>
      </c>
      <c r="C100" t="str">
        <f t="shared" si="1"/>
        <v>0.988348530901722,</v>
      </c>
    </row>
    <row r="101" spans="1:3">
      <c r="A101">
        <v>0.991538078646092</v>
      </c>
      <c r="B101" s="10" t="s">
        <v>33</v>
      </c>
      <c r="C101" t="str">
        <f t="shared" si="1"/>
        <v>0.991538078646092,</v>
      </c>
    </row>
  </sheetData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BCE8-C485-574E-A958-48DE816614C3}">
  <dimension ref="A1:L28"/>
  <sheetViews>
    <sheetView zoomScale="120" zoomScaleNormal="120" workbookViewId="0">
      <selection activeCell="F2" sqref="F2:DA2"/>
    </sheetView>
  </sheetViews>
  <sheetFormatPr baseColWidth="10" defaultRowHeight="16"/>
  <cols>
    <col min="1" max="1" width="12" bestFit="1" customWidth="1"/>
    <col min="2" max="2" width="17" bestFit="1" customWidth="1"/>
    <col min="3" max="12" width="19.1640625" bestFit="1" customWidth="1"/>
  </cols>
  <sheetData>
    <row r="1" spans="1:12" ht="19">
      <c r="A1" s="13" t="s">
        <v>0</v>
      </c>
      <c r="B1" s="13" t="s">
        <v>1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</row>
    <row r="2" spans="1:12" ht="19">
      <c r="A2" s="13" t="s">
        <v>44</v>
      </c>
      <c r="B2" s="2">
        <v>89.65</v>
      </c>
      <c r="C2" s="2">
        <v>90.73</v>
      </c>
      <c r="D2" s="2">
        <v>90.66</v>
      </c>
      <c r="E2" s="2">
        <v>91.759999999999991</v>
      </c>
      <c r="F2" s="2">
        <v>91.57</v>
      </c>
      <c r="G2" s="2">
        <v>91.17</v>
      </c>
      <c r="H2" s="2">
        <v>92.01</v>
      </c>
      <c r="I2" s="2">
        <v>91.100000000000009</v>
      </c>
      <c r="J2" s="2">
        <v>91.36</v>
      </c>
      <c r="K2" s="2">
        <v>91.83</v>
      </c>
      <c r="L2" s="2">
        <v>91.53</v>
      </c>
    </row>
    <row r="3" spans="1:12" ht="19">
      <c r="A3" s="13" t="s">
        <v>45</v>
      </c>
      <c r="B3" s="2">
        <v>90.59</v>
      </c>
      <c r="C3" s="2">
        <v>91.34</v>
      </c>
      <c r="D3" s="2">
        <v>91.47999999999999</v>
      </c>
      <c r="E3" s="2">
        <v>81.75</v>
      </c>
      <c r="F3" s="2">
        <v>92.28</v>
      </c>
      <c r="G3" s="2">
        <v>91.75</v>
      </c>
      <c r="H3" s="2">
        <v>92.39</v>
      </c>
      <c r="I3" s="2">
        <v>91.600000000000009</v>
      </c>
      <c r="J3" s="2">
        <v>92.11</v>
      </c>
      <c r="K3" s="2">
        <v>92.58</v>
      </c>
      <c r="L3" s="2">
        <v>92.28</v>
      </c>
    </row>
    <row r="4" spans="1:12" ht="19">
      <c r="A4" s="13" t="s">
        <v>46</v>
      </c>
      <c r="B4" s="2">
        <v>91.74</v>
      </c>
      <c r="C4" s="2">
        <v>92.04</v>
      </c>
      <c r="D4" s="2">
        <v>92.13</v>
      </c>
      <c r="E4" s="2">
        <v>82.19</v>
      </c>
      <c r="F4" s="2">
        <v>92.93</v>
      </c>
      <c r="G4" s="2">
        <v>92.259999999999991</v>
      </c>
      <c r="H4" s="2">
        <v>93.24</v>
      </c>
      <c r="I4" s="2">
        <v>92.07</v>
      </c>
      <c r="J4" s="2">
        <v>92.69</v>
      </c>
      <c r="K4" s="2">
        <v>93.03</v>
      </c>
      <c r="L4" s="2">
        <v>93.28</v>
      </c>
    </row>
    <row r="5" spans="1:12" ht="19">
      <c r="A5" s="13" t="s">
        <v>47</v>
      </c>
      <c r="B5" s="2">
        <v>92.14</v>
      </c>
      <c r="C5" s="2">
        <v>92.490000000000009</v>
      </c>
      <c r="D5" s="2">
        <v>92.490000000000009</v>
      </c>
      <c r="E5" s="2">
        <v>82.58</v>
      </c>
      <c r="F5" s="2">
        <v>93.34</v>
      </c>
      <c r="G5" s="2">
        <v>92.72</v>
      </c>
      <c r="H5" s="2">
        <v>93.7</v>
      </c>
      <c r="I5" s="2">
        <v>92.53</v>
      </c>
      <c r="J5" s="2">
        <v>92.99</v>
      </c>
      <c r="K5" s="2">
        <v>93.34</v>
      </c>
      <c r="L5" s="2">
        <v>93.55</v>
      </c>
    </row>
    <row r="6" spans="1:12" ht="19">
      <c r="A6" s="13" t="s">
        <v>48</v>
      </c>
      <c r="B6" s="2">
        <v>79.430000000000007</v>
      </c>
      <c r="C6" s="2">
        <v>80.259999999999991</v>
      </c>
      <c r="D6" s="2">
        <v>79.47</v>
      </c>
      <c r="E6" s="2">
        <v>82.15</v>
      </c>
      <c r="F6" s="2">
        <v>79.41</v>
      </c>
      <c r="G6" s="2">
        <v>81.31</v>
      </c>
      <c r="H6" s="2">
        <v>79.97</v>
      </c>
      <c r="I6" s="2">
        <v>83.93</v>
      </c>
      <c r="J6" s="2">
        <v>80.800000000000011</v>
      </c>
      <c r="K6" s="2">
        <v>79.38</v>
      </c>
      <c r="L6" s="2">
        <v>80.010000000000005</v>
      </c>
    </row>
    <row r="7" spans="1:12" ht="19">
      <c r="A7" s="13" t="s">
        <v>49</v>
      </c>
      <c r="B7" s="2">
        <v>81.17</v>
      </c>
      <c r="C7" s="2">
        <v>81.410000000000011</v>
      </c>
      <c r="D7" s="2">
        <v>81.02000000000001</v>
      </c>
      <c r="E7" s="2">
        <v>83.7</v>
      </c>
      <c r="F7" s="2">
        <v>81.179999999999993</v>
      </c>
      <c r="G7" s="2">
        <v>82.25</v>
      </c>
      <c r="H7" s="2">
        <v>81.77</v>
      </c>
      <c r="I7" s="2">
        <v>85.42</v>
      </c>
      <c r="J7" s="2">
        <v>81.849999999999994</v>
      </c>
      <c r="K7" s="2">
        <v>80.97</v>
      </c>
      <c r="L7" s="2">
        <v>81.699999999999989</v>
      </c>
    </row>
    <row r="8" spans="1:12" ht="19">
      <c r="A8" s="13" t="s">
        <v>50</v>
      </c>
      <c r="B8" s="2">
        <v>81.459999999999994</v>
      </c>
      <c r="C8" s="2">
        <v>82.13000000000001</v>
      </c>
      <c r="D8" s="2">
        <v>81.05</v>
      </c>
      <c r="E8" s="2">
        <v>83.8</v>
      </c>
      <c r="F8" s="2">
        <v>80.849999999999994</v>
      </c>
      <c r="G8" s="2">
        <v>83.02000000000001</v>
      </c>
      <c r="H8" s="2">
        <v>81.789999999999992</v>
      </c>
      <c r="I8" s="2">
        <v>84.27</v>
      </c>
      <c r="J8" s="2">
        <v>81.37</v>
      </c>
      <c r="K8" s="2">
        <v>80.87</v>
      </c>
      <c r="L8" s="2">
        <v>81.67</v>
      </c>
    </row>
    <row r="9" spans="1:12" ht="19">
      <c r="A9" s="14" t="s">
        <v>51</v>
      </c>
      <c r="B9" s="4">
        <v>80.400000000000006</v>
      </c>
      <c r="C9" s="2">
        <v>81.820000000000007</v>
      </c>
      <c r="D9" s="2">
        <v>81.100000000000009</v>
      </c>
      <c r="E9" s="2">
        <v>83.71</v>
      </c>
      <c r="F9" s="2">
        <v>81.260000000000005</v>
      </c>
      <c r="G9" s="2">
        <v>82.410000000000011</v>
      </c>
      <c r="H9" s="2">
        <v>81.599999999999994</v>
      </c>
      <c r="I9" s="2">
        <v>84.77</v>
      </c>
      <c r="J9" s="2">
        <v>81.650000000000006</v>
      </c>
      <c r="K9" s="2">
        <v>80.849999999999994</v>
      </c>
      <c r="L9" s="2">
        <v>81.38</v>
      </c>
    </row>
    <row r="20" spans="1:12" ht="19">
      <c r="A20" s="13" t="s">
        <v>0</v>
      </c>
      <c r="B20" s="13" t="s">
        <v>1</v>
      </c>
      <c r="C20" s="15" t="s">
        <v>52</v>
      </c>
      <c r="D20" s="15" t="s">
        <v>53</v>
      </c>
      <c r="E20" s="15" t="s">
        <v>54</v>
      </c>
      <c r="F20" s="15" t="s">
        <v>55</v>
      </c>
      <c r="G20" s="15" t="s">
        <v>56</v>
      </c>
      <c r="H20" s="15" t="s">
        <v>57</v>
      </c>
      <c r="I20" s="15" t="s">
        <v>58</v>
      </c>
      <c r="J20" s="15" t="s">
        <v>59</v>
      </c>
      <c r="K20" s="15" t="s">
        <v>60</v>
      </c>
      <c r="L20" s="15" t="s">
        <v>61</v>
      </c>
    </row>
    <row r="21" spans="1:12" ht="19">
      <c r="A21" s="13" t="s">
        <v>44</v>
      </c>
      <c r="B21" s="2">
        <v>89.65</v>
      </c>
      <c r="C21" s="2">
        <v>90.73</v>
      </c>
      <c r="D21" s="2">
        <v>90.66</v>
      </c>
      <c r="E21" s="2">
        <v>91.759999999999991</v>
      </c>
      <c r="F21" s="2">
        <v>91.57</v>
      </c>
      <c r="G21" s="2">
        <v>91.17</v>
      </c>
      <c r="H21" s="2">
        <v>92.01</v>
      </c>
      <c r="I21" s="2">
        <v>91.100000000000009</v>
      </c>
      <c r="J21" s="2">
        <v>91.36</v>
      </c>
      <c r="K21" s="2">
        <v>91.83</v>
      </c>
      <c r="L21" s="2">
        <v>91.53</v>
      </c>
    </row>
    <row r="22" spans="1:12" ht="19">
      <c r="A22" s="13" t="s">
        <v>45</v>
      </c>
      <c r="B22" s="2">
        <v>90.59</v>
      </c>
      <c r="C22" s="2">
        <v>91.34</v>
      </c>
      <c r="D22" s="2">
        <v>91.47999999999999</v>
      </c>
      <c r="E22" s="2">
        <v>81.75</v>
      </c>
      <c r="F22" s="2">
        <v>92.28</v>
      </c>
      <c r="G22" s="2">
        <v>91.75</v>
      </c>
      <c r="H22" s="2">
        <v>92.39</v>
      </c>
      <c r="I22" s="2">
        <v>91.600000000000009</v>
      </c>
      <c r="J22" s="2">
        <v>92.11</v>
      </c>
      <c r="K22" s="2">
        <v>92.58</v>
      </c>
      <c r="L22" s="2">
        <v>92.28</v>
      </c>
    </row>
    <row r="23" spans="1:12" ht="19">
      <c r="A23" s="13" t="s">
        <v>46</v>
      </c>
      <c r="B23" s="2">
        <v>91.74</v>
      </c>
      <c r="C23" s="2">
        <v>92.04</v>
      </c>
      <c r="D23" s="2">
        <v>92.13</v>
      </c>
      <c r="E23" s="2">
        <v>82.19</v>
      </c>
      <c r="F23" s="2">
        <v>92.93</v>
      </c>
      <c r="G23" s="2">
        <v>92.259999999999991</v>
      </c>
      <c r="H23" s="2">
        <v>93.24</v>
      </c>
      <c r="I23" s="2">
        <v>92.07</v>
      </c>
      <c r="J23" s="2">
        <v>92.69</v>
      </c>
      <c r="K23" s="2">
        <v>93.03</v>
      </c>
      <c r="L23" s="2">
        <v>93.28</v>
      </c>
    </row>
    <row r="24" spans="1:12" ht="19">
      <c r="A24" s="13" t="s">
        <v>47</v>
      </c>
      <c r="B24" s="2">
        <v>92.14</v>
      </c>
      <c r="C24" s="2">
        <v>92.490000000000009</v>
      </c>
      <c r="D24" s="2">
        <v>92.490000000000009</v>
      </c>
      <c r="E24" s="2">
        <v>82.58</v>
      </c>
      <c r="F24" s="2">
        <v>93.34</v>
      </c>
      <c r="G24" s="2">
        <v>92.72</v>
      </c>
      <c r="H24" s="2">
        <v>93.7</v>
      </c>
      <c r="I24" s="2">
        <v>92.53</v>
      </c>
      <c r="J24" s="2">
        <v>92.99</v>
      </c>
      <c r="K24" s="2">
        <v>93.34</v>
      </c>
      <c r="L24" s="2">
        <v>93.55</v>
      </c>
    </row>
    <row r="25" spans="1:12" ht="19">
      <c r="A25" s="13" t="s">
        <v>48</v>
      </c>
      <c r="B25" s="2">
        <v>79.430000000000007</v>
      </c>
      <c r="C25" s="2">
        <v>80.259999999999991</v>
      </c>
      <c r="D25" s="2">
        <v>79.47</v>
      </c>
      <c r="E25" s="2">
        <v>82.15</v>
      </c>
      <c r="F25" s="2">
        <v>79.41</v>
      </c>
      <c r="G25" s="2">
        <v>81.31</v>
      </c>
      <c r="H25" s="2">
        <v>79.97</v>
      </c>
      <c r="I25" s="2">
        <v>83.93</v>
      </c>
      <c r="J25" s="2">
        <v>80.800000000000011</v>
      </c>
      <c r="K25" s="2">
        <v>79.38</v>
      </c>
      <c r="L25" s="2">
        <v>80.010000000000005</v>
      </c>
    </row>
    <row r="26" spans="1:12" ht="19">
      <c r="A26" s="13" t="s">
        <v>49</v>
      </c>
      <c r="B26" s="2">
        <v>81.17</v>
      </c>
      <c r="C26" s="2">
        <v>81.410000000000011</v>
      </c>
      <c r="D26" s="2">
        <v>81.02000000000001</v>
      </c>
      <c r="E26" s="2">
        <v>83.7</v>
      </c>
      <c r="F26" s="2">
        <v>81.179999999999993</v>
      </c>
      <c r="G26" s="2">
        <v>82.25</v>
      </c>
      <c r="H26" s="2">
        <v>81.77</v>
      </c>
      <c r="I26" s="2">
        <v>85.42</v>
      </c>
      <c r="J26" s="2">
        <v>81.849999999999994</v>
      </c>
      <c r="K26" s="2">
        <v>80.97</v>
      </c>
      <c r="L26" s="2">
        <v>81.699999999999989</v>
      </c>
    </row>
    <row r="27" spans="1:12" ht="19">
      <c r="A27" s="13" t="s">
        <v>50</v>
      </c>
      <c r="B27" s="2">
        <v>81.459999999999994</v>
      </c>
      <c r="C27" s="2">
        <v>82.13000000000001</v>
      </c>
      <c r="D27" s="2">
        <v>81.05</v>
      </c>
      <c r="E27" s="2">
        <v>83.8</v>
      </c>
      <c r="F27" s="2">
        <v>80.849999999999994</v>
      </c>
      <c r="G27" s="2">
        <v>83.02000000000001</v>
      </c>
      <c r="H27" s="2">
        <v>81.789999999999992</v>
      </c>
      <c r="I27" s="2">
        <v>84.27</v>
      </c>
      <c r="J27" s="2">
        <v>81.37</v>
      </c>
      <c r="K27" s="2">
        <v>80.87</v>
      </c>
      <c r="L27" s="2">
        <v>81.67</v>
      </c>
    </row>
    <row r="28" spans="1:12" ht="19">
      <c r="A28" s="14" t="s">
        <v>51</v>
      </c>
      <c r="B28" s="4">
        <v>80.400000000000006</v>
      </c>
      <c r="C28" s="2">
        <v>81.820000000000007</v>
      </c>
      <c r="D28" s="2">
        <v>81.100000000000009</v>
      </c>
      <c r="E28" s="2">
        <v>83.71</v>
      </c>
      <c r="F28" s="2">
        <v>81.260000000000005</v>
      </c>
      <c r="G28" s="2">
        <v>82.410000000000011</v>
      </c>
      <c r="H28" s="2">
        <v>81.599999999999994</v>
      </c>
      <c r="I28" s="2">
        <v>84.77</v>
      </c>
      <c r="J28" s="2">
        <v>81.650000000000006</v>
      </c>
      <c r="K28" s="2">
        <v>80.849999999999994</v>
      </c>
      <c r="L28" s="2">
        <v>81.38</v>
      </c>
    </row>
  </sheetData>
  <pageMargins left="0.7" right="0.7" top="0.75" bottom="0.75" header="0.3" footer="0.3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1EFF-9E0C-1741-AE92-19362FFA809E}">
  <dimension ref="A1:E101"/>
  <sheetViews>
    <sheetView workbookViewId="0">
      <selection activeCell="F2" sqref="F2:DA2"/>
    </sheetView>
  </sheetViews>
  <sheetFormatPr baseColWidth="10" defaultRowHeight="16"/>
  <cols>
    <col min="1" max="1" width="6.6640625" style="10" bestFit="1" customWidth="1"/>
    <col min="2" max="2" width="10" style="11" bestFit="1" customWidth="1"/>
  </cols>
  <sheetData>
    <row r="1" spans="1:5">
      <c r="A1" s="10" t="s">
        <v>20</v>
      </c>
      <c r="B1" s="11" t="s">
        <v>21</v>
      </c>
      <c r="C1" t="s">
        <v>63</v>
      </c>
      <c r="D1" t="s">
        <v>64</v>
      </c>
    </row>
    <row r="2" spans="1:5">
      <c r="A2" s="11">
        <v>0</v>
      </c>
      <c r="B2" s="1">
        <v>0</v>
      </c>
      <c r="C2">
        <v>0.87994011976047903</v>
      </c>
      <c r="D2">
        <v>0.96736526946107704</v>
      </c>
    </row>
    <row r="3" spans="1:5">
      <c r="A3" s="11">
        <v>0</v>
      </c>
      <c r="B3" s="1">
        <v>1</v>
      </c>
      <c r="C3">
        <v>0.94730538922155605</v>
      </c>
      <c r="D3">
        <v>0.96247504990019905</v>
      </c>
      <c r="E3" s="11"/>
    </row>
    <row r="4" spans="1:5">
      <c r="A4" s="11">
        <v>0</v>
      </c>
      <c r="B4" s="1">
        <v>2</v>
      </c>
      <c r="C4">
        <v>0.92704590818363197</v>
      </c>
      <c r="D4">
        <v>0.95499001996007904</v>
      </c>
      <c r="E4" s="11"/>
    </row>
    <row r="5" spans="1:5">
      <c r="A5" s="11">
        <v>0</v>
      </c>
      <c r="B5" s="1">
        <v>3</v>
      </c>
      <c r="C5">
        <v>0.87554890219560799</v>
      </c>
      <c r="D5">
        <v>0.96117764471057798</v>
      </c>
      <c r="E5" s="11"/>
    </row>
    <row r="6" spans="1:5">
      <c r="A6" s="11">
        <v>0</v>
      </c>
      <c r="B6" s="1">
        <v>4</v>
      </c>
      <c r="C6">
        <v>0.93373253493013897</v>
      </c>
      <c r="D6">
        <v>0.96397205588822299</v>
      </c>
      <c r="E6" s="11"/>
    </row>
    <row r="7" spans="1:5">
      <c r="A7" s="11">
        <v>0</v>
      </c>
      <c r="B7" s="1">
        <v>5</v>
      </c>
      <c r="C7">
        <v>0.91876247504990005</v>
      </c>
      <c r="D7">
        <v>0.96337325349301395</v>
      </c>
      <c r="E7" s="11"/>
    </row>
    <row r="8" spans="1:5">
      <c r="A8" s="11">
        <v>0</v>
      </c>
      <c r="B8" s="1">
        <v>6</v>
      </c>
      <c r="C8">
        <v>0.90918163672654695</v>
      </c>
      <c r="D8">
        <v>0.969560878243513</v>
      </c>
      <c r="E8" s="11"/>
    </row>
    <row r="9" spans="1:5">
      <c r="A9" s="11">
        <v>0</v>
      </c>
      <c r="B9" s="1">
        <v>7</v>
      </c>
      <c r="C9">
        <v>0.88912175648702596</v>
      </c>
      <c r="D9">
        <v>0.95878243512974004</v>
      </c>
      <c r="E9" s="11"/>
    </row>
    <row r="10" spans="1:5">
      <c r="A10" s="11">
        <v>0</v>
      </c>
      <c r="B10" s="1">
        <v>8</v>
      </c>
      <c r="C10">
        <v>0.93333333333333302</v>
      </c>
      <c r="D10">
        <v>0.96417165668662597</v>
      </c>
      <c r="E10" s="11"/>
    </row>
    <row r="11" spans="1:5">
      <c r="A11" s="11">
        <v>0</v>
      </c>
      <c r="B11" s="1">
        <v>9</v>
      </c>
      <c r="C11">
        <v>0.88033932135728499</v>
      </c>
      <c r="D11">
        <v>0.952495009980039</v>
      </c>
      <c r="E11" s="11"/>
    </row>
    <row r="12" spans="1:5">
      <c r="A12" s="11">
        <v>1</v>
      </c>
      <c r="B12" s="1">
        <v>0</v>
      </c>
      <c r="C12">
        <v>0.87491130258489602</v>
      </c>
      <c r="D12">
        <v>0.95813482007095796</v>
      </c>
      <c r="E12" s="11"/>
    </row>
    <row r="13" spans="1:5">
      <c r="A13" s="11">
        <v>1</v>
      </c>
      <c r="B13" s="1">
        <v>1</v>
      </c>
      <c r="C13">
        <v>0.93380638621388701</v>
      </c>
      <c r="D13">
        <v>0.96381145463760698</v>
      </c>
      <c r="E13" s="11"/>
    </row>
    <row r="14" spans="1:5">
      <c r="A14" s="11">
        <v>1</v>
      </c>
      <c r="B14" s="1">
        <v>2</v>
      </c>
      <c r="C14">
        <v>0.87693867207298504</v>
      </c>
      <c r="D14">
        <v>0.96371008616320297</v>
      </c>
      <c r="E14" s="11"/>
    </row>
    <row r="15" spans="1:5">
      <c r="A15" s="11">
        <v>1</v>
      </c>
      <c r="B15" s="1">
        <v>3</v>
      </c>
      <c r="C15">
        <v>0.87085656360871699</v>
      </c>
      <c r="D15">
        <v>0.96452103395843802</v>
      </c>
      <c r="E15" s="11"/>
    </row>
    <row r="16" spans="1:5">
      <c r="A16" s="11">
        <v>1</v>
      </c>
      <c r="B16" s="1">
        <v>4</v>
      </c>
      <c r="C16">
        <v>0.87683730359858003</v>
      </c>
      <c r="D16">
        <v>0.95580334515965504</v>
      </c>
      <c r="E16" s="11"/>
    </row>
    <row r="17" spans="1:5">
      <c r="A17" s="11">
        <v>1</v>
      </c>
      <c r="B17" s="1">
        <v>5</v>
      </c>
      <c r="C17">
        <v>0.91414090217942201</v>
      </c>
      <c r="D17">
        <v>0.96938672072985299</v>
      </c>
      <c r="E17" s="11"/>
    </row>
    <row r="18" spans="1:5">
      <c r="A18" s="11">
        <v>1</v>
      </c>
      <c r="B18" s="1">
        <v>6</v>
      </c>
      <c r="C18">
        <v>0.88139888494678098</v>
      </c>
      <c r="D18">
        <v>0.96360871768879797</v>
      </c>
      <c r="E18" s="11"/>
    </row>
    <row r="19" spans="1:5">
      <c r="A19" s="11">
        <v>1</v>
      </c>
      <c r="B19" s="1">
        <v>7</v>
      </c>
      <c r="C19">
        <v>0.88727825646224001</v>
      </c>
      <c r="D19">
        <v>0.96685250886974095</v>
      </c>
      <c r="E19" s="11"/>
    </row>
    <row r="20" spans="1:5">
      <c r="A20" s="11">
        <v>1</v>
      </c>
      <c r="B20" s="1">
        <v>8</v>
      </c>
      <c r="C20">
        <v>0.92600101368474397</v>
      </c>
      <c r="D20">
        <v>0.96533198175367396</v>
      </c>
      <c r="E20" s="11"/>
    </row>
    <row r="21" spans="1:5">
      <c r="A21" s="11">
        <v>1</v>
      </c>
      <c r="B21" s="1">
        <v>9</v>
      </c>
      <c r="C21">
        <v>0.87856056766345603</v>
      </c>
      <c r="D21">
        <v>0.95448555499239696</v>
      </c>
      <c r="E21" s="11"/>
    </row>
    <row r="22" spans="1:5">
      <c r="A22" s="11">
        <v>2</v>
      </c>
      <c r="B22" s="1">
        <v>0</v>
      </c>
      <c r="C22">
        <v>0.88021669341894004</v>
      </c>
      <c r="D22">
        <v>0.96779695024076995</v>
      </c>
      <c r="E22" s="11"/>
    </row>
    <row r="23" spans="1:5">
      <c r="A23" s="11">
        <v>2</v>
      </c>
      <c r="B23" s="1">
        <v>1</v>
      </c>
      <c r="C23">
        <v>0.95565810593900402</v>
      </c>
      <c r="D23">
        <v>0.96950240770465401</v>
      </c>
      <c r="E23" s="11"/>
    </row>
    <row r="24" spans="1:5">
      <c r="A24" s="11">
        <v>2</v>
      </c>
      <c r="B24" s="1">
        <v>2</v>
      </c>
      <c r="C24">
        <v>0.88172150882824996</v>
      </c>
      <c r="D24">
        <v>0.96298154093097899</v>
      </c>
      <c r="E24" s="11"/>
    </row>
    <row r="25" spans="1:5">
      <c r="A25" s="11">
        <v>2</v>
      </c>
      <c r="B25" s="1">
        <v>3</v>
      </c>
      <c r="C25">
        <v>0.87780898876404401</v>
      </c>
      <c r="D25">
        <v>0.971408507223114</v>
      </c>
      <c r="E25" s="11"/>
    </row>
    <row r="26" spans="1:5">
      <c r="A26" s="11">
        <v>2</v>
      </c>
      <c r="B26" s="1">
        <v>4</v>
      </c>
      <c r="C26">
        <v>0.88121990369181302</v>
      </c>
      <c r="D26">
        <v>0.95866773675762396</v>
      </c>
      <c r="E26" s="11"/>
    </row>
    <row r="27" spans="1:5">
      <c r="A27" s="11">
        <v>2</v>
      </c>
      <c r="B27" s="1">
        <v>5</v>
      </c>
      <c r="C27">
        <v>0.93770064205457404</v>
      </c>
      <c r="D27">
        <v>0.96970304975922905</v>
      </c>
      <c r="E27" s="11"/>
    </row>
    <row r="28" spans="1:5">
      <c r="A28" s="11">
        <v>2</v>
      </c>
      <c r="B28" s="1">
        <v>6</v>
      </c>
      <c r="C28">
        <v>0.88603531300160498</v>
      </c>
      <c r="D28">
        <v>0.96348314606741503</v>
      </c>
      <c r="E28" s="11"/>
    </row>
    <row r="29" spans="1:5">
      <c r="A29" s="11">
        <v>2</v>
      </c>
      <c r="B29" s="1">
        <v>7</v>
      </c>
      <c r="C29">
        <v>0.96047351524879598</v>
      </c>
      <c r="D29">
        <v>0.96548956661316199</v>
      </c>
      <c r="E29" s="11"/>
    </row>
    <row r="30" spans="1:5">
      <c r="A30" s="11">
        <v>2</v>
      </c>
      <c r="B30" s="1">
        <v>8</v>
      </c>
      <c r="C30">
        <v>0.94060995184590601</v>
      </c>
      <c r="D30">
        <v>0.96237961476725498</v>
      </c>
      <c r="E30" s="11"/>
    </row>
    <row r="31" spans="1:5">
      <c r="A31" s="11">
        <v>2</v>
      </c>
      <c r="B31" s="1">
        <v>9</v>
      </c>
      <c r="C31">
        <v>0.93649678972712602</v>
      </c>
      <c r="D31">
        <v>0.95906902086677304</v>
      </c>
      <c r="E31" s="11"/>
    </row>
    <row r="32" spans="1:5">
      <c r="A32" s="11">
        <v>3</v>
      </c>
      <c r="B32" s="1">
        <v>0</v>
      </c>
      <c r="C32">
        <v>0.88178178178178102</v>
      </c>
      <c r="D32">
        <v>0.95725725725725697</v>
      </c>
      <c r="E32" s="11"/>
    </row>
    <row r="33" spans="1:5">
      <c r="A33" s="11">
        <v>3</v>
      </c>
      <c r="B33" s="1">
        <v>1</v>
      </c>
      <c r="C33">
        <v>0.93873873873873803</v>
      </c>
      <c r="D33">
        <v>0.968068068068068</v>
      </c>
      <c r="E33" s="11"/>
    </row>
    <row r="34" spans="1:5">
      <c r="A34" s="11">
        <v>3</v>
      </c>
      <c r="B34" s="1">
        <v>2</v>
      </c>
      <c r="C34">
        <v>0.88268268268268202</v>
      </c>
      <c r="D34">
        <v>0.96616616616616602</v>
      </c>
      <c r="E34" s="11"/>
    </row>
    <row r="35" spans="1:5">
      <c r="A35" s="11">
        <v>3</v>
      </c>
      <c r="B35" s="1">
        <v>3</v>
      </c>
      <c r="C35">
        <v>0.87927927927927896</v>
      </c>
      <c r="D35">
        <v>0.96586586586586498</v>
      </c>
      <c r="E35" s="11"/>
    </row>
    <row r="36" spans="1:5">
      <c r="A36" s="11">
        <v>3</v>
      </c>
      <c r="B36" s="1">
        <v>4</v>
      </c>
      <c r="C36">
        <v>0.88248248248248196</v>
      </c>
      <c r="D36">
        <v>0.96776776776776696</v>
      </c>
      <c r="E36" s="11"/>
    </row>
    <row r="37" spans="1:5">
      <c r="A37" s="11">
        <v>3</v>
      </c>
      <c r="B37" s="1">
        <v>5</v>
      </c>
      <c r="C37">
        <v>0.92392392392392397</v>
      </c>
      <c r="D37">
        <v>0.95705705705705701</v>
      </c>
      <c r="E37" s="11"/>
    </row>
    <row r="38" spans="1:5">
      <c r="A38" s="11">
        <v>3</v>
      </c>
      <c r="B38" s="1">
        <v>6</v>
      </c>
      <c r="C38">
        <v>0.88708708708708695</v>
      </c>
      <c r="D38">
        <v>0.96226226226226197</v>
      </c>
      <c r="E38" s="11"/>
    </row>
    <row r="39" spans="1:5">
      <c r="A39" s="11">
        <v>3</v>
      </c>
      <c r="B39" s="1">
        <v>7</v>
      </c>
      <c r="C39">
        <v>0.89289289289289198</v>
      </c>
      <c r="D39">
        <v>0.968968968968969</v>
      </c>
      <c r="E39" s="11"/>
    </row>
    <row r="40" spans="1:5">
      <c r="A40" s="11">
        <v>3</v>
      </c>
      <c r="B40" s="1">
        <v>8</v>
      </c>
      <c r="C40">
        <v>0.93543543543543495</v>
      </c>
      <c r="D40">
        <v>0.96746746746746703</v>
      </c>
      <c r="E40" s="11"/>
    </row>
    <row r="41" spans="1:5">
      <c r="A41" s="11">
        <v>3</v>
      </c>
      <c r="B41" s="1">
        <v>9</v>
      </c>
      <c r="C41">
        <v>0.89699699699699698</v>
      </c>
      <c r="D41">
        <v>0.96596596596596596</v>
      </c>
      <c r="E41" s="11"/>
    </row>
    <row r="42" spans="1:5">
      <c r="A42" s="11">
        <v>4</v>
      </c>
      <c r="B42" s="1">
        <v>0</v>
      </c>
      <c r="C42">
        <v>0.879716510281493</v>
      </c>
      <c r="D42">
        <v>0.96037133160311405</v>
      </c>
      <c r="E42" s="11"/>
    </row>
    <row r="43" spans="1:5">
      <c r="A43" s="11">
        <v>4</v>
      </c>
      <c r="B43" s="1">
        <v>1</v>
      </c>
      <c r="C43">
        <v>0.93761229786384503</v>
      </c>
      <c r="D43">
        <v>0.96656019165502005</v>
      </c>
      <c r="E43" s="11"/>
    </row>
    <row r="44" spans="1:5">
      <c r="A44" s="11">
        <v>4</v>
      </c>
      <c r="B44" s="1">
        <v>2</v>
      </c>
      <c r="C44">
        <v>0.88181273707326802</v>
      </c>
      <c r="D44">
        <v>0.96486324615691699</v>
      </c>
      <c r="E44" s="11"/>
    </row>
    <row r="45" spans="1:5">
      <c r="A45" s="11">
        <v>4</v>
      </c>
      <c r="B45" s="1">
        <v>3</v>
      </c>
      <c r="C45">
        <v>0.87562387702136102</v>
      </c>
      <c r="D45">
        <v>0.959472948692353</v>
      </c>
      <c r="E45" s="11"/>
    </row>
    <row r="46" spans="1:5">
      <c r="A46" s="11">
        <v>4</v>
      </c>
      <c r="B46" s="1">
        <v>4</v>
      </c>
      <c r="C46">
        <v>0.88161309642643204</v>
      </c>
      <c r="D46">
        <v>0.97274905170692705</v>
      </c>
      <c r="E46" s="11"/>
    </row>
    <row r="47" spans="1:5">
      <c r="A47" s="11">
        <v>4</v>
      </c>
      <c r="B47" s="1">
        <v>5</v>
      </c>
      <c r="C47">
        <v>0.91904571770812504</v>
      </c>
      <c r="D47">
        <v>0.96795767618286999</v>
      </c>
      <c r="E47" s="11"/>
    </row>
    <row r="48" spans="1:5">
      <c r="A48" s="11">
        <v>4</v>
      </c>
      <c r="B48" s="1">
        <v>6</v>
      </c>
      <c r="C48">
        <v>0.88610501098023498</v>
      </c>
      <c r="D48">
        <v>0.96576162906767804</v>
      </c>
      <c r="E48" s="11"/>
    </row>
    <row r="49" spans="1:5">
      <c r="A49" s="11">
        <v>4</v>
      </c>
      <c r="B49" s="1">
        <v>7</v>
      </c>
      <c r="C49">
        <v>0.89199441006188795</v>
      </c>
      <c r="D49">
        <v>0.96436414453982799</v>
      </c>
      <c r="E49" s="11"/>
    </row>
    <row r="50" spans="1:5">
      <c r="A50" s="11">
        <v>4</v>
      </c>
      <c r="B50" s="1">
        <v>8</v>
      </c>
      <c r="C50">
        <v>0.92992613296066995</v>
      </c>
      <c r="D50">
        <v>0.97095228588540605</v>
      </c>
      <c r="E50" s="11"/>
    </row>
    <row r="51" spans="1:5">
      <c r="A51" s="11">
        <v>4</v>
      </c>
      <c r="B51" s="1">
        <v>9</v>
      </c>
      <c r="C51">
        <v>0.88311040127770002</v>
      </c>
      <c r="D51">
        <v>0.968257137153124</v>
      </c>
      <c r="E51" s="11"/>
    </row>
    <row r="52" spans="1:5">
      <c r="A52" s="11">
        <v>5</v>
      </c>
      <c r="B52" s="1">
        <v>0</v>
      </c>
      <c r="C52">
        <v>0.89750692520775599</v>
      </c>
      <c r="D52">
        <v>0.97081519588444798</v>
      </c>
      <c r="E52" s="11"/>
    </row>
    <row r="53" spans="1:5">
      <c r="A53" s="11">
        <v>5</v>
      </c>
      <c r="B53" s="1">
        <v>1</v>
      </c>
      <c r="C53">
        <v>0.93816778789077904</v>
      </c>
      <c r="D53">
        <v>0.966956865848832</v>
      </c>
      <c r="E53" s="11"/>
    </row>
    <row r="54" spans="1:5">
      <c r="A54" s="11">
        <v>5</v>
      </c>
      <c r="B54" s="1">
        <v>2</v>
      </c>
      <c r="C54">
        <v>0.88415116739216404</v>
      </c>
      <c r="D54">
        <v>0.96903442817570196</v>
      </c>
      <c r="E54" s="11"/>
    </row>
    <row r="55" spans="1:5">
      <c r="A55" s="11">
        <v>5</v>
      </c>
      <c r="B55" s="1">
        <v>3</v>
      </c>
      <c r="C55">
        <v>0.87772061733280504</v>
      </c>
      <c r="D55">
        <v>0.95775623268697996</v>
      </c>
      <c r="E55" s="11"/>
    </row>
    <row r="56" spans="1:5">
      <c r="A56" s="11">
        <v>5</v>
      </c>
      <c r="B56" s="1">
        <v>4</v>
      </c>
      <c r="C56">
        <v>0.88326078353779103</v>
      </c>
      <c r="D56">
        <v>0.96883656509695204</v>
      </c>
      <c r="E56" s="11"/>
    </row>
    <row r="57" spans="1:5">
      <c r="A57" s="11">
        <v>5</v>
      </c>
      <c r="B57" s="1">
        <v>5</v>
      </c>
      <c r="C57">
        <v>0.91966759002770004</v>
      </c>
      <c r="D57">
        <v>0.96735259200633095</v>
      </c>
      <c r="E57" s="11"/>
    </row>
    <row r="58" spans="1:5">
      <c r="A58" s="11">
        <v>5</v>
      </c>
      <c r="B58" s="1">
        <v>6</v>
      </c>
      <c r="C58">
        <v>0.88959240205777601</v>
      </c>
      <c r="D58">
        <v>0.96735259200633095</v>
      </c>
      <c r="E58" s="11"/>
    </row>
    <row r="59" spans="1:5">
      <c r="A59" s="11">
        <v>5</v>
      </c>
      <c r="B59" s="1">
        <v>7</v>
      </c>
      <c r="C59">
        <v>0.89295607439651703</v>
      </c>
      <c r="D59">
        <v>0.97447566284131304</v>
      </c>
      <c r="E59" s="11"/>
    </row>
    <row r="60" spans="1:5">
      <c r="A60" s="11">
        <v>5</v>
      </c>
      <c r="B60" s="1">
        <v>8</v>
      </c>
      <c r="C60">
        <v>0.93124258013454597</v>
      </c>
      <c r="D60">
        <v>0.96240601503759304</v>
      </c>
      <c r="E60" s="11"/>
    </row>
    <row r="61" spans="1:5">
      <c r="A61" s="11">
        <v>5</v>
      </c>
      <c r="B61" s="1">
        <v>9</v>
      </c>
      <c r="C61">
        <v>0.884645825089038</v>
      </c>
      <c r="D61">
        <v>0.96507716660071197</v>
      </c>
      <c r="E61" s="11"/>
    </row>
    <row r="62" spans="1:5">
      <c r="A62" s="11">
        <v>6</v>
      </c>
      <c r="B62" s="1">
        <v>0</v>
      </c>
      <c r="C62">
        <v>0.87870942043417599</v>
      </c>
      <c r="D62">
        <v>0.96604262099183402</v>
      </c>
      <c r="E62" s="11"/>
    </row>
    <row r="63" spans="1:5">
      <c r="A63" s="11">
        <v>6</v>
      </c>
      <c r="B63" s="1">
        <v>1</v>
      </c>
      <c r="C63">
        <v>0.93626767576180003</v>
      </c>
      <c r="D63">
        <v>0.96614220274845597</v>
      </c>
      <c r="E63" s="11"/>
    </row>
    <row r="64" spans="1:5">
      <c r="A64" s="11">
        <v>6</v>
      </c>
      <c r="B64" s="1">
        <v>2</v>
      </c>
      <c r="C64">
        <v>0.88627763393746195</v>
      </c>
      <c r="D64">
        <v>0.960466042620991</v>
      </c>
      <c r="E64" s="11"/>
    </row>
    <row r="65" spans="1:5">
      <c r="A65" s="11">
        <v>6</v>
      </c>
      <c r="B65" s="1">
        <v>3</v>
      </c>
      <c r="C65">
        <v>0.87462656841266595</v>
      </c>
      <c r="D65">
        <v>0.96106353316072402</v>
      </c>
      <c r="E65" s="11"/>
    </row>
    <row r="66" spans="1:5">
      <c r="A66" s="11">
        <v>6</v>
      </c>
      <c r="B66" s="1">
        <v>4</v>
      </c>
      <c r="C66">
        <v>0.88109938259310805</v>
      </c>
      <c r="D66">
        <v>0.953395737900816</v>
      </c>
      <c r="E66" s="11"/>
    </row>
    <row r="67" spans="1:5">
      <c r="A67" s="11">
        <v>6</v>
      </c>
      <c r="B67" s="1">
        <v>5</v>
      </c>
      <c r="C67">
        <v>0.91645090619398495</v>
      </c>
      <c r="D67">
        <v>0.96365265883290097</v>
      </c>
      <c r="E67" s="11"/>
    </row>
    <row r="68" spans="1:5">
      <c r="A68" s="11">
        <v>6</v>
      </c>
      <c r="B68" s="1">
        <v>6</v>
      </c>
      <c r="C68">
        <v>0.88518223461461798</v>
      </c>
      <c r="D68">
        <v>0.96405098585938998</v>
      </c>
      <c r="E68" s="11"/>
    </row>
    <row r="69" spans="1:5">
      <c r="A69" s="11">
        <v>6</v>
      </c>
      <c r="B69" s="1">
        <v>7</v>
      </c>
      <c r="C69">
        <v>0.89085839474208295</v>
      </c>
      <c r="D69">
        <v>0.96693885680143399</v>
      </c>
      <c r="E69" s="11"/>
    </row>
    <row r="70" spans="1:5">
      <c r="A70" s="11">
        <v>6</v>
      </c>
      <c r="B70" s="1">
        <v>8</v>
      </c>
      <c r="C70">
        <v>0.92969527982473599</v>
      </c>
      <c r="D70">
        <v>0.96703843855805605</v>
      </c>
      <c r="E70" s="11"/>
    </row>
    <row r="71" spans="1:5">
      <c r="A71" s="11">
        <v>6</v>
      </c>
      <c r="B71" s="1">
        <v>9</v>
      </c>
      <c r="C71">
        <v>0.88189603664608596</v>
      </c>
      <c r="D71">
        <v>0.967536347341167</v>
      </c>
      <c r="E71" s="11"/>
    </row>
    <row r="72" spans="1:5">
      <c r="A72" s="11">
        <v>7</v>
      </c>
      <c r="B72" s="1">
        <v>0</v>
      </c>
      <c r="C72">
        <v>0.88006417970316797</v>
      </c>
      <c r="D72">
        <v>0.973826714801444</v>
      </c>
      <c r="E72" s="11"/>
    </row>
    <row r="73" spans="1:5">
      <c r="A73" s="11">
        <v>7</v>
      </c>
      <c r="B73" s="1">
        <v>1</v>
      </c>
      <c r="C73">
        <v>0.93822703569995902</v>
      </c>
      <c r="D73">
        <v>0.96450060168471696</v>
      </c>
      <c r="E73" s="11"/>
    </row>
    <row r="74" spans="1:5">
      <c r="A74" s="11">
        <v>7</v>
      </c>
      <c r="B74" s="1">
        <v>2</v>
      </c>
      <c r="C74">
        <v>0.88206979542719599</v>
      </c>
      <c r="D74">
        <v>0.95848375451263501</v>
      </c>
      <c r="E74" s="11"/>
    </row>
    <row r="75" spans="1:5">
      <c r="A75" s="11">
        <v>7</v>
      </c>
      <c r="B75" s="1">
        <v>3</v>
      </c>
      <c r="C75">
        <v>0.87625350982751704</v>
      </c>
      <c r="D75">
        <v>0.97121941436020798</v>
      </c>
      <c r="E75" s="11"/>
    </row>
    <row r="76" spans="1:5">
      <c r="A76" s="11">
        <v>7</v>
      </c>
      <c r="B76" s="1">
        <v>4</v>
      </c>
      <c r="C76">
        <v>0.88206979542719599</v>
      </c>
      <c r="D76">
        <v>0.968110709987966</v>
      </c>
      <c r="E76" s="11"/>
    </row>
    <row r="77" spans="1:5">
      <c r="A77" s="11">
        <v>7</v>
      </c>
      <c r="B77" s="1">
        <v>5</v>
      </c>
      <c r="C77">
        <v>0.91756919374247803</v>
      </c>
      <c r="D77">
        <v>0.97212194143602004</v>
      </c>
      <c r="E77" s="11"/>
    </row>
    <row r="78" spans="1:5">
      <c r="A78" s="11">
        <v>7</v>
      </c>
      <c r="B78" s="1">
        <v>6</v>
      </c>
      <c r="C78">
        <v>0.88648215002005604</v>
      </c>
      <c r="D78">
        <v>0.96500200561572402</v>
      </c>
      <c r="E78" s="11"/>
    </row>
    <row r="79" spans="1:5">
      <c r="A79" s="11">
        <v>7</v>
      </c>
      <c r="B79" s="1">
        <v>7</v>
      </c>
      <c r="C79">
        <v>0.89229843561973499</v>
      </c>
      <c r="D79">
        <v>0.96670677898114699</v>
      </c>
      <c r="E79" s="11"/>
    </row>
    <row r="80" spans="1:5">
      <c r="A80" s="11">
        <v>7</v>
      </c>
      <c r="B80" s="1">
        <v>8</v>
      </c>
      <c r="C80">
        <v>0.93140794223826695</v>
      </c>
      <c r="D80">
        <v>0.96500200561572402</v>
      </c>
      <c r="E80" s="11"/>
    </row>
    <row r="81" spans="1:5">
      <c r="A81" s="11">
        <v>7</v>
      </c>
      <c r="B81" s="1">
        <v>9</v>
      </c>
      <c r="C81">
        <v>0.88347372643401501</v>
      </c>
      <c r="D81">
        <v>0.96911351784997901</v>
      </c>
      <c r="E81" s="11"/>
    </row>
    <row r="82" spans="1:5">
      <c r="A82" s="11">
        <v>8</v>
      </c>
      <c r="B82" s="1">
        <v>0</v>
      </c>
      <c r="C82">
        <v>0.88380211450229396</v>
      </c>
      <c r="D82">
        <v>0.97187312986235697</v>
      </c>
      <c r="E82" s="11"/>
    </row>
    <row r="83" spans="1:5">
      <c r="A83" s="11">
        <v>8</v>
      </c>
      <c r="B83" s="1">
        <v>1</v>
      </c>
      <c r="C83">
        <v>0.94005585477757803</v>
      </c>
      <c r="D83">
        <v>0.97167364851386395</v>
      </c>
      <c r="E83" s="11"/>
    </row>
    <row r="84" spans="1:5">
      <c r="A84" s="11">
        <v>8</v>
      </c>
      <c r="B84" s="1">
        <v>2</v>
      </c>
      <c r="C84">
        <v>0.88330341113105904</v>
      </c>
      <c r="D84">
        <v>0.95681228805106699</v>
      </c>
      <c r="E84" s="11"/>
    </row>
    <row r="85" spans="1:5">
      <c r="A85" s="11">
        <v>8</v>
      </c>
      <c r="B85" s="1">
        <v>3</v>
      </c>
      <c r="C85">
        <v>0.87951326550967401</v>
      </c>
      <c r="D85">
        <v>0.97217235188509799</v>
      </c>
      <c r="E85" s="11"/>
    </row>
    <row r="86" spans="1:5">
      <c r="A86" s="11">
        <v>8</v>
      </c>
      <c r="B86" s="1">
        <v>4</v>
      </c>
      <c r="C86">
        <v>0.88340315180530604</v>
      </c>
      <c r="D86">
        <v>0.968980650309196</v>
      </c>
      <c r="E86" s="11"/>
    </row>
    <row r="87" spans="1:5">
      <c r="A87" s="11">
        <v>8</v>
      </c>
      <c r="B87" s="1">
        <v>5</v>
      </c>
      <c r="C87">
        <v>0.918910831837223</v>
      </c>
      <c r="D87">
        <v>0.97187312986235697</v>
      </c>
      <c r="E87" s="11"/>
    </row>
    <row r="88" spans="1:5">
      <c r="A88" s="11">
        <v>8</v>
      </c>
      <c r="B88" s="1">
        <v>6</v>
      </c>
      <c r="C88">
        <v>0.88898862956313496</v>
      </c>
      <c r="D88">
        <v>0.97356872132455596</v>
      </c>
      <c r="E88" s="11"/>
    </row>
    <row r="89" spans="1:5">
      <c r="A89" s="11">
        <v>8</v>
      </c>
      <c r="B89" s="1">
        <v>7</v>
      </c>
      <c r="C89">
        <v>0.89367644125274204</v>
      </c>
      <c r="D89">
        <v>0.96858168761220798</v>
      </c>
      <c r="E89" s="11"/>
    </row>
    <row r="90" spans="1:5">
      <c r="A90" s="11">
        <v>8</v>
      </c>
      <c r="B90" s="1">
        <v>8</v>
      </c>
      <c r="C90">
        <v>0.93377219230001995</v>
      </c>
      <c r="D90">
        <v>0.97197287053660397</v>
      </c>
      <c r="E90" s="11"/>
    </row>
    <row r="91" spans="1:5">
      <c r="A91" s="11">
        <v>8</v>
      </c>
      <c r="B91" s="1">
        <v>9</v>
      </c>
      <c r="C91">
        <v>0.88469978057051601</v>
      </c>
      <c r="D91">
        <v>0.96568920805904601</v>
      </c>
      <c r="E91" s="11"/>
    </row>
    <row r="92" spans="1:5">
      <c r="A92" s="11">
        <v>9</v>
      </c>
      <c r="B92" s="1">
        <v>0</v>
      </c>
      <c r="C92">
        <v>0.88229406465819205</v>
      </c>
      <c r="D92">
        <v>0.97107396656991296</v>
      </c>
      <c r="E92" s="11"/>
    </row>
    <row r="93" spans="1:5">
      <c r="A93" s="11">
        <v>9</v>
      </c>
      <c r="B93" s="1">
        <v>1</v>
      </c>
      <c r="C93">
        <v>0.94034631168051197</v>
      </c>
      <c r="D93">
        <v>0.97337603843459097</v>
      </c>
      <c r="E93" s="11"/>
    </row>
    <row r="94" spans="1:5">
      <c r="A94" s="11">
        <v>9</v>
      </c>
      <c r="B94" s="1">
        <v>2</v>
      </c>
      <c r="C94">
        <v>0.88459613652286995</v>
      </c>
      <c r="D94">
        <v>0.96997297567811003</v>
      </c>
      <c r="E94" s="11"/>
    </row>
    <row r="95" spans="1:5">
      <c r="A95" s="11">
        <v>9</v>
      </c>
      <c r="B95" s="1">
        <v>3</v>
      </c>
      <c r="C95">
        <v>0.878590731658492</v>
      </c>
      <c r="D95">
        <v>0.97037333600240205</v>
      </c>
      <c r="E95" s="11"/>
    </row>
    <row r="96" spans="1:5">
      <c r="A96" s="11">
        <v>9</v>
      </c>
      <c r="B96" s="1">
        <v>4</v>
      </c>
      <c r="C96">
        <v>0.88469622660394298</v>
      </c>
      <c r="D96">
        <v>0.97277549794815299</v>
      </c>
      <c r="E96" s="11"/>
    </row>
    <row r="97" spans="1:5">
      <c r="A97" s="11">
        <v>9</v>
      </c>
      <c r="B97" s="1">
        <v>5</v>
      </c>
      <c r="C97">
        <v>0.91982784506055404</v>
      </c>
      <c r="D97">
        <v>0.96857171454308799</v>
      </c>
      <c r="E97" s="11"/>
    </row>
    <row r="98" spans="1:5">
      <c r="A98" s="11">
        <v>9</v>
      </c>
      <c r="B98" s="1">
        <v>6</v>
      </c>
      <c r="C98">
        <v>0.89010109098188295</v>
      </c>
      <c r="D98">
        <v>0.97627865078570697</v>
      </c>
      <c r="E98" s="11"/>
    </row>
    <row r="99" spans="1:5">
      <c r="A99" s="11">
        <v>9</v>
      </c>
      <c r="B99" s="1">
        <v>7</v>
      </c>
      <c r="C99">
        <v>0.89450505454909401</v>
      </c>
      <c r="D99">
        <v>0.97347612851566401</v>
      </c>
      <c r="E99" s="11"/>
    </row>
    <row r="100" spans="1:5">
      <c r="A100" s="11">
        <v>9</v>
      </c>
      <c r="B100" s="1">
        <v>8</v>
      </c>
      <c r="C100">
        <v>0.93374036632969604</v>
      </c>
      <c r="D100">
        <v>0.97197477729956905</v>
      </c>
      <c r="E100" s="11"/>
    </row>
    <row r="101" spans="1:5">
      <c r="A101" s="11">
        <v>9</v>
      </c>
      <c r="B101" s="1">
        <v>9</v>
      </c>
      <c r="C101">
        <v>0.88569712741467299</v>
      </c>
      <c r="D101">
        <v>0.97327594835351805</v>
      </c>
      <c r="E101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001F-9FC5-9944-9096-31CB866CFB7B}">
  <dimension ref="A1"/>
  <sheetViews>
    <sheetView workbookViewId="0">
      <selection activeCell="F2" sqref="F2:DA2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8B1-8A99-084C-929E-D17BB5A30DBD}">
  <dimension ref="A1:AM102"/>
  <sheetViews>
    <sheetView workbookViewId="0">
      <selection activeCell="AF2" sqref="AF2"/>
    </sheetView>
  </sheetViews>
  <sheetFormatPr baseColWidth="10" defaultRowHeight="16"/>
  <cols>
    <col min="1" max="1" width="11.33203125" style="26" bestFit="1" customWidth="1"/>
    <col min="2" max="2" width="8.1640625" style="26" bestFit="1" customWidth="1"/>
    <col min="3" max="5" width="9.1640625" style="26" bestFit="1" customWidth="1"/>
    <col min="6" max="6" width="8.1640625" style="26" bestFit="1" customWidth="1"/>
    <col min="7" max="7" width="9.1640625" style="26" bestFit="1" customWidth="1"/>
    <col min="8" max="8" width="8.1640625" style="26" bestFit="1" customWidth="1"/>
    <col min="9" max="9" width="9.1640625" style="26" bestFit="1" customWidth="1"/>
    <col min="10" max="10" width="8.1640625" style="26" bestFit="1" customWidth="1"/>
    <col min="11" max="11" width="9.1640625" style="26" bestFit="1" customWidth="1"/>
    <col min="12" max="12" width="8.1640625" style="26" bestFit="1" customWidth="1"/>
    <col min="13" max="13" width="9.1640625" style="26" bestFit="1" customWidth="1"/>
    <col min="14" max="14" width="8.1640625" style="26" bestFit="1" customWidth="1"/>
    <col min="15" max="15" width="9.1640625" style="26" bestFit="1" customWidth="1"/>
    <col min="16" max="16" width="8.1640625" style="26" bestFit="1" customWidth="1"/>
    <col min="17" max="17" width="9.1640625" style="26" bestFit="1" customWidth="1"/>
    <col min="18" max="18" width="8.1640625" style="26" bestFit="1" customWidth="1"/>
    <col min="19" max="19" width="9.1640625" style="26" bestFit="1" customWidth="1"/>
    <col min="20" max="20" width="8.1640625" style="26" bestFit="1" customWidth="1"/>
    <col min="21" max="21" width="9.1640625" style="26" bestFit="1" customWidth="1"/>
    <col min="22" max="24" width="10.83203125" style="26"/>
    <col min="25" max="25" width="6.6640625" style="10" bestFit="1" customWidth="1"/>
    <col min="26" max="26" width="10" style="26" bestFit="1" customWidth="1"/>
    <col min="27" max="27" width="10" style="26" customWidth="1"/>
    <col min="28" max="28" width="10" style="26" bestFit="1" customWidth="1"/>
    <col min="29" max="30" width="12.1640625" style="26" bestFit="1" customWidth="1"/>
    <col min="31" max="32" width="10.83203125" style="42"/>
    <col min="34" max="34" width="7.6640625" style="10" bestFit="1" customWidth="1"/>
    <col min="35" max="35" width="7.6640625" style="11" bestFit="1" customWidth="1"/>
    <col min="36" max="37" width="12.1640625" style="11" bestFit="1" customWidth="1"/>
    <col min="38" max="39" width="10.83203125" style="12"/>
  </cols>
  <sheetData>
    <row r="1" spans="1:37">
      <c r="A1" s="26" t="s">
        <v>181</v>
      </c>
      <c r="B1" s="46">
        <v>0</v>
      </c>
      <c r="C1" s="46"/>
      <c r="D1" s="46">
        <v>1</v>
      </c>
      <c r="E1" s="46"/>
      <c r="F1" s="46">
        <v>2</v>
      </c>
      <c r="G1" s="46"/>
      <c r="H1" s="46">
        <v>3</v>
      </c>
      <c r="I1" s="46"/>
      <c r="J1" s="46">
        <v>4</v>
      </c>
      <c r="K1" s="46"/>
      <c r="L1" s="46">
        <v>5</v>
      </c>
      <c r="M1" s="46"/>
      <c r="N1" s="46">
        <v>6</v>
      </c>
      <c r="O1" s="46"/>
      <c r="P1" s="46">
        <v>7</v>
      </c>
      <c r="Q1" s="46"/>
      <c r="R1" s="46">
        <v>8</v>
      </c>
      <c r="S1" s="46"/>
      <c r="T1" s="46">
        <v>9</v>
      </c>
      <c r="U1" s="46"/>
      <c r="Y1" s="10" t="s">
        <v>20</v>
      </c>
      <c r="Z1" s="26" t="s">
        <v>181</v>
      </c>
      <c r="AA1" s="26" t="s">
        <v>170</v>
      </c>
      <c r="AB1" s="26" t="s">
        <v>21</v>
      </c>
      <c r="AC1" s="26" t="s">
        <v>63</v>
      </c>
      <c r="AD1" s="26" t="s">
        <v>64</v>
      </c>
    </row>
    <row r="2" spans="1:37">
      <c r="A2" s="26" t="s">
        <v>169</v>
      </c>
      <c r="B2" s="27" t="s">
        <v>63</v>
      </c>
      <c r="C2" s="27" t="s">
        <v>64</v>
      </c>
      <c r="D2" s="27" t="s">
        <v>63</v>
      </c>
      <c r="E2" s="27" t="s">
        <v>64</v>
      </c>
      <c r="F2" s="27" t="s">
        <v>63</v>
      </c>
      <c r="G2" s="27" t="s">
        <v>64</v>
      </c>
      <c r="H2" s="27" t="s">
        <v>63</v>
      </c>
      <c r="I2" s="27" t="s">
        <v>64</v>
      </c>
      <c r="J2" s="27" t="s">
        <v>63</v>
      </c>
      <c r="K2" s="27" t="s">
        <v>64</v>
      </c>
      <c r="L2" s="27" t="s">
        <v>63</v>
      </c>
      <c r="M2" s="27" t="s">
        <v>64</v>
      </c>
      <c r="N2" s="27" t="s">
        <v>63</v>
      </c>
      <c r="O2" s="27" t="s">
        <v>64</v>
      </c>
      <c r="P2" s="27" t="s">
        <v>63</v>
      </c>
      <c r="Q2" s="27" t="s">
        <v>64</v>
      </c>
      <c r="R2" s="27" t="s">
        <v>63</v>
      </c>
      <c r="S2" s="27" t="s">
        <v>64</v>
      </c>
      <c r="T2" s="27" t="s">
        <v>63</v>
      </c>
      <c r="U2" s="27" t="s">
        <v>64</v>
      </c>
      <c r="Y2" s="10">
        <v>0</v>
      </c>
      <c r="Z2" s="1">
        <v>0</v>
      </c>
      <c r="AA2" s="1" t="s">
        <v>171</v>
      </c>
      <c r="AB2" s="1">
        <v>0</v>
      </c>
      <c r="AC2" s="42">
        <v>0.90329341317365197</v>
      </c>
      <c r="AD2" s="42">
        <v>0.95888223552894203</v>
      </c>
      <c r="AE2" s="42">
        <f>AD2-AC2</f>
        <v>5.5588822355290057E-2</v>
      </c>
      <c r="AF2" s="42">
        <f>AVERAGE(AE2:AE101)</f>
        <v>5.4488905664038786E-2</v>
      </c>
      <c r="AH2" s="11"/>
      <c r="AI2" s="1"/>
      <c r="AJ2" s="26"/>
      <c r="AK2" s="26"/>
    </row>
    <row r="3" spans="1:37">
      <c r="A3" s="17">
        <v>0</v>
      </c>
      <c r="B3" s="18">
        <f>VLOOKUP(CONCATENATE($A3,$B$1),$AA$1:$AD$101,3,0)</f>
        <v>0.90329341317365197</v>
      </c>
      <c r="C3" s="18">
        <f>VLOOKUP(CONCATENATE($A3,B$1),$AA$1:$AD$101,4,0)</f>
        <v>0.95888223552894203</v>
      </c>
      <c r="D3" s="18">
        <f>VLOOKUP(CONCATENATE($A3,$D$1),$AA$1:$AD$101,3,0)</f>
        <v>0.89913836796756197</v>
      </c>
      <c r="E3" s="18">
        <f>VLOOKUP(CONCATENATE($A3,D$1),$AA$1:$AD$101,4,0)</f>
        <v>0.94211860111505297</v>
      </c>
      <c r="F3" s="18">
        <f>VLOOKUP(CONCATENATE($A3,$F$1),$AA$1:$AD$101,3,0)</f>
        <v>0.92957463884430103</v>
      </c>
      <c r="G3" s="18">
        <f>VLOOKUP(CONCATENATE($A3,F$1),$AA$1:$AD$101,4,0)</f>
        <v>0.94622792937399602</v>
      </c>
      <c r="H3" s="18">
        <f>VLOOKUP(CONCATENATE($A3,$H$1),$AA$1:$AD$101,3,0)</f>
        <v>0.91071071071070997</v>
      </c>
      <c r="I3" s="18">
        <f>VLOOKUP(CONCATENATE($A3,H$1),$AA$1:$AD$101,4,0)</f>
        <v>0.95385385385385302</v>
      </c>
      <c r="J3" s="18">
        <f>VLOOKUP(CONCATENATE($A3,$J$1),$AA$1:$AD$101,3,0)</f>
        <v>0.90407266919544804</v>
      </c>
      <c r="K3" s="18">
        <f>VLOOKUP(CONCATENATE($A3,J$1),$AA$1:$AD$101,4,0)</f>
        <v>0.96017169095627797</v>
      </c>
      <c r="L3" s="18">
        <f>VLOOKUP(CONCATENATE($A3,$L$1),$AA$1:$AD$101,3,0)</f>
        <v>0.91086268302334705</v>
      </c>
      <c r="M3" s="18">
        <f>VLOOKUP(CONCATENATE($A3,L$1),$AA$1:$AD$101,4,0)</f>
        <v>0.96299960427384201</v>
      </c>
      <c r="N3" s="18">
        <f>VLOOKUP(CONCATENATE($A3,$N$1),$AA$1:$AD$101,3,0)</f>
        <v>0.90310695080661196</v>
      </c>
      <c r="O3" s="18">
        <f>VLOOKUP(CONCATENATE($A3,N$1),$AA$1:$AD$101,4,0)</f>
        <v>0.948615813582951</v>
      </c>
      <c r="P3" s="18">
        <f>VLOOKUP(CONCATENATE($A3,$P$1),$AA$1:$AD$101,3,0)</f>
        <v>0.90443241075009995</v>
      </c>
      <c r="Q3" s="18">
        <f>VLOOKUP(CONCATENATE($A3,P$1),$AA$1:$AD$101,4,0)</f>
        <v>0.95467308463698297</v>
      </c>
      <c r="R3" s="18">
        <f>VLOOKUP(CONCATENATE($A3,$R$1),$AA$1:$AD$101,3,0)</f>
        <v>0.90734091362457603</v>
      </c>
      <c r="S3" s="18">
        <f>VLOOKUP(CONCATENATE($A3,R$1),$AA$1:$AD$101,4,0)</f>
        <v>0.95082784759624905</v>
      </c>
      <c r="T3" s="18">
        <f>VLOOKUP(CONCATENATE($A3,$T$1),$AA$1:$AD$101,3,0)</f>
        <v>0.90601541387248496</v>
      </c>
      <c r="U3" s="18">
        <f>VLOOKUP(CONCATENATE($A3,T$1),$AA$1:$AD$101,4,0)</f>
        <v>0.96486838154338905</v>
      </c>
      <c r="Y3" s="10">
        <v>1</v>
      </c>
      <c r="Z3" s="1">
        <v>0</v>
      </c>
      <c r="AA3" s="1" t="s">
        <v>110</v>
      </c>
      <c r="AB3" s="1">
        <v>0</v>
      </c>
      <c r="AC3" s="42">
        <v>0.88692614770459</v>
      </c>
      <c r="AD3" s="42">
        <v>0.961976047904191</v>
      </c>
      <c r="AE3" s="42">
        <f t="shared" ref="AE3:AE66" si="0">AD3-AC3</f>
        <v>7.5049900199601005E-2</v>
      </c>
      <c r="AF3" s="42">
        <f>MEDIAN(AE2:AE101)</f>
        <v>5.4025854253056005E-2</v>
      </c>
      <c r="AH3" s="11"/>
      <c r="AI3" s="1"/>
      <c r="AJ3" s="26"/>
      <c r="AK3" s="26"/>
    </row>
    <row r="4" spans="1:37">
      <c r="A4" s="17">
        <v>1</v>
      </c>
      <c r="B4" s="18">
        <f t="shared" ref="B4:B12" si="1">VLOOKUP(CONCATENATE($A4,$B$1),$AA$1:$AD$101,3,0)</f>
        <v>0.88692614770459</v>
      </c>
      <c r="C4" s="18">
        <f t="shared" ref="C4:C12" si="2">VLOOKUP(CONCATENATE($A4,$B$1),$AA$1:$AD$101,4,0)</f>
        <v>0.961976047904191</v>
      </c>
      <c r="D4" s="18">
        <f t="shared" ref="D4:D12" si="3">VLOOKUP(CONCATENATE($A4,$D$1),$AA$1:$AD$101,3,0)</f>
        <v>0.88190572731880301</v>
      </c>
      <c r="E4" s="18">
        <f t="shared" ref="E4:E12" si="4">VLOOKUP(CONCATENATE($A4,D$1),$AA$1:$AD$101,4,0)</f>
        <v>0.95377597567156602</v>
      </c>
      <c r="F4" s="18">
        <f t="shared" ref="F4:F12" si="5">VLOOKUP(CONCATENATE($A4,$F$1),$AA$1:$AD$101,3,0)</f>
        <v>0.89044943820224698</v>
      </c>
      <c r="G4" s="18">
        <f t="shared" ref="G4:G12" si="6">VLOOKUP(CONCATENATE($A4,F$1),$AA$1:$AD$101,4,0)</f>
        <v>0.95716292134831404</v>
      </c>
      <c r="H4" s="18">
        <f t="shared" ref="H4:H12" si="7">VLOOKUP(CONCATENATE($A4,$H$1),$AA$1:$AD$101,3,0)</f>
        <v>0.91981981981981897</v>
      </c>
      <c r="I4" s="18">
        <f t="shared" ref="I4:I12" si="8">VLOOKUP(CONCATENATE($A4,H$1),$AA$1:$AD$101,4,0)</f>
        <v>0.95875875875875805</v>
      </c>
      <c r="J4" s="52">
        <f t="shared" ref="J4:J12" si="9">VLOOKUP(CONCATENATE($A4,$J$1),$AA$1:$AD$101,3,0)</f>
        <v>0.88640447195048899</v>
      </c>
      <c r="K4" s="52">
        <f t="shared" ref="K4:K12" si="10">VLOOKUP(CONCATENATE($A4,J$1),$AA$1:$AD$101,4,0)</f>
        <v>0.94779397085246497</v>
      </c>
      <c r="L4" s="18">
        <f t="shared" ref="L4:L12" si="11">VLOOKUP(CONCATENATE($A4,$L$1),$AA$1:$AD$101,3,0)</f>
        <v>0.89216462208151903</v>
      </c>
      <c r="M4" s="18">
        <f t="shared" ref="M4:M12" si="12">VLOOKUP(CONCATENATE($A4,L$1),$AA$1:$AD$101,4,0)</f>
        <v>0.96359319351009098</v>
      </c>
      <c r="N4" s="18">
        <f t="shared" ref="N4:N12" si="13">VLOOKUP(CONCATENATE($A4,$N$1),$AA$1:$AD$101,3,0)</f>
        <v>0.88518223461461798</v>
      </c>
      <c r="O4" s="18">
        <f t="shared" ref="O4:O12" si="14">VLOOKUP(CONCATENATE($A4,N$1),$AA$1:$AD$101,4,0)</f>
        <v>0.94901414060944</v>
      </c>
      <c r="P4" s="18">
        <f t="shared" ref="P4:P12" si="15">VLOOKUP(CONCATENATE($A4,$P$1),$AA$1:$AD$101,3,0)</f>
        <v>0.88868832731648595</v>
      </c>
      <c r="Q4" s="18">
        <f t="shared" ref="Q4:Q12" si="16">VLOOKUP(CONCATENATE($A4,P$1),$AA$1:$AD$101,4,0)</f>
        <v>0.95918572001604496</v>
      </c>
      <c r="R4" s="18">
        <f t="shared" ref="R4:R12" si="17">VLOOKUP(CONCATENATE($A4,$R$1),$AA$1:$AD$101,3,0)</f>
        <v>0.894773588669459</v>
      </c>
      <c r="S4" s="18">
        <f t="shared" ref="S4:S12" si="18">VLOOKUP(CONCATENATE($A4,R$1),$AA$1:$AD$101,4,0)</f>
        <v>0.96389387592260101</v>
      </c>
      <c r="T4" s="18">
        <f t="shared" ref="T4:T12" si="19">VLOOKUP(CONCATENATE($A4,$T$1),$AA$1:$AD$101,3,0)</f>
        <v>0.89010109098188295</v>
      </c>
      <c r="U4" s="18">
        <f t="shared" ref="U4:U12" si="20">VLOOKUP(CONCATENATE($A4,T$1),$AA$1:$AD$101,4,0)</f>
        <v>0.96206585927334598</v>
      </c>
      <c r="Y4" s="10">
        <v>2</v>
      </c>
      <c r="Z4" s="1">
        <v>0</v>
      </c>
      <c r="AA4" s="1" t="s">
        <v>111</v>
      </c>
      <c r="AB4" s="1">
        <v>0</v>
      </c>
      <c r="AC4" s="42">
        <v>0.88942115768463004</v>
      </c>
      <c r="AD4" s="42">
        <v>0.94690618762474998</v>
      </c>
      <c r="AE4" s="42">
        <f t="shared" si="0"/>
        <v>5.7485029940119947E-2</v>
      </c>
      <c r="AH4" s="11"/>
      <c r="AI4" s="1"/>
      <c r="AJ4" s="26"/>
      <c r="AK4" s="26"/>
    </row>
    <row r="5" spans="1:37">
      <c r="A5" s="17">
        <v>2</v>
      </c>
      <c r="B5" s="18">
        <f t="shared" si="1"/>
        <v>0.88942115768463004</v>
      </c>
      <c r="C5" s="18">
        <f t="shared" si="2"/>
        <v>0.94690618762474998</v>
      </c>
      <c r="D5" s="18">
        <f t="shared" si="3"/>
        <v>0.88555499239736402</v>
      </c>
      <c r="E5" s="18">
        <f t="shared" si="4"/>
        <v>0.94850481500253403</v>
      </c>
      <c r="F5" s="18">
        <f t="shared" si="5"/>
        <v>0.89265650080256798</v>
      </c>
      <c r="G5" s="18">
        <f t="shared" si="6"/>
        <v>0.958868378812199</v>
      </c>
      <c r="H5" s="18">
        <f t="shared" si="7"/>
        <v>0.90060060060059999</v>
      </c>
      <c r="I5" s="18">
        <f t="shared" si="8"/>
        <v>0.95655655655655603</v>
      </c>
      <c r="J5" s="18">
        <f t="shared" si="9"/>
        <v>0.88979836294669501</v>
      </c>
      <c r="K5" s="18">
        <f t="shared" si="10"/>
        <v>0.96067079257336796</v>
      </c>
      <c r="L5" s="18">
        <f t="shared" si="11"/>
        <v>0.89533043134151102</v>
      </c>
      <c r="M5" s="18">
        <f t="shared" si="12"/>
        <v>0.96111990502572198</v>
      </c>
      <c r="N5" s="18">
        <f t="shared" si="13"/>
        <v>0.88966341366261703</v>
      </c>
      <c r="O5" s="18">
        <f t="shared" si="14"/>
        <v>0.96116311491734696</v>
      </c>
      <c r="P5" s="18">
        <f t="shared" si="15"/>
        <v>0.89189731247492898</v>
      </c>
      <c r="Q5" s="18">
        <f t="shared" si="16"/>
        <v>0.95326915363016396</v>
      </c>
      <c r="R5" s="18">
        <f t="shared" si="17"/>
        <v>0.90783961699580995</v>
      </c>
      <c r="S5" s="18">
        <f t="shared" si="18"/>
        <v>0.96080191502094503</v>
      </c>
      <c r="T5" s="18">
        <f t="shared" si="19"/>
        <v>0.89360424381943704</v>
      </c>
      <c r="U5" s="18">
        <f t="shared" si="20"/>
        <v>0.95756180562506199</v>
      </c>
      <c r="Y5" s="10">
        <v>3</v>
      </c>
      <c r="Z5" s="1">
        <v>0</v>
      </c>
      <c r="AA5" s="1" t="s">
        <v>112</v>
      </c>
      <c r="AB5" s="1">
        <v>0</v>
      </c>
      <c r="AC5" s="42">
        <v>0.90768463073852201</v>
      </c>
      <c r="AD5" s="42">
        <v>0.94800399201596797</v>
      </c>
      <c r="AE5" s="42">
        <f t="shared" si="0"/>
        <v>4.0319361277445953E-2</v>
      </c>
      <c r="AH5" s="11"/>
      <c r="AI5" s="1"/>
      <c r="AJ5" s="26"/>
      <c r="AK5" s="26"/>
    </row>
    <row r="6" spans="1:37">
      <c r="A6" s="17">
        <v>3</v>
      </c>
      <c r="B6" s="18">
        <f t="shared" si="1"/>
        <v>0.90768463073852201</v>
      </c>
      <c r="C6" s="18">
        <f t="shared" si="2"/>
        <v>0.94800399201596797</v>
      </c>
      <c r="D6" s="18">
        <f t="shared" si="3"/>
        <v>0.90126710593005499</v>
      </c>
      <c r="E6" s="18">
        <f t="shared" si="4"/>
        <v>0.95509376583882399</v>
      </c>
      <c r="F6" s="18">
        <f t="shared" si="5"/>
        <v>0.91292134831460603</v>
      </c>
      <c r="G6" s="18">
        <f t="shared" si="6"/>
        <v>0.95134430176564999</v>
      </c>
      <c r="H6" s="18">
        <f t="shared" si="7"/>
        <v>0.92052052052052002</v>
      </c>
      <c r="I6" s="18">
        <f t="shared" si="8"/>
        <v>0.95745745745745703</v>
      </c>
      <c r="J6" s="18">
        <f t="shared" si="9"/>
        <v>0.90507087242962603</v>
      </c>
      <c r="K6" s="18">
        <f t="shared" si="10"/>
        <v>0.95897384707526401</v>
      </c>
      <c r="L6" s="18">
        <f t="shared" si="11"/>
        <v>0.91630391768895902</v>
      </c>
      <c r="M6" s="18">
        <f t="shared" si="12"/>
        <v>0.96428571428571397</v>
      </c>
      <c r="N6" s="18">
        <f t="shared" si="13"/>
        <v>0.90380402310296704</v>
      </c>
      <c r="O6" s="18">
        <f t="shared" si="14"/>
        <v>0.95498904600677104</v>
      </c>
      <c r="P6" s="18">
        <f t="shared" si="15"/>
        <v>0.90593662254312002</v>
      </c>
      <c r="Q6" s="18">
        <f t="shared" si="16"/>
        <v>0.96580425190533403</v>
      </c>
      <c r="R6" s="18">
        <f t="shared" si="17"/>
        <v>0.90793935767005696</v>
      </c>
      <c r="S6" s="18">
        <f t="shared" si="18"/>
        <v>0.95890684221025302</v>
      </c>
      <c r="T6" s="18">
        <f t="shared" si="19"/>
        <v>0.90831748573716298</v>
      </c>
      <c r="U6" s="18">
        <f t="shared" si="20"/>
        <v>0.96246621959763701</v>
      </c>
      <c r="Y6" s="10">
        <v>4</v>
      </c>
      <c r="Z6" s="1">
        <v>0</v>
      </c>
      <c r="AA6" s="1" t="s">
        <v>113</v>
      </c>
      <c r="AB6" s="1">
        <v>0</v>
      </c>
      <c r="AC6" s="42">
        <v>0.90269461077844304</v>
      </c>
      <c r="AD6" s="42">
        <v>0.95459081836327297</v>
      </c>
      <c r="AE6" s="42">
        <f t="shared" si="0"/>
        <v>5.1896207584829934E-2</v>
      </c>
      <c r="AH6" s="11"/>
      <c r="AI6" s="1"/>
      <c r="AJ6" s="26"/>
      <c r="AK6" s="26"/>
    </row>
    <row r="7" spans="1:37">
      <c r="A7" s="17">
        <v>4</v>
      </c>
      <c r="B7" s="18">
        <f t="shared" si="1"/>
        <v>0.90269461077844304</v>
      </c>
      <c r="C7" s="18">
        <f t="shared" si="2"/>
        <v>0.95459081836327297</v>
      </c>
      <c r="D7" s="18">
        <f t="shared" si="3"/>
        <v>0.89356310187531596</v>
      </c>
      <c r="E7" s="18">
        <f t="shared" si="4"/>
        <v>0.96097313735428203</v>
      </c>
      <c r="F7" s="18">
        <f t="shared" si="5"/>
        <v>0.91382423756019204</v>
      </c>
      <c r="G7" s="18">
        <f t="shared" si="6"/>
        <v>0.954454253611557</v>
      </c>
      <c r="H7" s="18">
        <f t="shared" si="7"/>
        <v>0.904204204204204</v>
      </c>
      <c r="I7" s="18">
        <f t="shared" si="8"/>
        <v>0.94874874874874804</v>
      </c>
      <c r="J7" s="18">
        <f t="shared" si="9"/>
        <v>0.89808344979037702</v>
      </c>
      <c r="K7" s="18">
        <f t="shared" si="10"/>
        <v>0.95248552605310399</v>
      </c>
      <c r="L7" s="18">
        <f t="shared" si="11"/>
        <v>0.90690542144835695</v>
      </c>
      <c r="M7" s="18">
        <f t="shared" si="12"/>
        <v>0.95834982192322904</v>
      </c>
      <c r="N7" s="18">
        <f t="shared" si="13"/>
        <v>0.90121489743078997</v>
      </c>
      <c r="O7" s="18">
        <f t="shared" si="14"/>
        <v>0.95469030073690497</v>
      </c>
      <c r="P7" s="18">
        <f t="shared" si="15"/>
        <v>0.89871640593662205</v>
      </c>
      <c r="Q7" s="18">
        <f t="shared" si="16"/>
        <v>0.95968712394705102</v>
      </c>
      <c r="R7" s="18">
        <f t="shared" si="17"/>
        <v>0.90245362058647505</v>
      </c>
      <c r="S7" s="18">
        <f t="shared" si="18"/>
        <v>0.96169958108916798</v>
      </c>
      <c r="T7" s="18">
        <f t="shared" si="19"/>
        <v>0.900610549494545</v>
      </c>
      <c r="U7" s="18">
        <f t="shared" si="20"/>
        <v>0.96476829146231602</v>
      </c>
      <c r="Y7" s="10">
        <v>5</v>
      </c>
      <c r="Z7" s="1">
        <v>0</v>
      </c>
      <c r="AA7" s="1" t="s">
        <v>114</v>
      </c>
      <c r="AB7" s="1">
        <v>0</v>
      </c>
      <c r="AC7" s="42">
        <v>0.91736526946107699</v>
      </c>
      <c r="AD7" s="42">
        <v>0.95648702594810298</v>
      </c>
      <c r="AE7" s="42">
        <f t="shared" si="0"/>
        <v>3.9121756487025983E-2</v>
      </c>
      <c r="AH7" s="11"/>
      <c r="AI7" s="1"/>
      <c r="AJ7" s="26"/>
      <c r="AK7" s="26"/>
    </row>
    <row r="8" spans="1:37">
      <c r="A8" s="17">
        <v>5</v>
      </c>
      <c r="B8" s="18">
        <f t="shared" si="1"/>
        <v>0.91736526946107699</v>
      </c>
      <c r="C8" s="18">
        <f t="shared" si="2"/>
        <v>0.95648702594810298</v>
      </c>
      <c r="D8" s="18">
        <f t="shared" si="3"/>
        <v>0.90765331981753605</v>
      </c>
      <c r="E8" s="18">
        <f t="shared" si="4"/>
        <v>0.95296502787632997</v>
      </c>
      <c r="F8" s="18">
        <f t="shared" si="5"/>
        <v>0.91904093097913298</v>
      </c>
      <c r="G8" s="18">
        <f t="shared" si="6"/>
        <v>0.94582664526484705</v>
      </c>
      <c r="H8" s="18">
        <f t="shared" si="7"/>
        <v>0.918818818818818</v>
      </c>
      <c r="I8" s="18">
        <f t="shared" si="8"/>
        <v>0.949349349349349</v>
      </c>
      <c r="J8" s="18">
        <f t="shared" si="9"/>
        <v>0.91175883409862202</v>
      </c>
      <c r="K8" s="18">
        <f t="shared" si="10"/>
        <v>0.95827510481133904</v>
      </c>
      <c r="L8" s="18">
        <f t="shared" si="11"/>
        <v>0.92223981005144395</v>
      </c>
      <c r="M8" s="18">
        <f t="shared" si="12"/>
        <v>0.95666798575385803</v>
      </c>
      <c r="N8" s="18">
        <f t="shared" si="13"/>
        <v>0.91107349133638704</v>
      </c>
      <c r="O8" s="18">
        <f t="shared" si="14"/>
        <v>0.95847440748854795</v>
      </c>
      <c r="P8" s="18">
        <f t="shared" si="15"/>
        <v>0.91255515443240998</v>
      </c>
      <c r="Q8" s="18">
        <f t="shared" si="16"/>
        <v>0.95687926193341299</v>
      </c>
      <c r="R8" s="18">
        <f t="shared" si="17"/>
        <v>0.91541990823857899</v>
      </c>
      <c r="S8" s="18">
        <f t="shared" si="18"/>
        <v>0.95880710153600601</v>
      </c>
      <c r="T8" s="18">
        <f t="shared" si="19"/>
        <v>0.91512361125012498</v>
      </c>
      <c r="U8" s="18">
        <f t="shared" si="20"/>
        <v>0.96606946251626402</v>
      </c>
      <c r="Y8" s="10">
        <v>6</v>
      </c>
      <c r="Z8" s="1">
        <v>0</v>
      </c>
      <c r="AA8" s="1" t="s">
        <v>115</v>
      </c>
      <c r="AB8" s="1">
        <v>0</v>
      </c>
      <c r="AC8" s="42">
        <v>0.88702594810379198</v>
      </c>
      <c r="AD8" s="42">
        <v>0.95189620758482996</v>
      </c>
      <c r="AE8" s="42">
        <f t="shared" si="0"/>
        <v>6.4870259481037973E-2</v>
      </c>
      <c r="AH8" s="11"/>
      <c r="AI8" s="1"/>
      <c r="AJ8" s="26"/>
      <c r="AK8" s="26"/>
    </row>
    <row r="9" spans="1:37">
      <c r="A9" s="17">
        <v>6</v>
      </c>
      <c r="B9" s="18">
        <f t="shared" si="1"/>
        <v>0.88702594810379198</v>
      </c>
      <c r="C9" s="18">
        <f t="shared" si="2"/>
        <v>0.95189620758482996</v>
      </c>
      <c r="D9" s="18">
        <f t="shared" si="3"/>
        <v>0.88322351748606098</v>
      </c>
      <c r="E9" s="18">
        <f t="shared" si="4"/>
        <v>0.94901165737455595</v>
      </c>
      <c r="F9" s="18">
        <f t="shared" si="5"/>
        <v>0.89596709470304903</v>
      </c>
      <c r="G9" s="18">
        <f t="shared" si="6"/>
        <v>0.95656099518459003</v>
      </c>
      <c r="H9" s="18">
        <f t="shared" si="7"/>
        <v>0.90790790790790699</v>
      </c>
      <c r="I9" s="18">
        <f t="shared" si="8"/>
        <v>0.95475475475475402</v>
      </c>
      <c r="J9" s="18">
        <f t="shared" si="9"/>
        <v>0.88680375324416005</v>
      </c>
      <c r="K9" s="18">
        <f t="shared" si="10"/>
        <v>0.96057097224995003</v>
      </c>
      <c r="L9" s="18">
        <f t="shared" si="11"/>
        <v>0.89256034823901798</v>
      </c>
      <c r="M9" s="18">
        <f t="shared" si="12"/>
        <v>0.95993272655322504</v>
      </c>
      <c r="N9" s="18">
        <f t="shared" si="13"/>
        <v>0.88757219677355104</v>
      </c>
      <c r="O9" s="18">
        <f t="shared" si="14"/>
        <v>0.95618402708623695</v>
      </c>
      <c r="P9" s="18">
        <f t="shared" si="15"/>
        <v>0.887986361813076</v>
      </c>
      <c r="Q9" s="18">
        <f t="shared" si="16"/>
        <v>0.96179302045727999</v>
      </c>
      <c r="R9" s="18">
        <f t="shared" si="17"/>
        <v>0.89437462597247097</v>
      </c>
      <c r="S9" s="18">
        <f t="shared" si="18"/>
        <v>0.95950528625573495</v>
      </c>
      <c r="T9" s="18">
        <f t="shared" si="19"/>
        <v>0.89110199179261296</v>
      </c>
      <c r="U9" s="18">
        <f t="shared" si="20"/>
        <v>0.96156540886798103</v>
      </c>
      <c r="Y9" s="10">
        <v>7</v>
      </c>
      <c r="Z9" s="1">
        <v>0</v>
      </c>
      <c r="AA9" s="1" t="s">
        <v>116</v>
      </c>
      <c r="AB9" s="1">
        <v>0</v>
      </c>
      <c r="AC9" s="42">
        <v>0.91137724550898203</v>
      </c>
      <c r="AD9" s="42">
        <v>0.946806387225548</v>
      </c>
      <c r="AE9" s="42">
        <f t="shared" si="0"/>
        <v>3.5429141716565971E-2</v>
      </c>
      <c r="AH9" s="11"/>
      <c r="AI9" s="1"/>
      <c r="AJ9" s="26"/>
      <c r="AK9" s="26"/>
    </row>
    <row r="10" spans="1:37">
      <c r="A10" s="17">
        <v>7</v>
      </c>
      <c r="B10" s="18">
        <f t="shared" si="1"/>
        <v>0.91137724550898203</v>
      </c>
      <c r="C10" s="18">
        <f t="shared" si="2"/>
        <v>0.946806387225548</v>
      </c>
      <c r="D10" s="18">
        <f t="shared" si="3"/>
        <v>0.89944247339077499</v>
      </c>
      <c r="E10" s="18">
        <f t="shared" si="4"/>
        <v>0.94951849974657798</v>
      </c>
      <c r="F10" s="18">
        <f t="shared" si="5"/>
        <v>0.91603130016051304</v>
      </c>
      <c r="G10" s="18">
        <f t="shared" si="6"/>
        <v>0.95615971107544095</v>
      </c>
      <c r="H10" s="18">
        <f t="shared" si="7"/>
        <v>0.90630630630630604</v>
      </c>
      <c r="I10" s="18">
        <f t="shared" si="8"/>
        <v>0.95605605605605604</v>
      </c>
      <c r="J10" s="18">
        <f t="shared" si="9"/>
        <v>0.90387302854861196</v>
      </c>
      <c r="K10" s="18">
        <f t="shared" si="10"/>
        <v>0.95178678378917903</v>
      </c>
      <c r="L10" s="18">
        <f t="shared" si="11"/>
        <v>0.91185199841709497</v>
      </c>
      <c r="M10" s="18">
        <f t="shared" si="12"/>
        <v>0.94667590027700799</v>
      </c>
      <c r="N10" s="18">
        <f t="shared" si="13"/>
        <v>0.90380402310296704</v>
      </c>
      <c r="O10" s="18">
        <f t="shared" si="14"/>
        <v>0.95508862776339298</v>
      </c>
      <c r="P10" s="18">
        <f t="shared" si="15"/>
        <v>0.90804251905334898</v>
      </c>
      <c r="Q10" s="18">
        <f t="shared" si="16"/>
        <v>0.95306859205776095</v>
      </c>
      <c r="R10" s="18">
        <f t="shared" si="17"/>
        <v>0.90913624576102103</v>
      </c>
      <c r="S10" s="18">
        <f t="shared" si="18"/>
        <v>0.95770995411928905</v>
      </c>
      <c r="T10" s="18">
        <f t="shared" si="19"/>
        <v>0.90731658492643297</v>
      </c>
      <c r="U10" s="18">
        <f t="shared" si="20"/>
        <v>0.96356721048944005</v>
      </c>
      <c r="Y10" s="10">
        <v>8</v>
      </c>
      <c r="Z10" s="1">
        <v>0</v>
      </c>
      <c r="AA10" s="1" t="s">
        <v>117</v>
      </c>
      <c r="AB10" s="1">
        <v>0</v>
      </c>
      <c r="AC10" s="42">
        <v>0.90279441117764403</v>
      </c>
      <c r="AD10" s="42">
        <v>0.95598802395209503</v>
      </c>
      <c r="AE10" s="42">
        <f t="shared" si="0"/>
        <v>5.3193612774451005E-2</v>
      </c>
      <c r="AH10" s="11"/>
      <c r="AI10" s="1"/>
      <c r="AJ10" s="26"/>
      <c r="AK10" s="26"/>
    </row>
    <row r="11" spans="1:37">
      <c r="A11" s="17">
        <v>8</v>
      </c>
      <c r="B11" s="18">
        <f t="shared" si="1"/>
        <v>0.90279441117764403</v>
      </c>
      <c r="C11" s="18">
        <f t="shared" si="2"/>
        <v>0.95598802395209503</v>
      </c>
      <c r="D11" s="18">
        <f t="shared" si="3"/>
        <v>0.88768373035985804</v>
      </c>
      <c r="E11" s="18">
        <f t="shared" si="4"/>
        <v>0.94698428788646705</v>
      </c>
      <c r="F11" s="18">
        <f t="shared" si="5"/>
        <v>0.89556581059389995</v>
      </c>
      <c r="G11" s="18">
        <f t="shared" si="6"/>
        <v>0.95977126805778401</v>
      </c>
      <c r="H11" s="18">
        <f t="shared" si="7"/>
        <v>0.91341341341341298</v>
      </c>
      <c r="I11" s="18">
        <f t="shared" si="8"/>
        <v>0.95215215215215199</v>
      </c>
      <c r="J11" s="18">
        <f t="shared" si="9"/>
        <v>0.89089638650429204</v>
      </c>
      <c r="K11" s="18">
        <f t="shared" si="10"/>
        <v>0.95917348772209998</v>
      </c>
      <c r="L11" s="18">
        <f t="shared" si="11"/>
        <v>0.89533043134151102</v>
      </c>
      <c r="M11" s="18">
        <f t="shared" si="12"/>
        <v>0.95983379501385002</v>
      </c>
      <c r="N11" s="18">
        <f t="shared" si="13"/>
        <v>0.88966341366261703</v>
      </c>
      <c r="O11" s="18">
        <f t="shared" si="14"/>
        <v>0.95200159330810596</v>
      </c>
      <c r="P11" s="18">
        <f t="shared" si="15"/>
        <v>0.89169675090252698</v>
      </c>
      <c r="Q11" s="18">
        <f t="shared" si="16"/>
        <v>0.95407139991977497</v>
      </c>
      <c r="R11" s="18">
        <f t="shared" si="17"/>
        <v>0.89597047676042196</v>
      </c>
      <c r="S11" s="18">
        <f t="shared" si="18"/>
        <v>0.96020347097546299</v>
      </c>
      <c r="T11" s="18">
        <f t="shared" si="19"/>
        <v>0.89580622560304202</v>
      </c>
      <c r="U11" s="18">
        <f t="shared" si="20"/>
        <v>0.96556901211089896</v>
      </c>
      <c r="Y11" s="10">
        <v>9</v>
      </c>
      <c r="Z11" s="1">
        <v>0</v>
      </c>
      <c r="AA11" s="1" t="s">
        <v>118</v>
      </c>
      <c r="AB11" s="1">
        <v>0</v>
      </c>
      <c r="AC11" s="42">
        <v>0.89930139720558799</v>
      </c>
      <c r="AD11" s="42">
        <v>0.95359281437125698</v>
      </c>
      <c r="AE11" s="42">
        <f t="shared" si="0"/>
        <v>5.4291417165668987E-2</v>
      </c>
      <c r="AH11" s="11"/>
      <c r="AI11" s="1"/>
      <c r="AJ11" s="26"/>
      <c r="AK11" s="26"/>
    </row>
    <row r="12" spans="1:37">
      <c r="A12" s="17">
        <v>9</v>
      </c>
      <c r="B12" s="18">
        <f t="shared" si="1"/>
        <v>0.89930139720558799</v>
      </c>
      <c r="C12" s="18">
        <f t="shared" si="2"/>
        <v>0.95359281437125698</v>
      </c>
      <c r="D12" s="18">
        <f t="shared" si="3"/>
        <v>0.89660415610745003</v>
      </c>
      <c r="E12" s="18">
        <f t="shared" si="4"/>
        <v>0.951647237709072</v>
      </c>
      <c r="F12" s="18">
        <f t="shared" si="5"/>
        <v>0.90660112359550504</v>
      </c>
      <c r="G12" s="18">
        <f t="shared" si="6"/>
        <v>0.95696227929374</v>
      </c>
      <c r="H12" s="18">
        <f t="shared" si="7"/>
        <v>0.91101101101101101</v>
      </c>
      <c r="I12" s="18">
        <f t="shared" si="8"/>
        <v>0.95705705705705701</v>
      </c>
      <c r="J12" s="18">
        <f t="shared" si="9"/>
        <v>0.90077859852265896</v>
      </c>
      <c r="K12" s="18">
        <f t="shared" si="10"/>
        <v>0.95098822120183601</v>
      </c>
      <c r="L12" s="18">
        <f t="shared" si="11"/>
        <v>0.90868618915710297</v>
      </c>
      <c r="M12" s="18">
        <f t="shared" si="12"/>
        <v>0.96240601503759304</v>
      </c>
      <c r="N12" s="18">
        <f t="shared" si="13"/>
        <v>0.90071698864767902</v>
      </c>
      <c r="O12" s="18">
        <f t="shared" si="14"/>
        <v>0.95638319059948196</v>
      </c>
      <c r="P12" s="18">
        <f t="shared" si="15"/>
        <v>0.90252707581227398</v>
      </c>
      <c r="Q12" s="18">
        <f t="shared" si="16"/>
        <v>0.96028880866425903</v>
      </c>
      <c r="R12" s="18">
        <f t="shared" si="17"/>
        <v>0.91442250149611004</v>
      </c>
      <c r="S12" s="18">
        <f t="shared" si="18"/>
        <v>0.96499102333931697</v>
      </c>
      <c r="T12" s="18">
        <f t="shared" si="19"/>
        <v>0.90591532379141204</v>
      </c>
      <c r="U12" s="18">
        <f t="shared" si="20"/>
        <v>0.95866279651686503</v>
      </c>
      <c r="Y12" s="10">
        <v>0</v>
      </c>
      <c r="Z12" s="1">
        <v>1</v>
      </c>
      <c r="AA12" s="1" t="s">
        <v>65</v>
      </c>
      <c r="AB12" s="1">
        <v>1</v>
      </c>
      <c r="AC12" s="42">
        <v>0.89913836796756197</v>
      </c>
      <c r="AD12" s="42">
        <v>0.94211860111505297</v>
      </c>
      <c r="AE12" s="42">
        <f t="shared" si="0"/>
        <v>4.2980233147490998E-2</v>
      </c>
      <c r="AH12" s="11"/>
      <c r="AI12" s="1"/>
      <c r="AJ12" s="26"/>
      <c r="AK12" s="26"/>
    </row>
    <row r="13" spans="1:37">
      <c r="Y13" s="10">
        <v>1</v>
      </c>
      <c r="Z13" s="1">
        <v>1</v>
      </c>
      <c r="AA13" s="1" t="s">
        <v>172</v>
      </c>
      <c r="AB13" s="1">
        <v>1</v>
      </c>
      <c r="AC13" s="42">
        <v>0.88190572731880301</v>
      </c>
      <c r="AD13" s="42">
        <v>0.95377597567156602</v>
      </c>
      <c r="AE13" s="42">
        <f t="shared" si="0"/>
        <v>7.1870248352763011E-2</v>
      </c>
      <c r="AH13" s="11"/>
      <c r="AI13" s="1"/>
      <c r="AJ13" s="26"/>
      <c r="AK13" s="26"/>
    </row>
    <row r="14" spans="1:37">
      <c r="Y14" s="10">
        <v>2</v>
      </c>
      <c r="Z14" s="1">
        <v>1</v>
      </c>
      <c r="AA14" s="1" t="s">
        <v>119</v>
      </c>
      <c r="AB14" s="1">
        <v>1</v>
      </c>
      <c r="AC14" s="42">
        <v>0.88555499239736402</v>
      </c>
      <c r="AD14" s="42">
        <v>0.94850481500253403</v>
      </c>
      <c r="AE14" s="42">
        <f t="shared" si="0"/>
        <v>6.2949822605170014E-2</v>
      </c>
      <c r="AH14" s="11"/>
      <c r="AI14" s="1"/>
      <c r="AJ14" s="26"/>
      <c r="AK14" s="26"/>
    </row>
    <row r="15" spans="1:37">
      <c r="Y15" s="10">
        <v>3</v>
      </c>
      <c r="Z15" s="1">
        <v>1</v>
      </c>
      <c r="AA15" s="1" t="s">
        <v>120</v>
      </c>
      <c r="AB15" s="1">
        <v>1</v>
      </c>
      <c r="AC15" s="42">
        <v>0.90126710593005499</v>
      </c>
      <c r="AD15" s="42">
        <v>0.95509376583882399</v>
      </c>
      <c r="AE15" s="42">
        <f t="shared" si="0"/>
        <v>5.3826659908769003E-2</v>
      </c>
      <c r="AH15" s="11"/>
      <c r="AI15" s="1"/>
      <c r="AJ15" s="26"/>
      <c r="AK15" s="26"/>
    </row>
    <row r="16" spans="1:37">
      <c r="Y16" s="10">
        <v>4</v>
      </c>
      <c r="Z16" s="1">
        <v>1</v>
      </c>
      <c r="AA16" s="1" t="s">
        <v>121</v>
      </c>
      <c r="AB16" s="1">
        <v>1</v>
      </c>
      <c r="AC16" s="42">
        <v>0.89356310187531596</v>
      </c>
      <c r="AD16" s="42">
        <v>0.96097313735428203</v>
      </c>
      <c r="AE16" s="42">
        <f t="shared" si="0"/>
        <v>6.7410035478966068E-2</v>
      </c>
      <c r="AH16" s="11"/>
      <c r="AI16" s="1"/>
      <c r="AJ16" s="26"/>
      <c r="AK16" s="26"/>
    </row>
    <row r="17" spans="25:37">
      <c r="Y17" s="10">
        <v>5</v>
      </c>
      <c r="Z17" s="1">
        <v>1</v>
      </c>
      <c r="AA17" s="1" t="s">
        <v>122</v>
      </c>
      <c r="AB17" s="1">
        <v>1</v>
      </c>
      <c r="AC17" s="42">
        <v>0.90765331981753605</v>
      </c>
      <c r="AD17" s="42">
        <v>0.95296502787632997</v>
      </c>
      <c r="AE17" s="42">
        <f t="shared" si="0"/>
        <v>4.531170805879392E-2</v>
      </c>
      <c r="AH17" s="11"/>
      <c r="AI17" s="1"/>
      <c r="AJ17" s="26"/>
      <c r="AK17" s="26"/>
    </row>
    <row r="18" spans="25:37">
      <c r="Y18" s="10">
        <v>6</v>
      </c>
      <c r="Z18" s="1">
        <v>1</v>
      </c>
      <c r="AA18" s="1" t="s">
        <v>123</v>
      </c>
      <c r="AB18" s="1">
        <v>1</v>
      </c>
      <c r="AC18" s="42">
        <v>0.88322351748606098</v>
      </c>
      <c r="AD18" s="42">
        <v>0.94901165737455595</v>
      </c>
      <c r="AE18" s="42">
        <f t="shared" si="0"/>
        <v>6.5788139888494968E-2</v>
      </c>
      <c r="AH18" s="11"/>
      <c r="AI18" s="1"/>
      <c r="AJ18" s="26"/>
      <c r="AK18" s="26"/>
    </row>
    <row r="19" spans="25:37">
      <c r="Y19" s="10">
        <v>7</v>
      </c>
      <c r="Z19" s="1">
        <v>1</v>
      </c>
      <c r="AA19" s="1" t="s">
        <v>124</v>
      </c>
      <c r="AB19" s="1">
        <v>1</v>
      </c>
      <c r="AC19" s="42">
        <v>0.89944247339077499</v>
      </c>
      <c r="AD19" s="42">
        <v>0.94951849974657798</v>
      </c>
      <c r="AE19" s="42">
        <f t="shared" si="0"/>
        <v>5.0076026355802994E-2</v>
      </c>
      <c r="AH19" s="11"/>
      <c r="AI19" s="1"/>
      <c r="AJ19" s="26"/>
      <c r="AK19" s="26"/>
    </row>
    <row r="20" spans="25:37">
      <c r="Y20" s="10">
        <v>8</v>
      </c>
      <c r="Z20" s="1">
        <v>1</v>
      </c>
      <c r="AA20" s="1" t="s">
        <v>125</v>
      </c>
      <c r="AB20" s="1">
        <v>1</v>
      </c>
      <c r="AC20" s="42">
        <v>0.88768373035985804</v>
      </c>
      <c r="AD20" s="42">
        <v>0.94698428788646705</v>
      </c>
      <c r="AE20" s="42">
        <f t="shared" si="0"/>
        <v>5.930055752660901E-2</v>
      </c>
      <c r="AH20" s="11"/>
      <c r="AI20" s="1"/>
      <c r="AJ20" s="26"/>
      <c r="AK20" s="26"/>
    </row>
    <row r="21" spans="25:37">
      <c r="Y21" s="10">
        <v>9</v>
      </c>
      <c r="Z21" s="1">
        <v>1</v>
      </c>
      <c r="AA21" s="1" t="s">
        <v>126</v>
      </c>
      <c r="AB21" s="1">
        <v>1</v>
      </c>
      <c r="AC21" s="42">
        <v>0.89660415610745003</v>
      </c>
      <c r="AD21" s="42">
        <v>0.951647237709072</v>
      </c>
      <c r="AE21" s="42">
        <f t="shared" si="0"/>
        <v>5.5043081601621968E-2</v>
      </c>
      <c r="AH21" s="11"/>
      <c r="AI21" s="1"/>
      <c r="AJ21" s="26"/>
      <c r="AK21" s="26"/>
    </row>
    <row r="22" spans="25:37">
      <c r="Y22" s="10">
        <v>0</v>
      </c>
      <c r="Z22" s="1">
        <v>2</v>
      </c>
      <c r="AA22" s="1" t="s">
        <v>66</v>
      </c>
      <c r="AB22" s="1">
        <v>2</v>
      </c>
      <c r="AC22" s="42">
        <v>0.92957463884430103</v>
      </c>
      <c r="AD22" s="42">
        <v>0.94622792937399602</v>
      </c>
      <c r="AE22" s="42">
        <f t="shared" si="0"/>
        <v>1.6653290529694997E-2</v>
      </c>
      <c r="AH22" s="11"/>
      <c r="AI22" s="1"/>
      <c r="AJ22" s="26"/>
      <c r="AK22" s="26"/>
    </row>
    <row r="23" spans="25:37">
      <c r="Y23" s="10">
        <v>1</v>
      </c>
      <c r="Z23" s="1">
        <v>2</v>
      </c>
      <c r="AA23" s="1" t="s">
        <v>74</v>
      </c>
      <c r="AB23" s="1">
        <v>2</v>
      </c>
      <c r="AC23" s="42">
        <v>0.89044943820224698</v>
      </c>
      <c r="AD23" s="42">
        <v>0.95716292134831404</v>
      </c>
      <c r="AE23" s="42">
        <f t="shared" si="0"/>
        <v>6.6713483146067065E-2</v>
      </c>
      <c r="AH23" s="11"/>
      <c r="AI23" s="1"/>
      <c r="AJ23" s="26"/>
      <c r="AK23" s="26"/>
    </row>
    <row r="24" spans="25:37">
      <c r="Y24" s="10">
        <v>2</v>
      </c>
      <c r="Z24" s="1">
        <v>2</v>
      </c>
      <c r="AA24" s="1" t="s">
        <v>173</v>
      </c>
      <c r="AB24" s="1">
        <v>2</v>
      </c>
      <c r="AC24" s="42">
        <v>0.89265650080256798</v>
      </c>
      <c r="AD24" s="42">
        <v>0.958868378812199</v>
      </c>
      <c r="AE24" s="42">
        <f t="shared" si="0"/>
        <v>6.621187800963102E-2</v>
      </c>
      <c r="AH24" s="11"/>
      <c r="AI24" s="1"/>
      <c r="AJ24" s="26"/>
      <c r="AK24" s="26"/>
    </row>
    <row r="25" spans="25:37">
      <c r="Y25" s="10">
        <v>3</v>
      </c>
      <c r="Z25" s="1">
        <v>2</v>
      </c>
      <c r="AA25" s="1" t="s">
        <v>127</v>
      </c>
      <c r="AB25" s="1">
        <v>2</v>
      </c>
      <c r="AC25" s="42">
        <v>0.91292134831460603</v>
      </c>
      <c r="AD25" s="42">
        <v>0.95134430176564999</v>
      </c>
      <c r="AE25" s="42">
        <f t="shared" si="0"/>
        <v>3.8422953451043962E-2</v>
      </c>
      <c r="AH25" s="11"/>
      <c r="AI25" s="1"/>
      <c r="AJ25" s="26"/>
      <c r="AK25" s="26"/>
    </row>
    <row r="26" spans="25:37">
      <c r="Y26" s="10">
        <v>4</v>
      </c>
      <c r="Z26" s="1">
        <v>2</v>
      </c>
      <c r="AA26" s="1" t="s">
        <v>128</v>
      </c>
      <c r="AB26" s="1">
        <v>2</v>
      </c>
      <c r="AC26" s="42">
        <v>0.91382423756019204</v>
      </c>
      <c r="AD26" s="42">
        <v>0.954454253611557</v>
      </c>
      <c r="AE26" s="42">
        <f t="shared" si="0"/>
        <v>4.0630016051364959E-2</v>
      </c>
      <c r="AH26" s="11"/>
      <c r="AI26" s="1"/>
      <c r="AJ26" s="26"/>
      <c r="AK26" s="26"/>
    </row>
    <row r="27" spans="25:37">
      <c r="Y27" s="10">
        <v>5</v>
      </c>
      <c r="Z27" s="1">
        <v>2</v>
      </c>
      <c r="AA27" s="1" t="s">
        <v>129</v>
      </c>
      <c r="AB27" s="1">
        <v>2</v>
      </c>
      <c r="AC27" s="42">
        <v>0.91904093097913298</v>
      </c>
      <c r="AD27" s="42">
        <v>0.94582664526484705</v>
      </c>
      <c r="AE27" s="42">
        <f t="shared" si="0"/>
        <v>2.678571428571408E-2</v>
      </c>
      <c r="AH27" s="11"/>
      <c r="AI27" s="1"/>
      <c r="AJ27" s="26"/>
      <c r="AK27" s="26"/>
    </row>
    <row r="28" spans="25:37">
      <c r="Y28" s="10">
        <v>6</v>
      </c>
      <c r="Z28" s="1">
        <v>2</v>
      </c>
      <c r="AA28" s="1" t="s">
        <v>130</v>
      </c>
      <c r="AB28" s="1">
        <v>2</v>
      </c>
      <c r="AC28" s="42">
        <v>0.89596709470304903</v>
      </c>
      <c r="AD28" s="42">
        <v>0.95656099518459003</v>
      </c>
      <c r="AE28" s="42">
        <f t="shared" si="0"/>
        <v>6.0593900481541008E-2</v>
      </c>
      <c r="AH28" s="11"/>
      <c r="AI28" s="1"/>
      <c r="AJ28" s="26"/>
      <c r="AK28" s="26"/>
    </row>
    <row r="29" spans="25:37">
      <c r="Y29" s="10">
        <v>7</v>
      </c>
      <c r="Z29" s="1">
        <v>2</v>
      </c>
      <c r="AA29" s="1" t="s">
        <v>131</v>
      </c>
      <c r="AB29" s="1">
        <v>2</v>
      </c>
      <c r="AC29" s="42">
        <v>0.91603130016051304</v>
      </c>
      <c r="AD29" s="42">
        <v>0.95615971107544095</v>
      </c>
      <c r="AE29" s="42">
        <f t="shared" si="0"/>
        <v>4.0128410914927914E-2</v>
      </c>
      <c r="AH29" s="11"/>
      <c r="AI29" s="1"/>
      <c r="AJ29" s="26"/>
      <c r="AK29" s="26"/>
    </row>
    <row r="30" spans="25:37">
      <c r="Y30" s="10">
        <v>8</v>
      </c>
      <c r="Z30" s="1">
        <v>2</v>
      </c>
      <c r="AA30" s="1" t="s">
        <v>132</v>
      </c>
      <c r="AB30" s="1">
        <v>2</v>
      </c>
      <c r="AC30" s="42">
        <v>0.89556581059389995</v>
      </c>
      <c r="AD30" s="42">
        <v>0.95977126805778401</v>
      </c>
      <c r="AE30" s="42">
        <f t="shared" si="0"/>
        <v>6.4205457463884064E-2</v>
      </c>
      <c r="AH30" s="11"/>
      <c r="AI30" s="1"/>
      <c r="AJ30" s="26"/>
      <c r="AK30" s="26"/>
    </row>
    <row r="31" spans="25:37">
      <c r="Y31" s="10">
        <v>9</v>
      </c>
      <c r="Z31" s="1">
        <v>2</v>
      </c>
      <c r="AA31" s="1" t="s">
        <v>133</v>
      </c>
      <c r="AB31" s="1">
        <v>2</v>
      </c>
      <c r="AC31" s="42">
        <v>0.90660112359550504</v>
      </c>
      <c r="AD31" s="42">
        <v>0.95696227929374</v>
      </c>
      <c r="AE31" s="42">
        <f t="shared" si="0"/>
        <v>5.0361155698234961E-2</v>
      </c>
      <c r="AH31" s="11"/>
      <c r="AI31" s="1"/>
      <c r="AJ31" s="26"/>
      <c r="AK31" s="26"/>
    </row>
    <row r="32" spans="25:37">
      <c r="Y32" s="10">
        <v>0</v>
      </c>
      <c r="Z32" s="1">
        <v>3</v>
      </c>
      <c r="AA32" s="1" t="s">
        <v>67</v>
      </c>
      <c r="AB32" s="1">
        <v>3</v>
      </c>
      <c r="AC32" s="42">
        <v>0.91071071071070997</v>
      </c>
      <c r="AD32" s="42">
        <v>0.95385385385385302</v>
      </c>
      <c r="AE32" s="42">
        <f t="shared" si="0"/>
        <v>4.3143143143143048E-2</v>
      </c>
      <c r="AH32" s="11"/>
      <c r="AI32" s="1"/>
      <c r="AJ32" s="26"/>
      <c r="AK32" s="26"/>
    </row>
    <row r="33" spans="25:37">
      <c r="Y33" s="10">
        <v>1</v>
      </c>
      <c r="Z33" s="1">
        <v>3</v>
      </c>
      <c r="AA33" s="1" t="s">
        <v>75</v>
      </c>
      <c r="AB33" s="1">
        <v>3</v>
      </c>
      <c r="AC33" s="42">
        <v>0.91981981981981897</v>
      </c>
      <c r="AD33" s="42">
        <v>0.95875875875875805</v>
      </c>
      <c r="AE33" s="42">
        <f t="shared" si="0"/>
        <v>3.8938938938939072E-2</v>
      </c>
      <c r="AH33" s="11"/>
      <c r="AI33" s="1"/>
      <c r="AJ33" s="26"/>
      <c r="AK33" s="26"/>
    </row>
    <row r="34" spans="25:37">
      <c r="Y34" s="10">
        <v>2</v>
      </c>
      <c r="Z34" s="1">
        <v>3</v>
      </c>
      <c r="AA34" s="1" t="s">
        <v>82</v>
      </c>
      <c r="AB34" s="1">
        <v>3</v>
      </c>
      <c r="AC34" s="42">
        <v>0.90060060060059999</v>
      </c>
      <c r="AD34" s="42">
        <v>0.95655655655655603</v>
      </c>
      <c r="AE34" s="42">
        <f t="shared" si="0"/>
        <v>5.5955955955956038E-2</v>
      </c>
      <c r="AH34" s="11"/>
      <c r="AI34" s="1"/>
      <c r="AJ34" s="26"/>
      <c r="AK34" s="26"/>
    </row>
    <row r="35" spans="25:37">
      <c r="Y35" s="10">
        <v>3</v>
      </c>
      <c r="Z35" s="1">
        <v>3</v>
      </c>
      <c r="AA35" s="1" t="s">
        <v>174</v>
      </c>
      <c r="AB35" s="1">
        <v>3</v>
      </c>
      <c r="AC35" s="42">
        <v>0.92052052052052002</v>
      </c>
      <c r="AD35" s="42">
        <v>0.95745745745745703</v>
      </c>
      <c r="AE35" s="42">
        <f t="shared" si="0"/>
        <v>3.6936936936937004E-2</v>
      </c>
      <c r="AH35" s="11"/>
      <c r="AI35" s="1"/>
      <c r="AJ35" s="26"/>
      <c r="AK35" s="26"/>
    </row>
    <row r="36" spans="25:37">
      <c r="Y36" s="10">
        <v>4</v>
      </c>
      <c r="Z36" s="1">
        <v>3</v>
      </c>
      <c r="AA36" s="1" t="s">
        <v>134</v>
      </c>
      <c r="AB36" s="1">
        <v>3</v>
      </c>
      <c r="AC36" s="42">
        <v>0.904204204204204</v>
      </c>
      <c r="AD36" s="42">
        <v>0.94874874874874804</v>
      </c>
      <c r="AE36" s="42">
        <f t="shared" si="0"/>
        <v>4.454454454454404E-2</v>
      </c>
      <c r="AH36" s="11"/>
      <c r="AI36" s="1"/>
      <c r="AJ36" s="26"/>
      <c r="AK36" s="26"/>
    </row>
    <row r="37" spans="25:37">
      <c r="Y37" s="10">
        <v>5</v>
      </c>
      <c r="Z37" s="1">
        <v>3</v>
      </c>
      <c r="AA37" s="1" t="s">
        <v>135</v>
      </c>
      <c r="AB37" s="1">
        <v>3</v>
      </c>
      <c r="AC37" s="42">
        <v>0.918818818818818</v>
      </c>
      <c r="AD37" s="42">
        <v>0.949349349349349</v>
      </c>
      <c r="AE37" s="42">
        <f t="shared" si="0"/>
        <v>3.0530530530531008E-2</v>
      </c>
      <c r="AH37" s="11"/>
      <c r="AI37" s="1"/>
      <c r="AJ37" s="26"/>
      <c r="AK37" s="26"/>
    </row>
    <row r="38" spans="25:37">
      <c r="Y38" s="10">
        <v>6</v>
      </c>
      <c r="Z38" s="1">
        <v>3</v>
      </c>
      <c r="AA38" s="1" t="s">
        <v>136</v>
      </c>
      <c r="AB38" s="1">
        <v>3</v>
      </c>
      <c r="AC38" s="42">
        <v>0.90790790790790699</v>
      </c>
      <c r="AD38" s="42">
        <v>0.95475475475475402</v>
      </c>
      <c r="AE38" s="42">
        <f t="shared" si="0"/>
        <v>4.6846846846847034E-2</v>
      </c>
      <c r="AH38" s="11"/>
      <c r="AI38" s="1"/>
      <c r="AJ38" s="26"/>
      <c r="AK38" s="26"/>
    </row>
    <row r="39" spans="25:37">
      <c r="Y39" s="10">
        <v>7</v>
      </c>
      <c r="Z39" s="1">
        <v>3</v>
      </c>
      <c r="AA39" s="1" t="s">
        <v>137</v>
      </c>
      <c r="AB39" s="1">
        <v>3</v>
      </c>
      <c r="AC39" s="42">
        <v>0.90630630630630604</v>
      </c>
      <c r="AD39" s="42">
        <v>0.95605605605605604</v>
      </c>
      <c r="AE39" s="42">
        <f t="shared" si="0"/>
        <v>4.9749749749749994E-2</v>
      </c>
      <c r="AH39" s="11"/>
      <c r="AI39" s="1"/>
      <c r="AJ39" s="26"/>
      <c r="AK39" s="26"/>
    </row>
    <row r="40" spans="25:37">
      <c r="Y40" s="10">
        <v>8</v>
      </c>
      <c r="Z40" s="1">
        <v>3</v>
      </c>
      <c r="AA40" s="1" t="s">
        <v>138</v>
      </c>
      <c r="AB40" s="1">
        <v>3</v>
      </c>
      <c r="AC40" s="42">
        <v>0.91341341341341298</v>
      </c>
      <c r="AD40" s="42">
        <v>0.95215215215215199</v>
      </c>
      <c r="AE40" s="42">
        <f t="shared" si="0"/>
        <v>3.8738738738739009E-2</v>
      </c>
      <c r="AH40" s="11"/>
      <c r="AI40" s="1"/>
      <c r="AJ40" s="26"/>
      <c r="AK40" s="26"/>
    </row>
    <row r="41" spans="25:37">
      <c r="Y41" s="10">
        <v>9</v>
      </c>
      <c r="Z41" s="1">
        <v>3</v>
      </c>
      <c r="AA41" s="1" t="s">
        <v>139</v>
      </c>
      <c r="AB41" s="1">
        <v>3</v>
      </c>
      <c r="AC41" s="42">
        <v>0.91101101101101101</v>
      </c>
      <c r="AD41" s="42">
        <v>0.95705705705705701</v>
      </c>
      <c r="AE41" s="42">
        <f t="shared" si="0"/>
        <v>4.6046046046046007E-2</v>
      </c>
      <c r="AH41" s="11"/>
      <c r="AI41" s="1"/>
      <c r="AJ41" s="26"/>
      <c r="AK41" s="26"/>
    </row>
    <row r="42" spans="25:37">
      <c r="Y42" s="10">
        <v>0</v>
      </c>
      <c r="Z42" s="1">
        <v>4</v>
      </c>
      <c r="AA42" s="1" t="s">
        <v>68</v>
      </c>
      <c r="AB42" s="1">
        <v>4</v>
      </c>
      <c r="AC42" s="42">
        <v>0.90407266919544804</v>
      </c>
      <c r="AD42" s="42">
        <v>0.96017169095627797</v>
      </c>
      <c r="AE42" s="42">
        <f t="shared" si="0"/>
        <v>5.6099021760829926E-2</v>
      </c>
      <c r="AH42" s="11"/>
      <c r="AI42" s="1"/>
      <c r="AJ42" s="26"/>
      <c r="AK42" s="26"/>
    </row>
    <row r="43" spans="25:37">
      <c r="Y43" s="10">
        <v>1</v>
      </c>
      <c r="Z43" s="1">
        <v>4</v>
      </c>
      <c r="AA43" s="1" t="s">
        <v>76</v>
      </c>
      <c r="AB43" s="1">
        <v>4</v>
      </c>
      <c r="AC43" s="42">
        <v>0.88640447195048899</v>
      </c>
      <c r="AD43" s="42">
        <v>0.94779397085246497</v>
      </c>
      <c r="AE43" s="42">
        <f t="shared" si="0"/>
        <v>6.1389498901975981E-2</v>
      </c>
      <c r="AH43" s="11"/>
      <c r="AI43" s="1"/>
      <c r="AJ43" s="26"/>
      <c r="AK43" s="26"/>
    </row>
    <row r="44" spans="25:37">
      <c r="Y44" s="10">
        <v>2</v>
      </c>
      <c r="Z44" s="1">
        <v>4</v>
      </c>
      <c r="AA44" s="1" t="s">
        <v>83</v>
      </c>
      <c r="AB44" s="1">
        <v>4</v>
      </c>
      <c r="AC44" s="42">
        <v>0.88979836294669501</v>
      </c>
      <c r="AD44" s="42">
        <v>0.96067079257336796</v>
      </c>
      <c r="AE44" s="42">
        <f t="shared" si="0"/>
        <v>7.087242962667295E-2</v>
      </c>
      <c r="AH44" s="11"/>
      <c r="AI44" s="1"/>
      <c r="AJ44" s="26"/>
      <c r="AK44" s="26"/>
    </row>
    <row r="45" spans="25:37">
      <c r="Y45" s="10">
        <v>3</v>
      </c>
      <c r="Z45" s="1">
        <v>4</v>
      </c>
      <c r="AA45" s="1" t="s">
        <v>89</v>
      </c>
      <c r="AB45" s="1">
        <v>4</v>
      </c>
      <c r="AC45" s="42">
        <v>0.90507087242962603</v>
      </c>
      <c r="AD45" s="42">
        <v>0.95897384707526401</v>
      </c>
      <c r="AE45" s="42">
        <f t="shared" si="0"/>
        <v>5.390297464563798E-2</v>
      </c>
      <c r="AH45" s="11"/>
      <c r="AI45" s="1"/>
      <c r="AJ45" s="26"/>
      <c r="AK45" s="26"/>
    </row>
    <row r="46" spans="25:37">
      <c r="Y46" s="10">
        <v>4</v>
      </c>
      <c r="Z46" s="1">
        <v>4</v>
      </c>
      <c r="AA46" s="1" t="s">
        <v>175</v>
      </c>
      <c r="AB46" s="1">
        <v>4</v>
      </c>
      <c r="AC46" s="42">
        <v>0.89808344979037702</v>
      </c>
      <c r="AD46" s="42">
        <v>0.95248552605310399</v>
      </c>
      <c r="AE46" s="42">
        <f t="shared" si="0"/>
        <v>5.4402076262726973E-2</v>
      </c>
      <c r="AH46" s="11"/>
      <c r="AI46" s="1"/>
      <c r="AJ46" s="26"/>
      <c r="AK46" s="26"/>
    </row>
    <row r="47" spans="25:37">
      <c r="Y47" s="10">
        <v>5</v>
      </c>
      <c r="Z47" s="1">
        <v>4</v>
      </c>
      <c r="AA47" s="1" t="s">
        <v>140</v>
      </c>
      <c r="AB47" s="1">
        <v>4</v>
      </c>
      <c r="AC47" s="42">
        <v>0.91175883409862202</v>
      </c>
      <c r="AD47" s="42">
        <v>0.95827510481133904</v>
      </c>
      <c r="AE47" s="42">
        <f t="shared" si="0"/>
        <v>4.6516270712717023E-2</v>
      </c>
      <c r="AH47" s="11"/>
      <c r="AI47" s="1"/>
      <c r="AJ47" s="26"/>
      <c r="AK47" s="26"/>
    </row>
    <row r="48" spans="25:37">
      <c r="Y48" s="10">
        <v>6</v>
      </c>
      <c r="Z48" s="1">
        <v>4</v>
      </c>
      <c r="AA48" s="1" t="s">
        <v>141</v>
      </c>
      <c r="AB48" s="1">
        <v>4</v>
      </c>
      <c r="AC48" s="42">
        <v>0.88680375324416005</v>
      </c>
      <c r="AD48" s="42">
        <v>0.96057097224995003</v>
      </c>
      <c r="AE48" s="42">
        <f t="shared" si="0"/>
        <v>7.3767219005789975E-2</v>
      </c>
      <c r="AH48" s="11"/>
      <c r="AI48" s="1"/>
      <c r="AJ48" s="26"/>
      <c r="AK48" s="26"/>
    </row>
    <row r="49" spans="25:37">
      <c r="Y49" s="10">
        <v>7</v>
      </c>
      <c r="Z49" s="1">
        <v>4</v>
      </c>
      <c r="AA49" s="1" t="s">
        <v>142</v>
      </c>
      <c r="AB49" s="1">
        <v>4</v>
      </c>
      <c r="AC49" s="42">
        <v>0.90387302854861196</v>
      </c>
      <c r="AD49" s="42">
        <v>0.95178678378917903</v>
      </c>
      <c r="AE49" s="42">
        <f t="shared" si="0"/>
        <v>4.7913755240567069E-2</v>
      </c>
      <c r="AH49" s="11"/>
      <c r="AI49" s="1"/>
      <c r="AJ49" s="26"/>
      <c r="AK49" s="26"/>
    </row>
    <row r="50" spans="25:37">
      <c r="Y50" s="10">
        <v>8</v>
      </c>
      <c r="Z50" s="1">
        <v>4</v>
      </c>
      <c r="AA50" s="1" t="s">
        <v>143</v>
      </c>
      <c r="AB50" s="1">
        <v>4</v>
      </c>
      <c r="AC50" s="42">
        <v>0.89089638650429204</v>
      </c>
      <c r="AD50" s="42">
        <v>0.95917348772209998</v>
      </c>
      <c r="AE50" s="42">
        <f t="shared" si="0"/>
        <v>6.8277101217807945E-2</v>
      </c>
      <c r="AH50" s="11"/>
      <c r="AI50" s="1"/>
      <c r="AJ50" s="26"/>
      <c r="AK50" s="26"/>
    </row>
    <row r="51" spans="25:37">
      <c r="Y51" s="10">
        <v>9</v>
      </c>
      <c r="Z51" s="1">
        <v>4</v>
      </c>
      <c r="AA51" s="1" t="s">
        <v>144</v>
      </c>
      <c r="AB51" s="1">
        <v>4</v>
      </c>
      <c r="AC51" s="42">
        <v>0.90077859852265896</v>
      </c>
      <c r="AD51" s="42">
        <v>0.95098822120183601</v>
      </c>
      <c r="AE51" s="42">
        <f t="shared" si="0"/>
        <v>5.0209622679177057E-2</v>
      </c>
      <c r="AH51" s="11"/>
      <c r="AI51" s="1"/>
      <c r="AJ51" s="26"/>
      <c r="AK51" s="26"/>
    </row>
    <row r="52" spans="25:37">
      <c r="Y52" s="10">
        <v>0</v>
      </c>
      <c r="Z52" s="1">
        <v>5</v>
      </c>
      <c r="AA52" s="1" t="s">
        <v>69</v>
      </c>
      <c r="AB52" s="1">
        <v>5</v>
      </c>
      <c r="AC52" s="42">
        <v>0.91086268302334705</v>
      </c>
      <c r="AD52" s="42">
        <v>0.96299960427384201</v>
      </c>
      <c r="AE52" s="42">
        <f t="shared" si="0"/>
        <v>5.2136921250494961E-2</v>
      </c>
      <c r="AH52" s="11"/>
      <c r="AI52" s="1"/>
      <c r="AJ52" s="26"/>
      <c r="AK52" s="26"/>
    </row>
    <row r="53" spans="25:37">
      <c r="Y53" s="10">
        <v>1</v>
      </c>
      <c r="Z53" s="1">
        <v>5</v>
      </c>
      <c r="AA53" s="1" t="s">
        <v>77</v>
      </c>
      <c r="AB53" s="1">
        <v>5</v>
      </c>
      <c r="AC53" s="42">
        <v>0.89216462208151903</v>
      </c>
      <c r="AD53" s="42">
        <v>0.96359319351009098</v>
      </c>
      <c r="AE53" s="42">
        <f t="shared" si="0"/>
        <v>7.1428571428571952E-2</v>
      </c>
      <c r="AH53" s="11"/>
      <c r="AI53" s="1"/>
      <c r="AJ53" s="26"/>
      <c r="AK53" s="26"/>
    </row>
    <row r="54" spans="25:37">
      <c r="Y54" s="10">
        <v>2</v>
      </c>
      <c r="Z54" s="1">
        <v>5</v>
      </c>
      <c r="AA54" s="1" t="s">
        <v>84</v>
      </c>
      <c r="AB54" s="1">
        <v>5</v>
      </c>
      <c r="AC54" s="42">
        <v>0.89533043134151102</v>
      </c>
      <c r="AD54" s="42">
        <v>0.96111990502572198</v>
      </c>
      <c r="AE54" s="42">
        <f t="shared" si="0"/>
        <v>6.5789473684210953E-2</v>
      </c>
      <c r="AH54" s="11"/>
      <c r="AI54" s="1"/>
      <c r="AJ54" s="26"/>
      <c r="AK54" s="26"/>
    </row>
    <row r="55" spans="25:37">
      <c r="Y55" s="10">
        <v>3</v>
      </c>
      <c r="Z55" s="1">
        <v>5</v>
      </c>
      <c r="AA55" s="1" t="s">
        <v>90</v>
      </c>
      <c r="AB55" s="1">
        <v>5</v>
      </c>
      <c r="AC55" s="42">
        <v>0.91630391768895902</v>
      </c>
      <c r="AD55" s="42">
        <v>0.96428571428571397</v>
      </c>
      <c r="AE55" s="42">
        <f t="shared" si="0"/>
        <v>4.7981796596754944E-2</v>
      </c>
      <c r="AH55" s="11"/>
      <c r="AI55" s="1"/>
      <c r="AJ55" s="26"/>
      <c r="AK55" s="26"/>
    </row>
    <row r="56" spans="25:37">
      <c r="Y56" s="10">
        <v>4</v>
      </c>
      <c r="Z56" s="1">
        <v>5</v>
      </c>
      <c r="AA56" s="1" t="s">
        <v>95</v>
      </c>
      <c r="AB56" s="1">
        <v>5</v>
      </c>
      <c r="AC56" s="42">
        <v>0.90690542144835695</v>
      </c>
      <c r="AD56" s="42">
        <v>0.95834982192322904</v>
      </c>
      <c r="AE56" s="42">
        <f t="shared" si="0"/>
        <v>5.1444400474872087E-2</v>
      </c>
      <c r="AH56" s="11"/>
      <c r="AI56" s="1"/>
      <c r="AJ56" s="26"/>
      <c r="AK56" s="26"/>
    </row>
    <row r="57" spans="25:37">
      <c r="Y57" s="10">
        <v>5</v>
      </c>
      <c r="Z57" s="1">
        <v>5</v>
      </c>
      <c r="AA57" s="1" t="s">
        <v>176</v>
      </c>
      <c r="AB57" s="1">
        <v>5</v>
      </c>
      <c r="AC57" s="42">
        <v>0.92223981005144395</v>
      </c>
      <c r="AD57" s="42">
        <v>0.95666798575385803</v>
      </c>
      <c r="AE57" s="42">
        <f t="shared" si="0"/>
        <v>3.4428175702414077E-2</v>
      </c>
      <c r="AH57" s="11"/>
      <c r="AI57" s="1"/>
      <c r="AJ57" s="26"/>
      <c r="AK57" s="26"/>
    </row>
    <row r="58" spans="25:37">
      <c r="Y58" s="10">
        <v>6</v>
      </c>
      <c r="Z58" s="1">
        <v>5</v>
      </c>
      <c r="AA58" s="1" t="s">
        <v>145</v>
      </c>
      <c r="AB58" s="1">
        <v>5</v>
      </c>
      <c r="AC58" s="42">
        <v>0.89256034823901798</v>
      </c>
      <c r="AD58" s="42">
        <v>0.95993272655322504</v>
      </c>
      <c r="AE58" s="42">
        <f t="shared" si="0"/>
        <v>6.737237831420706E-2</v>
      </c>
      <c r="AH58" s="11"/>
      <c r="AI58" s="1"/>
      <c r="AJ58" s="26"/>
      <c r="AK58" s="26"/>
    </row>
    <row r="59" spans="25:37">
      <c r="Y59" s="10">
        <v>7</v>
      </c>
      <c r="Z59" s="1">
        <v>5</v>
      </c>
      <c r="AA59" s="1" t="s">
        <v>146</v>
      </c>
      <c r="AB59" s="1">
        <v>5</v>
      </c>
      <c r="AC59" s="42">
        <v>0.91185199841709497</v>
      </c>
      <c r="AD59" s="42">
        <v>0.94667590027700799</v>
      </c>
      <c r="AE59" s="42">
        <f t="shared" si="0"/>
        <v>3.482390185991302E-2</v>
      </c>
      <c r="AH59" s="11"/>
      <c r="AI59" s="1"/>
      <c r="AJ59" s="26"/>
      <c r="AK59" s="26"/>
    </row>
    <row r="60" spans="25:37">
      <c r="Y60" s="10">
        <v>8</v>
      </c>
      <c r="Z60" s="1">
        <v>5</v>
      </c>
      <c r="AA60" s="1" t="s">
        <v>147</v>
      </c>
      <c r="AB60" s="1">
        <v>5</v>
      </c>
      <c r="AC60" s="42">
        <v>0.89533043134151102</v>
      </c>
      <c r="AD60" s="42">
        <v>0.95983379501385002</v>
      </c>
      <c r="AE60" s="42">
        <f t="shared" si="0"/>
        <v>6.4503363672338998E-2</v>
      </c>
      <c r="AH60" s="11"/>
      <c r="AI60" s="1"/>
      <c r="AJ60" s="26"/>
      <c r="AK60" s="26"/>
    </row>
    <row r="61" spans="25:37">
      <c r="Y61" s="10">
        <v>9</v>
      </c>
      <c r="Z61" s="1">
        <v>5</v>
      </c>
      <c r="AA61" s="1" t="s">
        <v>148</v>
      </c>
      <c r="AB61" s="1">
        <v>5</v>
      </c>
      <c r="AC61" s="42">
        <v>0.90868618915710297</v>
      </c>
      <c r="AD61" s="42">
        <v>0.96240601503759304</v>
      </c>
      <c r="AE61" s="42">
        <f t="shared" si="0"/>
        <v>5.3719825880490069E-2</v>
      </c>
      <c r="AH61" s="11"/>
      <c r="AI61" s="1"/>
      <c r="AJ61" s="26"/>
      <c r="AK61" s="26"/>
    </row>
    <row r="62" spans="25:37">
      <c r="Y62" s="10">
        <v>0</v>
      </c>
      <c r="Z62" s="1">
        <v>6</v>
      </c>
      <c r="AA62" s="1" t="s">
        <v>70</v>
      </c>
      <c r="AB62" s="1">
        <v>6</v>
      </c>
      <c r="AC62" s="42">
        <v>0.90310695080661196</v>
      </c>
      <c r="AD62" s="42">
        <v>0.948615813582951</v>
      </c>
      <c r="AE62" s="42">
        <f t="shared" si="0"/>
        <v>4.5508862776339032E-2</v>
      </c>
      <c r="AH62" s="11"/>
      <c r="AI62" s="1"/>
      <c r="AJ62" s="26"/>
      <c r="AK62" s="26"/>
    </row>
    <row r="63" spans="25:37">
      <c r="Y63" s="10">
        <v>1</v>
      </c>
      <c r="Z63" s="1">
        <v>6</v>
      </c>
      <c r="AA63" s="1" t="s">
        <v>78</v>
      </c>
      <c r="AB63" s="1">
        <v>6</v>
      </c>
      <c r="AC63" s="42">
        <v>0.88518223461461798</v>
      </c>
      <c r="AD63" s="42">
        <v>0.94901414060944</v>
      </c>
      <c r="AE63" s="42">
        <f t="shared" si="0"/>
        <v>6.3831905994822025E-2</v>
      </c>
      <c r="AH63" s="11"/>
      <c r="AI63" s="1"/>
      <c r="AJ63" s="26"/>
      <c r="AK63" s="26"/>
    </row>
    <row r="64" spans="25:37">
      <c r="Y64" s="10">
        <v>2</v>
      </c>
      <c r="Z64" s="1">
        <v>6</v>
      </c>
      <c r="AA64" s="1" t="s">
        <v>85</v>
      </c>
      <c r="AB64" s="1">
        <v>6</v>
      </c>
      <c r="AC64" s="42">
        <v>0.88966341366261703</v>
      </c>
      <c r="AD64" s="42">
        <v>0.96116311491734696</v>
      </c>
      <c r="AE64" s="42">
        <f t="shared" si="0"/>
        <v>7.149970125472993E-2</v>
      </c>
      <c r="AH64" s="11"/>
      <c r="AI64" s="1"/>
      <c r="AJ64" s="26"/>
      <c r="AK64" s="26"/>
    </row>
    <row r="65" spans="25:37">
      <c r="Y65" s="10">
        <v>3</v>
      </c>
      <c r="Z65" s="1">
        <v>6</v>
      </c>
      <c r="AA65" s="1" t="s">
        <v>91</v>
      </c>
      <c r="AB65" s="1">
        <v>6</v>
      </c>
      <c r="AC65" s="42">
        <v>0.90380402310296704</v>
      </c>
      <c r="AD65" s="42">
        <v>0.95498904600677104</v>
      </c>
      <c r="AE65" s="42">
        <f t="shared" si="0"/>
        <v>5.1185022903804001E-2</v>
      </c>
      <c r="AH65" s="11"/>
      <c r="AI65" s="1"/>
      <c r="AJ65" s="26"/>
      <c r="AK65" s="26"/>
    </row>
    <row r="66" spans="25:37">
      <c r="Y66" s="10">
        <v>4</v>
      </c>
      <c r="Z66" s="1">
        <v>6</v>
      </c>
      <c r="AA66" s="1" t="s">
        <v>96</v>
      </c>
      <c r="AB66" s="1">
        <v>6</v>
      </c>
      <c r="AC66" s="42">
        <v>0.90121489743078997</v>
      </c>
      <c r="AD66" s="42">
        <v>0.95469030073690497</v>
      </c>
      <c r="AE66" s="42">
        <f t="shared" si="0"/>
        <v>5.3475403306114999E-2</v>
      </c>
      <c r="AH66" s="11"/>
      <c r="AI66" s="1"/>
      <c r="AJ66" s="26"/>
      <c r="AK66" s="26"/>
    </row>
    <row r="67" spans="25:37">
      <c r="Y67" s="10">
        <v>5</v>
      </c>
      <c r="Z67" s="1">
        <v>6</v>
      </c>
      <c r="AA67" s="1" t="s">
        <v>100</v>
      </c>
      <c r="AB67" s="1">
        <v>6</v>
      </c>
      <c r="AC67" s="42">
        <v>0.91107349133638704</v>
      </c>
      <c r="AD67" s="42">
        <v>0.95847440748854795</v>
      </c>
      <c r="AE67" s="42">
        <f t="shared" ref="AE67:AE101" si="21">AD67-AC67</f>
        <v>4.740091615216091E-2</v>
      </c>
      <c r="AH67" s="11"/>
      <c r="AI67" s="1"/>
      <c r="AJ67" s="26"/>
      <c r="AK67" s="26"/>
    </row>
    <row r="68" spans="25:37">
      <c r="Y68" s="10">
        <v>6</v>
      </c>
      <c r="Z68" s="1">
        <v>6</v>
      </c>
      <c r="AA68" s="1" t="s">
        <v>177</v>
      </c>
      <c r="AB68" s="1">
        <v>6</v>
      </c>
      <c r="AC68" s="42">
        <v>0.88757219677355104</v>
      </c>
      <c r="AD68" s="42">
        <v>0.95618402708623695</v>
      </c>
      <c r="AE68" s="42">
        <f t="shared" si="21"/>
        <v>6.8611830312685917E-2</v>
      </c>
      <c r="AH68" s="11"/>
      <c r="AI68" s="1"/>
      <c r="AJ68" s="26"/>
      <c r="AK68" s="26"/>
    </row>
    <row r="69" spans="25:37">
      <c r="Y69" s="10">
        <v>7</v>
      </c>
      <c r="Z69" s="1">
        <v>6</v>
      </c>
      <c r="AA69" s="1" t="s">
        <v>149</v>
      </c>
      <c r="AB69" s="1">
        <v>6</v>
      </c>
      <c r="AC69" s="42">
        <v>0.90380402310296704</v>
      </c>
      <c r="AD69" s="42">
        <v>0.95508862776339298</v>
      </c>
      <c r="AE69" s="42">
        <f t="shared" si="21"/>
        <v>5.1284604660425948E-2</v>
      </c>
      <c r="AH69" s="11"/>
      <c r="AI69" s="1"/>
      <c r="AJ69" s="26"/>
      <c r="AK69" s="26"/>
    </row>
    <row r="70" spans="25:37">
      <c r="Y70" s="10">
        <v>8</v>
      </c>
      <c r="Z70" s="1">
        <v>6</v>
      </c>
      <c r="AA70" s="1" t="s">
        <v>150</v>
      </c>
      <c r="AB70" s="1">
        <v>6</v>
      </c>
      <c r="AC70" s="42">
        <v>0.88966341366261703</v>
      </c>
      <c r="AD70" s="42">
        <v>0.95200159330810596</v>
      </c>
      <c r="AE70" s="42">
        <f t="shared" si="21"/>
        <v>6.2338179645488934E-2</v>
      </c>
      <c r="AH70" s="11"/>
      <c r="AI70" s="1"/>
      <c r="AJ70" s="26"/>
      <c r="AK70" s="26"/>
    </row>
    <row r="71" spans="25:37">
      <c r="Y71" s="10">
        <v>9</v>
      </c>
      <c r="Z71" s="1">
        <v>6</v>
      </c>
      <c r="AA71" s="1" t="s">
        <v>151</v>
      </c>
      <c r="AB71" s="1">
        <v>6</v>
      </c>
      <c r="AC71" s="42">
        <v>0.90071698864767902</v>
      </c>
      <c r="AD71" s="42">
        <v>0.95638319059948196</v>
      </c>
      <c r="AE71" s="42">
        <f t="shared" si="21"/>
        <v>5.5666201951802941E-2</v>
      </c>
      <c r="AH71" s="11"/>
      <c r="AI71" s="1"/>
      <c r="AJ71" s="26"/>
      <c r="AK71" s="26"/>
    </row>
    <row r="72" spans="25:37">
      <c r="Y72" s="10">
        <v>0</v>
      </c>
      <c r="Z72" s="1">
        <v>7</v>
      </c>
      <c r="AA72" s="1" t="s">
        <v>71</v>
      </c>
      <c r="AB72" s="1">
        <v>7</v>
      </c>
      <c r="AC72" s="42">
        <v>0.90443241075009995</v>
      </c>
      <c r="AD72" s="42">
        <v>0.95467308463698297</v>
      </c>
      <c r="AE72" s="42">
        <f t="shared" si="21"/>
        <v>5.0240673886883025E-2</v>
      </c>
      <c r="AH72" s="11"/>
      <c r="AI72" s="1"/>
      <c r="AJ72" s="26"/>
      <c r="AK72" s="26"/>
    </row>
    <row r="73" spans="25:37">
      <c r="Y73" s="10">
        <v>1</v>
      </c>
      <c r="Z73" s="1">
        <v>7</v>
      </c>
      <c r="AA73" s="1" t="s">
        <v>79</v>
      </c>
      <c r="AB73" s="1">
        <v>7</v>
      </c>
      <c r="AC73" s="42">
        <v>0.88868832731648595</v>
      </c>
      <c r="AD73" s="42">
        <v>0.95918572001604496</v>
      </c>
      <c r="AE73" s="42">
        <f t="shared" si="21"/>
        <v>7.0497392699559014E-2</v>
      </c>
      <c r="AH73" s="11"/>
      <c r="AI73" s="1"/>
      <c r="AJ73" s="26"/>
      <c r="AK73" s="26"/>
    </row>
    <row r="74" spans="25:37">
      <c r="Y74" s="10">
        <v>2</v>
      </c>
      <c r="Z74" s="1">
        <v>7</v>
      </c>
      <c r="AA74" s="1" t="s">
        <v>86</v>
      </c>
      <c r="AB74" s="1">
        <v>7</v>
      </c>
      <c r="AC74" s="42">
        <v>0.89189731247492898</v>
      </c>
      <c r="AD74" s="42">
        <v>0.95326915363016396</v>
      </c>
      <c r="AE74" s="42">
        <f t="shared" si="21"/>
        <v>6.1371841155234974E-2</v>
      </c>
      <c r="AH74" s="11"/>
      <c r="AI74" s="1"/>
      <c r="AJ74" s="26"/>
      <c r="AK74" s="26"/>
    </row>
    <row r="75" spans="25:37">
      <c r="Y75" s="10">
        <v>3</v>
      </c>
      <c r="Z75" s="1">
        <v>7</v>
      </c>
      <c r="AA75" s="1" t="s">
        <v>92</v>
      </c>
      <c r="AB75" s="1">
        <v>7</v>
      </c>
      <c r="AC75" s="42">
        <v>0.90593662254312002</v>
      </c>
      <c r="AD75" s="42">
        <v>0.96580425190533403</v>
      </c>
      <c r="AE75" s="42">
        <f t="shared" si="21"/>
        <v>5.9867629362214014E-2</v>
      </c>
      <c r="AH75" s="11"/>
      <c r="AI75" s="1"/>
      <c r="AJ75" s="26"/>
      <c r="AK75" s="26"/>
    </row>
    <row r="76" spans="25:37">
      <c r="Y76" s="10">
        <v>4</v>
      </c>
      <c r="Z76" s="1">
        <v>7</v>
      </c>
      <c r="AA76" s="1" t="s">
        <v>97</v>
      </c>
      <c r="AB76" s="1">
        <v>7</v>
      </c>
      <c r="AC76" s="42">
        <v>0.89871640593662205</v>
      </c>
      <c r="AD76" s="42">
        <v>0.95968712394705102</v>
      </c>
      <c r="AE76" s="42">
        <f t="shared" si="21"/>
        <v>6.097071801042897E-2</v>
      </c>
      <c r="AH76" s="11"/>
      <c r="AI76" s="1"/>
      <c r="AJ76" s="26"/>
      <c r="AK76" s="26"/>
    </row>
    <row r="77" spans="25:37">
      <c r="Y77" s="10">
        <v>5</v>
      </c>
      <c r="Z77" s="1">
        <v>7</v>
      </c>
      <c r="AA77" s="1" t="s">
        <v>101</v>
      </c>
      <c r="AB77" s="1">
        <v>7</v>
      </c>
      <c r="AC77" s="42">
        <v>0.91255515443240998</v>
      </c>
      <c r="AD77" s="42">
        <v>0.95687926193341299</v>
      </c>
      <c r="AE77" s="42">
        <f t="shared" si="21"/>
        <v>4.4324107501003018E-2</v>
      </c>
      <c r="AH77" s="11"/>
      <c r="AI77" s="1"/>
      <c r="AJ77" s="26"/>
      <c r="AK77" s="26"/>
    </row>
    <row r="78" spans="25:37">
      <c r="Y78" s="10">
        <v>6</v>
      </c>
      <c r="Z78" s="1">
        <v>7</v>
      </c>
      <c r="AA78" s="1" t="s">
        <v>104</v>
      </c>
      <c r="AB78" s="1">
        <v>7</v>
      </c>
      <c r="AC78" s="42">
        <v>0.887986361813076</v>
      </c>
      <c r="AD78" s="42">
        <v>0.96179302045727999</v>
      </c>
      <c r="AE78" s="42">
        <f t="shared" si="21"/>
        <v>7.3806658644203993E-2</v>
      </c>
      <c r="AH78" s="11"/>
      <c r="AI78" s="1"/>
      <c r="AJ78" s="26"/>
      <c r="AK78" s="26"/>
    </row>
    <row r="79" spans="25:37">
      <c r="Y79" s="10">
        <v>7</v>
      </c>
      <c r="Z79" s="1">
        <v>7</v>
      </c>
      <c r="AA79" s="1" t="s">
        <v>178</v>
      </c>
      <c r="AB79" s="1">
        <v>7</v>
      </c>
      <c r="AC79" s="42">
        <v>0.90804251905334898</v>
      </c>
      <c r="AD79" s="42">
        <v>0.95306859205776095</v>
      </c>
      <c r="AE79" s="42">
        <f t="shared" si="21"/>
        <v>4.5026073004411971E-2</v>
      </c>
      <c r="AH79" s="11"/>
      <c r="AI79" s="1"/>
      <c r="AJ79" s="26"/>
      <c r="AK79" s="26"/>
    </row>
    <row r="80" spans="25:37">
      <c r="Y80" s="10">
        <v>8</v>
      </c>
      <c r="Z80" s="1">
        <v>7</v>
      </c>
      <c r="AA80" s="1" t="s">
        <v>152</v>
      </c>
      <c r="AB80" s="1">
        <v>7</v>
      </c>
      <c r="AC80" s="42">
        <v>0.89169675090252698</v>
      </c>
      <c r="AD80" s="42">
        <v>0.95407139991977497</v>
      </c>
      <c r="AE80" s="42">
        <f t="shared" si="21"/>
        <v>6.2374649017247985E-2</v>
      </c>
      <c r="AH80" s="11"/>
      <c r="AI80" s="1"/>
      <c r="AJ80" s="26"/>
      <c r="AK80" s="26"/>
    </row>
    <row r="81" spans="25:37">
      <c r="Y81" s="10">
        <v>9</v>
      </c>
      <c r="Z81" s="1">
        <v>7</v>
      </c>
      <c r="AA81" s="1" t="s">
        <v>153</v>
      </c>
      <c r="AB81" s="1">
        <v>7</v>
      </c>
      <c r="AC81" s="42">
        <v>0.90252707581227398</v>
      </c>
      <c r="AD81" s="42">
        <v>0.96028880866425903</v>
      </c>
      <c r="AE81" s="42">
        <f t="shared" si="21"/>
        <v>5.7761732851985048E-2</v>
      </c>
      <c r="AH81" s="11"/>
      <c r="AI81" s="1"/>
      <c r="AJ81" s="26"/>
      <c r="AK81" s="26"/>
    </row>
    <row r="82" spans="25:37">
      <c r="Y82" s="10">
        <v>0</v>
      </c>
      <c r="Z82" s="1">
        <v>8</v>
      </c>
      <c r="AA82" s="1" t="s">
        <v>72</v>
      </c>
      <c r="AB82" s="1">
        <v>8</v>
      </c>
      <c r="AC82" s="42">
        <v>0.90734091362457603</v>
      </c>
      <c r="AD82" s="42">
        <v>0.95082784759624905</v>
      </c>
      <c r="AE82" s="42">
        <f t="shared" si="21"/>
        <v>4.3486933971673025E-2</v>
      </c>
      <c r="AH82" s="11"/>
      <c r="AI82" s="1"/>
      <c r="AJ82" s="26"/>
      <c r="AK82" s="26"/>
    </row>
    <row r="83" spans="25:37">
      <c r="Y83" s="10">
        <v>1</v>
      </c>
      <c r="Z83" s="1">
        <v>8</v>
      </c>
      <c r="AA83" s="1" t="s">
        <v>80</v>
      </c>
      <c r="AB83" s="1">
        <v>8</v>
      </c>
      <c r="AC83" s="42">
        <v>0.894773588669459</v>
      </c>
      <c r="AD83" s="42">
        <v>0.96389387592260101</v>
      </c>
      <c r="AE83" s="42">
        <f t="shared" si="21"/>
        <v>6.912028725314201E-2</v>
      </c>
      <c r="AH83" s="11"/>
      <c r="AI83" s="1"/>
      <c r="AJ83" s="26"/>
      <c r="AK83" s="26"/>
    </row>
    <row r="84" spans="25:37">
      <c r="Y84" s="10">
        <v>2</v>
      </c>
      <c r="Z84" s="1">
        <v>8</v>
      </c>
      <c r="AA84" s="1" t="s">
        <v>87</v>
      </c>
      <c r="AB84" s="1">
        <v>8</v>
      </c>
      <c r="AC84" s="42">
        <v>0.90783961699580995</v>
      </c>
      <c r="AD84" s="42">
        <v>0.96080191502094503</v>
      </c>
      <c r="AE84" s="42">
        <f t="shared" si="21"/>
        <v>5.2962298025135079E-2</v>
      </c>
      <c r="AH84" s="11"/>
      <c r="AI84" s="1"/>
      <c r="AJ84" s="26"/>
      <c r="AK84" s="26"/>
    </row>
    <row r="85" spans="25:37">
      <c r="Y85" s="10">
        <v>3</v>
      </c>
      <c r="Z85" s="1">
        <v>8</v>
      </c>
      <c r="AA85" s="1" t="s">
        <v>93</v>
      </c>
      <c r="AB85" s="1">
        <v>8</v>
      </c>
      <c r="AC85" s="42">
        <v>0.90793935767005696</v>
      </c>
      <c r="AD85" s="42">
        <v>0.95890684221025302</v>
      </c>
      <c r="AE85" s="42">
        <f t="shared" si="21"/>
        <v>5.0967484540196062E-2</v>
      </c>
      <c r="AH85" s="11"/>
      <c r="AI85" s="1"/>
      <c r="AJ85" s="26"/>
      <c r="AK85" s="26"/>
    </row>
    <row r="86" spans="25:37">
      <c r="Y86" s="10">
        <v>4</v>
      </c>
      <c r="Z86" s="1">
        <v>8</v>
      </c>
      <c r="AA86" s="1" t="s">
        <v>98</v>
      </c>
      <c r="AB86" s="1">
        <v>8</v>
      </c>
      <c r="AC86" s="42">
        <v>0.90245362058647505</v>
      </c>
      <c r="AD86" s="42">
        <v>0.96169958108916798</v>
      </c>
      <c r="AE86" s="42">
        <f t="shared" si="21"/>
        <v>5.9245960502692929E-2</v>
      </c>
      <c r="AH86" s="11"/>
      <c r="AI86" s="1"/>
      <c r="AJ86" s="26"/>
      <c r="AK86" s="26"/>
    </row>
    <row r="87" spans="25:37">
      <c r="Y87" s="10">
        <v>5</v>
      </c>
      <c r="Z87" s="1">
        <v>8</v>
      </c>
      <c r="AA87" s="1" t="s">
        <v>102</v>
      </c>
      <c r="AB87" s="1">
        <v>8</v>
      </c>
      <c r="AC87" s="42">
        <v>0.91541990823857899</v>
      </c>
      <c r="AD87" s="42">
        <v>0.95880710153600601</v>
      </c>
      <c r="AE87" s="42">
        <f t="shared" si="21"/>
        <v>4.3387193297427018E-2</v>
      </c>
      <c r="AH87" s="11"/>
      <c r="AI87" s="1"/>
      <c r="AJ87" s="26"/>
      <c r="AK87" s="26"/>
    </row>
    <row r="88" spans="25:37">
      <c r="Y88" s="10">
        <v>6</v>
      </c>
      <c r="Z88" s="1">
        <v>8</v>
      </c>
      <c r="AA88" s="1" t="s">
        <v>105</v>
      </c>
      <c r="AB88" s="1">
        <v>8</v>
      </c>
      <c r="AC88" s="42">
        <v>0.89437462597247097</v>
      </c>
      <c r="AD88" s="42">
        <v>0.95950528625573495</v>
      </c>
      <c r="AE88" s="42">
        <f t="shared" si="21"/>
        <v>6.5130660283263975E-2</v>
      </c>
      <c r="AH88" s="11"/>
      <c r="AI88" s="1"/>
      <c r="AJ88" s="26"/>
      <c r="AK88" s="26"/>
    </row>
    <row r="89" spans="25:37">
      <c r="Y89" s="10">
        <v>7</v>
      </c>
      <c r="Z89" s="1">
        <v>8</v>
      </c>
      <c r="AA89" s="1" t="s">
        <v>107</v>
      </c>
      <c r="AB89" s="1">
        <v>8</v>
      </c>
      <c r="AC89" s="42">
        <v>0.90913624576102103</v>
      </c>
      <c r="AD89" s="42">
        <v>0.95770995411928905</v>
      </c>
      <c r="AE89" s="42">
        <f t="shared" si="21"/>
        <v>4.857370835826802E-2</v>
      </c>
      <c r="AH89" s="11"/>
      <c r="AI89" s="1"/>
      <c r="AJ89" s="26"/>
      <c r="AK89" s="26"/>
    </row>
    <row r="90" spans="25:37">
      <c r="Y90" s="10">
        <v>8</v>
      </c>
      <c r="Z90" s="1">
        <v>8</v>
      </c>
      <c r="AA90" s="1" t="s">
        <v>179</v>
      </c>
      <c r="AB90" s="1">
        <v>8</v>
      </c>
      <c r="AC90" s="42">
        <v>0.89597047676042196</v>
      </c>
      <c r="AD90" s="42">
        <v>0.96020347097546299</v>
      </c>
      <c r="AE90" s="42">
        <f t="shared" si="21"/>
        <v>6.4232994215041028E-2</v>
      </c>
      <c r="AH90" s="11"/>
      <c r="AI90" s="1"/>
      <c r="AJ90" s="26"/>
      <c r="AK90" s="26"/>
    </row>
    <row r="91" spans="25:37">
      <c r="Y91" s="10">
        <v>9</v>
      </c>
      <c r="Z91" s="1">
        <v>8</v>
      </c>
      <c r="AA91" s="1" t="s">
        <v>154</v>
      </c>
      <c r="AB91" s="1">
        <v>8</v>
      </c>
      <c r="AC91" s="42">
        <v>0.91442250149611004</v>
      </c>
      <c r="AD91" s="42">
        <v>0.96499102333931697</v>
      </c>
      <c r="AE91" s="42">
        <f t="shared" si="21"/>
        <v>5.0568521843206926E-2</v>
      </c>
      <c r="AH91" s="11"/>
      <c r="AI91" s="1"/>
      <c r="AJ91" s="26"/>
      <c r="AK91" s="26"/>
    </row>
    <row r="92" spans="25:37">
      <c r="Y92" s="10">
        <v>0</v>
      </c>
      <c r="Z92" s="1">
        <v>9</v>
      </c>
      <c r="AA92" s="1" t="s">
        <v>73</v>
      </c>
      <c r="AB92" s="1">
        <v>9</v>
      </c>
      <c r="AC92" s="42">
        <v>0.90601541387248496</v>
      </c>
      <c r="AD92" s="42">
        <v>0.96486838154338905</v>
      </c>
      <c r="AE92" s="42">
        <f t="shared" si="21"/>
        <v>5.8852967670904088E-2</v>
      </c>
      <c r="AH92" s="11"/>
      <c r="AI92" s="1"/>
      <c r="AJ92" s="26"/>
      <c r="AK92" s="26"/>
    </row>
    <row r="93" spans="25:37">
      <c r="Y93" s="10">
        <v>1</v>
      </c>
      <c r="Z93" s="1">
        <v>9</v>
      </c>
      <c r="AA93" s="1" t="s">
        <v>81</v>
      </c>
      <c r="AB93" s="1">
        <v>9</v>
      </c>
      <c r="AC93" s="42">
        <v>0.89010109098188295</v>
      </c>
      <c r="AD93" s="42">
        <v>0.96206585927334598</v>
      </c>
      <c r="AE93" s="42">
        <f t="shared" si="21"/>
        <v>7.1964768291463033E-2</v>
      </c>
      <c r="AH93" s="11"/>
      <c r="AI93" s="1"/>
      <c r="AJ93" s="26"/>
      <c r="AK93" s="26"/>
    </row>
    <row r="94" spans="25:37">
      <c r="Y94" s="10">
        <v>2</v>
      </c>
      <c r="Z94" s="1">
        <v>9</v>
      </c>
      <c r="AA94" s="1" t="s">
        <v>88</v>
      </c>
      <c r="AB94" s="1">
        <v>9</v>
      </c>
      <c r="AC94" s="42">
        <v>0.89360424381943704</v>
      </c>
      <c r="AD94" s="42">
        <v>0.95756180562506199</v>
      </c>
      <c r="AE94" s="42">
        <f t="shared" si="21"/>
        <v>6.3957561805624952E-2</v>
      </c>
      <c r="AH94" s="11"/>
      <c r="AI94" s="1"/>
      <c r="AJ94" s="26"/>
      <c r="AK94" s="26"/>
    </row>
    <row r="95" spans="25:37">
      <c r="Y95" s="10">
        <v>3</v>
      </c>
      <c r="Z95" s="1">
        <v>9</v>
      </c>
      <c r="AA95" s="1" t="s">
        <v>94</v>
      </c>
      <c r="AB95" s="1">
        <v>9</v>
      </c>
      <c r="AC95" s="42">
        <v>0.90831748573716298</v>
      </c>
      <c r="AD95" s="42">
        <v>0.96246621959763701</v>
      </c>
      <c r="AE95" s="42">
        <f t="shared" si="21"/>
        <v>5.414873386047403E-2</v>
      </c>
      <c r="AH95" s="11"/>
      <c r="AI95" s="1"/>
      <c r="AJ95" s="26"/>
      <c r="AK95" s="26"/>
    </row>
    <row r="96" spans="25:37">
      <c r="Y96" s="10">
        <v>4</v>
      </c>
      <c r="Z96" s="1">
        <v>9</v>
      </c>
      <c r="AA96" s="1" t="s">
        <v>99</v>
      </c>
      <c r="AB96" s="1">
        <v>9</v>
      </c>
      <c r="AC96" s="42">
        <v>0.900610549494545</v>
      </c>
      <c r="AD96" s="42">
        <v>0.96476829146231602</v>
      </c>
      <c r="AE96" s="42">
        <f t="shared" si="21"/>
        <v>6.415774196777102E-2</v>
      </c>
      <c r="AH96" s="11"/>
      <c r="AI96" s="1"/>
      <c r="AJ96" s="26"/>
      <c r="AK96" s="26"/>
    </row>
    <row r="97" spans="25:37">
      <c r="Y97" s="10">
        <v>5</v>
      </c>
      <c r="Z97" s="1">
        <v>9</v>
      </c>
      <c r="AA97" s="1" t="s">
        <v>103</v>
      </c>
      <c r="AB97" s="1">
        <v>9</v>
      </c>
      <c r="AC97" s="42">
        <v>0.91512361125012498</v>
      </c>
      <c r="AD97" s="42">
        <v>0.96606946251626402</v>
      </c>
      <c r="AE97" s="42">
        <f t="shared" si="21"/>
        <v>5.0945851266139042E-2</v>
      </c>
      <c r="AH97" s="11"/>
      <c r="AI97" s="1"/>
      <c r="AJ97" s="26"/>
      <c r="AK97" s="26"/>
    </row>
    <row r="98" spans="25:37">
      <c r="Y98" s="10">
        <v>6</v>
      </c>
      <c r="Z98" s="1">
        <v>9</v>
      </c>
      <c r="AA98" s="1" t="s">
        <v>106</v>
      </c>
      <c r="AB98" s="1">
        <v>9</v>
      </c>
      <c r="AC98" s="42">
        <v>0.89110199179261296</v>
      </c>
      <c r="AD98" s="42">
        <v>0.96156540886798103</v>
      </c>
      <c r="AE98" s="42">
        <f t="shared" si="21"/>
        <v>7.0463417075368073E-2</v>
      </c>
      <c r="AH98" s="11"/>
      <c r="AI98" s="1"/>
      <c r="AJ98" s="26"/>
      <c r="AK98" s="26"/>
    </row>
    <row r="99" spans="25:37">
      <c r="Y99" s="10">
        <v>7</v>
      </c>
      <c r="Z99" s="1">
        <v>9</v>
      </c>
      <c r="AA99" s="1" t="s">
        <v>108</v>
      </c>
      <c r="AB99" s="1">
        <v>9</v>
      </c>
      <c r="AC99" s="42">
        <v>0.90731658492643297</v>
      </c>
      <c r="AD99" s="42">
        <v>0.96356721048944005</v>
      </c>
      <c r="AE99" s="42">
        <f t="shared" si="21"/>
        <v>5.6250625563007084E-2</v>
      </c>
      <c r="AH99" s="11"/>
      <c r="AI99" s="1"/>
      <c r="AJ99" s="26"/>
      <c r="AK99" s="26"/>
    </row>
    <row r="100" spans="25:37">
      <c r="Y100" s="10">
        <v>8</v>
      </c>
      <c r="Z100" s="1">
        <v>9</v>
      </c>
      <c r="AA100" s="1" t="s">
        <v>109</v>
      </c>
      <c r="AB100" s="1">
        <v>9</v>
      </c>
      <c r="AC100" s="42">
        <v>0.89580622560304202</v>
      </c>
      <c r="AD100" s="42">
        <v>0.96556901211089896</v>
      </c>
      <c r="AE100" s="42">
        <f t="shared" si="21"/>
        <v>6.9762786507856944E-2</v>
      </c>
      <c r="AH100" s="11"/>
      <c r="AI100" s="1"/>
      <c r="AJ100" s="26"/>
      <c r="AK100" s="26"/>
    </row>
    <row r="101" spans="25:37">
      <c r="Y101" s="10">
        <v>9</v>
      </c>
      <c r="Z101" s="1">
        <v>9</v>
      </c>
      <c r="AA101" s="1" t="s">
        <v>180</v>
      </c>
      <c r="AB101" s="1">
        <v>9</v>
      </c>
      <c r="AC101" s="42">
        <v>0.90591532379141204</v>
      </c>
      <c r="AD101" s="42">
        <v>0.95866279651686503</v>
      </c>
      <c r="AE101" s="42">
        <f t="shared" si="21"/>
        <v>5.2747472725452993E-2</v>
      </c>
      <c r="AH101" s="11"/>
      <c r="AI101" s="1"/>
      <c r="AJ101" s="26"/>
      <c r="AK101" s="26"/>
    </row>
    <row r="102" spans="25:37">
      <c r="AC102" s="42"/>
      <c r="AD102" s="42"/>
      <c r="AJ102" s="26"/>
      <c r="AK102" s="26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D398-21A2-C84F-8298-A27EDDA848FD}">
  <dimension ref="A1:T24"/>
  <sheetViews>
    <sheetView workbookViewId="0">
      <selection activeCell="C4" sqref="C4"/>
    </sheetView>
  </sheetViews>
  <sheetFormatPr baseColWidth="10" defaultRowHeight="16"/>
  <cols>
    <col min="1" max="1" width="10.83203125" style="11"/>
  </cols>
  <sheetData>
    <row r="1" spans="1:20">
      <c r="A1" s="46" t="s">
        <v>157</v>
      </c>
      <c r="B1" s="46"/>
      <c r="C1" s="46">
        <v>1</v>
      </c>
      <c r="D1" s="46"/>
      <c r="E1" s="46">
        <v>2</v>
      </c>
      <c r="F1" s="46"/>
      <c r="G1" s="46">
        <v>3</v>
      </c>
      <c r="H1" s="46"/>
      <c r="I1" s="46">
        <v>4</v>
      </c>
      <c r="J1" s="46"/>
      <c r="K1" s="46">
        <v>5</v>
      </c>
      <c r="L1" s="46"/>
      <c r="M1" s="46">
        <v>6</v>
      </c>
      <c r="N1" s="46"/>
      <c r="O1" s="46">
        <v>7</v>
      </c>
      <c r="P1" s="46"/>
      <c r="Q1" s="46">
        <v>8</v>
      </c>
      <c r="R1" s="46"/>
      <c r="S1" s="46">
        <v>9</v>
      </c>
      <c r="T1" s="46"/>
    </row>
    <row r="2" spans="1:20">
      <c r="A2" s="46" t="s">
        <v>155</v>
      </c>
      <c r="B2" s="46"/>
      <c r="C2" s="20" t="s">
        <v>63</v>
      </c>
      <c r="D2" s="20" t="s">
        <v>64</v>
      </c>
      <c r="E2" s="20" t="s">
        <v>63</v>
      </c>
      <c r="F2" s="20" t="s">
        <v>64</v>
      </c>
      <c r="G2" s="20" t="s">
        <v>63</v>
      </c>
      <c r="H2" s="20" t="s">
        <v>64</v>
      </c>
      <c r="I2" s="20" t="s">
        <v>63</v>
      </c>
      <c r="J2" s="20" t="s">
        <v>64</v>
      </c>
      <c r="K2" s="20" t="s">
        <v>63</v>
      </c>
      <c r="L2" s="20" t="s">
        <v>64</v>
      </c>
      <c r="M2" s="20" t="s">
        <v>63</v>
      </c>
      <c r="N2" s="20" t="s">
        <v>64</v>
      </c>
      <c r="O2" s="20" t="s">
        <v>63</v>
      </c>
      <c r="P2" s="20" t="s">
        <v>64</v>
      </c>
      <c r="Q2" s="20" t="s">
        <v>63</v>
      </c>
      <c r="R2" s="20" t="s">
        <v>64</v>
      </c>
      <c r="S2" s="20" t="s">
        <v>63</v>
      </c>
      <c r="T2" s="20" t="s">
        <v>64</v>
      </c>
    </row>
    <row r="3" spans="1:20">
      <c r="A3" s="16" t="s">
        <v>22</v>
      </c>
      <c r="B3" s="17">
        <v>0</v>
      </c>
      <c r="C3" s="30">
        <f>VLOOKUP(CONCATENATE($B$3,C1),Sheet10!$A:$D,3,0)</f>
        <v>0.99952718676122898</v>
      </c>
      <c r="D3" s="30">
        <f>VLOOKUP(CONCATENATE($B3,$C$1),Sheet10!$A:$D,4,0)</f>
        <v>0.99905437352245796</v>
      </c>
      <c r="E3" s="22">
        <f>VLOOKUP(CONCATENATE($B$3,E1),Sheet10!$A:$D,3,0)</f>
        <v>0.99105367793240495</v>
      </c>
      <c r="F3" s="22">
        <f>VLOOKUP(CONCATENATE($B3,$E$1),Sheet10!$A:$D,4,0)</f>
        <v>0.99353876739562597</v>
      </c>
      <c r="G3" s="22">
        <f>VLOOKUP(CONCATENATE($B$3,G1),Sheet10!$A:$D,3,0)</f>
        <v>0.995979899497487</v>
      </c>
      <c r="H3" s="22">
        <f>VLOOKUP(CONCATENATE($B3,$G$1),Sheet10!$A:$D,4,0)</f>
        <v>0.997989949748743</v>
      </c>
      <c r="I3" s="30">
        <f>VLOOKUP(CONCATENATE($B$3,I1),Sheet10!$A:$D,3,0)</f>
        <v>0.99643221202854204</v>
      </c>
      <c r="J3" s="30">
        <f>VLOOKUP(CONCATENATE($B3,$I$1),Sheet10!$A:$D,4,0)</f>
        <v>0.99592252803261905</v>
      </c>
      <c r="K3" s="30">
        <f>VLOOKUP(CONCATENATE($B$3,K1),Sheet10!$A:$D,3,0)</f>
        <v>0.99358974358974295</v>
      </c>
      <c r="L3" s="30">
        <f>VLOOKUP(CONCATENATE($B3,$K$1),Sheet10!$A:$D,4,0)</f>
        <v>0.98824786324786296</v>
      </c>
      <c r="M3" s="22">
        <f>VLOOKUP(CONCATENATE($B$3,M1),Sheet10!$A:$D,3,0)</f>
        <v>0.98658410732714097</v>
      </c>
      <c r="N3" s="22">
        <f>VLOOKUP(CONCATENATE($B3,$M$1),Sheet10!$A:$D,4,0)</f>
        <v>0.98968008255933904</v>
      </c>
      <c r="O3" s="22">
        <f>VLOOKUP(CONCATENATE($B$3,O1),Sheet10!$A:$D,3,0)</f>
        <v>0.99203187250996006</v>
      </c>
      <c r="P3" s="22">
        <f>VLOOKUP(CONCATENATE($B3,$O$1),Sheet10!$A:$D,4,0)</f>
        <v>0.99551792828685204</v>
      </c>
      <c r="Q3" s="30">
        <f>VLOOKUP(CONCATENATE($B$3,Q1),Sheet10!$A:$D,3,0)</f>
        <v>0.99385875127942602</v>
      </c>
      <c r="R3" s="30">
        <f>VLOOKUP(CONCATENATE($B3,$Q$1),Sheet10!$A:$D,4,0)</f>
        <v>0.992323439099283</v>
      </c>
      <c r="S3" s="22">
        <f>VLOOKUP(CONCATENATE($B$3,S1),Sheet10!$A:$D,3,0)</f>
        <v>0.97586726998491702</v>
      </c>
      <c r="T3" s="22">
        <f>VLOOKUP(CONCATENATE($B3,$S$1),Sheet10!$A:$D,4,0)</f>
        <v>0.99245852187028605</v>
      </c>
    </row>
    <row r="4" spans="1:20">
      <c r="A4" s="16" t="s">
        <v>23</v>
      </c>
      <c r="B4" s="17">
        <v>1</v>
      </c>
      <c r="C4" s="23">
        <f>VLOOKUP(CONCATENATE($B4,$C$13),Sheet12!A:D,3,0)</f>
        <v>0.98150000000000004</v>
      </c>
      <c r="D4" s="23">
        <f>VLOOKUP(CONCATENATE($B4,$C$13),Sheet12!A:D,4,0)</f>
        <v>0.98499999999999999</v>
      </c>
      <c r="E4" s="30">
        <f>VLOOKUP(CONCATENATE($B4,$E$1),Sheet10!$A:$D,3,0)</f>
        <v>0.997231195200738</v>
      </c>
      <c r="F4" s="30">
        <f>VLOOKUP(CONCATENATE($B4,$E$1),Sheet10!$A:$D,4,0)</f>
        <v>0.99400092293493303</v>
      </c>
      <c r="G4" s="30">
        <f>VLOOKUP(CONCATENATE($B4,$G$1),Sheet10!$A:$D,3,0)</f>
        <v>0.99766899766899697</v>
      </c>
      <c r="H4" s="30">
        <f>VLOOKUP(CONCATENATE($B4,$G$1),Sheet10!$A:$D,4,0)</f>
        <v>0.99580419580419499</v>
      </c>
      <c r="I4" s="30">
        <f>VLOOKUP(CONCATENATE($B4,$I$1),Sheet10!$A:$D,3,0)</f>
        <v>0.999055266887104</v>
      </c>
      <c r="J4" s="30">
        <f>VLOOKUP(CONCATENATE($B4,$I$1),Sheet10!$A:$D,4,0)</f>
        <v>0.999055266887104</v>
      </c>
      <c r="K4" s="30">
        <f>VLOOKUP(CONCATENATE($B4,$K$1),Sheet10!$A:$D,3,0)</f>
        <v>0.99950666008880096</v>
      </c>
      <c r="L4" s="30">
        <f>VLOOKUP(CONCATENATE($B4,$K$1),Sheet10!$A:$D,4,0)</f>
        <v>0.99654662062160804</v>
      </c>
      <c r="M4" s="30">
        <f>VLOOKUP(CONCATENATE($B4,$M$1),Sheet10!$A:$D,3,0)</f>
        <v>0.99569995222169105</v>
      </c>
      <c r="N4" s="30">
        <f>VLOOKUP(CONCATENATE($B4,$M$1),Sheet10!$A:$D,4,0)</f>
        <v>0.995222169135212</v>
      </c>
      <c r="O4" s="30">
        <f>VLOOKUP(CONCATENATE($B4,$O$1),Sheet10!$A:$D,3,0)</f>
        <v>0.99491447064262595</v>
      </c>
      <c r="P4" s="30">
        <f>VLOOKUP(CONCATENATE($B4,$O$1),Sheet10!$A:$D,4,0)</f>
        <v>0.98982894128525201</v>
      </c>
      <c r="Q4" s="30">
        <f>VLOOKUP(CONCATENATE($B4,$Q$1),Sheet10!$A:$D,3,0)</f>
        <v>0.99525841631104695</v>
      </c>
      <c r="R4" s="30">
        <f>VLOOKUP(CONCATENATE($B4,$Q$1),Sheet10!$A:$D,4,0)</f>
        <v>0.992413466097676</v>
      </c>
      <c r="S4" s="30">
        <f>VLOOKUP(CONCATENATE($B4,$S$1),Sheet10!$A:$D,3,0)</f>
        <v>0.99813432835820803</v>
      </c>
      <c r="T4" s="30">
        <f>VLOOKUP(CONCATENATE($B4,$S$1),Sheet10!$A:$D,4,0)</f>
        <v>0.99486940298507398</v>
      </c>
    </row>
    <row r="5" spans="1:20">
      <c r="A5" s="16" t="s">
        <v>24</v>
      </c>
      <c r="B5" s="17">
        <v>2</v>
      </c>
      <c r="C5" s="23">
        <f>VLOOKUP(CONCATENATE($B5,$C$13),Sheet12!A:D,3,0)</f>
        <v>0.9365</v>
      </c>
      <c r="D5" s="23">
        <f>VLOOKUP(CONCATENATE($B5,$C$13),Sheet12!A:D,4,0)</f>
        <v>0.95150000000000001</v>
      </c>
      <c r="E5" s="31">
        <f>VLOOKUP(CONCATENATE($B5,$E$13),Sheet12!A:D,3,0)</f>
        <v>0.99299999999999999</v>
      </c>
      <c r="F5" s="31">
        <f>VLOOKUP(CONCATENATE($B5,$E$13),Sheet12!A:D,4,0)</f>
        <v>0.98850000000000005</v>
      </c>
      <c r="G5" s="30">
        <f>VLOOKUP(CONCATENATE($B5,$G$1),Sheet10!$A:$D,3,0)</f>
        <v>0.99020568070519099</v>
      </c>
      <c r="H5" s="30">
        <f>VLOOKUP(CONCATENATE($B5,$G$1),Sheet10!$A:$D,4,0)</f>
        <v>0.97551420176297698</v>
      </c>
      <c r="I5" s="30">
        <f>VLOOKUP(CONCATENATE($B5,$I$1),Sheet10!$A:$D,3,0)</f>
        <v>0.99404170804369396</v>
      </c>
      <c r="J5" s="30">
        <f>VLOOKUP(CONCATENATE($B5,$I$1),Sheet10!$A:$D,4,0)</f>
        <v>0.98460774577954302</v>
      </c>
      <c r="K5" s="30">
        <f>VLOOKUP(CONCATENATE($B5,$K$1),Sheet10!$A:$D,3,0)</f>
        <v>0.99948024948024905</v>
      </c>
      <c r="L5" s="30">
        <f>VLOOKUP(CONCATENATE($B5,$K$1),Sheet10!$A:$D,4,0)</f>
        <v>0.98544698544698495</v>
      </c>
      <c r="M5" s="30">
        <f>VLOOKUP(CONCATENATE($B5,$M$1),Sheet10!$A:$D,3,0)</f>
        <v>0.99497487437185905</v>
      </c>
      <c r="N5" s="30">
        <f>VLOOKUP(CONCATENATE($B5,$M$1),Sheet10!$A:$D,4,0)</f>
        <v>0.99045226130653197</v>
      </c>
      <c r="O5" s="30">
        <f>VLOOKUP(CONCATENATE($B5,$O$1),Sheet10!$A:$D,3,0)</f>
        <v>0.98883495145630995</v>
      </c>
      <c r="P5" s="30">
        <f>VLOOKUP(CONCATENATE($B5,$O$1),Sheet10!$A:$D,4,0)</f>
        <v>0.97378640776698999</v>
      </c>
      <c r="Q5" s="22">
        <f>VLOOKUP(CONCATENATE($B5,$Q$1),Sheet10!$A:$D,3,0)</f>
        <v>0.988534396809571</v>
      </c>
      <c r="R5" s="22">
        <f>VLOOKUP(CONCATENATE($B5,$Q$1),Sheet10!$A:$D,4,0)</f>
        <v>0.99052841475573195</v>
      </c>
      <c r="S5" s="30">
        <f>VLOOKUP(CONCATENATE($B5,$S$1),Sheet10!$A:$D,3,0)</f>
        <v>0.99559039686428197</v>
      </c>
      <c r="T5" s="30">
        <f>VLOOKUP(CONCATENATE($B5,$S$1),Sheet10!$A:$D,4,0)</f>
        <v>0.99167074963253299</v>
      </c>
    </row>
    <row r="6" spans="1:20">
      <c r="A6" s="16" t="s">
        <v>25</v>
      </c>
      <c r="B6" s="17">
        <v>3</v>
      </c>
      <c r="C6" s="31">
        <f>VLOOKUP(CONCATENATE($B6,$C$13),Sheet12!A:D,3,0)</f>
        <v>0.92200000000000004</v>
      </c>
      <c r="D6" s="31">
        <f>VLOOKUP(CONCATENATE($B6,$C$13),Sheet12!A:D,4,0)</f>
        <v>0.91449999999999998</v>
      </c>
      <c r="E6" s="31">
        <f>VLOOKUP(CONCATENATE($B6,$E$13),Sheet12!A:D,3,0)</f>
        <v>0.98350000000000004</v>
      </c>
      <c r="F6" s="31">
        <f>VLOOKUP(CONCATENATE($B6,$E$13),Sheet12!A:D,4,0)</f>
        <v>0.97499999999999998</v>
      </c>
      <c r="G6" s="23">
        <f>VLOOKUP(CONCATENATE($B6,$G$13),Sheet12!A:D,3,0)</f>
        <v>0.97099999999999997</v>
      </c>
      <c r="H6" s="23">
        <f>VLOOKUP(CONCATENATE($B6,$G$13),Sheet12!A:D,4,0)</f>
        <v>0.97299999999999998</v>
      </c>
      <c r="I6" s="30">
        <f>VLOOKUP(CONCATENATE($B6,$I$1),Sheet10!$A:$D,3,0)</f>
        <v>0.99949799196787104</v>
      </c>
      <c r="J6" s="30">
        <f>VLOOKUP(CONCATENATE($B6,$I$1),Sheet10!$A:$D,4,0)</f>
        <v>0.99447791164658605</v>
      </c>
      <c r="K6" s="30">
        <f>VLOOKUP(CONCATENATE($B6,$K$1),Sheet10!$A:$D,3,0)</f>
        <v>0.98633017875920004</v>
      </c>
      <c r="L6" s="30">
        <f>VLOOKUP(CONCATENATE($B6,$K$1),Sheet10!$A:$D,4,0)</f>
        <v>0.97686645636172398</v>
      </c>
      <c r="M6" s="22">
        <f>VLOOKUP(CONCATENATE($B6,$M$1),Sheet10!$A:$D,3,0)</f>
        <v>0.99796747967479604</v>
      </c>
      <c r="N6" s="22">
        <f>VLOOKUP(CONCATENATE($B6,$M$1),Sheet10!$A:$D,4,0)</f>
        <v>0.99542682926829196</v>
      </c>
      <c r="O6" s="30">
        <f>VLOOKUP(CONCATENATE($B6,$O$1),Sheet10!$A:$D,3,0)</f>
        <v>0.99263984298331698</v>
      </c>
      <c r="P6" s="30">
        <f>VLOOKUP(CONCATENATE($B6,$O$1),Sheet10!$A:$D,4,0)</f>
        <v>0.98626104023552497</v>
      </c>
      <c r="Q6" s="30">
        <f>VLOOKUP(CONCATENATE($B6,$Q$1),Sheet10!$A:$D,3,0)</f>
        <v>0.98840725806451601</v>
      </c>
      <c r="R6" s="30">
        <f>VLOOKUP(CONCATENATE($B6,$Q$1),Sheet10!$A:$D,4,0)</f>
        <v>0.97530241935483797</v>
      </c>
      <c r="S6" s="30">
        <f>VLOOKUP(CONCATENATE($B6,$S$1),Sheet10!$A:$D,3,0)</f>
        <v>0.99157999009410602</v>
      </c>
      <c r="T6" s="30">
        <f>VLOOKUP(CONCATENATE($B6,$S$1),Sheet10!$A:$D,4,0)</f>
        <v>0.98613174839029205</v>
      </c>
    </row>
    <row r="7" spans="1:20">
      <c r="A7" s="16" t="s">
        <v>26</v>
      </c>
      <c r="B7" s="17">
        <v>4</v>
      </c>
      <c r="C7" s="23">
        <f>VLOOKUP(CONCATENATE($B7,$C$13),Sheet12!A:D,3,0)</f>
        <v>0.97150000000000003</v>
      </c>
      <c r="D7" s="23">
        <f>VLOOKUP(CONCATENATE($B7,$C$13),Sheet12!A:D,4,0)</f>
        <v>0.98299999999999998</v>
      </c>
      <c r="E7" s="23">
        <f>VLOOKUP(CONCATENATE($B7,$E$13),Sheet12!A:D,3,0)</f>
        <v>0.99299999999999999</v>
      </c>
      <c r="F7" s="23">
        <f>VLOOKUP(CONCATENATE($B7,$E$13),Sheet12!A:D,4,0)</f>
        <v>0.99450000000000005</v>
      </c>
      <c r="G7" s="31">
        <f>VLOOKUP(CONCATENATE($B7,$G$13),Sheet12!A:D,3,0)</f>
        <v>0.87949999999999995</v>
      </c>
      <c r="H7" s="31">
        <f>VLOOKUP(CONCATENATE($B7,$G$13),Sheet12!A:D,4,0)</f>
        <v>0.86299999999999999</v>
      </c>
      <c r="I7" s="31">
        <f>VLOOKUP(CONCATENATE($B7,$I$13),Sheet12!A:D,3,0)</f>
        <v>0.96</v>
      </c>
      <c r="J7" s="31">
        <f>VLOOKUP(CONCATENATE($B7,$I$13),Sheet12!A:D,4,0)</f>
        <v>0.95050000000000001</v>
      </c>
      <c r="K7" s="30">
        <f>VLOOKUP(CONCATENATE($B7,$K$1),Sheet10!$A:$D,3,0)</f>
        <v>0.99839914621131198</v>
      </c>
      <c r="L7" s="30">
        <f>VLOOKUP(CONCATENATE($B7,$K$1),Sheet10!$A:$D,4,0)</f>
        <v>0.99039487726787601</v>
      </c>
      <c r="M7" s="22">
        <f>VLOOKUP(CONCATENATE($B7,$M$1),Sheet10!$A:$D,3,0)</f>
        <v>0.99175257731958699</v>
      </c>
      <c r="N7" s="22">
        <f>VLOOKUP(CONCATENATE($B7,$M$1),Sheet10!$A:$D,4,0)</f>
        <v>0.99329896907216497</v>
      </c>
      <c r="O7" s="30">
        <f>VLOOKUP(CONCATENATE($B7,$O$1),Sheet10!$A:$D,3,0)</f>
        <v>0.99502487562189001</v>
      </c>
      <c r="P7" s="30">
        <f>VLOOKUP(CONCATENATE($B7,$O$1),Sheet10!$A:$D,4,0)</f>
        <v>0.98606965174129302</v>
      </c>
      <c r="Q7" s="30">
        <f>VLOOKUP(CONCATENATE($B7,$Q$1),Sheet10!$A:$D,3,0)</f>
        <v>0.995398773006135</v>
      </c>
      <c r="R7" s="30">
        <f>VLOOKUP(CONCATENATE($B7,$Q$1),Sheet10!$A:$D,4,0)</f>
        <v>0.99182004089979503</v>
      </c>
      <c r="S7" s="30">
        <f>VLOOKUP(CONCATENATE($B7,$S$1),Sheet10!$A:$D,3,0)</f>
        <v>0.98191863385233502</v>
      </c>
      <c r="T7" s="30">
        <f>VLOOKUP(CONCATENATE($B7,$S$1),Sheet10!$A:$D,4,0)</f>
        <v>0.97739829231541897</v>
      </c>
    </row>
    <row r="8" spans="1:20">
      <c r="A8" s="16" t="s">
        <v>27</v>
      </c>
      <c r="B8" s="17">
        <v>5</v>
      </c>
      <c r="C8" s="23">
        <f>VLOOKUP(CONCATENATE($B8,$C$13),Sheet12!A:D,3,0)</f>
        <v>0.97299999999999998</v>
      </c>
      <c r="D8" s="23">
        <f>VLOOKUP(CONCATENATE($B8,$C$13),Sheet12!A:D,4,0)</f>
        <v>0.99650000000000005</v>
      </c>
      <c r="E8" s="23">
        <f>VLOOKUP(CONCATENATE($B8,$E$13),Sheet12!A:D,3,0)</f>
        <v>0.99650000000000005</v>
      </c>
      <c r="F8" s="23">
        <f>VLOOKUP(CONCATENATE($B8,$E$13),Sheet12!A:D,4,0)</f>
        <v>0.99950000000000006</v>
      </c>
      <c r="G8" s="31">
        <f>VLOOKUP(CONCATENATE($B8,$G$13),Sheet12!A:D,3,0)</f>
        <v>1</v>
      </c>
      <c r="H8" s="31">
        <f>VLOOKUP(CONCATENATE($B8,$G$13),Sheet12!A:D,4,0)</f>
        <v>0.99950000000000006</v>
      </c>
      <c r="I8" s="31">
        <f>VLOOKUP(CONCATENATE($B8,$I$13),Sheet12!A:D,3,0)</f>
        <v>1</v>
      </c>
      <c r="J8" s="31">
        <f>VLOOKUP(CONCATENATE($B8,$I$13),Sheet12!A:D,4,0)</f>
        <v>0.999</v>
      </c>
      <c r="K8" s="31">
        <f>VLOOKUP(CONCATENATE($B8,$K$13),Sheet12!A:D,3,0)</f>
        <v>1</v>
      </c>
      <c r="L8" s="31">
        <f>VLOOKUP(CONCATENATE($B8,$K$13),Sheet12!A:D,4,0)</f>
        <v>0.99750000000000005</v>
      </c>
      <c r="M8" s="30">
        <f>VLOOKUP(CONCATENATE($B8,$M$1),Sheet10!$A:$D,3,0)</f>
        <v>0.99027027027027004</v>
      </c>
      <c r="N8" s="30">
        <f>VLOOKUP(CONCATENATE($B8,$M$1),Sheet10!$A:$D,4,0)</f>
        <v>0.98108108108108105</v>
      </c>
      <c r="O8" s="30">
        <f>VLOOKUP(CONCATENATE($B8,$O$1),Sheet10!$A:$D,3,0)</f>
        <v>0.99583333333333302</v>
      </c>
      <c r="P8" s="30">
        <f>VLOOKUP(CONCATENATE($B8,$O$1),Sheet10!$A:$D,4,0)</f>
        <v>0.99322916666666605</v>
      </c>
      <c r="Q8" s="30">
        <f>VLOOKUP(CONCATENATE($B8,$Q$1),Sheet10!$A:$D,3,0)</f>
        <v>0.99142550911039595</v>
      </c>
      <c r="R8" s="30">
        <f>VLOOKUP(CONCATENATE($B8,$Q$1),Sheet10!$A:$D,4,0)</f>
        <v>0.97642015005358995</v>
      </c>
      <c r="S8" s="30">
        <f>VLOOKUP(CONCATENATE($B8,$S$1),Sheet10!$A:$D,3,0)</f>
        <v>0.99053129931614903</v>
      </c>
      <c r="T8" s="30">
        <f>VLOOKUP(CONCATENATE($B8,$S$1),Sheet10!$A:$D,4,0)</f>
        <v>0.987375065754865</v>
      </c>
    </row>
    <row r="9" spans="1:20">
      <c r="A9" s="16" t="s">
        <v>28</v>
      </c>
      <c r="B9" s="17">
        <v>6</v>
      </c>
      <c r="C9" s="23">
        <f>VLOOKUP(CONCATENATE($B9,$C$13),Sheet12!A:D,3,0)</f>
        <v>0.52400000000000002</v>
      </c>
      <c r="D9" s="23">
        <f>VLOOKUP(CONCATENATE($B9,$C$13),Sheet12!A:D,4,0)</f>
        <v>0.84699999999999998</v>
      </c>
      <c r="E9" s="31">
        <f>VLOOKUP(CONCATENATE($B9,$E$13),Sheet12!A:D,3,0)</f>
        <v>0.99099999999999999</v>
      </c>
      <c r="F9" s="31">
        <f>VLOOKUP(CONCATENATE($B9,$E$13),Sheet12!A:D,4,0)</f>
        <v>0.98350000000000004</v>
      </c>
      <c r="G9" s="31">
        <f>VLOOKUP(CONCATENATE($B9,$G$13),Sheet12!A:D,3,0)</f>
        <v>0.88</v>
      </c>
      <c r="H9" s="31">
        <f>VLOOKUP(CONCATENATE($B9,$G$13),Sheet12!A:D,4,0)</f>
        <v>0.86099999999999999</v>
      </c>
      <c r="I9" s="31">
        <f>VLOOKUP(CONCATENATE($B9,$I$13),Sheet12!A:D,3,0)</f>
        <v>0.95399999999999996</v>
      </c>
      <c r="J9" s="31">
        <f>VLOOKUP(CONCATENATE($B9,$I$13),Sheet12!A:D,4,0)</f>
        <v>0.93600000000000005</v>
      </c>
      <c r="K9" s="31">
        <f>VLOOKUP(CONCATENATE($B9,$K$13),Sheet12!A:D,3,0)</f>
        <v>0.90249999999999997</v>
      </c>
      <c r="L9" s="31">
        <f>VLOOKUP(CONCATENATE($B9,$K$13),Sheet12!A:D,4,0)</f>
        <v>0.87250000000000005</v>
      </c>
      <c r="M9" s="31">
        <f>VLOOKUP(CONCATENATE($B9,$M$13),Sheet12!A:D,3,0)</f>
        <v>0.99950000000000006</v>
      </c>
      <c r="N9" s="31">
        <f>VLOOKUP(CONCATENATE($B9,$M$13),Sheet12!A:D,4,0)</f>
        <v>0.999</v>
      </c>
      <c r="O9" s="30">
        <f>VLOOKUP(CONCATENATE($B9,$O$1),Sheet10!$A:$D,3,0)</f>
        <v>0.99697885196374603</v>
      </c>
      <c r="P9" s="30">
        <f>VLOOKUP(CONCATENATE($B9,$O$1),Sheet10!$A:$D,4,0)</f>
        <v>0.997482376636455</v>
      </c>
      <c r="Q9" s="30">
        <f>VLOOKUP(CONCATENATE($B9,$Q$1),Sheet10!$A:$D,3,0)</f>
        <v>0.99171842650103503</v>
      </c>
      <c r="R9" s="30">
        <f>VLOOKUP(CONCATENATE($B9,$Q$1),Sheet10!$A:$D,4,0)</f>
        <v>0.991200828157349</v>
      </c>
      <c r="S9" s="22">
        <f>VLOOKUP(CONCATENATE($B9,$S$1),Sheet10!$A:$D,3,0)</f>
        <v>0.99491611591255702</v>
      </c>
      <c r="T9" s="22">
        <f>VLOOKUP(CONCATENATE($B9,$S$1),Sheet10!$A:$D,4,0)</f>
        <v>0.99745805795627795</v>
      </c>
    </row>
    <row r="10" spans="1:20">
      <c r="A10" s="16" t="s">
        <v>29</v>
      </c>
      <c r="B10" s="17">
        <v>7</v>
      </c>
      <c r="C10" s="23">
        <f>VLOOKUP(CONCATENATE($B10,$C$13),Sheet12!A:D,3,0)</f>
        <v>0.97350000000000003</v>
      </c>
      <c r="D10" s="23">
        <f>VLOOKUP(CONCATENATE($B10,$C$13),Sheet12!A:D,4,0)</f>
        <v>0.997</v>
      </c>
      <c r="E10" s="23">
        <f>VLOOKUP(CONCATENATE($B10,$E$13),Sheet12!A:D,3,0)</f>
        <v>0.99650000000000005</v>
      </c>
      <c r="F10" s="23">
        <f>VLOOKUP(CONCATENATE($B10,$E$13),Sheet12!A:D,4,0)</f>
        <v>0.99950000000000006</v>
      </c>
      <c r="G10" s="31">
        <f>VLOOKUP(CONCATENATE($B10,$G$13),Sheet12!A:D,3,0)</f>
        <v>1</v>
      </c>
      <c r="H10" s="31">
        <f>VLOOKUP(CONCATENATE($B10,$G$13),Sheet12!A:D,4,0)</f>
        <v>1</v>
      </c>
      <c r="I10" s="31">
        <f>VLOOKUP(CONCATENATE($B10,$I$13),Sheet12!A:D,3,0)</f>
        <v>1</v>
      </c>
      <c r="J10" s="31">
        <f>VLOOKUP(CONCATENATE($B10,$I$13),Sheet12!A:D,4,0)</f>
        <v>1</v>
      </c>
      <c r="K10" s="31">
        <f>VLOOKUP(CONCATENATE($B10,$K$13),Sheet12!A:D,3,0)</f>
        <v>1</v>
      </c>
      <c r="L10" s="31">
        <f>VLOOKUP(CONCATENATE($B10,$K$13),Sheet12!A:D,4,0)</f>
        <v>1</v>
      </c>
      <c r="M10" s="31">
        <f>VLOOKUP(CONCATENATE($B10,$M$13),Sheet12!A:D,3,0)</f>
        <v>0.98</v>
      </c>
      <c r="N10" s="31">
        <f>VLOOKUP(CONCATENATE($B10,$M$13),Sheet12!A:D,4,0)</f>
        <v>0.96099999999999997</v>
      </c>
      <c r="O10" s="31">
        <f>VLOOKUP(CONCATENATE($B10,$O$13),Sheet12!A:D,3,0)</f>
        <v>1</v>
      </c>
      <c r="P10" s="31">
        <f>VLOOKUP(CONCATENATE($B10,$O$13),Sheet12!A:D,4,0)</f>
        <v>1</v>
      </c>
      <c r="Q10" s="30">
        <f>VLOOKUP(CONCATENATE($B10,$Q$1),Sheet10!$A:$D,3,0)</f>
        <v>0.99600399600399603</v>
      </c>
      <c r="R10" s="30">
        <f>VLOOKUP(CONCATENATE($B10,$Q$1),Sheet10!$A:$D,4,0)</f>
        <v>0.98551448551448495</v>
      </c>
      <c r="S10" s="30">
        <f>VLOOKUP(CONCATENATE($B10,$S$1),Sheet10!$A:$D,3,0)</f>
        <v>0.985763377515954</v>
      </c>
      <c r="T10" s="30">
        <f>VLOOKUP(CONCATENATE($B10,$S$1),Sheet10!$A:$D,4,0)</f>
        <v>0.98429062346588103</v>
      </c>
    </row>
    <row r="11" spans="1:20">
      <c r="A11" s="16" t="s">
        <v>30</v>
      </c>
      <c r="B11" s="17">
        <v>8</v>
      </c>
      <c r="C11" s="23">
        <f>VLOOKUP(CONCATENATE($B11,$C$13),Sheet12!A:D,3,0)</f>
        <v>0.97150000000000003</v>
      </c>
      <c r="D11" s="23">
        <f>VLOOKUP(CONCATENATE($B11,$C$13),Sheet12!A:D,4,0)</f>
        <v>0.98099999999999998</v>
      </c>
      <c r="E11" s="23">
        <f>VLOOKUP(CONCATENATE($B11,$E$13),Sheet12!A:D,3,0)</f>
        <v>0.99399999999999999</v>
      </c>
      <c r="F11" s="23">
        <f>VLOOKUP(CONCATENATE($B11,$E$13),Sheet12!A:D,4,0)</f>
        <v>0.99650000000000005</v>
      </c>
      <c r="G11" s="31">
        <f>VLOOKUP(CONCATENATE($B11,$G$13),Sheet12!A:D,3,0)</f>
        <v>0.99099999999999999</v>
      </c>
      <c r="H11" s="31">
        <f>VLOOKUP(CONCATENATE($B11,$G$13),Sheet12!A:D,4,0)</f>
        <v>0.98350000000000004</v>
      </c>
      <c r="I11" s="31">
        <f>VLOOKUP(CONCATENATE($B11,$I$13),Sheet12!A:D,3,0)</f>
        <v>0.99050000000000005</v>
      </c>
      <c r="J11" s="31">
        <f>VLOOKUP(CONCATENATE($B11,$I$13),Sheet12!A:D,4,0)</f>
        <v>0.99050000000000005</v>
      </c>
      <c r="K11" s="31">
        <f>VLOOKUP(CONCATENATE($B11,$K$13),Sheet12!A:D,3,0)</f>
        <v>0.99150000000000005</v>
      </c>
      <c r="L11" s="31">
        <f>VLOOKUP(CONCATENATE($B11,$K$13),Sheet12!A:D,4,0)</f>
        <v>0.99</v>
      </c>
      <c r="M11" s="31">
        <f>VLOOKUP(CONCATENATE($B11,$M$13),Sheet12!A:D,3,0)</f>
        <v>0.996</v>
      </c>
      <c r="N11" s="31">
        <f>VLOOKUP(CONCATENATE($B11,$M$13),Sheet12!A:D,4,0)</f>
        <v>0.99550000000000005</v>
      </c>
      <c r="O11" s="31">
        <f>VLOOKUP(CONCATENATE($B11,$O$13),Sheet12!A:D,3,0)</f>
        <v>0.98150000000000004</v>
      </c>
      <c r="P11" s="31">
        <f>VLOOKUP(CONCATENATE($B11,$O$13),Sheet12!A:D,4,0)</f>
        <v>0.97650000000000003</v>
      </c>
      <c r="Q11" s="31">
        <f>VLOOKUP(CONCATENATE($B11,$Q$13),Sheet12!A:D,3,0)</f>
        <v>0.99550000000000005</v>
      </c>
      <c r="R11" s="31">
        <f>VLOOKUP(CONCATENATE($B11,$Q$13),Sheet12!A:D,4,0)</f>
        <v>0.98950000000000005</v>
      </c>
      <c r="S11" s="30">
        <f>VLOOKUP(CONCATENATE($B11,$S$1),Sheet10!$A:$D,3,0)</f>
        <v>0.99243570347957599</v>
      </c>
      <c r="T11" s="30">
        <f>VLOOKUP(CONCATENATE($B11,$S$1),Sheet10!$A:$D,4,0)</f>
        <v>0.97932425617750796</v>
      </c>
    </row>
    <row r="12" spans="1:20">
      <c r="A12" s="16" t="s">
        <v>31</v>
      </c>
      <c r="B12" s="17">
        <v>9</v>
      </c>
      <c r="C12" s="23">
        <f>VLOOKUP(CONCATENATE($B12,$C$13),Sheet12!A:D,3,0)</f>
        <v>0.97350000000000003</v>
      </c>
      <c r="D12" s="23">
        <f>VLOOKUP(CONCATENATE($B12,$C$13),Sheet12!A:D,4,0)</f>
        <v>0.99950000000000006</v>
      </c>
      <c r="E12" s="23">
        <f>VLOOKUP(CONCATENATE($B12,$E$13),Sheet12!A:D,3,0)</f>
        <v>0.99550000000000005</v>
      </c>
      <c r="F12" s="23">
        <f>VLOOKUP(CONCATENATE($B12,$E$13),Sheet12!A:D,4,0)</f>
        <v>1</v>
      </c>
      <c r="G12" s="31">
        <f>VLOOKUP(CONCATENATE($B12,$G$13),Sheet12!A:D,3,0)</f>
        <v>0.999</v>
      </c>
      <c r="H12" s="31">
        <f>VLOOKUP(CONCATENATE($B12,$G$13),Sheet12!A:D,4,0)</f>
        <v>0.999</v>
      </c>
      <c r="I12" s="31">
        <f>VLOOKUP(CONCATENATE($B12,$I$13),Sheet12!A:D,3,0)</f>
        <v>0.999</v>
      </c>
      <c r="J12" s="31">
        <f>VLOOKUP(CONCATENATE($B12,$I$13),Sheet12!A:D,4,0)</f>
        <v>0.999</v>
      </c>
      <c r="K12" s="31">
        <f>VLOOKUP(CONCATENATE($B12,$K$13),Sheet12!A:D,3,0)</f>
        <v>0.99950000000000006</v>
      </c>
      <c r="L12" s="31">
        <f>VLOOKUP(CONCATENATE($B12,$K$13),Sheet12!A:D,4,0)</f>
        <v>0.99950000000000006</v>
      </c>
      <c r="M12" s="31">
        <f>VLOOKUP(CONCATENATE($B12,$M$13),Sheet12!A:D,3,0)</f>
        <v>0.98499999999999999</v>
      </c>
      <c r="N12" s="31">
        <f>VLOOKUP(CONCATENATE($B12,$M$13),Sheet12!A:D,4,0)</f>
        <v>0.98</v>
      </c>
      <c r="O12" s="31">
        <f>VLOOKUP(CONCATENATE($B12,$O$13),Sheet12!A:D,3,0)</f>
        <v>0.99950000000000006</v>
      </c>
      <c r="P12" s="31">
        <f>VLOOKUP(CONCATENATE($B12,$O$13),Sheet12!A:D,4,0)</f>
        <v>0.99950000000000006</v>
      </c>
      <c r="Q12" s="31">
        <f>VLOOKUP(CONCATENATE($B12,$Q$13),Sheet12!A:D,3,0)</f>
        <v>0.96450000000000002</v>
      </c>
      <c r="R12" s="31">
        <f>VLOOKUP(CONCATENATE($B12,$Q$13),Sheet12!A:D,4,0)</f>
        <v>0.96399999999999997</v>
      </c>
      <c r="S12" s="31">
        <f>VLOOKUP(CONCATENATE($B12,$S$13),Sheet12!A:D,3,0)</f>
        <v>0.998</v>
      </c>
      <c r="T12" s="31">
        <f>VLOOKUP(CONCATENATE($B12,$S$13),Sheet12!A:D,4,0)</f>
        <v>0.996</v>
      </c>
    </row>
    <row r="13" spans="1:20">
      <c r="A13" s="46" t="s">
        <v>156</v>
      </c>
      <c r="B13" s="46"/>
      <c r="C13" s="46">
        <v>0</v>
      </c>
      <c r="D13" s="46"/>
      <c r="E13" s="46">
        <v>1</v>
      </c>
      <c r="F13" s="46"/>
      <c r="G13" s="46">
        <v>2</v>
      </c>
      <c r="H13" s="46"/>
      <c r="I13" s="46">
        <v>3</v>
      </c>
      <c r="J13" s="46"/>
      <c r="K13" s="46">
        <v>4</v>
      </c>
      <c r="L13" s="46"/>
      <c r="M13" s="46">
        <v>5</v>
      </c>
      <c r="N13" s="46"/>
      <c r="O13" s="46">
        <v>6</v>
      </c>
      <c r="P13" s="46"/>
      <c r="Q13" s="46">
        <v>7</v>
      </c>
      <c r="R13" s="46"/>
      <c r="S13" s="46">
        <v>8</v>
      </c>
      <c r="T13" s="46"/>
    </row>
    <row r="15" spans="1:20">
      <c r="C15" s="41"/>
      <c r="E15" s="41"/>
      <c r="G15" s="41"/>
      <c r="I15" s="41"/>
      <c r="K15" s="41"/>
      <c r="M15" s="41"/>
      <c r="O15" s="41"/>
      <c r="Q15" s="41"/>
      <c r="S15" s="41"/>
    </row>
    <row r="16" spans="1:20">
      <c r="C16" s="41"/>
      <c r="E16" s="41"/>
      <c r="G16" s="41"/>
    </row>
    <row r="17" spans="3:7">
      <c r="C17" s="41"/>
      <c r="E17" s="41"/>
      <c r="G17" s="41"/>
    </row>
    <row r="18" spans="3:7">
      <c r="C18" s="41"/>
      <c r="E18" s="41"/>
      <c r="G18" s="41"/>
    </row>
    <row r="19" spans="3:7">
      <c r="C19" s="41"/>
      <c r="E19" s="41"/>
      <c r="G19" s="41"/>
    </row>
    <row r="20" spans="3:7">
      <c r="C20" s="41"/>
      <c r="E20" s="41"/>
      <c r="G20" s="41"/>
    </row>
    <row r="21" spans="3:7">
      <c r="C21" s="41"/>
      <c r="E21" s="41"/>
      <c r="G21" s="41"/>
    </row>
    <row r="22" spans="3:7">
      <c r="C22" s="41"/>
      <c r="E22" s="41"/>
      <c r="G22" s="41"/>
    </row>
    <row r="23" spans="3:7">
      <c r="C23" s="41"/>
      <c r="E23" s="41"/>
      <c r="G23" s="41"/>
    </row>
    <row r="24" spans="3:7">
      <c r="C24" s="41"/>
      <c r="E24" s="41"/>
      <c r="G24" s="41"/>
    </row>
  </sheetData>
  <mergeCells count="21">
    <mergeCell ref="C1:D1"/>
    <mergeCell ref="E1:F1"/>
    <mergeCell ref="G1:H1"/>
    <mergeCell ref="I1:J1"/>
    <mergeCell ref="K1:L1"/>
    <mergeCell ref="O13:P13"/>
    <mergeCell ref="Q13:R13"/>
    <mergeCell ref="S13:T13"/>
    <mergeCell ref="A2:B2"/>
    <mergeCell ref="A1:B1"/>
    <mergeCell ref="A13:B13"/>
    <mergeCell ref="M1:N1"/>
    <mergeCell ref="O1:P1"/>
    <mergeCell ref="Q1:R1"/>
    <mergeCell ref="S1:T1"/>
    <mergeCell ref="C13:D13"/>
    <mergeCell ref="E13:F13"/>
    <mergeCell ref="G13:H13"/>
    <mergeCell ref="I13:J13"/>
    <mergeCell ref="K13:L13"/>
    <mergeCell ref="M13:N1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DD9E-1A36-384D-8824-06516DA238CE}">
  <dimension ref="A1:AN101"/>
  <sheetViews>
    <sheetView zoomScale="90" zoomScaleNormal="90" workbookViewId="0">
      <selection activeCell="U78" sqref="U78"/>
    </sheetView>
  </sheetViews>
  <sheetFormatPr baseColWidth="10" defaultColWidth="11.33203125" defaultRowHeight="16"/>
  <cols>
    <col min="24" max="24" width="11.33203125" style="26"/>
    <col min="25" max="25" width="11.33203125" style="10"/>
    <col min="26" max="28" width="11.33203125" style="26"/>
    <col min="30" max="30" width="11.33203125" style="29"/>
    <col min="31" max="33" width="11.33203125" style="26"/>
    <col min="35" max="35" width="11.33203125" style="36"/>
  </cols>
  <sheetData>
    <row r="1" spans="1:40">
      <c r="A1" s="50" t="s">
        <v>190</v>
      </c>
      <c r="B1" s="51"/>
      <c r="C1" s="50">
        <v>1</v>
      </c>
      <c r="D1" s="51"/>
      <c r="E1" s="50">
        <v>2</v>
      </c>
      <c r="F1" s="51"/>
      <c r="G1" s="50">
        <v>3</v>
      </c>
      <c r="H1" s="51"/>
      <c r="I1" s="50">
        <v>4</v>
      </c>
      <c r="J1" s="51"/>
      <c r="K1" s="50">
        <v>5</v>
      </c>
      <c r="L1" s="51"/>
      <c r="M1" s="50">
        <v>6</v>
      </c>
      <c r="N1" s="51"/>
      <c r="O1" s="50">
        <v>7</v>
      </c>
      <c r="P1" s="51"/>
      <c r="Q1" s="50">
        <v>8</v>
      </c>
      <c r="R1" s="51"/>
      <c r="S1" s="50">
        <v>9</v>
      </c>
      <c r="T1" s="51"/>
      <c r="X1" s="26" t="s">
        <v>192</v>
      </c>
      <c r="Y1" s="26" t="s">
        <v>192</v>
      </c>
      <c r="Z1" s="26" t="s">
        <v>11</v>
      </c>
      <c r="AA1" s="26" t="s">
        <v>32</v>
      </c>
      <c r="AD1" s="36" t="s">
        <v>181</v>
      </c>
      <c r="AE1" s="26" t="s">
        <v>181</v>
      </c>
      <c r="AF1" s="26" t="s">
        <v>2</v>
      </c>
      <c r="AG1" s="26" t="s">
        <v>1</v>
      </c>
    </row>
    <row r="2" spans="1:40">
      <c r="A2" s="50" t="s">
        <v>189</v>
      </c>
      <c r="B2" s="51"/>
      <c r="C2" s="27" t="s">
        <v>63</v>
      </c>
      <c r="D2" s="27" t="s">
        <v>64</v>
      </c>
      <c r="E2" s="27" t="s">
        <v>63</v>
      </c>
      <c r="F2" s="27" t="s">
        <v>64</v>
      </c>
      <c r="G2" s="27" t="s">
        <v>63</v>
      </c>
      <c r="H2" s="27" t="s">
        <v>64</v>
      </c>
      <c r="I2" s="27" t="s">
        <v>63</v>
      </c>
      <c r="J2" s="27" t="s">
        <v>64</v>
      </c>
      <c r="K2" s="27" t="s">
        <v>63</v>
      </c>
      <c r="L2" s="27" t="s">
        <v>64</v>
      </c>
      <c r="M2" s="27" t="s">
        <v>63</v>
      </c>
      <c r="N2" s="27" t="s">
        <v>64</v>
      </c>
      <c r="O2" s="27" t="s">
        <v>63</v>
      </c>
      <c r="P2" s="27" t="s">
        <v>64</v>
      </c>
      <c r="Q2" s="27" t="s">
        <v>63</v>
      </c>
      <c r="R2" s="27" t="s">
        <v>64</v>
      </c>
      <c r="S2" s="27" t="s">
        <v>63</v>
      </c>
      <c r="T2" s="27" t="s">
        <v>64</v>
      </c>
      <c r="X2" s="26" t="s">
        <v>65</v>
      </c>
      <c r="Y2" s="26">
        <v>1</v>
      </c>
      <c r="Z2" s="26">
        <v>0.97812500000000002</v>
      </c>
      <c r="AA2" s="26">
        <v>0.979375</v>
      </c>
      <c r="AB2" s="26" t="str">
        <f>CONCATENATE(X2,Y2)</f>
        <v>011</v>
      </c>
      <c r="AC2">
        <f>AA2-Z2</f>
        <v>1.2499999999999734E-3</v>
      </c>
      <c r="AD2" s="29" t="s">
        <v>65</v>
      </c>
      <c r="AE2" s="26">
        <v>1</v>
      </c>
      <c r="AF2" s="26">
        <v>0.97499999999999998</v>
      </c>
      <c r="AG2" s="26">
        <v>0.98199999999999998</v>
      </c>
      <c r="AI2" s="36">
        <f>AG2-AF2</f>
        <v>7.0000000000000062E-3</v>
      </c>
      <c r="AK2" s="36">
        <v>0.97812500000000002</v>
      </c>
      <c r="AL2" s="36">
        <v>0.979375</v>
      </c>
      <c r="AM2">
        <f>AL2-AK2</f>
        <v>1.2499999999999734E-3</v>
      </c>
      <c r="AN2">
        <f>AVERAGE(AM2:AM46)</f>
        <v>-6.0416666666666735E-3</v>
      </c>
    </row>
    <row r="3" spans="1:40">
      <c r="A3" s="16">
        <v>0</v>
      </c>
      <c r="B3" s="17">
        <v>0</v>
      </c>
      <c r="C3" s="38">
        <f>VLOOKUP(CONCATENATE($B$3,C1),$X$1:$AA$46,3,0)</f>
        <v>0.97812500000000002</v>
      </c>
      <c r="D3" s="38">
        <f>VLOOKUP(CONCATENATE($B3,$C$1),$X$1:$AA$46,4,0)</f>
        <v>0.979375</v>
      </c>
      <c r="E3" s="38">
        <f>VLOOKUP(CONCATENATE($B3,$E$1),$X$1:$AA$46,3,0)</f>
        <v>0.96562499999999996</v>
      </c>
      <c r="F3" s="38">
        <f>VLOOKUP(CONCATENATE($B3,$E$1),$X$1:$AA$46,4,0)</f>
        <v>0.97750000000000004</v>
      </c>
      <c r="G3" s="38">
        <f>VLOOKUP(CONCATENATE($B$3,G1),$X$1:$AA$46,3,0)</f>
        <v>0.948125</v>
      </c>
      <c r="H3" s="38">
        <f>VLOOKUP(CONCATENATE($B3,$G$1),$X$1:$AA$46,4,0)</f>
        <v>0.94937499999999997</v>
      </c>
      <c r="I3" s="38">
        <f>VLOOKUP(CONCATENATE($B3,$I$1),$X$1:$AA$46,3,0)</f>
        <v>0.95062500000000005</v>
      </c>
      <c r="J3" s="38">
        <f>VLOOKUP(CONCATENATE($B3,$I$1),$X$1:$AA$46,4,0)</f>
        <v>0.97437499999999999</v>
      </c>
      <c r="K3" s="30">
        <f>VLOOKUP(CONCATENATE($B3,$K$1),$X$1:$AA$46,3,0)</f>
        <v>0.98375000000000001</v>
      </c>
      <c r="L3" s="30">
        <f>VLOOKUP(CONCATENATE($B3,$K$1),$X$1:$AA$46,4,0)</f>
        <v>0.984375</v>
      </c>
      <c r="M3" s="30">
        <f>VLOOKUP(CONCATENATE($B3,$M$1),$X$1:$AA$46,3,0)</f>
        <v>0.95250000000000001</v>
      </c>
      <c r="N3" s="30">
        <f>VLOOKUP(CONCATENATE($B3,$M$1),$X$1:$AA$46,4,0)</f>
        <v>0.92937499999999995</v>
      </c>
      <c r="O3" s="38">
        <f>VLOOKUP(CONCATENATE($B3,$O$1),$X$1:$AA$46,3,0)</f>
        <v>0.94187500000000002</v>
      </c>
      <c r="P3" s="38">
        <f>VLOOKUP(CONCATENATE($B3,$O$1),$X$1:$AA$46,4,0)</f>
        <v>0.96499999999999997</v>
      </c>
      <c r="Q3" s="38">
        <f>VLOOKUP(CONCATENATE($B3,$Q$1),$X$1:$AA$46,3,0)</f>
        <v>0.98499999999999999</v>
      </c>
      <c r="R3" s="38">
        <f>VLOOKUP(CONCATENATE($B3,$Q$1),$X$1:$AA$46,4,0)</f>
        <v>0.98750000000000004</v>
      </c>
      <c r="S3" s="38">
        <f>VLOOKUP(CONCATENATE($B3,$S$1),$X$1:$AA$46,3,0)</f>
        <v>0.97750000000000004</v>
      </c>
      <c r="T3" s="38">
        <f>VLOOKUP(CONCATENATE($B3,$S$1),$X$1:$AA$46,4,0)</f>
        <v>0.98624999999999996</v>
      </c>
      <c r="X3" s="26" t="s">
        <v>66</v>
      </c>
      <c r="Y3" s="26">
        <v>2</v>
      </c>
      <c r="Z3" s="26">
        <v>0.96562499999999996</v>
      </c>
      <c r="AA3" s="26">
        <v>0.97750000000000004</v>
      </c>
      <c r="AB3" s="26" t="str">
        <f t="shared" ref="AB3:AB46" si="0">CONCATENATE(X3,Y3)</f>
        <v>022</v>
      </c>
      <c r="AC3" s="36">
        <f t="shared" ref="AC3:AC46" si="1">AA3-Z3</f>
        <v>1.187500000000008E-2</v>
      </c>
      <c r="AD3" s="29" t="s">
        <v>66</v>
      </c>
      <c r="AE3" s="26">
        <v>2</v>
      </c>
      <c r="AF3" s="26">
        <v>0.98299999999999998</v>
      </c>
      <c r="AG3" s="26">
        <v>0.97899999999999998</v>
      </c>
      <c r="AI3" s="36">
        <f t="shared" ref="AI3:AI46" si="2">AG3-AF3</f>
        <v>-4.0000000000000036E-3</v>
      </c>
      <c r="AK3" s="36">
        <v>0.96562499999999996</v>
      </c>
      <c r="AL3" s="36">
        <v>0.97750000000000004</v>
      </c>
      <c r="AM3" s="36">
        <f t="shared" ref="AM3:AM46" si="3">AL3-AK3</f>
        <v>1.187500000000008E-2</v>
      </c>
      <c r="AN3">
        <f>MEDIAN(AM2:AM46)</f>
        <v>-6.2500000000000888E-3</v>
      </c>
    </row>
    <row r="4" spans="1:40">
      <c r="A4" s="16">
        <v>1</v>
      </c>
      <c r="B4" s="17">
        <v>1</v>
      </c>
      <c r="C4" s="39">
        <f>VLOOKUP(CONCATENATE($C$13,$B4),$AD$1:$AG$46,3,0)</f>
        <v>0.97499999999999998</v>
      </c>
      <c r="D4" s="39">
        <f>VLOOKUP(CONCATENATE($C$13,$B4),$AD:$AG,4,0)</f>
        <v>0.98199999999999998</v>
      </c>
      <c r="E4" s="30">
        <f>VLOOKUP(CONCATENATE($B4,$E$1),$X$1:$AA$46,3,0)</f>
        <v>0.989375</v>
      </c>
      <c r="F4" s="30">
        <f>VLOOKUP(CONCATENATE($B4,$E$1),$X$1:$AA$46,4,0)</f>
        <v>0.98</v>
      </c>
      <c r="G4" s="30">
        <f>VLOOKUP(CONCATENATE($B4,$G$1),$X$1:$AA$46,3,0)</f>
        <v>0.97624999999999995</v>
      </c>
      <c r="H4" s="30">
        <f t="shared" ref="H4:H5" si="4">VLOOKUP(CONCATENATE($B4,$G$1),$X$1:$AA$46,4,0)</f>
        <v>0.96750000000000003</v>
      </c>
      <c r="I4" s="30">
        <f t="shared" ref="I4:I6" si="5">VLOOKUP(CONCATENATE($B4,$I$1),$X$1:$AA$46,3,0)</f>
        <v>0.98562499999999997</v>
      </c>
      <c r="J4" s="30">
        <f t="shared" ref="J4:J6" si="6">VLOOKUP(CONCATENATE($B4,$I$1),$X$1:$AA$46,4,0)</f>
        <v>0.98375000000000001</v>
      </c>
      <c r="K4" s="30">
        <f t="shared" ref="K4:K7" si="7">VLOOKUP(CONCATENATE($B4,$K$1),$X$1:$AA$46,3,0)</f>
        <v>0.98875000000000002</v>
      </c>
      <c r="L4" s="30">
        <f t="shared" ref="L4:L7" si="8">VLOOKUP(CONCATENATE($B4,$K$1),$X$1:$AA$46,4,0)</f>
        <v>0.98812500000000003</v>
      </c>
      <c r="M4" s="30">
        <f t="shared" ref="M4:M8" si="9">VLOOKUP(CONCATENATE($B4,$M$1),$X$1:$AA$46,3,0)</f>
        <v>0.96125000000000005</v>
      </c>
      <c r="N4" s="30">
        <f t="shared" ref="N4:N8" si="10">VLOOKUP(CONCATENATE($B4,$M$1),$X$1:$AA$46,4,0)</f>
        <v>0.95187500000000003</v>
      </c>
      <c r="O4" s="30">
        <f t="shared" ref="O4:O9" si="11">VLOOKUP(CONCATENATE($B4,$O$1),$X$1:$AA$46,3,0)</f>
        <v>0.96812500000000001</v>
      </c>
      <c r="P4" s="30">
        <f t="shared" ref="P4:P9" si="12">VLOOKUP(CONCATENATE($B4,$O$1),$X$1:$AA$46,4,0)</f>
        <v>0.97</v>
      </c>
      <c r="Q4" s="30">
        <f t="shared" ref="Q4:Q10" si="13">VLOOKUP(CONCATENATE($B4,$Q$1),$X$1:$AA$46,3,0)</f>
        <v>0.99437500000000001</v>
      </c>
      <c r="R4" s="30">
        <f t="shared" ref="R4:R10" si="14">VLOOKUP(CONCATENATE($B4,$Q$1),$X$1:$AA$46,4,0)</f>
        <v>0.98187500000000005</v>
      </c>
      <c r="S4" s="30">
        <f t="shared" ref="S4:S11" si="15">VLOOKUP(CONCATENATE($B4,$S$1),$X$1:$AA$46,3,0)</f>
        <v>0.989375</v>
      </c>
      <c r="T4" s="30">
        <f t="shared" ref="T4:T11" si="16">VLOOKUP(CONCATENATE($B4,$S$1),$X$1:$AA$46,4,0)</f>
        <v>0.97875000000000001</v>
      </c>
      <c r="X4" s="26" t="s">
        <v>67</v>
      </c>
      <c r="Y4" s="26">
        <v>3</v>
      </c>
      <c r="Z4" s="26">
        <v>0.948125</v>
      </c>
      <c r="AA4" s="26">
        <v>0.94937499999999997</v>
      </c>
      <c r="AB4" s="26" t="str">
        <f t="shared" si="0"/>
        <v>033</v>
      </c>
      <c r="AC4" s="36">
        <f t="shared" si="1"/>
        <v>1.2499999999999734E-3</v>
      </c>
      <c r="AD4" s="29" t="s">
        <v>67</v>
      </c>
      <c r="AE4" s="26">
        <v>3</v>
      </c>
      <c r="AF4" s="26">
        <v>0.97799999999999998</v>
      </c>
      <c r="AG4" s="26">
        <v>0.97</v>
      </c>
      <c r="AI4" s="36">
        <f t="shared" si="2"/>
        <v>-8.0000000000000071E-3</v>
      </c>
      <c r="AK4" s="36">
        <v>0.948125</v>
      </c>
      <c r="AL4" s="36">
        <v>0.94937499999999997</v>
      </c>
      <c r="AM4" s="36">
        <f t="shared" si="3"/>
        <v>1.2499999999999734E-3</v>
      </c>
    </row>
    <row r="5" spans="1:40">
      <c r="A5" s="16">
        <v>2</v>
      </c>
      <c r="B5" s="17">
        <v>2</v>
      </c>
      <c r="C5" s="31">
        <f t="shared" ref="C5:C12" si="17">VLOOKUP(CONCATENATE($C$13,$B5),$AD$1:$AG$46,3,0)</f>
        <v>0.98299999999999998</v>
      </c>
      <c r="D5" s="31">
        <f t="shared" ref="D5:D12" si="18">VLOOKUP(CONCATENATE($C$13,$B5),$AD:$AG,4,0)</f>
        <v>0.97899999999999998</v>
      </c>
      <c r="E5" s="31">
        <f>VLOOKUP(CONCATENATE($E$13,$B5),$AD$1:$AG$46,3,0)</f>
        <v>0.9415</v>
      </c>
      <c r="F5" s="31">
        <f>VLOOKUP(CONCATENATE($E$13,$B5),$AD$1:$AG$46,4,0)</f>
        <v>0.9405</v>
      </c>
      <c r="G5" s="30">
        <f>VLOOKUP(CONCATENATE($B5,$G$1),$X$1:$AA$46,3,0)</f>
        <v>0.989375</v>
      </c>
      <c r="H5" s="30">
        <f t="shared" si="4"/>
        <v>0.98375000000000001</v>
      </c>
      <c r="I5" s="30">
        <f t="shared" si="5"/>
        <v>0.95499999999999996</v>
      </c>
      <c r="J5" s="30">
        <f t="shared" si="6"/>
        <v>0.93062500000000004</v>
      </c>
      <c r="K5" s="30">
        <f t="shared" si="7"/>
        <v>0.98812500000000003</v>
      </c>
      <c r="L5" s="30">
        <f t="shared" si="8"/>
        <v>0.98750000000000004</v>
      </c>
      <c r="M5" s="30">
        <f t="shared" si="9"/>
        <v>0.984375</v>
      </c>
      <c r="N5" s="30">
        <f t="shared" si="10"/>
        <v>0.97812500000000002</v>
      </c>
      <c r="O5" s="30">
        <f t="shared" si="11"/>
        <v>0.99312500000000004</v>
      </c>
      <c r="P5" s="30">
        <f t="shared" si="12"/>
        <v>0.97812500000000002</v>
      </c>
      <c r="Q5" s="30">
        <f t="shared" si="13"/>
        <v>0.99062499999999998</v>
      </c>
      <c r="R5" s="30">
        <f t="shared" si="14"/>
        <v>0.99</v>
      </c>
      <c r="S5" s="30">
        <f t="shared" si="15"/>
        <v>0.99375000000000002</v>
      </c>
      <c r="T5" s="30">
        <f t="shared" si="16"/>
        <v>0.99375000000000002</v>
      </c>
      <c r="X5" s="26" t="s">
        <v>68</v>
      </c>
      <c r="Y5" s="26">
        <v>4</v>
      </c>
      <c r="Z5" s="26">
        <v>0.95062500000000005</v>
      </c>
      <c r="AA5" s="26">
        <v>0.97437499999999999</v>
      </c>
      <c r="AB5" s="26" t="str">
        <f t="shared" si="0"/>
        <v>044</v>
      </c>
      <c r="AC5" s="36">
        <f t="shared" si="1"/>
        <v>2.3749999999999938E-2</v>
      </c>
      <c r="AD5" s="29" t="s">
        <v>68</v>
      </c>
      <c r="AE5" s="26">
        <v>4</v>
      </c>
      <c r="AF5" s="26">
        <v>0.877</v>
      </c>
      <c r="AG5" s="26">
        <v>0.9425</v>
      </c>
      <c r="AI5" s="36">
        <f t="shared" si="2"/>
        <v>6.5500000000000003E-2</v>
      </c>
      <c r="AK5" s="36">
        <v>0.95062500000000005</v>
      </c>
      <c r="AL5" s="36">
        <v>0.97437499999999999</v>
      </c>
      <c r="AM5" s="36">
        <f t="shared" si="3"/>
        <v>2.3749999999999938E-2</v>
      </c>
    </row>
    <row r="6" spans="1:40">
      <c r="A6" s="16">
        <v>3</v>
      </c>
      <c r="B6" s="17">
        <v>3</v>
      </c>
      <c r="C6" s="31">
        <f t="shared" si="17"/>
        <v>0.97799999999999998</v>
      </c>
      <c r="D6" s="31">
        <f t="shared" si="18"/>
        <v>0.97</v>
      </c>
      <c r="E6" s="31">
        <f t="shared" ref="E6:E12" si="19">VLOOKUP(CONCATENATE($E$13,$B6),$AD$1:$AG$46,3,0)</f>
        <v>0.98399999999999999</v>
      </c>
      <c r="F6" s="31">
        <f t="shared" ref="F6:F12" si="20">VLOOKUP(CONCATENATE($E$13,$B6),$AD$1:$AG$46,4,0)</f>
        <v>0.97150000000000003</v>
      </c>
      <c r="G6" s="39">
        <f>VLOOKUP(CONCATENATE($G$13,$B6),$AD$1:$AG$46,3,0)</f>
        <v>0.93500000000000005</v>
      </c>
      <c r="H6" s="39">
        <f>VLOOKUP(CONCATENATE($G$13,$B6),$AD$1:$AG$46,4,0)</f>
        <v>0.93799999999999994</v>
      </c>
      <c r="I6" s="30">
        <f t="shared" si="5"/>
        <v>0.99312500000000004</v>
      </c>
      <c r="J6" s="30">
        <f t="shared" si="6"/>
        <v>0.98</v>
      </c>
      <c r="K6" s="30">
        <f t="shared" si="7"/>
        <v>0.99</v>
      </c>
      <c r="L6" s="30">
        <f t="shared" si="8"/>
        <v>0.98250000000000004</v>
      </c>
      <c r="M6" s="30">
        <f t="shared" si="9"/>
        <v>0.979375</v>
      </c>
      <c r="N6" s="30">
        <f t="shared" si="10"/>
        <v>0.95187500000000003</v>
      </c>
      <c r="O6" s="30">
        <f t="shared" si="11"/>
        <v>0.97750000000000004</v>
      </c>
      <c r="P6" s="30">
        <f t="shared" si="12"/>
        <v>0.97250000000000003</v>
      </c>
      <c r="Q6" s="30">
        <f t="shared" si="13"/>
        <v>0.99312500000000004</v>
      </c>
      <c r="R6" s="30">
        <f t="shared" si="14"/>
        <v>0.98124999999999996</v>
      </c>
      <c r="S6" s="30">
        <f t="shared" si="15"/>
        <v>0.97437499999999999</v>
      </c>
      <c r="T6" s="30">
        <f t="shared" si="16"/>
        <v>0.97187500000000004</v>
      </c>
      <c r="X6" s="26" t="s">
        <v>69</v>
      </c>
      <c r="Y6" s="26">
        <v>5</v>
      </c>
      <c r="Z6" s="26">
        <v>0.98375000000000001</v>
      </c>
      <c r="AA6" s="26">
        <v>0.984375</v>
      </c>
      <c r="AB6" s="26" t="str">
        <f t="shared" si="0"/>
        <v>055</v>
      </c>
      <c r="AC6" s="36">
        <f t="shared" si="1"/>
        <v>6.2499999999998668E-4</v>
      </c>
      <c r="AD6" s="29" t="s">
        <v>69</v>
      </c>
      <c r="AE6" s="26">
        <v>5</v>
      </c>
      <c r="AF6" s="26">
        <v>0.93799999999999994</v>
      </c>
      <c r="AG6" s="26">
        <v>0.96399999999999997</v>
      </c>
      <c r="AI6" s="36">
        <f t="shared" si="2"/>
        <v>2.6000000000000023E-2</v>
      </c>
      <c r="AK6" s="36">
        <v>0.98375000000000001</v>
      </c>
      <c r="AL6" s="36">
        <v>0.984375</v>
      </c>
      <c r="AM6" s="36">
        <f t="shared" si="3"/>
        <v>6.2499999999998668E-4</v>
      </c>
    </row>
    <row r="7" spans="1:40">
      <c r="A7" s="16">
        <v>4</v>
      </c>
      <c r="B7" s="17">
        <v>4</v>
      </c>
      <c r="C7" s="39">
        <f t="shared" si="17"/>
        <v>0.877</v>
      </c>
      <c r="D7" s="39">
        <f t="shared" si="18"/>
        <v>0.9425</v>
      </c>
      <c r="E7" s="31">
        <f t="shared" si="19"/>
        <v>0.93400000000000005</v>
      </c>
      <c r="F7" s="31">
        <f t="shared" si="20"/>
        <v>0.9335</v>
      </c>
      <c r="G7" s="31">
        <f t="shared" ref="G7:G11" si="21">VLOOKUP(CONCATENATE($G$13,$B7),$AD$1:$AG$46,3,0)</f>
        <v>0.95299999999999996</v>
      </c>
      <c r="H7" s="31">
        <f t="shared" ref="H7:H12" si="22">VLOOKUP(CONCATENATE($G$13,$B7),$AD$1:$AG$46,4,0)</f>
        <v>0.95050000000000001</v>
      </c>
      <c r="I7" s="31">
        <f>VLOOKUP(CONCATENATE($I$13,$B7),$AD$1:$AG$46,3,0)</f>
        <v>0.97199999999999998</v>
      </c>
      <c r="J7" s="31">
        <f>VLOOKUP(CONCATENATE($I$13,$B7),$AD$1:$AG$46,4,0)</f>
        <v>0.97099999999999997</v>
      </c>
      <c r="K7" s="30">
        <f t="shared" si="7"/>
        <v>0.98187500000000005</v>
      </c>
      <c r="L7" s="30">
        <f t="shared" si="8"/>
        <v>0.98062499999999997</v>
      </c>
      <c r="M7" s="30">
        <f t="shared" si="9"/>
        <v>0.98499999999999999</v>
      </c>
      <c r="N7" s="30">
        <f t="shared" si="10"/>
        <v>0.98124999999999996</v>
      </c>
      <c r="O7" s="30">
        <f t="shared" si="11"/>
        <v>0.99187499999999995</v>
      </c>
      <c r="P7" s="30">
        <f t="shared" si="12"/>
        <v>0.98124999999999996</v>
      </c>
      <c r="Q7" s="30">
        <f t="shared" si="13"/>
        <v>0.99124999999999996</v>
      </c>
      <c r="R7" s="30">
        <f t="shared" si="14"/>
        <v>0.98812500000000003</v>
      </c>
      <c r="S7" s="30">
        <f t="shared" si="15"/>
        <v>0.995</v>
      </c>
      <c r="T7" s="30">
        <f t="shared" si="16"/>
        <v>0.98499999999999999</v>
      </c>
      <c r="X7" s="26" t="s">
        <v>70</v>
      </c>
      <c r="Y7" s="26">
        <v>6</v>
      </c>
      <c r="Z7" s="26">
        <v>0.95250000000000001</v>
      </c>
      <c r="AA7" s="26">
        <v>0.92937499999999995</v>
      </c>
      <c r="AB7" s="26" t="str">
        <f t="shared" si="0"/>
        <v>066</v>
      </c>
      <c r="AC7" s="36">
        <f t="shared" si="1"/>
        <v>-2.3125000000000062E-2</v>
      </c>
      <c r="AD7" s="29" t="s">
        <v>70</v>
      </c>
      <c r="AE7" s="26">
        <v>6</v>
      </c>
      <c r="AF7" s="26">
        <v>0.97550000000000003</v>
      </c>
      <c r="AG7" s="26">
        <v>0.98950000000000005</v>
      </c>
      <c r="AI7" s="36">
        <f t="shared" si="2"/>
        <v>1.4000000000000012E-2</v>
      </c>
      <c r="AK7" s="36">
        <v>0.95250000000000001</v>
      </c>
      <c r="AL7" s="36">
        <v>0.92937499999999995</v>
      </c>
      <c r="AM7" s="36">
        <f t="shared" si="3"/>
        <v>-2.3125000000000062E-2</v>
      </c>
    </row>
    <row r="8" spans="1:40">
      <c r="A8" s="16">
        <v>5</v>
      </c>
      <c r="B8" s="17">
        <v>5</v>
      </c>
      <c r="C8" s="39">
        <f t="shared" si="17"/>
        <v>0.93799999999999994</v>
      </c>
      <c r="D8" s="39">
        <f t="shared" si="18"/>
        <v>0.96399999999999997</v>
      </c>
      <c r="E8" s="31">
        <f t="shared" si="19"/>
        <v>0.95199999999999996</v>
      </c>
      <c r="F8" s="31">
        <f t="shared" si="20"/>
        <v>0.94499999999999995</v>
      </c>
      <c r="G8" s="31">
        <f t="shared" si="21"/>
        <v>0.91449999999999998</v>
      </c>
      <c r="H8" s="31">
        <f t="shared" si="22"/>
        <v>0.91300000000000003</v>
      </c>
      <c r="I8" s="31">
        <f t="shared" ref="I8:I12" si="23">VLOOKUP(CONCATENATE($I$13,$B8),$AD$1:$AG$46,3,0)</f>
        <v>0.97250000000000003</v>
      </c>
      <c r="J8" s="31">
        <f t="shared" ref="J8:J12" si="24">VLOOKUP(CONCATENATE($I$13,$B8),$AD$1:$AG$46,4,0)</f>
        <v>0.96950000000000003</v>
      </c>
      <c r="K8" s="39">
        <f>VLOOKUP(CONCATENATE($K$13,$B8),AD:AG,3,0)</f>
        <v>0.95899999999999996</v>
      </c>
      <c r="L8" s="39">
        <f>VLOOKUP(CONCATENATE($K$13,$B8),AD:AG,4,0)</f>
        <v>0.96099999999999997</v>
      </c>
      <c r="M8" s="30">
        <f t="shared" si="9"/>
        <v>0.97687500000000005</v>
      </c>
      <c r="N8" s="30">
        <f t="shared" si="10"/>
        <v>0.97062499999999996</v>
      </c>
      <c r="O8" s="30">
        <f t="shared" si="11"/>
        <v>0.989375</v>
      </c>
      <c r="P8" s="30">
        <f t="shared" si="12"/>
        <v>0.97812500000000002</v>
      </c>
      <c r="Q8" s="30">
        <f t="shared" si="13"/>
        <v>0.98375000000000001</v>
      </c>
      <c r="R8" s="30">
        <f t="shared" si="14"/>
        <v>0.96562499999999996</v>
      </c>
      <c r="S8" s="30">
        <f t="shared" si="15"/>
        <v>0.98812500000000003</v>
      </c>
      <c r="T8" s="30">
        <f t="shared" si="16"/>
        <v>0.97062499999999996</v>
      </c>
      <c r="X8" s="26" t="s">
        <v>71</v>
      </c>
      <c r="Y8" s="26">
        <v>7</v>
      </c>
      <c r="Z8" s="26">
        <v>0.94187500000000002</v>
      </c>
      <c r="AA8" s="26">
        <v>0.96499999999999997</v>
      </c>
      <c r="AB8" s="26" t="str">
        <f t="shared" si="0"/>
        <v>077</v>
      </c>
      <c r="AC8" s="36">
        <f t="shared" si="1"/>
        <v>2.3124999999999951E-2</v>
      </c>
      <c r="AD8" s="29" t="s">
        <v>71</v>
      </c>
      <c r="AE8" s="26">
        <v>7</v>
      </c>
      <c r="AF8" s="26">
        <v>0.93049999999999999</v>
      </c>
      <c r="AG8" s="26">
        <v>0.9425</v>
      </c>
      <c r="AI8" s="36">
        <f t="shared" si="2"/>
        <v>1.2000000000000011E-2</v>
      </c>
      <c r="AK8" s="36">
        <v>0.94187500000000002</v>
      </c>
      <c r="AL8" s="36">
        <v>0.96499999999999997</v>
      </c>
      <c r="AM8" s="36">
        <f t="shared" si="3"/>
        <v>2.3124999999999951E-2</v>
      </c>
    </row>
    <row r="9" spans="1:40">
      <c r="A9" s="16">
        <v>6</v>
      </c>
      <c r="B9" s="17">
        <v>6</v>
      </c>
      <c r="C9" s="39">
        <f t="shared" si="17"/>
        <v>0.97550000000000003</v>
      </c>
      <c r="D9" s="39">
        <f t="shared" si="18"/>
        <v>0.98950000000000005</v>
      </c>
      <c r="E9" s="31">
        <f t="shared" si="19"/>
        <v>0.93600000000000005</v>
      </c>
      <c r="F9" s="31">
        <f t="shared" si="20"/>
        <v>0.91549999999999998</v>
      </c>
      <c r="G9" s="39">
        <f t="shared" si="21"/>
        <v>0.95099999999999996</v>
      </c>
      <c r="H9" s="39">
        <f t="shared" si="22"/>
        <v>0.96299999999999997</v>
      </c>
      <c r="I9" s="31">
        <f t="shared" si="23"/>
        <v>0.97899999999999998</v>
      </c>
      <c r="J9" s="31">
        <f t="shared" si="24"/>
        <v>0.96950000000000003</v>
      </c>
      <c r="K9" s="31">
        <f t="shared" ref="K9:K12" si="25">VLOOKUP(CONCATENATE($K$13,$B9),AD:AG,3,0)</f>
        <v>0.96250000000000002</v>
      </c>
      <c r="L9" s="31">
        <f t="shared" ref="L9:L12" si="26">VLOOKUP(CONCATENATE($K$13,$B9),AD:AG,4,0)</f>
        <v>0.95</v>
      </c>
      <c r="M9" s="31">
        <f>VLOOKUP(CONCATENATE($M$13,$B9),AD:AG,3,0)</f>
        <v>0.96</v>
      </c>
      <c r="N9" s="31">
        <f>VLOOKUP(CONCATENATE($M$13,$B9),AD:AG,4,0)</f>
        <v>0.95450000000000002</v>
      </c>
      <c r="O9" s="38">
        <f t="shared" si="11"/>
        <v>0.98562499999999997</v>
      </c>
      <c r="P9" s="38">
        <f t="shared" si="12"/>
        <v>0.97812500000000002</v>
      </c>
      <c r="Q9" s="30">
        <f t="shared" si="13"/>
        <v>0.98875000000000002</v>
      </c>
      <c r="R9" s="30">
        <f t="shared" si="14"/>
        <v>0.97</v>
      </c>
      <c r="S9" s="38">
        <f t="shared" si="15"/>
        <v>0.97312500000000002</v>
      </c>
      <c r="T9" s="38">
        <f t="shared" si="16"/>
        <v>0.97875000000000001</v>
      </c>
      <c r="X9" s="26" t="s">
        <v>72</v>
      </c>
      <c r="Y9" s="26">
        <v>8</v>
      </c>
      <c r="Z9" s="26">
        <v>0.98499999999999999</v>
      </c>
      <c r="AA9" s="26">
        <v>0.98750000000000004</v>
      </c>
      <c r="AB9" s="26" t="str">
        <f t="shared" si="0"/>
        <v>088</v>
      </c>
      <c r="AC9" s="36">
        <f t="shared" si="1"/>
        <v>2.5000000000000577E-3</v>
      </c>
      <c r="AD9" s="29" t="s">
        <v>72</v>
      </c>
      <c r="AE9" s="26">
        <v>8</v>
      </c>
      <c r="AF9" s="26">
        <v>0.92749999999999999</v>
      </c>
      <c r="AG9" s="26">
        <v>0.96850000000000003</v>
      </c>
      <c r="AI9" s="36">
        <f t="shared" si="2"/>
        <v>4.1000000000000036E-2</v>
      </c>
      <c r="AK9" s="36">
        <v>0.98499999999999999</v>
      </c>
      <c r="AL9" s="36">
        <v>0.98750000000000004</v>
      </c>
      <c r="AM9" s="36">
        <f t="shared" si="3"/>
        <v>2.5000000000000577E-3</v>
      </c>
    </row>
    <row r="10" spans="1:40">
      <c r="A10" s="16">
        <v>7</v>
      </c>
      <c r="B10" s="17">
        <v>7</v>
      </c>
      <c r="C10" s="39">
        <f t="shared" si="17"/>
        <v>0.93049999999999999</v>
      </c>
      <c r="D10" s="39">
        <f t="shared" si="18"/>
        <v>0.9425</v>
      </c>
      <c r="E10" s="31">
        <f t="shared" si="19"/>
        <v>0.95399999999999996</v>
      </c>
      <c r="F10" s="31">
        <f t="shared" si="20"/>
        <v>0.94199999999999995</v>
      </c>
      <c r="G10" s="31">
        <f t="shared" si="21"/>
        <v>0.95699999999999996</v>
      </c>
      <c r="H10" s="31">
        <f t="shared" si="22"/>
        <v>0.93899999999999995</v>
      </c>
      <c r="I10" s="39">
        <f t="shared" si="23"/>
        <v>0.97750000000000004</v>
      </c>
      <c r="J10" s="39">
        <f t="shared" si="24"/>
        <v>0.98</v>
      </c>
      <c r="K10" s="31">
        <f t="shared" si="25"/>
        <v>0.92700000000000005</v>
      </c>
      <c r="L10" s="31">
        <f t="shared" si="26"/>
        <v>0.89649999999999996</v>
      </c>
      <c r="M10" s="31">
        <f t="shared" ref="M10:M12" si="27">VLOOKUP(CONCATENATE($M$13,$B10),AD:AG,3,0)</f>
        <v>0.97099999999999997</v>
      </c>
      <c r="N10" s="31">
        <f t="shared" ref="N10:N12" si="28">VLOOKUP(CONCATENATE($M$13,$B10),AD:AG,4,0)</f>
        <v>0.96299999999999997</v>
      </c>
      <c r="O10" s="39">
        <f>VLOOKUP(CONCATENATE($O$13,$B10),AD:AG,3,0)</f>
        <v>0.94750000000000001</v>
      </c>
      <c r="P10" s="39">
        <f>VLOOKUP(CONCATENATE($O$13,$B10),AD:AG,4,0)</f>
        <v>0.96799999999999997</v>
      </c>
      <c r="Q10" s="30">
        <f t="shared" si="13"/>
        <v>0.99312500000000004</v>
      </c>
      <c r="R10" s="30">
        <f t="shared" si="14"/>
        <v>0.979375</v>
      </c>
      <c r="S10" s="30">
        <f t="shared" si="15"/>
        <v>0.99250000000000005</v>
      </c>
      <c r="T10" s="30">
        <f t="shared" si="16"/>
        <v>0.97312500000000002</v>
      </c>
      <c r="X10" s="26" t="s">
        <v>73</v>
      </c>
      <c r="Y10" s="26">
        <v>9</v>
      </c>
      <c r="Z10" s="26">
        <v>0.97750000000000004</v>
      </c>
      <c r="AA10" s="26">
        <v>0.98624999999999996</v>
      </c>
      <c r="AB10" s="26" t="str">
        <f t="shared" si="0"/>
        <v>099</v>
      </c>
      <c r="AC10" s="36">
        <f t="shared" si="1"/>
        <v>8.7499999999999245E-3</v>
      </c>
      <c r="AD10" s="29" t="s">
        <v>73</v>
      </c>
      <c r="AE10" s="26">
        <v>9</v>
      </c>
      <c r="AF10" s="26">
        <v>0.97250000000000003</v>
      </c>
      <c r="AG10" s="26">
        <v>0.97550000000000003</v>
      </c>
      <c r="AI10" s="36">
        <f t="shared" si="2"/>
        <v>3.0000000000000027E-3</v>
      </c>
      <c r="AK10" s="36">
        <v>0.97750000000000004</v>
      </c>
      <c r="AL10" s="36">
        <v>0.98624999999999996</v>
      </c>
      <c r="AM10" s="36">
        <f t="shared" si="3"/>
        <v>8.7499999999999245E-3</v>
      </c>
    </row>
    <row r="11" spans="1:40">
      <c r="A11" s="16">
        <v>8</v>
      </c>
      <c r="B11" s="17">
        <v>8</v>
      </c>
      <c r="C11" s="39">
        <f t="shared" si="17"/>
        <v>0.92749999999999999</v>
      </c>
      <c r="D11" s="39">
        <f t="shared" si="18"/>
        <v>0.96850000000000003</v>
      </c>
      <c r="E11" s="39">
        <f t="shared" si="19"/>
        <v>0.94550000000000001</v>
      </c>
      <c r="F11" s="39">
        <f t="shared" si="20"/>
        <v>0.94799999999999995</v>
      </c>
      <c r="G11" s="39">
        <f t="shared" si="21"/>
        <v>0.93100000000000005</v>
      </c>
      <c r="H11" s="39">
        <f t="shared" si="22"/>
        <v>0.95650000000000002</v>
      </c>
      <c r="I11" s="31">
        <f t="shared" si="23"/>
        <v>0.96899999999999997</v>
      </c>
      <c r="J11" s="31">
        <f t="shared" si="24"/>
        <v>0.95950000000000002</v>
      </c>
      <c r="K11" s="31">
        <f t="shared" si="25"/>
        <v>0.96150000000000002</v>
      </c>
      <c r="L11" s="31">
        <f t="shared" si="26"/>
        <v>0.95550000000000002</v>
      </c>
      <c r="M11" s="39">
        <f t="shared" si="27"/>
        <v>0.94950000000000001</v>
      </c>
      <c r="N11" s="39">
        <f t="shared" si="28"/>
        <v>0.96250000000000002</v>
      </c>
      <c r="O11" s="39">
        <f t="shared" ref="O11:O12" si="29">VLOOKUP(CONCATENATE($O$13,$B11),AD:AG,3,0)</f>
        <v>0.97599999999999998</v>
      </c>
      <c r="P11" s="39">
        <f t="shared" ref="P11:P12" si="30">VLOOKUP(CONCATENATE($O$13,$B11),AD:AG,4,0)</f>
        <v>0.97699999999999998</v>
      </c>
      <c r="Q11" s="39">
        <f>VLOOKUP(CONCATENATE($Q$13,$B11),AD:AG,3,0)</f>
        <v>0.95150000000000001</v>
      </c>
      <c r="R11" s="39">
        <f>VLOOKUP(CONCATENATE($Q$13,$B11),AD:AG,4,0)</f>
        <v>0.96199999999999997</v>
      </c>
      <c r="S11" s="30">
        <f t="shared" si="15"/>
        <v>0.96</v>
      </c>
      <c r="T11" s="30">
        <f t="shared" si="16"/>
        <v>0.94499999999999995</v>
      </c>
      <c r="X11" s="26" t="s">
        <v>74</v>
      </c>
      <c r="Y11" s="26">
        <v>2</v>
      </c>
      <c r="Z11" s="26">
        <v>0.989375</v>
      </c>
      <c r="AA11" s="26">
        <v>0.98</v>
      </c>
      <c r="AB11" s="26" t="str">
        <f t="shared" si="0"/>
        <v>122</v>
      </c>
      <c r="AC11" s="36">
        <f t="shared" si="1"/>
        <v>-9.3750000000000222E-3</v>
      </c>
      <c r="AD11" s="29" t="s">
        <v>74</v>
      </c>
      <c r="AE11" s="26">
        <v>2</v>
      </c>
      <c r="AF11" s="26">
        <v>0.9415</v>
      </c>
      <c r="AG11" s="26">
        <v>0.9405</v>
      </c>
      <c r="AI11" s="36">
        <f t="shared" si="2"/>
        <v>-1.0000000000000009E-3</v>
      </c>
      <c r="AK11" s="36">
        <v>0.989375</v>
      </c>
      <c r="AL11" s="36">
        <v>0.98</v>
      </c>
      <c r="AM11" s="36">
        <f t="shared" si="3"/>
        <v>-9.3750000000000222E-3</v>
      </c>
    </row>
    <row r="12" spans="1:40">
      <c r="A12" s="16">
        <v>9</v>
      </c>
      <c r="B12" s="17">
        <v>9</v>
      </c>
      <c r="C12" s="39">
        <f t="shared" si="17"/>
        <v>0.97250000000000003</v>
      </c>
      <c r="D12" s="39">
        <f t="shared" si="18"/>
        <v>0.97550000000000003</v>
      </c>
      <c r="E12" s="39">
        <f t="shared" si="19"/>
        <v>0.93300000000000005</v>
      </c>
      <c r="F12" s="39">
        <f t="shared" si="20"/>
        <v>0.95199999999999996</v>
      </c>
      <c r="G12" s="39">
        <f>VLOOKUP(CONCATENATE($G$13,$B12),$AD$1:$AG$46,3,0)</f>
        <v>0.92200000000000004</v>
      </c>
      <c r="H12" s="39">
        <f t="shared" si="22"/>
        <v>0.94599999999999995</v>
      </c>
      <c r="I12" s="39">
        <f t="shared" si="23"/>
        <v>0.96850000000000003</v>
      </c>
      <c r="J12" s="39">
        <f t="shared" si="24"/>
        <v>0.97199999999999998</v>
      </c>
      <c r="K12" s="31">
        <f t="shared" si="25"/>
        <v>0.95</v>
      </c>
      <c r="L12" s="31">
        <f t="shared" si="26"/>
        <v>0.94899999999999995</v>
      </c>
      <c r="M12" s="39">
        <f t="shared" si="27"/>
        <v>0.95550000000000002</v>
      </c>
      <c r="N12" s="39">
        <f t="shared" si="28"/>
        <v>0.96950000000000003</v>
      </c>
      <c r="O12" s="31">
        <f t="shared" si="29"/>
        <v>0.96399999999999997</v>
      </c>
      <c r="P12" s="31">
        <f t="shared" si="30"/>
        <v>0.94399999999999995</v>
      </c>
      <c r="Q12" s="31">
        <f>VLOOKUP(CONCATENATE($Q$13,$B12),AD:AG,3,0)</f>
        <v>0.95099999999999996</v>
      </c>
      <c r="R12" s="31">
        <f>VLOOKUP(CONCATENATE($Q$13,$B12),AD:AG,4,0)</f>
        <v>0.92700000000000005</v>
      </c>
      <c r="S12" s="39">
        <f>VLOOKUP(CONCATENATE($S$13,$B12),AD:AG,3,0)</f>
        <v>0.95650000000000002</v>
      </c>
      <c r="T12" s="39">
        <f>VLOOKUP(CONCATENATE($S$13,$B12),AD:AG,4,0)</f>
        <v>0.96699999999999997</v>
      </c>
      <c r="X12" s="26" t="s">
        <v>75</v>
      </c>
      <c r="Y12" s="26">
        <v>3</v>
      </c>
      <c r="Z12" s="26">
        <v>0.97624999999999995</v>
      </c>
      <c r="AA12" s="26">
        <v>0.96750000000000003</v>
      </c>
      <c r="AB12" s="26" t="str">
        <f t="shared" si="0"/>
        <v>133</v>
      </c>
      <c r="AC12" s="36">
        <f t="shared" si="1"/>
        <v>-8.7499999999999245E-3</v>
      </c>
      <c r="AD12" s="29" t="s">
        <v>75</v>
      </c>
      <c r="AE12" s="26">
        <v>3</v>
      </c>
      <c r="AF12" s="26">
        <v>0.98399999999999999</v>
      </c>
      <c r="AG12" s="26">
        <v>0.97150000000000003</v>
      </c>
      <c r="AI12" s="36">
        <f t="shared" si="2"/>
        <v>-1.2499999999999956E-2</v>
      </c>
      <c r="AK12" s="36">
        <v>0.97624999999999995</v>
      </c>
      <c r="AL12" s="36">
        <v>0.96750000000000003</v>
      </c>
      <c r="AM12" s="36">
        <f t="shared" si="3"/>
        <v>-8.7499999999999245E-3</v>
      </c>
    </row>
    <row r="13" spans="1:40">
      <c r="A13" s="50" t="s">
        <v>191</v>
      </c>
      <c r="B13" s="51"/>
      <c r="C13" s="50">
        <v>0</v>
      </c>
      <c r="D13" s="51"/>
      <c r="E13" s="50">
        <v>1</v>
      </c>
      <c r="F13" s="51"/>
      <c r="G13" s="50">
        <v>2</v>
      </c>
      <c r="H13" s="51"/>
      <c r="I13" s="50">
        <v>3</v>
      </c>
      <c r="J13" s="51"/>
      <c r="K13" s="50">
        <v>4</v>
      </c>
      <c r="L13" s="51"/>
      <c r="M13" s="50">
        <v>5</v>
      </c>
      <c r="N13" s="51"/>
      <c r="O13" s="50">
        <v>6</v>
      </c>
      <c r="P13" s="51"/>
      <c r="Q13" s="50">
        <v>7</v>
      </c>
      <c r="R13" s="51"/>
      <c r="S13" s="50">
        <v>8</v>
      </c>
      <c r="T13" s="51"/>
      <c r="X13" s="26" t="s">
        <v>76</v>
      </c>
      <c r="Y13" s="26">
        <v>4</v>
      </c>
      <c r="Z13" s="26">
        <v>0.98562499999999997</v>
      </c>
      <c r="AA13" s="26">
        <v>0.98375000000000001</v>
      </c>
      <c r="AB13" s="26" t="str">
        <f t="shared" si="0"/>
        <v>144</v>
      </c>
      <c r="AC13" s="36">
        <f t="shared" si="1"/>
        <v>-1.87499999999996E-3</v>
      </c>
      <c r="AD13" s="29" t="s">
        <v>76</v>
      </c>
      <c r="AE13" s="26">
        <v>4</v>
      </c>
      <c r="AF13" s="26">
        <v>0.93400000000000005</v>
      </c>
      <c r="AG13" s="26">
        <v>0.9335</v>
      </c>
      <c r="AI13" s="36">
        <f t="shared" si="2"/>
        <v>-5.0000000000005596E-4</v>
      </c>
      <c r="AK13" s="36">
        <v>0.98562499999999997</v>
      </c>
      <c r="AL13" s="36">
        <v>0.98375000000000001</v>
      </c>
      <c r="AM13" s="36">
        <f t="shared" si="3"/>
        <v>-1.87499999999996E-3</v>
      </c>
    </row>
    <row r="14" spans="1:40">
      <c r="X14" s="26" t="s">
        <v>77</v>
      </c>
      <c r="Y14" s="26">
        <v>5</v>
      </c>
      <c r="Z14" s="26">
        <v>0.98875000000000002</v>
      </c>
      <c r="AA14" s="26">
        <v>0.98812500000000003</v>
      </c>
      <c r="AB14" s="26" t="str">
        <f t="shared" si="0"/>
        <v>155</v>
      </c>
      <c r="AC14" s="36">
        <f t="shared" si="1"/>
        <v>-6.2499999999998668E-4</v>
      </c>
      <c r="AD14" s="29" t="s">
        <v>77</v>
      </c>
      <c r="AE14" s="26">
        <v>5</v>
      </c>
      <c r="AF14" s="26">
        <v>0.95199999999999996</v>
      </c>
      <c r="AG14" s="26">
        <v>0.94499999999999995</v>
      </c>
      <c r="AI14" s="36">
        <f t="shared" si="2"/>
        <v>-7.0000000000000062E-3</v>
      </c>
      <c r="AK14" s="36">
        <v>0.98875000000000002</v>
      </c>
      <c r="AL14" s="36">
        <v>0.98812500000000003</v>
      </c>
      <c r="AM14" s="36">
        <f t="shared" si="3"/>
        <v>-6.2499999999998668E-4</v>
      </c>
    </row>
    <row r="15" spans="1:40">
      <c r="X15" s="26" t="s">
        <v>78</v>
      </c>
      <c r="Y15" s="26">
        <v>6</v>
      </c>
      <c r="Z15" s="26">
        <v>0.96125000000000005</v>
      </c>
      <c r="AA15" s="26">
        <v>0.95187500000000003</v>
      </c>
      <c r="AB15" s="26" t="str">
        <f t="shared" si="0"/>
        <v>166</v>
      </c>
      <c r="AC15" s="36">
        <f t="shared" si="1"/>
        <v>-9.3750000000000222E-3</v>
      </c>
      <c r="AD15" s="29" t="s">
        <v>78</v>
      </c>
      <c r="AE15" s="26">
        <v>6</v>
      </c>
      <c r="AF15" s="26">
        <v>0.93600000000000005</v>
      </c>
      <c r="AG15" s="26">
        <v>0.91549999999999998</v>
      </c>
      <c r="AI15" s="36">
        <f t="shared" si="2"/>
        <v>-2.0500000000000074E-2</v>
      </c>
      <c r="AK15" s="36">
        <v>0.96125000000000005</v>
      </c>
      <c r="AL15" s="36">
        <v>0.95187500000000003</v>
      </c>
      <c r="AM15" s="36">
        <f t="shared" si="3"/>
        <v>-9.3750000000000222E-3</v>
      </c>
    </row>
    <row r="16" spans="1:40">
      <c r="X16" s="26" t="s">
        <v>79</v>
      </c>
      <c r="Y16" s="26">
        <v>7</v>
      </c>
      <c r="Z16" s="26">
        <v>0.96812500000000001</v>
      </c>
      <c r="AA16" s="26">
        <v>0.97</v>
      </c>
      <c r="AB16" s="26" t="str">
        <f t="shared" si="0"/>
        <v>177</v>
      </c>
      <c r="AC16" s="36">
        <f t="shared" si="1"/>
        <v>1.87499999999996E-3</v>
      </c>
      <c r="AD16" s="29" t="s">
        <v>79</v>
      </c>
      <c r="AE16" s="26">
        <v>7</v>
      </c>
      <c r="AF16" s="26">
        <v>0.95399999999999996</v>
      </c>
      <c r="AG16" s="26">
        <v>0.94199999999999995</v>
      </c>
      <c r="AI16" s="36">
        <f t="shared" si="2"/>
        <v>-1.2000000000000011E-2</v>
      </c>
      <c r="AK16" s="36">
        <v>0.96812500000000001</v>
      </c>
      <c r="AL16" s="36">
        <v>0.97</v>
      </c>
      <c r="AM16" s="36">
        <f t="shared" si="3"/>
        <v>1.87499999999996E-3</v>
      </c>
    </row>
    <row r="17" spans="24:39">
      <c r="X17" s="26" t="s">
        <v>80</v>
      </c>
      <c r="Y17" s="26">
        <v>8</v>
      </c>
      <c r="Z17" s="26">
        <v>0.99437500000000001</v>
      </c>
      <c r="AA17" s="26">
        <v>0.98187500000000005</v>
      </c>
      <c r="AB17" s="26" t="str">
        <f t="shared" si="0"/>
        <v>188</v>
      </c>
      <c r="AC17" s="36">
        <f t="shared" si="1"/>
        <v>-1.2499999999999956E-2</v>
      </c>
      <c r="AD17" s="29" t="s">
        <v>80</v>
      </c>
      <c r="AE17" s="26">
        <v>8</v>
      </c>
      <c r="AF17" s="26">
        <v>0.94550000000000001</v>
      </c>
      <c r="AG17" s="26">
        <v>0.94799999999999995</v>
      </c>
      <c r="AI17" s="36">
        <f t="shared" si="2"/>
        <v>2.4999999999999467E-3</v>
      </c>
      <c r="AK17" s="36">
        <v>0.99437500000000001</v>
      </c>
      <c r="AL17" s="36">
        <v>0.98187500000000005</v>
      </c>
      <c r="AM17" s="36">
        <f t="shared" si="3"/>
        <v>-1.2499999999999956E-2</v>
      </c>
    </row>
    <row r="18" spans="24:39">
      <c r="X18" s="26" t="s">
        <v>81</v>
      </c>
      <c r="Y18" s="26">
        <v>9</v>
      </c>
      <c r="Z18" s="26">
        <v>0.989375</v>
      </c>
      <c r="AA18" s="26">
        <v>0.97875000000000001</v>
      </c>
      <c r="AB18" s="26" t="str">
        <f t="shared" si="0"/>
        <v>199</v>
      </c>
      <c r="AC18" s="36">
        <f t="shared" si="1"/>
        <v>-1.0624999999999996E-2</v>
      </c>
      <c r="AD18" s="29" t="s">
        <v>81</v>
      </c>
      <c r="AE18" s="26">
        <v>9</v>
      </c>
      <c r="AF18" s="26">
        <v>0.93300000000000005</v>
      </c>
      <c r="AG18" s="26">
        <v>0.95199999999999996</v>
      </c>
      <c r="AI18" s="36">
        <f t="shared" si="2"/>
        <v>1.8999999999999906E-2</v>
      </c>
      <c r="AK18" s="36">
        <v>0.989375</v>
      </c>
      <c r="AL18" s="36">
        <v>0.97875000000000001</v>
      </c>
      <c r="AM18" s="36">
        <f t="shared" si="3"/>
        <v>-1.0624999999999996E-2</v>
      </c>
    </row>
    <row r="19" spans="24:39">
      <c r="X19" s="26" t="s">
        <v>82</v>
      </c>
      <c r="Y19" s="26">
        <v>3</v>
      </c>
      <c r="Z19" s="26">
        <v>0.989375</v>
      </c>
      <c r="AA19" s="26">
        <v>0.98375000000000001</v>
      </c>
      <c r="AB19" s="26" t="str">
        <f t="shared" si="0"/>
        <v>233</v>
      </c>
      <c r="AC19" s="36">
        <f t="shared" si="1"/>
        <v>-5.6249999999999911E-3</v>
      </c>
      <c r="AD19" s="29" t="s">
        <v>82</v>
      </c>
      <c r="AE19" s="26">
        <v>3</v>
      </c>
      <c r="AF19" s="26">
        <v>0.93500000000000005</v>
      </c>
      <c r="AG19" s="26">
        <v>0.93799999999999994</v>
      </c>
      <c r="AI19" s="36">
        <f t="shared" si="2"/>
        <v>2.9999999999998916E-3</v>
      </c>
      <c r="AK19" s="36">
        <v>0.989375</v>
      </c>
      <c r="AL19" s="36">
        <v>0.98375000000000001</v>
      </c>
      <c r="AM19" s="36">
        <f t="shared" si="3"/>
        <v>-5.6249999999999911E-3</v>
      </c>
    </row>
    <row r="20" spans="24:39">
      <c r="X20" s="26" t="s">
        <v>83</v>
      </c>
      <c r="Y20" s="26">
        <v>4</v>
      </c>
      <c r="Z20" s="26">
        <v>0.95499999999999996</v>
      </c>
      <c r="AA20" s="26">
        <v>0.93062500000000004</v>
      </c>
      <c r="AB20" s="26" t="str">
        <f t="shared" si="0"/>
        <v>244</v>
      </c>
      <c r="AC20" s="36">
        <f t="shared" si="1"/>
        <v>-2.4374999999999925E-2</v>
      </c>
      <c r="AD20" s="29" t="s">
        <v>83</v>
      </c>
      <c r="AE20" s="26">
        <v>4</v>
      </c>
      <c r="AF20" s="26">
        <v>0.95299999999999996</v>
      </c>
      <c r="AG20" s="26">
        <v>0.95050000000000001</v>
      </c>
      <c r="AI20" s="36">
        <f t="shared" si="2"/>
        <v>-2.4999999999999467E-3</v>
      </c>
      <c r="AK20" s="36">
        <v>0.95499999999999996</v>
      </c>
      <c r="AL20" s="36">
        <v>0.93062500000000004</v>
      </c>
      <c r="AM20" s="36">
        <f t="shared" si="3"/>
        <v>-2.4374999999999925E-2</v>
      </c>
    </row>
    <row r="21" spans="24:39">
      <c r="X21" s="26" t="s">
        <v>84</v>
      </c>
      <c r="Y21" s="26">
        <v>5</v>
      </c>
      <c r="Z21" s="26">
        <v>0.98812500000000003</v>
      </c>
      <c r="AA21" s="26">
        <v>0.98750000000000004</v>
      </c>
      <c r="AB21" s="26" t="str">
        <f t="shared" si="0"/>
        <v>255</v>
      </c>
      <c r="AC21" s="36">
        <f t="shared" si="1"/>
        <v>-6.2499999999998668E-4</v>
      </c>
      <c r="AD21" s="29" t="s">
        <v>84</v>
      </c>
      <c r="AE21" s="26">
        <v>5</v>
      </c>
      <c r="AF21" s="26">
        <v>0.91449999999999998</v>
      </c>
      <c r="AG21" s="26">
        <v>0.91300000000000003</v>
      </c>
      <c r="AI21" s="36">
        <f t="shared" si="2"/>
        <v>-1.4999999999999458E-3</v>
      </c>
      <c r="AK21" s="36">
        <v>0.98812500000000003</v>
      </c>
      <c r="AL21" s="36">
        <v>0.98750000000000004</v>
      </c>
      <c r="AM21" s="36">
        <f t="shared" si="3"/>
        <v>-6.2499999999998668E-4</v>
      </c>
    </row>
    <row r="22" spans="24:39">
      <c r="X22" s="26" t="s">
        <v>85</v>
      </c>
      <c r="Y22" s="26">
        <v>6</v>
      </c>
      <c r="Z22" s="26">
        <v>0.984375</v>
      </c>
      <c r="AA22" s="26">
        <v>0.97812500000000002</v>
      </c>
      <c r="AB22" s="26" t="str">
        <f t="shared" si="0"/>
        <v>266</v>
      </c>
      <c r="AC22" s="36">
        <f t="shared" si="1"/>
        <v>-6.2499999999999778E-3</v>
      </c>
      <c r="AD22" s="29" t="s">
        <v>85</v>
      </c>
      <c r="AE22" s="26">
        <v>6</v>
      </c>
      <c r="AF22" s="26">
        <v>0.95099999999999996</v>
      </c>
      <c r="AG22" s="26">
        <v>0.96299999999999997</v>
      </c>
      <c r="AI22" s="36">
        <f t="shared" si="2"/>
        <v>1.2000000000000011E-2</v>
      </c>
      <c r="AK22" s="36">
        <v>0.984375</v>
      </c>
      <c r="AL22" s="36">
        <v>0.97812500000000002</v>
      </c>
      <c r="AM22" s="36">
        <f t="shared" si="3"/>
        <v>-6.2499999999999778E-3</v>
      </c>
    </row>
    <row r="23" spans="24:39">
      <c r="X23" s="26" t="s">
        <v>86</v>
      </c>
      <c r="Y23" s="26">
        <v>7</v>
      </c>
      <c r="Z23" s="26">
        <v>0.99312500000000004</v>
      </c>
      <c r="AA23" s="26">
        <v>0.97812500000000002</v>
      </c>
      <c r="AB23" s="26" t="str">
        <f t="shared" si="0"/>
        <v>277</v>
      </c>
      <c r="AC23" s="36">
        <f t="shared" si="1"/>
        <v>-1.5000000000000013E-2</v>
      </c>
      <c r="AD23" s="29" t="s">
        <v>86</v>
      </c>
      <c r="AE23" s="26">
        <v>7</v>
      </c>
      <c r="AF23" s="26">
        <v>0.95699999999999996</v>
      </c>
      <c r="AG23" s="26">
        <v>0.93899999999999995</v>
      </c>
      <c r="AI23" s="36">
        <f t="shared" si="2"/>
        <v>-1.8000000000000016E-2</v>
      </c>
      <c r="AK23" s="36">
        <v>0.99312500000000004</v>
      </c>
      <c r="AL23" s="36">
        <v>0.97812500000000002</v>
      </c>
      <c r="AM23" s="36">
        <f t="shared" si="3"/>
        <v>-1.5000000000000013E-2</v>
      </c>
    </row>
    <row r="24" spans="24:39">
      <c r="X24" s="26" t="s">
        <v>87</v>
      </c>
      <c r="Y24" s="26">
        <v>8</v>
      </c>
      <c r="Z24" s="26">
        <v>0.99062499999999998</v>
      </c>
      <c r="AA24" s="26">
        <v>0.99</v>
      </c>
      <c r="AB24" s="26" t="str">
        <f t="shared" si="0"/>
        <v>288</v>
      </c>
      <c r="AC24" s="36">
        <f t="shared" si="1"/>
        <v>-6.2499999999998668E-4</v>
      </c>
      <c r="AD24" s="29" t="s">
        <v>87</v>
      </c>
      <c r="AE24" s="26">
        <v>8</v>
      </c>
      <c r="AF24" s="26">
        <v>0.93100000000000005</v>
      </c>
      <c r="AG24" s="26">
        <v>0.95650000000000002</v>
      </c>
      <c r="AI24" s="36">
        <f t="shared" si="2"/>
        <v>2.5499999999999967E-2</v>
      </c>
      <c r="AK24" s="36">
        <v>0.99062499999999998</v>
      </c>
      <c r="AL24" s="36">
        <v>0.99</v>
      </c>
      <c r="AM24" s="36">
        <f t="shared" si="3"/>
        <v>-6.2499999999998668E-4</v>
      </c>
    </row>
    <row r="25" spans="24:39">
      <c r="X25" s="26" t="s">
        <v>88</v>
      </c>
      <c r="Y25" s="26">
        <v>9</v>
      </c>
      <c r="Z25" s="26">
        <v>0.99375000000000002</v>
      </c>
      <c r="AA25" s="26">
        <v>0.99375000000000002</v>
      </c>
      <c r="AB25" s="26" t="str">
        <f t="shared" si="0"/>
        <v>299</v>
      </c>
      <c r="AC25" s="36">
        <f t="shared" si="1"/>
        <v>0</v>
      </c>
      <c r="AD25" s="29" t="s">
        <v>88</v>
      </c>
      <c r="AE25" s="26">
        <v>9</v>
      </c>
      <c r="AF25" s="26">
        <v>0.92200000000000004</v>
      </c>
      <c r="AG25" s="26">
        <v>0.94599999999999995</v>
      </c>
      <c r="AI25" s="36">
        <f t="shared" si="2"/>
        <v>2.399999999999991E-2</v>
      </c>
      <c r="AK25" s="36">
        <v>0.99375000000000002</v>
      </c>
      <c r="AL25" s="36">
        <v>0.99375000000000002</v>
      </c>
      <c r="AM25" s="36">
        <f t="shared" si="3"/>
        <v>0</v>
      </c>
    </row>
    <row r="26" spans="24:39">
      <c r="X26" s="26" t="s">
        <v>89</v>
      </c>
      <c r="Y26" s="26">
        <v>4</v>
      </c>
      <c r="Z26" s="26">
        <v>0.99312500000000004</v>
      </c>
      <c r="AA26" s="26">
        <v>0.98</v>
      </c>
      <c r="AB26" s="26" t="str">
        <f t="shared" si="0"/>
        <v>344</v>
      </c>
      <c r="AC26" s="36">
        <f t="shared" si="1"/>
        <v>-1.3125000000000053E-2</v>
      </c>
      <c r="AD26" s="29" t="s">
        <v>89</v>
      </c>
      <c r="AE26" s="26">
        <v>4</v>
      </c>
      <c r="AF26" s="26">
        <v>0.97199999999999998</v>
      </c>
      <c r="AG26" s="26">
        <v>0.97099999999999997</v>
      </c>
      <c r="AI26" s="36">
        <f t="shared" si="2"/>
        <v>-1.0000000000000009E-3</v>
      </c>
      <c r="AK26" s="36">
        <v>0.99312500000000004</v>
      </c>
      <c r="AL26" s="36">
        <v>0.98</v>
      </c>
      <c r="AM26" s="36">
        <f t="shared" si="3"/>
        <v>-1.3125000000000053E-2</v>
      </c>
    </row>
    <row r="27" spans="24:39">
      <c r="X27" s="26" t="s">
        <v>90</v>
      </c>
      <c r="Y27" s="26">
        <v>5</v>
      </c>
      <c r="Z27" s="26">
        <v>0.99</v>
      </c>
      <c r="AA27" s="26">
        <v>0.98250000000000004</v>
      </c>
      <c r="AB27" s="26" t="str">
        <f t="shared" si="0"/>
        <v>355</v>
      </c>
      <c r="AC27" s="36">
        <f t="shared" si="1"/>
        <v>-7.4999999999999512E-3</v>
      </c>
      <c r="AD27" s="29" t="s">
        <v>90</v>
      </c>
      <c r="AE27" s="26">
        <v>5</v>
      </c>
      <c r="AF27" s="26">
        <v>0.97250000000000003</v>
      </c>
      <c r="AG27" s="26">
        <v>0.96950000000000003</v>
      </c>
      <c r="AI27" s="36">
        <f t="shared" si="2"/>
        <v>-3.0000000000000027E-3</v>
      </c>
      <c r="AK27" s="36">
        <v>0.99</v>
      </c>
      <c r="AL27" s="36">
        <v>0.98250000000000004</v>
      </c>
      <c r="AM27" s="36">
        <f t="shared" si="3"/>
        <v>-7.4999999999999512E-3</v>
      </c>
    </row>
    <row r="28" spans="24:39">
      <c r="X28" s="26" t="s">
        <v>91</v>
      </c>
      <c r="Y28" s="26">
        <v>6</v>
      </c>
      <c r="Z28" s="26">
        <v>0.979375</v>
      </c>
      <c r="AA28" s="26">
        <v>0.95187500000000003</v>
      </c>
      <c r="AB28" s="26" t="str">
        <f t="shared" si="0"/>
        <v>366</v>
      </c>
      <c r="AC28" s="36">
        <f t="shared" si="1"/>
        <v>-2.7499999999999969E-2</v>
      </c>
      <c r="AD28" s="29" t="s">
        <v>91</v>
      </c>
      <c r="AE28" s="26">
        <v>6</v>
      </c>
      <c r="AF28" s="26">
        <v>0.97899999999999998</v>
      </c>
      <c r="AG28" s="26">
        <v>0.96950000000000003</v>
      </c>
      <c r="AI28" s="36">
        <f t="shared" si="2"/>
        <v>-9.4999999999999529E-3</v>
      </c>
      <c r="AK28" s="36">
        <v>0.979375</v>
      </c>
      <c r="AL28" s="36">
        <v>0.95187500000000003</v>
      </c>
      <c r="AM28" s="36">
        <f t="shared" si="3"/>
        <v>-2.7499999999999969E-2</v>
      </c>
    </row>
    <row r="29" spans="24:39">
      <c r="X29" s="26" t="s">
        <v>92</v>
      </c>
      <c r="Y29" s="26">
        <v>7</v>
      </c>
      <c r="Z29" s="26">
        <v>0.97750000000000004</v>
      </c>
      <c r="AA29" s="26">
        <v>0.97250000000000003</v>
      </c>
      <c r="AB29" s="26" t="str">
        <f t="shared" si="0"/>
        <v>377</v>
      </c>
      <c r="AC29" s="36">
        <f t="shared" si="1"/>
        <v>-5.0000000000000044E-3</v>
      </c>
      <c r="AD29" s="29" t="s">
        <v>92</v>
      </c>
      <c r="AE29" s="26">
        <v>7</v>
      </c>
      <c r="AF29" s="26">
        <v>0.97750000000000004</v>
      </c>
      <c r="AG29" s="26">
        <v>0.98</v>
      </c>
      <c r="AI29" s="36">
        <f t="shared" si="2"/>
        <v>2.4999999999999467E-3</v>
      </c>
      <c r="AK29" s="36">
        <v>0.97750000000000004</v>
      </c>
      <c r="AL29" s="36">
        <v>0.97250000000000003</v>
      </c>
      <c r="AM29" s="36">
        <f t="shared" si="3"/>
        <v>-5.0000000000000044E-3</v>
      </c>
    </row>
    <row r="30" spans="24:39">
      <c r="X30" s="26" t="s">
        <v>93</v>
      </c>
      <c r="Y30" s="26">
        <v>8</v>
      </c>
      <c r="Z30" s="26">
        <v>0.99312500000000004</v>
      </c>
      <c r="AA30" s="26">
        <v>0.98124999999999996</v>
      </c>
      <c r="AB30" s="26" t="str">
        <f t="shared" si="0"/>
        <v>388</v>
      </c>
      <c r="AC30" s="36">
        <f t="shared" si="1"/>
        <v>-1.187500000000008E-2</v>
      </c>
      <c r="AD30" s="29" t="s">
        <v>93</v>
      </c>
      <c r="AE30" s="26">
        <v>8</v>
      </c>
      <c r="AF30" s="26">
        <v>0.96899999999999997</v>
      </c>
      <c r="AG30" s="26">
        <v>0.95950000000000002</v>
      </c>
      <c r="AI30" s="36">
        <f t="shared" si="2"/>
        <v>-9.4999999999999529E-3</v>
      </c>
      <c r="AK30" s="36">
        <v>0.99312500000000004</v>
      </c>
      <c r="AL30" s="36">
        <v>0.98124999999999996</v>
      </c>
      <c r="AM30" s="36">
        <f t="shared" si="3"/>
        <v>-1.187500000000008E-2</v>
      </c>
    </row>
    <row r="31" spans="24:39">
      <c r="X31" s="26" t="s">
        <v>94</v>
      </c>
      <c r="Y31" s="26">
        <v>9</v>
      </c>
      <c r="Z31" s="26">
        <v>0.97437499999999999</v>
      </c>
      <c r="AA31" s="26">
        <v>0.97187500000000004</v>
      </c>
      <c r="AB31" s="26" t="str">
        <f t="shared" si="0"/>
        <v>399</v>
      </c>
      <c r="AC31" s="36">
        <f t="shared" si="1"/>
        <v>-2.4999999999999467E-3</v>
      </c>
      <c r="AD31" s="29" t="s">
        <v>94</v>
      </c>
      <c r="AE31" s="26">
        <v>9</v>
      </c>
      <c r="AF31" s="26">
        <v>0.96850000000000003</v>
      </c>
      <c r="AG31" s="26">
        <v>0.97199999999999998</v>
      </c>
      <c r="AI31" s="36">
        <f t="shared" si="2"/>
        <v>3.4999999999999476E-3</v>
      </c>
      <c r="AK31" s="36">
        <v>0.97437499999999999</v>
      </c>
      <c r="AL31" s="36">
        <v>0.97187500000000004</v>
      </c>
      <c r="AM31" s="36">
        <f t="shared" si="3"/>
        <v>-2.4999999999999467E-3</v>
      </c>
    </row>
    <row r="32" spans="24:39">
      <c r="X32" s="26" t="s">
        <v>95</v>
      </c>
      <c r="Y32" s="26">
        <v>5</v>
      </c>
      <c r="Z32" s="26">
        <v>0.98187500000000005</v>
      </c>
      <c r="AA32" s="26">
        <v>0.98062499999999997</v>
      </c>
      <c r="AB32" s="26" t="str">
        <f t="shared" si="0"/>
        <v>455</v>
      </c>
      <c r="AC32" s="36">
        <f t="shared" si="1"/>
        <v>-1.2500000000000844E-3</v>
      </c>
      <c r="AD32" s="29" t="s">
        <v>95</v>
      </c>
      <c r="AE32" s="26">
        <v>5</v>
      </c>
      <c r="AF32" s="26">
        <v>0.95899999999999996</v>
      </c>
      <c r="AG32" s="26">
        <v>0.96099999999999997</v>
      </c>
      <c r="AI32" s="36">
        <f t="shared" si="2"/>
        <v>2.0000000000000018E-3</v>
      </c>
      <c r="AK32" s="36">
        <v>0.98187500000000005</v>
      </c>
      <c r="AL32" s="36">
        <v>0.98062499999999997</v>
      </c>
      <c r="AM32" s="36">
        <f t="shared" si="3"/>
        <v>-1.2500000000000844E-3</v>
      </c>
    </row>
    <row r="33" spans="24:39">
      <c r="X33" s="26" t="s">
        <v>96</v>
      </c>
      <c r="Y33" s="26">
        <v>6</v>
      </c>
      <c r="Z33" s="26">
        <v>0.98499999999999999</v>
      </c>
      <c r="AA33" s="26">
        <v>0.98124999999999996</v>
      </c>
      <c r="AB33" s="26" t="str">
        <f t="shared" si="0"/>
        <v>466</v>
      </c>
      <c r="AC33" s="36">
        <f t="shared" si="1"/>
        <v>-3.7500000000000311E-3</v>
      </c>
      <c r="AD33" s="29" t="s">
        <v>96</v>
      </c>
      <c r="AE33" s="26">
        <v>6</v>
      </c>
      <c r="AF33" s="26">
        <v>0.96250000000000002</v>
      </c>
      <c r="AG33" s="26">
        <v>0.95</v>
      </c>
      <c r="AI33" s="36">
        <f t="shared" si="2"/>
        <v>-1.2500000000000067E-2</v>
      </c>
      <c r="AK33" s="36">
        <v>0.98499999999999999</v>
      </c>
      <c r="AL33" s="36">
        <v>0.98124999999999996</v>
      </c>
      <c r="AM33" s="36">
        <f t="shared" si="3"/>
        <v>-3.7500000000000311E-3</v>
      </c>
    </row>
    <row r="34" spans="24:39">
      <c r="X34" s="26" t="s">
        <v>97</v>
      </c>
      <c r="Y34" s="26">
        <v>7</v>
      </c>
      <c r="Z34" s="26">
        <v>0.99187499999999995</v>
      </c>
      <c r="AA34" s="26">
        <v>0.98124999999999996</v>
      </c>
      <c r="AB34" s="26" t="str">
        <f t="shared" si="0"/>
        <v>477</v>
      </c>
      <c r="AC34" s="36">
        <f t="shared" si="1"/>
        <v>-1.0624999999999996E-2</v>
      </c>
      <c r="AD34" s="29" t="s">
        <v>97</v>
      </c>
      <c r="AE34" s="26">
        <v>7</v>
      </c>
      <c r="AF34" s="26">
        <v>0.92700000000000005</v>
      </c>
      <c r="AG34" s="26">
        <v>0.89649999999999996</v>
      </c>
      <c r="AI34" s="36">
        <f t="shared" si="2"/>
        <v>-3.0500000000000083E-2</v>
      </c>
      <c r="AK34" s="36">
        <v>0.99187499999999995</v>
      </c>
      <c r="AL34" s="36">
        <v>0.98124999999999996</v>
      </c>
      <c r="AM34" s="36">
        <f t="shared" si="3"/>
        <v>-1.0624999999999996E-2</v>
      </c>
    </row>
    <row r="35" spans="24:39">
      <c r="X35" s="26" t="s">
        <v>98</v>
      </c>
      <c r="Y35" s="26">
        <v>8</v>
      </c>
      <c r="Z35" s="26">
        <v>0.99124999999999996</v>
      </c>
      <c r="AA35" s="26">
        <v>0.98812500000000003</v>
      </c>
      <c r="AB35" s="26" t="str">
        <f t="shared" si="0"/>
        <v>488</v>
      </c>
      <c r="AC35" s="36">
        <f t="shared" si="1"/>
        <v>-3.1249999999999334E-3</v>
      </c>
      <c r="AD35" s="29" t="s">
        <v>98</v>
      </c>
      <c r="AE35" s="26">
        <v>8</v>
      </c>
      <c r="AF35" s="26">
        <v>0.96150000000000002</v>
      </c>
      <c r="AG35" s="26">
        <v>0.95550000000000002</v>
      </c>
      <c r="AI35" s="36">
        <f t="shared" si="2"/>
        <v>-6.0000000000000053E-3</v>
      </c>
      <c r="AK35" s="36">
        <v>0.99124999999999996</v>
      </c>
      <c r="AL35" s="36">
        <v>0.98812500000000003</v>
      </c>
      <c r="AM35" s="36">
        <f t="shared" si="3"/>
        <v>-3.1249999999999334E-3</v>
      </c>
    </row>
    <row r="36" spans="24:39">
      <c r="X36" s="26" t="s">
        <v>99</v>
      </c>
      <c r="Y36" s="26">
        <v>9</v>
      </c>
      <c r="Z36" s="26">
        <v>0.995</v>
      </c>
      <c r="AA36" s="26">
        <v>0.98499999999999999</v>
      </c>
      <c r="AB36" s="26" t="str">
        <f t="shared" si="0"/>
        <v>499</v>
      </c>
      <c r="AC36" s="36">
        <f t="shared" si="1"/>
        <v>-1.0000000000000009E-2</v>
      </c>
      <c r="AD36" s="29" t="s">
        <v>99</v>
      </c>
      <c r="AE36" s="26">
        <v>9</v>
      </c>
      <c r="AF36" s="26">
        <v>0.95</v>
      </c>
      <c r="AG36" s="26">
        <v>0.94899999999999995</v>
      </c>
      <c r="AI36" s="36">
        <f t="shared" si="2"/>
        <v>-1.0000000000000009E-3</v>
      </c>
      <c r="AK36" s="36">
        <v>0.995</v>
      </c>
      <c r="AL36" s="36">
        <v>0.98499999999999999</v>
      </c>
      <c r="AM36" s="36">
        <f t="shared" si="3"/>
        <v>-1.0000000000000009E-2</v>
      </c>
    </row>
    <row r="37" spans="24:39">
      <c r="X37" s="26" t="s">
        <v>100</v>
      </c>
      <c r="Y37" s="26">
        <v>6</v>
      </c>
      <c r="Z37" s="26">
        <v>0.97687500000000005</v>
      </c>
      <c r="AA37" s="26">
        <v>0.97062499999999996</v>
      </c>
      <c r="AB37" s="26" t="str">
        <f t="shared" si="0"/>
        <v>566</v>
      </c>
      <c r="AC37" s="36">
        <f t="shared" si="1"/>
        <v>-6.2500000000000888E-3</v>
      </c>
      <c r="AD37" s="29" t="s">
        <v>100</v>
      </c>
      <c r="AE37" s="26">
        <v>6</v>
      </c>
      <c r="AF37" s="26">
        <v>0.96</v>
      </c>
      <c r="AG37" s="26">
        <v>0.95450000000000002</v>
      </c>
      <c r="AI37" s="36">
        <f t="shared" si="2"/>
        <v>-5.4999999999999494E-3</v>
      </c>
      <c r="AK37" s="36">
        <v>0.97687500000000005</v>
      </c>
      <c r="AL37" s="36">
        <v>0.97062499999999996</v>
      </c>
      <c r="AM37" s="36">
        <f t="shared" si="3"/>
        <v>-6.2500000000000888E-3</v>
      </c>
    </row>
    <row r="38" spans="24:39">
      <c r="X38" s="26" t="s">
        <v>101</v>
      </c>
      <c r="Y38" s="26">
        <v>7</v>
      </c>
      <c r="Z38" s="26">
        <v>0.989375</v>
      </c>
      <c r="AA38" s="26">
        <v>0.97812500000000002</v>
      </c>
      <c r="AB38" s="26" t="str">
        <f t="shared" si="0"/>
        <v>577</v>
      </c>
      <c r="AC38" s="36">
        <f t="shared" si="1"/>
        <v>-1.1249999999999982E-2</v>
      </c>
      <c r="AD38" s="29" t="s">
        <v>101</v>
      </c>
      <c r="AE38" s="26">
        <v>7</v>
      </c>
      <c r="AF38" s="26">
        <v>0.97099999999999997</v>
      </c>
      <c r="AG38" s="26">
        <v>0.96299999999999997</v>
      </c>
      <c r="AI38" s="36">
        <f t="shared" si="2"/>
        <v>-8.0000000000000071E-3</v>
      </c>
      <c r="AK38" s="36">
        <v>0.989375</v>
      </c>
      <c r="AL38" s="36">
        <v>0.97812500000000002</v>
      </c>
      <c r="AM38" s="36">
        <f t="shared" si="3"/>
        <v>-1.1249999999999982E-2</v>
      </c>
    </row>
    <row r="39" spans="24:39">
      <c r="X39" s="26" t="s">
        <v>102</v>
      </c>
      <c r="Y39" s="26">
        <v>8</v>
      </c>
      <c r="Z39" s="26">
        <v>0.98375000000000001</v>
      </c>
      <c r="AA39" s="26">
        <v>0.96562499999999996</v>
      </c>
      <c r="AB39" s="26" t="str">
        <f t="shared" si="0"/>
        <v>588</v>
      </c>
      <c r="AC39" s="36">
        <f t="shared" si="1"/>
        <v>-1.8125000000000058E-2</v>
      </c>
      <c r="AD39" s="29" t="s">
        <v>102</v>
      </c>
      <c r="AE39" s="26">
        <v>8</v>
      </c>
      <c r="AF39" s="26">
        <v>0.94950000000000001</v>
      </c>
      <c r="AG39" s="26">
        <v>0.96250000000000002</v>
      </c>
      <c r="AI39" s="36">
        <f t="shared" si="2"/>
        <v>1.3000000000000012E-2</v>
      </c>
      <c r="AK39" s="36">
        <v>0.98375000000000001</v>
      </c>
      <c r="AL39" s="36">
        <v>0.96562499999999996</v>
      </c>
      <c r="AM39" s="36">
        <f t="shared" si="3"/>
        <v>-1.8125000000000058E-2</v>
      </c>
    </row>
    <row r="40" spans="24:39">
      <c r="X40" s="26" t="s">
        <v>103</v>
      </c>
      <c r="Y40" s="26">
        <v>9</v>
      </c>
      <c r="Z40" s="26">
        <v>0.98812500000000003</v>
      </c>
      <c r="AA40" s="26">
        <v>0.97062499999999996</v>
      </c>
      <c r="AB40" s="26" t="str">
        <f t="shared" si="0"/>
        <v>599</v>
      </c>
      <c r="AC40" s="36">
        <f t="shared" si="1"/>
        <v>-1.7500000000000071E-2</v>
      </c>
      <c r="AD40" s="29" t="s">
        <v>103</v>
      </c>
      <c r="AE40" s="26">
        <v>9</v>
      </c>
      <c r="AF40" s="26">
        <v>0.95550000000000002</v>
      </c>
      <c r="AG40" s="26">
        <v>0.96950000000000003</v>
      </c>
      <c r="AI40" s="36">
        <f t="shared" si="2"/>
        <v>1.4000000000000012E-2</v>
      </c>
      <c r="AK40" s="36">
        <v>0.98812500000000003</v>
      </c>
      <c r="AL40" s="36">
        <v>0.97062499999999996</v>
      </c>
      <c r="AM40" s="36">
        <f t="shared" si="3"/>
        <v>-1.7500000000000071E-2</v>
      </c>
    </row>
    <row r="41" spans="24:39">
      <c r="X41" s="26" t="s">
        <v>104</v>
      </c>
      <c r="Y41" s="26">
        <v>7</v>
      </c>
      <c r="Z41" s="26">
        <v>0.98562499999999997</v>
      </c>
      <c r="AA41" s="26">
        <v>0.97812500000000002</v>
      </c>
      <c r="AB41" s="26" t="str">
        <f t="shared" si="0"/>
        <v>677</v>
      </c>
      <c r="AC41" s="36">
        <f t="shared" si="1"/>
        <v>-7.4999999999999512E-3</v>
      </c>
      <c r="AD41" s="29" t="s">
        <v>104</v>
      </c>
      <c r="AE41" s="26">
        <v>7</v>
      </c>
      <c r="AF41" s="26">
        <v>0.94750000000000001</v>
      </c>
      <c r="AG41" s="26">
        <v>0.96799999999999997</v>
      </c>
      <c r="AI41" s="36">
        <f t="shared" si="2"/>
        <v>2.0499999999999963E-2</v>
      </c>
      <c r="AK41" s="36">
        <v>0.98562499999999997</v>
      </c>
      <c r="AL41" s="36">
        <v>0.97812500000000002</v>
      </c>
      <c r="AM41" s="36">
        <f t="shared" si="3"/>
        <v>-7.4999999999999512E-3</v>
      </c>
    </row>
    <row r="42" spans="24:39">
      <c r="X42" s="26" t="s">
        <v>105</v>
      </c>
      <c r="Y42" s="26">
        <v>8</v>
      </c>
      <c r="Z42" s="26">
        <v>0.98875000000000002</v>
      </c>
      <c r="AA42" s="26">
        <v>0.97</v>
      </c>
      <c r="AB42" s="26" t="str">
        <f t="shared" si="0"/>
        <v>688</v>
      </c>
      <c r="AC42" s="36">
        <f t="shared" si="1"/>
        <v>-1.8750000000000044E-2</v>
      </c>
      <c r="AD42" s="29" t="s">
        <v>105</v>
      </c>
      <c r="AE42" s="26">
        <v>8</v>
      </c>
      <c r="AF42" s="26">
        <v>0.97599999999999998</v>
      </c>
      <c r="AG42" s="26">
        <v>0.97699999999999998</v>
      </c>
      <c r="AI42" s="36">
        <f t="shared" si="2"/>
        <v>1.0000000000000009E-3</v>
      </c>
      <c r="AK42" s="36">
        <v>0.98875000000000002</v>
      </c>
      <c r="AL42" s="36">
        <v>0.97</v>
      </c>
      <c r="AM42" s="36">
        <f t="shared" si="3"/>
        <v>-1.8750000000000044E-2</v>
      </c>
    </row>
    <row r="43" spans="24:39">
      <c r="X43" s="26" t="s">
        <v>106</v>
      </c>
      <c r="Y43" s="26">
        <v>9</v>
      </c>
      <c r="Z43" s="26">
        <v>0.97312500000000002</v>
      </c>
      <c r="AA43" s="26">
        <v>0.97875000000000001</v>
      </c>
      <c r="AB43" s="26" t="str">
        <f t="shared" si="0"/>
        <v>699</v>
      </c>
      <c r="AC43" s="36">
        <f t="shared" si="1"/>
        <v>5.6249999999999911E-3</v>
      </c>
      <c r="AD43" s="29" t="s">
        <v>106</v>
      </c>
      <c r="AE43" s="26">
        <v>9</v>
      </c>
      <c r="AF43" s="26">
        <v>0.96399999999999997</v>
      </c>
      <c r="AG43" s="26">
        <v>0.94399999999999995</v>
      </c>
      <c r="AI43" s="36">
        <f t="shared" si="2"/>
        <v>-2.0000000000000018E-2</v>
      </c>
      <c r="AK43" s="36">
        <v>0.97312500000000002</v>
      </c>
      <c r="AL43" s="36">
        <v>0.97875000000000001</v>
      </c>
      <c r="AM43" s="36">
        <f t="shared" si="3"/>
        <v>5.6249999999999911E-3</v>
      </c>
    </row>
    <row r="44" spans="24:39">
      <c r="X44" s="26" t="s">
        <v>107</v>
      </c>
      <c r="Y44" s="26">
        <v>8</v>
      </c>
      <c r="Z44" s="26">
        <v>0.99312500000000004</v>
      </c>
      <c r="AA44" s="26">
        <v>0.979375</v>
      </c>
      <c r="AB44" s="26" t="str">
        <f t="shared" si="0"/>
        <v>788</v>
      </c>
      <c r="AC44" s="36">
        <f t="shared" si="1"/>
        <v>-1.375000000000004E-2</v>
      </c>
      <c r="AD44" s="29" t="s">
        <v>107</v>
      </c>
      <c r="AE44" s="26">
        <v>8</v>
      </c>
      <c r="AF44" s="26">
        <v>0.95150000000000001</v>
      </c>
      <c r="AG44" s="26">
        <v>0.96199999999999997</v>
      </c>
      <c r="AI44" s="36">
        <f t="shared" si="2"/>
        <v>1.0499999999999954E-2</v>
      </c>
      <c r="AK44" s="36">
        <v>0.99312500000000004</v>
      </c>
      <c r="AL44" s="36">
        <v>0.979375</v>
      </c>
      <c r="AM44" s="36">
        <f t="shared" si="3"/>
        <v>-1.375000000000004E-2</v>
      </c>
    </row>
    <row r="45" spans="24:39">
      <c r="X45" s="26" t="s">
        <v>108</v>
      </c>
      <c r="Y45" s="26">
        <v>9</v>
      </c>
      <c r="Z45" s="26">
        <v>0.99250000000000005</v>
      </c>
      <c r="AA45" s="26">
        <v>0.97312500000000002</v>
      </c>
      <c r="AB45" s="26" t="str">
        <f t="shared" si="0"/>
        <v>799</v>
      </c>
      <c r="AC45" s="36">
        <f t="shared" si="1"/>
        <v>-1.9375000000000031E-2</v>
      </c>
      <c r="AD45" s="29" t="s">
        <v>108</v>
      </c>
      <c r="AE45" s="26">
        <v>9</v>
      </c>
      <c r="AF45" s="26">
        <v>0.95099999999999996</v>
      </c>
      <c r="AG45" s="26">
        <v>0.92700000000000005</v>
      </c>
      <c r="AI45" s="36">
        <f t="shared" si="2"/>
        <v>-2.399999999999991E-2</v>
      </c>
      <c r="AK45" s="36">
        <v>0.99250000000000005</v>
      </c>
      <c r="AL45" s="36">
        <v>0.97312500000000002</v>
      </c>
      <c r="AM45" s="36">
        <f t="shared" si="3"/>
        <v>-1.9375000000000031E-2</v>
      </c>
    </row>
    <row r="46" spans="24:39">
      <c r="X46" s="26" t="s">
        <v>109</v>
      </c>
      <c r="Y46" s="26">
        <v>9</v>
      </c>
      <c r="Z46" s="26">
        <v>0.96</v>
      </c>
      <c r="AA46" s="26">
        <v>0.94499999999999995</v>
      </c>
      <c r="AB46" s="26" t="str">
        <f t="shared" si="0"/>
        <v>899</v>
      </c>
      <c r="AC46" s="36">
        <f t="shared" si="1"/>
        <v>-1.5000000000000013E-2</v>
      </c>
      <c r="AD46" s="29" t="s">
        <v>109</v>
      </c>
      <c r="AE46" s="26">
        <v>9</v>
      </c>
      <c r="AF46" s="26">
        <v>0.95650000000000002</v>
      </c>
      <c r="AG46" s="26">
        <v>0.96699999999999997</v>
      </c>
      <c r="AI46" s="36">
        <f t="shared" si="2"/>
        <v>1.0499999999999954E-2</v>
      </c>
      <c r="AK46" s="36">
        <v>0.96</v>
      </c>
      <c r="AL46" s="36">
        <v>0.94499999999999995</v>
      </c>
      <c r="AM46" s="36">
        <f t="shared" si="3"/>
        <v>-1.5000000000000013E-2</v>
      </c>
    </row>
    <row r="47" spans="24:39">
      <c r="X47" s="1"/>
      <c r="AC47">
        <f>AVERAGE(AC2:AC45)</f>
        <v>-5.8380681818181882E-3</v>
      </c>
      <c r="AD47" s="1"/>
      <c r="AI47" s="36">
        <f>AVERAGE(AI2:AI45)</f>
        <v>2.352272727272718E-3</v>
      </c>
    </row>
    <row r="48" spans="24:39">
      <c r="X48" s="1"/>
      <c r="AC48">
        <f>MEDIAN(AC2:AC46)</f>
        <v>-6.2500000000000888E-3</v>
      </c>
      <c r="AD48" s="1"/>
      <c r="AI48" s="36">
        <f>MEDIAN(AI2:AI46)</f>
        <v>-5.0000000000005596E-4</v>
      </c>
    </row>
    <row r="49" spans="24:30">
      <c r="X49" s="1"/>
      <c r="AD49" s="1"/>
    </row>
    <row r="50" spans="24:30">
      <c r="X50" s="1"/>
      <c r="AD50" s="1"/>
    </row>
    <row r="51" spans="24:30">
      <c r="X51" s="1"/>
      <c r="AD51" s="1"/>
    </row>
    <row r="52" spans="24:30">
      <c r="X52" s="1"/>
      <c r="AD52" s="1"/>
    </row>
    <row r="53" spans="24:30">
      <c r="X53" s="1"/>
      <c r="AD53" s="1"/>
    </row>
    <row r="54" spans="24:30">
      <c r="X54" s="1"/>
      <c r="AD54" s="1"/>
    </row>
    <row r="55" spans="24:30">
      <c r="X55" s="1"/>
      <c r="AD55" s="1"/>
    </row>
    <row r="56" spans="24:30">
      <c r="X56" s="1"/>
      <c r="AD56" s="1"/>
    </row>
    <row r="57" spans="24:30">
      <c r="X57" s="1"/>
      <c r="AD57" s="1"/>
    </row>
    <row r="58" spans="24:30">
      <c r="X58" s="1"/>
      <c r="AD58" s="1"/>
    </row>
    <row r="59" spans="24:30">
      <c r="X59" s="1"/>
      <c r="AD59" s="1"/>
    </row>
    <row r="60" spans="24:30">
      <c r="X60" s="1"/>
      <c r="AD60" s="1"/>
    </row>
    <row r="61" spans="24:30">
      <c r="X61" s="1"/>
      <c r="AD61" s="1"/>
    </row>
    <row r="62" spans="24:30">
      <c r="X62" s="1"/>
      <c r="AD62" s="1"/>
    </row>
    <row r="63" spans="24:30">
      <c r="X63" s="1"/>
      <c r="AD63" s="1"/>
    </row>
    <row r="64" spans="24:30">
      <c r="X64" s="1"/>
      <c r="AD64" s="1"/>
    </row>
    <row r="65" spans="24:30">
      <c r="X65" s="1"/>
      <c r="AD65" s="1"/>
    </row>
    <row r="66" spans="24:30">
      <c r="X66" s="1"/>
      <c r="AD66" s="1"/>
    </row>
    <row r="67" spans="24:30">
      <c r="X67" s="1"/>
      <c r="AD67" s="1"/>
    </row>
    <row r="68" spans="24:30">
      <c r="X68" s="1"/>
      <c r="AD68" s="1"/>
    </row>
    <row r="69" spans="24:30">
      <c r="X69" s="1"/>
      <c r="AD69" s="1"/>
    </row>
    <row r="70" spans="24:30">
      <c r="X70" s="1"/>
      <c r="AD70" s="1"/>
    </row>
    <row r="71" spans="24:30">
      <c r="X71" s="1"/>
      <c r="AD71" s="1"/>
    </row>
    <row r="72" spans="24:30">
      <c r="X72" s="1"/>
      <c r="AD72" s="1"/>
    </row>
    <row r="73" spans="24:30">
      <c r="X73" s="1"/>
      <c r="AD73" s="1"/>
    </row>
    <row r="74" spans="24:30">
      <c r="X74" s="1"/>
      <c r="AD74" s="1"/>
    </row>
    <row r="75" spans="24:30">
      <c r="X75" s="1"/>
      <c r="AD75" s="1"/>
    </row>
    <row r="76" spans="24:30">
      <c r="X76" s="1"/>
      <c r="AD76" s="1"/>
    </row>
    <row r="77" spans="24:30">
      <c r="X77" s="1"/>
      <c r="AD77" s="1"/>
    </row>
    <row r="78" spans="24:30">
      <c r="X78" s="1"/>
      <c r="AD78" s="1"/>
    </row>
    <row r="79" spans="24:30">
      <c r="X79" s="1"/>
      <c r="AD79" s="1"/>
    </row>
    <row r="80" spans="24:30">
      <c r="X80" s="1"/>
      <c r="AD80" s="1"/>
    </row>
    <row r="81" spans="24:30">
      <c r="X81" s="1"/>
      <c r="AD81" s="1"/>
    </row>
    <row r="82" spans="24:30">
      <c r="X82" s="1"/>
      <c r="AD82" s="1"/>
    </row>
    <row r="83" spans="24:30">
      <c r="X83" s="1"/>
      <c r="AD83" s="1"/>
    </row>
    <row r="84" spans="24:30">
      <c r="X84" s="1"/>
      <c r="AD84" s="1"/>
    </row>
    <row r="85" spans="24:30">
      <c r="X85" s="1"/>
      <c r="AD85" s="1"/>
    </row>
    <row r="86" spans="24:30">
      <c r="X86" s="1"/>
      <c r="AD86" s="1"/>
    </row>
    <row r="87" spans="24:30">
      <c r="X87" s="1"/>
      <c r="AD87" s="1"/>
    </row>
    <row r="88" spans="24:30">
      <c r="X88" s="1"/>
      <c r="AD88" s="1"/>
    </row>
    <row r="89" spans="24:30">
      <c r="X89" s="1"/>
      <c r="AD89" s="1"/>
    </row>
    <row r="90" spans="24:30">
      <c r="X90" s="1"/>
      <c r="AD90" s="1"/>
    </row>
    <row r="91" spans="24:30">
      <c r="X91" s="1"/>
      <c r="AD91" s="1"/>
    </row>
    <row r="92" spans="24:30">
      <c r="X92" s="1"/>
      <c r="AD92" s="1"/>
    </row>
    <row r="93" spans="24:30">
      <c r="X93" s="1"/>
      <c r="AD93" s="1"/>
    </row>
    <row r="94" spans="24:30">
      <c r="X94" s="1"/>
      <c r="AD94" s="1"/>
    </row>
    <row r="95" spans="24:30">
      <c r="X95" s="1"/>
      <c r="AD95" s="1"/>
    </row>
    <row r="96" spans="24:30">
      <c r="X96" s="1"/>
      <c r="AD96" s="1"/>
    </row>
    <row r="97" spans="24:30">
      <c r="X97" s="1"/>
      <c r="AD97" s="1"/>
    </row>
    <row r="98" spans="24:30">
      <c r="X98" s="1"/>
      <c r="AD98" s="1"/>
    </row>
    <row r="99" spans="24:30">
      <c r="X99" s="1"/>
      <c r="AD99" s="1"/>
    </row>
    <row r="100" spans="24:30">
      <c r="X100" s="1"/>
      <c r="AD100" s="1"/>
    </row>
    <row r="101" spans="24:30">
      <c r="X101" s="1"/>
      <c r="AD101" s="1"/>
    </row>
  </sheetData>
  <mergeCells count="21">
    <mergeCell ref="A13:B13"/>
    <mergeCell ref="C13:D13"/>
    <mergeCell ref="E13:F13"/>
    <mergeCell ref="G13:H13"/>
    <mergeCell ref="I13:J13"/>
    <mergeCell ref="M1:N1"/>
    <mergeCell ref="O1:P1"/>
    <mergeCell ref="Q1:R1"/>
    <mergeCell ref="S1:T1"/>
    <mergeCell ref="A2:B2"/>
    <mergeCell ref="A1:B1"/>
    <mergeCell ref="C1:D1"/>
    <mergeCell ref="E1:F1"/>
    <mergeCell ref="G1:H1"/>
    <mergeCell ref="I1:J1"/>
    <mergeCell ref="K1:L1"/>
    <mergeCell ref="K13:L13"/>
    <mergeCell ref="M13:N13"/>
    <mergeCell ref="O13:P13"/>
    <mergeCell ref="Q13:R13"/>
    <mergeCell ref="S13:T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E3B4-498B-4A49-B8D5-89196A972908}">
  <dimension ref="A1:G101"/>
  <sheetViews>
    <sheetView workbookViewId="0">
      <selection activeCell="G56" sqref="G56"/>
    </sheetView>
  </sheetViews>
  <sheetFormatPr baseColWidth="10" defaultRowHeight="16"/>
  <cols>
    <col min="1" max="1" width="10" style="11" bestFit="1" customWidth="1"/>
    <col min="2" max="2" width="6.6640625" style="10" bestFit="1" customWidth="1"/>
    <col min="3" max="3" width="26.33203125" style="11" bestFit="1" customWidth="1"/>
    <col min="4" max="4" width="20.83203125" style="11" bestFit="1" customWidth="1"/>
  </cols>
  <sheetData>
    <row r="1" spans="1:7">
      <c r="A1" s="11" t="s">
        <v>20</v>
      </c>
      <c r="B1" s="11" t="s">
        <v>20</v>
      </c>
      <c r="C1" s="11" t="s">
        <v>11</v>
      </c>
      <c r="D1" s="11" t="s">
        <v>32</v>
      </c>
    </row>
    <row r="2" spans="1:7">
      <c r="A2" s="11" t="s">
        <v>65</v>
      </c>
      <c r="B2" s="11">
        <v>1</v>
      </c>
      <c r="C2" s="26">
        <v>0.99952718676122898</v>
      </c>
      <c r="D2" s="26">
        <v>0.99905437352245796</v>
      </c>
      <c r="E2" t="str">
        <f>CONCATENATE(A2,B2)</f>
        <v>011</v>
      </c>
      <c r="F2">
        <f>D2-C2</f>
        <v>-4.7281323877101933E-4</v>
      </c>
      <c r="G2">
        <f>MEDIAN(F2:F46)</f>
        <v>-3.2302722658049676E-3</v>
      </c>
    </row>
    <row r="3" spans="1:7">
      <c r="A3" s="11" t="s">
        <v>66</v>
      </c>
      <c r="B3" s="11">
        <v>2</v>
      </c>
      <c r="C3" s="26">
        <v>0.99105367793240495</v>
      </c>
      <c r="D3" s="26">
        <v>0.99353876739562597</v>
      </c>
      <c r="E3" s="11" t="str">
        <f t="shared" ref="E3:E46" si="0">CONCATENATE(A3,B3)</f>
        <v>022</v>
      </c>
      <c r="F3" s="36">
        <f t="shared" ref="F3:F46" si="1">D3-C3</f>
        <v>2.485089463221013E-3</v>
      </c>
      <c r="G3">
        <f>AVERAGE(F2:F46)</f>
        <v>-3.9454302888870503E-3</v>
      </c>
    </row>
    <row r="4" spans="1:7">
      <c r="A4" s="11" t="s">
        <v>67</v>
      </c>
      <c r="B4" s="11">
        <v>3</v>
      </c>
      <c r="C4" s="26">
        <v>0.995979899497487</v>
      </c>
      <c r="D4" s="26">
        <v>0.997989949748743</v>
      </c>
      <c r="E4" s="11" t="str">
        <f t="shared" si="0"/>
        <v>033</v>
      </c>
      <c r="F4" s="36">
        <f t="shared" si="1"/>
        <v>2.0100502512560015E-3</v>
      </c>
    </row>
    <row r="5" spans="1:7">
      <c r="A5" s="11" t="s">
        <v>68</v>
      </c>
      <c r="B5" s="11">
        <v>4</v>
      </c>
      <c r="C5" s="26">
        <v>0.99643221202854204</v>
      </c>
      <c r="D5" s="26">
        <v>0.99592252803261905</v>
      </c>
      <c r="E5" s="11" t="str">
        <f t="shared" si="0"/>
        <v>044</v>
      </c>
      <c r="F5" s="36">
        <f t="shared" si="1"/>
        <v>-5.0968399592299374E-4</v>
      </c>
    </row>
    <row r="6" spans="1:7">
      <c r="A6" s="11" t="s">
        <v>69</v>
      </c>
      <c r="B6" s="11">
        <v>5</v>
      </c>
      <c r="C6" s="26">
        <v>0.99358974358974295</v>
      </c>
      <c r="D6" s="26">
        <v>0.98824786324786296</v>
      </c>
      <c r="E6" s="11" t="str">
        <f t="shared" si="0"/>
        <v>055</v>
      </c>
      <c r="F6" s="36">
        <f t="shared" si="1"/>
        <v>-5.3418803418799898E-3</v>
      </c>
    </row>
    <row r="7" spans="1:7">
      <c r="A7" s="11" t="s">
        <v>70</v>
      </c>
      <c r="B7" s="11">
        <v>6</v>
      </c>
      <c r="C7" s="26">
        <v>0.98658410732714097</v>
      </c>
      <c r="D7" s="26">
        <v>0.98968008255933904</v>
      </c>
      <c r="E7" s="11" t="str">
        <f t="shared" si="0"/>
        <v>066</v>
      </c>
      <c r="F7" s="36">
        <f t="shared" si="1"/>
        <v>3.0959752321980671E-3</v>
      </c>
    </row>
    <row r="8" spans="1:7">
      <c r="A8" s="11" t="s">
        <v>71</v>
      </c>
      <c r="B8" s="11">
        <v>7</v>
      </c>
      <c r="C8" s="26">
        <v>0.99203187250996006</v>
      </c>
      <c r="D8" s="26">
        <v>0.99551792828685204</v>
      </c>
      <c r="E8" s="11" t="str">
        <f t="shared" si="0"/>
        <v>077</v>
      </c>
      <c r="F8" s="36">
        <f t="shared" si="1"/>
        <v>3.4860557768919831E-3</v>
      </c>
    </row>
    <row r="9" spans="1:7">
      <c r="A9" s="11" t="s">
        <v>72</v>
      </c>
      <c r="B9" s="11">
        <v>8</v>
      </c>
      <c r="C9" s="26">
        <v>0.99385875127942602</v>
      </c>
      <c r="D9" s="26">
        <v>0.992323439099283</v>
      </c>
      <c r="E9" s="11" t="str">
        <f t="shared" si="0"/>
        <v>088</v>
      </c>
      <c r="F9" s="36">
        <f t="shared" si="1"/>
        <v>-1.5353121801430225E-3</v>
      </c>
    </row>
    <row r="10" spans="1:7">
      <c r="A10" s="11" t="s">
        <v>73</v>
      </c>
      <c r="B10" s="11">
        <v>9</v>
      </c>
      <c r="C10" s="26">
        <v>0.97586726998491702</v>
      </c>
      <c r="D10" s="26">
        <v>0.99245852187028605</v>
      </c>
      <c r="E10" s="11" t="str">
        <f t="shared" si="0"/>
        <v>099</v>
      </c>
      <c r="F10" s="36">
        <f t="shared" si="1"/>
        <v>1.6591251885369029E-2</v>
      </c>
    </row>
    <row r="11" spans="1:7">
      <c r="A11" s="11" t="s">
        <v>74</v>
      </c>
      <c r="B11" s="11">
        <v>2</v>
      </c>
      <c r="C11" s="26">
        <v>0.997231195200738</v>
      </c>
      <c r="D11" s="26">
        <v>0.99400092293493303</v>
      </c>
      <c r="E11" s="11" t="str">
        <f t="shared" si="0"/>
        <v>122</v>
      </c>
      <c r="F11" s="36">
        <f t="shared" si="1"/>
        <v>-3.2302722658049676E-3</v>
      </c>
    </row>
    <row r="12" spans="1:7">
      <c r="A12" s="11" t="s">
        <v>75</v>
      </c>
      <c r="B12" s="11">
        <v>3</v>
      </c>
      <c r="C12" s="26">
        <v>0.99766899766899697</v>
      </c>
      <c r="D12" s="26">
        <v>0.99580419580419499</v>
      </c>
      <c r="E12" s="11" t="str">
        <f t="shared" si="0"/>
        <v>133</v>
      </c>
      <c r="F12" s="36">
        <f t="shared" si="1"/>
        <v>-1.8648018648019793E-3</v>
      </c>
    </row>
    <row r="13" spans="1:7">
      <c r="A13" s="11" t="s">
        <v>76</v>
      </c>
      <c r="B13" s="11">
        <v>4</v>
      </c>
      <c r="C13" s="26">
        <v>0.999055266887104</v>
      </c>
      <c r="D13" s="26">
        <v>0.999055266887104</v>
      </c>
      <c r="E13" s="11" t="str">
        <f t="shared" si="0"/>
        <v>144</v>
      </c>
      <c r="F13" s="36">
        <f t="shared" si="1"/>
        <v>0</v>
      </c>
    </row>
    <row r="14" spans="1:7">
      <c r="A14" s="11" t="s">
        <v>77</v>
      </c>
      <c r="B14" s="11">
        <v>5</v>
      </c>
      <c r="C14" s="26">
        <v>0.99950666008880096</v>
      </c>
      <c r="D14" s="26">
        <v>0.99654662062160804</v>
      </c>
      <c r="E14" s="11" t="str">
        <f t="shared" si="0"/>
        <v>155</v>
      </c>
      <c r="F14" s="36">
        <f t="shared" si="1"/>
        <v>-2.9600394671929209E-3</v>
      </c>
    </row>
    <row r="15" spans="1:7">
      <c r="A15" s="11" t="s">
        <v>78</v>
      </c>
      <c r="B15" s="11">
        <v>6</v>
      </c>
      <c r="C15" s="26">
        <v>0.99569995222169105</v>
      </c>
      <c r="D15" s="26">
        <v>0.995222169135212</v>
      </c>
      <c r="E15" s="11" t="str">
        <f t="shared" si="0"/>
        <v>166</v>
      </c>
      <c r="F15" s="36">
        <f t="shared" si="1"/>
        <v>-4.7778308647905554E-4</v>
      </c>
    </row>
    <row r="16" spans="1:7">
      <c r="A16" s="11" t="s">
        <v>79</v>
      </c>
      <c r="B16" s="11">
        <v>7</v>
      </c>
      <c r="C16" s="26">
        <v>0.99491447064262595</v>
      </c>
      <c r="D16" s="26">
        <v>0.98982894128525201</v>
      </c>
      <c r="E16" s="11" t="str">
        <f t="shared" si="0"/>
        <v>177</v>
      </c>
      <c r="F16" s="36">
        <f t="shared" si="1"/>
        <v>-5.0855293573739413E-3</v>
      </c>
    </row>
    <row r="17" spans="1:6">
      <c r="A17" s="11" t="s">
        <v>80</v>
      </c>
      <c r="B17" s="11">
        <v>8</v>
      </c>
      <c r="C17" s="26">
        <v>0.99525841631104695</v>
      </c>
      <c r="D17" s="26">
        <v>0.992413466097676</v>
      </c>
      <c r="E17" s="11" t="str">
        <f t="shared" si="0"/>
        <v>188</v>
      </c>
      <c r="F17" s="36">
        <f t="shared" si="1"/>
        <v>-2.8449502133709448E-3</v>
      </c>
    </row>
    <row r="18" spans="1:6">
      <c r="A18" s="11" t="s">
        <v>81</v>
      </c>
      <c r="B18" s="11">
        <v>9</v>
      </c>
      <c r="C18" s="26">
        <v>0.99813432835820803</v>
      </c>
      <c r="D18" s="26">
        <v>0.99486940298507398</v>
      </c>
      <c r="E18" s="11" t="str">
        <f t="shared" si="0"/>
        <v>199</v>
      </c>
      <c r="F18" s="36">
        <f t="shared" si="1"/>
        <v>-3.2649253731340533E-3</v>
      </c>
    </row>
    <row r="19" spans="1:6">
      <c r="A19" s="11" t="s">
        <v>82</v>
      </c>
      <c r="B19" s="11">
        <v>3</v>
      </c>
      <c r="C19" s="26">
        <v>0.99020568070519099</v>
      </c>
      <c r="D19" s="26">
        <v>0.97551420176297698</v>
      </c>
      <c r="E19" s="11" t="str">
        <f t="shared" si="0"/>
        <v>233</v>
      </c>
      <c r="F19" s="36">
        <f t="shared" si="1"/>
        <v>-1.4691478942214009E-2</v>
      </c>
    </row>
    <row r="20" spans="1:6">
      <c r="A20" s="11" t="s">
        <v>83</v>
      </c>
      <c r="B20" s="11">
        <v>4</v>
      </c>
      <c r="C20" s="26">
        <v>0.99404170804369396</v>
      </c>
      <c r="D20" s="26">
        <v>0.98460774577954302</v>
      </c>
      <c r="E20" s="11" t="str">
        <f t="shared" si="0"/>
        <v>244</v>
      </c>
      <c r="F20" s="36">
        <f t="shared" si="1"/>
        <v>-9.4339622641509413E-3</v>
      </c>
    </row>
    <row r="21" spans="1:6">
      <c r="A21" s="11" t="s">
        <v>84</v>
      </c>
      <c r="B21" s="11">
        <v>5</v>
      </c>
      <c r="C21" s="26">
        <v>0.99948024948024905</v>
      </c>
      <c r="D21" s="26">
        <v>0.98544698544698495</v>
      </c>
      <c r="E21" s="11" t="str">
        <f t="shared" si="0"/>
        <v>255</v>
      </c>
      <c r="F21" s="36">
        <f t="shared" si="1"/>
        <v>-1.4033264033264103E-2</v>
      </c>
    </row>
    <row r="22" spans="1:6">
      <c r="A22" s="11" t="s">
        <v>85</v>
      </c>
      <c r="B22" s="11">
        <v>6</v>
      </c>
      <c r="C22" s="26">
        <v>0.99497487437185905</v>
      </c>
      <c r="D22" s="26">
        <v>0.99045226130653197</v>
      </c>
      <c r="E22" s="11" t="str">
        <f t="shared" si="0"/>
        <v>266</v>
      </c>
      <c r="F22" s="36">
        <f t="shared" si="1"/>
        <v>-4.5226130653270857E-3</v>
      </c>
    </row>
    <row r="23" spans="1:6">
      <c r="A23" s="11" t="s">
        <v>86</v>
      </c>
      <c r="B23" s="11">
        <v>7</v>
      </c>
      <c r="C23" s="26">
        <v>0.98883495145630995</v>
      </c>
      <c r="D23" s="26">
        <v>0.97378640776698999</v>
      </c>
      <c r="E23" s="11" t="str">
        <f t="shared" si="0"/>
        <v>277</v>
      </c>
      <c r="F23" s="36">
        <f t="shared" si="1"/>
        <v>-1.504854368931996E-2</v>
      </c>
    </row>
    <row r="24" spans="1:6">
      <c r="A24" s="11" t="s">
        <v>87</v>
      </c>
      <c r="B24" s="11">
        <v>8</v>
      </c>
      <c r="C24" s="26">
        <v>0.988534396809571</v>
      </c>
      <c r="D24" s="26">
        <v>0.99052841475573195</v>
      </c>
      <c r="E24" s="11" t="str">
        <f t="shared" si="0"/>
        <v>288</v>
      </c>
      <c r="F24" s="36">
        <f t="shared" si="1"/>
        <v>1.994017946160942E-3</v>
      </c>
    </row>
    <row r="25" spans="1:6">
      <c r="A25" s="11" t="s">
        <v>88</v>
      </c>
      <c r="B25" s="11">
        <v>9</v>
      </c>
      <c r="C25" s="26">
        <v>0.99559039686428197</v>
      </c>
      <c r="D25" s="26">
        <v>0.99167074963253299</v>
      </c>
      <c r="E25" s="11" t="str">
        <f t="shared" si="0"/>
        <v>299</v>
      </c>
      <c r="F25" s="36">
        <f t="shared" si="1"/>
        <v>-3.9196472317489794E-3</v>
      </c>
    </row>
    <row r="26" spans="1:6">
      <c r="A26" s="11" t="s">
        <v>89</v>
      </c>
      <c r="B26" s="11">
        <v>4</v>
      </c>
      <c r="C26" s="26">
        <v>0.99949799196787104</v>
      </c>
      <c r="D26" s="26">
        <v>0.99447791164658605</v>
      </c>
      <c r="E26" s="11" t="str">
        <f t="shared" si="0"/>
        <v>344</v>
      </c>
      <c r="F26" s="36">
        <f t="shared" si="1"/>
        <v>-5.0200803212849809E-3</v>
      </c>
    </row>
    <row r="27" spans="1:6">
      <c r="A27" s="11" t="s">
        <v>90</v>
      </c>
      <c r="B27" s="11">
        <v>5</v>
      </c>
      <c r="C27" s="26">
        <v>0.98633017875920004</v>
      </c>
      <c r="D27" s="26">
        <v>0.97686645636172398</v>
      </c>
      <c r="E27" s="11" t="str">
        <f t="shared" si="0"/>
        <v>355</v>
      </c>
      <c r="F27" s="36">
        <f t="shared" si="1"/>
        <v>-9.4637223974760598E-3</v>
      </c>
    </row>
    <row r="28" spans="1:6">
      <c r="A28" s="11" t="s">
        <v>91</v>
      </c>
      <c r="B28" s="11">
        <v>6</v>
      </c>
      <c r="C28" s="26">
        <v>0.99796747967479604</v>
      </c>
      <c r="D28" s="26">
        <v>0.99542682926829196</v>
      </c>
      <c r="E28" s="11" t="str">
        <f t="shared" si="0"/>
        <v>366</v>
      </c>
      <c r="F28" s="36">
        <f t="shared" si="1"/>
        <v>-2.5406504065040858E-3</v>
      </c>
    </row>
    <row r="29" spans="1:6">
      <c r="A29" s="11" t="s">
        <v>92</v>
      </c>
      <c r="B29" s="11">
        <v>7</v>
      </c>
      <c r="C29" s="26">
        <v>0.99263984298331698</v>
      </c>
      <c r="D29" s="26">
        <v>0.98626104023552497</v>
      </c>
      <c r="E29" s="11" t="str">
        <f t="shared" si="0"/>
        <v>377</v>
      </c>
      <c r="F29" s="36">
        <f t="shared" si="1"/>
        <v>-6.3788027477920117E-3</v>
      </c>
    </row>
    <row r="30" spans="1:6">
      <c r="A30" s="11" t="s">
        <v>93</v>
      </c>
      <c r="B30" s="11">
        <v>8</v>
      </c>
      <c r="C30" s="26">
        <v>0.98840725806451601</v>
      </c>
      <c r="D30" s="26">
        <v>0.97530241935483797</v>
      </c>
      <c r="E30" s="11" t="str">
        <f t="shared" si="0"/>
        <v>388</v>
      </c>
      <c r="F30" s="36">
        <f t="shared" si="1"/>
        <v>-1.3104838709678046E-2</v>
      </c>
    </row>
    <row r="31" spans="1:6">
      <c r="A31" s="11" t="s">
        <v>94</v>
      </c>
      <c r="B31" s="11">
        <v>9</v>
      </c>
      <c r="C31" s="26">
        <v>0.99157999009410602</v>
      </c>
      <c r="D31" s="26">
        <v>0.98613174839029205</v>
      </c>
      <c r="E31" s="11" t="str">
        <f t="shared" si="0"/>
        <v>399</v>
      </c>
      <c r="F31" s="36">
        <f t="shared" si="1"/>
        <v>-5.4482417038139719E-3</v>
      </c>
    </row>
    <row r="32" spans="1:6">
      <c r="A32" s="11" t="s">
        <v>95</v>
      </c>
      <c r="B32" s="11">
        <v>5</v>
      </c>
      <c r="C32" s="26">
        <v>0.99839914621131198</v>
      </c>
      <c r="D32" s="26">
        <v>0.99039487726787601</v>
      </c>
      <c r="E32" s="11" t="str">
        <f t="shared" si="0"/>
        <v>455</v>
      </c>
      <c r="F32" s="36">
        <f t="shared" si="1"/>
        <v>-8.0042689434359771E-3</v>
      </c>
    </row>
    <row r="33" spans="1:6">
      <c r="A33" s="11" t="s">
        <v>96</v>
      </c>
      <c r="B33" s="11">
        <v>6</v>
      </c>
      <c r="C33" s="26">
        <v>0.99175257731958699</v>
      </c>
      <c r="D33" s="26">
        <v>0.99329896907216497</v>
      </c>
      <c r="E33" s="11" t="str">
        <f t="shared" si="0"/>
        <v>466</v>
      </c>
      <c r="F33" s="36">
        <f t="shared" si="1"/>
        <v>1.5463917525779802E-3</v>
      </c>
    </row>
    <row r="34" spans="1:6">
      <c r="A34" s="11" t="s">
        <v>97</v>
      </c>
      <c r="B34" s="11">
        <v>7</v>
      </c>
      <c r="C34" s="26">
        <v>0.99502487562189001</v>
      </c>
      <c r="D34" s="26">
        <v>0.98606965174129302</v>
      </c>
      <c r="E34" s="11" t="str">
        <f t="shared" si="0"/>
        <v>477</v>
      </c>
      <c r="F34" s="36">
        <f t="shared" si="1"/>
        <v>-8.9552238805969964E-3</v>
      </c>
    </row>
    <row r="35" spans="1:6">
      <c r="A35" s="11" t="s">
        <v>98</v>
      </c>
      <c r="B35" s="11">
        <v>8</v>
      </c>
      <c r="C35" s="26">
        <v>0.995398773006135</v>
      </c>
      <c r="D35" s="26">
        <v>0.99182004089979503</v>
      </c>
      <c r="E35" s="11" t="str">
        <f t="shared" si="0"/>
        <v>488</v>
      </c>
      <c r="F35" s="36">
        <f t="shared" si="1"/>
        <v>-3.5787321063399657E-3</v>
      </c>
    </row>
    <row r="36" spans="1:6">
      <c r="A36" s="11" t="s">
        <v>99</v>
      </c>
      <c r="B36" s="11">
        <v>9</v>
      </c>
      <c r="C36" s="26">
        <v>0.98191863385233502</v>
      </c>
      <c r="D36" s="26">
        <v>0.97739829231541897</v>
      </c>
      <c r="E36" s="11" t="str">
        <f t="shared" si="0"/>
        <v>499</v>
      </c>
      <c r="F36" s="36">
        <f t="shared" si="1"/>
        <v>-4.5203415369160505E-3</v>
      </c>
    </row>
    <row r="37" spans="1:6">
      <c r="A37" s="11" t="s">
        <v>100</v>
      </c>
      <c r="B37" s="11">
        <v>6</v>
      </c>
      <c r="C37" s="26">
        <v>0.99027027027027004</v>
      </c>
      <c r="D37" s="26">
        <v>0.98108108108108105</v>
      </c>
      <c r="E37" s="11" t="str">
        <f t="shared" si="0"/>
        <v>566</v>
      </c>
      <c r="F37" s="36">
        <f t="shared" si="1"/>
        <v>-9.1891891891889843E-3</v>
      </c>
    </row>
    <row r="38" spans="1:6">
      <c r="A38" s="11" t="s">
        <v>101</v>
      </c>
      <c r="B38" s="11">
        <v>7</v>
      </c>
      <c r="C38" s="26">
        <v>0.99583333333333302</v>
      </c>
      <c r="D38" s="26">
        <v>0.99322916666666605</v>
      </c>
      <c r="E38" s="11" t="str">
        <f t="shared" si="0"/>
        <v>577</v>
      </c>
      <c r="F38" s="36">
        <f t="shared" si="1"/>
        <v>-2.6041666666669627E-3</v>
      </c>
    </row>
    <row r="39" spans="1:6">
      <c r="A39" s="11" t="s">
        <v>102</v>
      </c>
      <c r="B39" s="11">
        <v>8</v>
      </c>
      <c r="C39" s="26">
        <v>0.99142550911039595</v>
      </c>
      <c r="D39" s="26">
        <v>0.97642015005358995</v>
      </c>
      <c r="E39" s="11" t="str">
        <f t="shared" si="0"/>
        <v>588</v>
      </c>
      <c r="F39" s="36">
        <f t="shared" si="1"/>
        <v>-1.5005359056806E-2</v>
      </c>
    </row>
    <row r="40" spans="1:6">
      <c r="A40" s="11" t="s">
        <v>103</v>
      </c>
      <c r="B40" s="11">
        <v>9</v>
      </c>
      <c r="C40" s="26">
        <v>0.99053129931614903</v>
      </c>
      <c r="D40" s="26">
        <v>0.987375065754865</v>
      </c>
      <c r="E40" s="11" t="str">
        <f t="shared" si="0"/>
        <v>599</v>
      </c>
      <c r="F40" s="36">
        <f t="shared" si="1"/>
        <v>-3.1562335612840275E-3</v>
      </c>
    </row>
    <row r="41" spans="1:6">
      <c r="A41" s="11" t="s">
        <v>104</v>
      </c>
      <c r="B41" s="11">
        <v>7</v>
      </c>
      <c r="C41" s="26">
        <v>0.99697885196374603</v>
      </c>
      <c r="D41" s="26">
        <v>0.997482376636455</v>
      </c>
      <c r="E41" s="11" t="str">
        <f t="shared" si="0"/>
        <v>677</v>
      </c>
      <c r="F41" s="36">
        <f t="shared" si="1"/>
        <v>5.0352467270897705E-4</v>
      </c>
    </row>
    <row r="42" spans="1:6">
      <c r="A42" s="11" t="s">
        <v>105</v>
      </c>
      <c r="B42" s="11">
        <v>8</v>
      </c>
      <c r="C42" s="26">
        <v>0.99171842650103503</v>
      </c>
      <c r="D42" s="26">
        <v>0.991200828157349</v>
      </c>
      <c r="E42" s="11" t="str">
        <f t="shared" si="0"/>
        <v>688</v>
      </c>
      <c r="F42" s="36">
        <f t="shared" si="1"/>
        <v>-5.1759834368603208E-4</v>
      </c>
    </row>
    <row r="43" spans="1:6">
      <c r="A43" s="11" t="s">
        <v>106</v>
      </c>
      <c r="B43" s="11">
        <v>9</v>
      </c>
      <c r="C43" s="26">
        <v>0.99491611591255702</v>
      </c>
      <c r="D43" s="26">
        <v>0.99745805795627795</v>
      </c>
      <c r="E43" s="11" t="str">
        <f t="shared" si="0"/>
        <v>699</v>
      </c>
      <c r="F43" s="36">
        <f t="shared" si="1"/>
        <v>2.541942043720935E-3</v>
      </c>
    </row>
    <row r="44" spans="1:6">
      <c r="A44" s="11" t="s">
        <v>107</v>
      </c>
      <c r="B44" s="11">
        <v>8</v>
      </c>
      <c r="C44" s="26">
        <v>0.99600399600399603</v>
      </c>
      <c r="D44" s="26">
        <v>0.98551448551448495</v>
      </c>
      <c r="E44" s="11" t="str">
        <f t="shared" si="0"/>
        <v>788</v>
      </c>
      <c r="F44" s="36">
        <f t="shared" si="1"/>
        <v>-1.0489510489511078E-2</v>
      </c>
    </row>
    <row r="45" spans="1:6">
      <c r="A45" s="11" t="s">
        <v>108</v>
      </c>
      <c r="B45" s="11">
        <v>9</v>
      </c>
      <c r="C45" s="26">
        <v>0.985763377515954</v>
      </c>
      <c r="D45" s="26">
        <v>0.98429062346588103</v>
      </c>
      <c r="E45" s="11" t="str">
        <f t="shared" si="0"/>
        <v>799</v>
      </c>
      <c r="F45" s="36">
        <f t="shared" si="1"/>
        <v>-1.4727540500729663E-3</v>
      </c>
    </row>
    <row r="46" spans="1:6">
      <c r="A46" s="11" t="s">
        <v>109</v>
      </c>
      <c r="B46" s="11">
        <v>9</v>
      </c>
      <c r="C46" s="26">
        <v>0.99243570347957599</v>
      </c>
      <c r="D46" s="26">
        <v>0.97932425617750796</v>
      </c>
      <c r="E46" s="11" t="str">
        <f t="shared" si="0"/>
        <v>899</v>
      </c>
      <c r="F46" s="36">
        <f t="shared" si="1"/>
        <v>-1.3111447302068036E-2</v>
      </c>
    </row>
    <row r="47" spans="1:6">
      <c r="A47" s="1"/>
      <c r="E47" s="11"/>
    </row>
    <row r="48" spans="1:6">
      <c r="A48" s="1"/>
      <c r="E48" s="11"/>
    </row>
    <row r="49" spans="1:5">
      <c r="A49" s="1"/>
      <c r="E49" s="11"/>
    </row>
    <row r="50" spans="1:5">
      <c r="A50" s="1"/>
      <c r="E50" s="11"/>
    </row>
    <row r="51" spans="1:5">
      <c r="A51" s="1"/>
      <c r="E51" s="11"/>
    </row>
    <row r="52" spans="1:5">
      <c r="A52" s="1"/>
      <c r="E52" s="11"/>
    </row>
    <row r="53" spans="1:5">
      <c r="A53" s="1"/>
      <c r="E53" s="11"/>
    </row>
    <row r="54" spans="1:5">
      <c r="A54" s="1"/>
      <c r="E54" s="11"/>
    </row>
    <row r="55" spans="1:5">
      <c r="A55" s="1"/>
      <c r="E55" s="11"/>
    </row>
    <row r="56" spans="1:5">
      <c r="A56" s="1"/>
      <c r="E56" s="11"/>
    </row>
    <row r="57" spans="1:5">
      <c r="A57" s="1"/>
      <c r="E57" s="11"/>
    </row>
    <row r="58" spans="1:5">
      <c r="A58" s="1"/>
      <c r="E58" s="11"/>
    </row>
    <row r="59" spans="1:5">
      <c r="A59" s="1"/>
      <c r="E59" s="11"/>
    </row>
    <row r="60" spans="1:5">
      <c r="A60" s="1"/>
      <c r="E60" s="11"/>
    </row>
    <row r="61" spans="1:5">
      <c r="A61" s="1"/>
      <c r="E61" s="11"/>
    </row>
    <row r="62" spans="1:5">
      <c r="A62" s="1"/>
      <c r="E62" s="11"/>
    </row>
    <row r="63" spans="1:5">
      <c r="A63" s="1"/>
      <c r="E63" s="11"/>
    </row>
    <row r="64" spans="1:5">
      <c r="A64" s="1"/>
      <c r="E64" s="11"/>
    </row>
    <row r="65" spans="1:5">
      <c r="A65" s="1"/>
      <c r="E65" s="11"/>
    </row>
    <row r="66" spans="1:5">
      <c r="A66" s="1"/>
      <c r="E66" s="11"/>
    </row>
    <row r="67" spans="1:5">
      <c r="A67" s="1"/>
      <c r="E67" s="11"/>
    </row>
    <row r="68" spans="1:5">
      <c r="A68" s="1"/>
      <c r="E68" s="11"/>
    </row>
    <row r="69" spans="1:5">
      <c r="A69" s="1"/>
      <c r="E69" s="11"/>
    </row>
    <row r="70" spans="1:5">
      <c r="A70" s="1"/>
      <c r="E70" s="11"/>
    </row>
    <row r="71" spans="1:5">
      <c r="A71" s="1"/>
      <c r="E71" s="11"/>
    </row>
    <row r="72" spans="1:5">
      <c r="A72" s="1"/>
      <c r="E72" s="11"/>
    </row>
    <row r="73" spans="1:5">
      <c r="A73" s="1"/>
      <c r="E73" s="11"/>
    </row>
    <row r="74" spans="1:5">
      <c r="A74" s="1"/>
      <c r="E74" s="11"/>
    </row>
    <row r="75" spans="1:5">
      <c r="A75" s="1"/>
      <c r="E75" s="11"/>
    </row>
    <row r="76" spans="1:5">
      <c r="A76" s="1"/>
      <c r="E76" s="11"/>
    </row>
    <row r="77" spans="1:5">
      <c r="A77" s="1"/>
      <c r="E77" s="11"/>
    </row>
    <row r="78" spans="1:5">
      <c r="A78" s="1"/>
      <c r="E78" s="11"/>
    </row>
    <row r="79" spans="1:5">
      <c r="A79" s="1"/>
      <c r="E79" s="11"/>
    </row>
    <row r="80" spans="1:5">
      <c r="A80" s="1"/>
      <c r="E80" s="11"/>
    </row>
    <row r="81" spans="1:5">
      <c r="A81" s="1"/>
      <c r="E81" s="11"/>
    </row>
    <row r="82" spans="1:5">
      <c r="A82" s="1"/>
      <c r="E82" s="11"/>
    </row>
    <row r="83" spans="1:5">
      <c r="A83" s="1"/>
      <c r="E83" s="11"/>
    </row>
    <row r="84" spans="1:5">
      <c r="A84" s="1"/>
      <c r="E84" s="11"/>
    </row>
    <row r="85" spans="1:5">
      <c r="A85" s="1"/>
      <c r="E85" s="11"/>
    </row>
    <row r="86" spans="1:5">
      <c r="A86" s="1"/>
      <c r="E86" s="11"/>
    </row>
    <row r="87" spans="1:5">
      <c r="A87" s="1"/>
      <c r="E87" s="11"/>
    </row>
    <row r="88" spans="1:5">
      <c r="A88" s="1"/>
      <c r="E88" s="11"/>
    </row>
    <row r="89" spans="1:5">
      <c r="A89" s="1"/>
      <c r="E89" s="11"/>
    </row>
    <row r="90" spans="1:5">
      <c r="A90" s="1"/>
      <c r="E90" s="11"/>
    </row>
    <row r="91" spans="1:5">
      <c r="A91" s="1"/>
      <c r="E91" s="11"/>
    </row>
    <row r="92" spans="1:5">
      <c r="A92" s="1"/>
      <c r="E92" s="11"/>
    </row>
    <row r="93" spans="1:5">
      <c r="A93" s="1"/>
      <c r="E93" s="11"/>
    </row>
    <row r="94" spans="1:5">
      <c r="A94" s="1"/>
      <c r="E94" s="11"/>
    </row>
    <row r="95" spans="1:5">
      <c r="A95" s="1"/>
      <c r="E95" s="11"/>
    </row>
    <row r="96" spans="1:5">
      <c r="A96" s="1"/>
      <c r="E96" s="11"/>
    </row>
    <row r="97" spans="1:5">
      <c r="A97" s="1"/>
      <c r="E97" s="11"/>
    </row>
    <row r="98" spans="1:5">
      <c r="A98" s="1"/>
      <c r="E98" s="11"/>
    </row>
    <row r="99" spans="1:5">
      <c r="A99" s="1"/>
      <c r="E99" s="11"/>
    </row>
    <row r="100" spans="1:5">
      <c r="A100" s="1"/>
      <c r="E100" s="11"/>
    </row>
    <row r="101" spans="1:5">
      <c r="A101" s="1"/>
      <c r="E10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26F1-1107-784B-9382-6E1DE55B27CB}">
  <dimension ref="A1:H46"/>
  <sheetViews>
    <sheetView workbookViewId="0">
      <selection activeCell="H3" sqref="H3"/>
    </sheetView>
  </sheetViews>
  <sheetFormatPr baseColWidth="10" defaultRowHeight="16"/>
  <sheetData>
    <row r="1" spans="1:8">
      <c r="A1" s="11" t="s">
        <v>21</v>
      </c>
      <c r="B1" s="11" t="s">
        <v>21</v>
      </c>
      <c r="C1" s="11" t="s">
        <v>11</v>
      </c>
      <c r="D1" s="11" t="s">
        <v>32</v>
      </c>
      <c r="F1" s="11"/>
      <c r="G1" s="11"/>
    </row>
    <row r="2" spans="1:8">
      <c r="A2" s="11" t="s">
        <v>110</v>
      </c>
      <c r="B2" s="11">
        <v>1</v>
      </c>
      <c r="C2" s="26">
        <v>0.98150000000000004</v>
      </c>
      <c r="D2" s="26">
        <v>0.98499999999999999</v>
      </c>
      <c r="E2" t="str">
        <f>CONCATENATE(B2,A2)</f>
        <v>110</v>
      </c>
      <c r="F2" s="11" t="str">
        <f>LEFT(A2,1)</f>
        <v>1</v>
      </c>
      <c r="G2" s="11">
        <f>D2-C2</f>
        <v>3.4999999999999476E-3</v>
      </c>
      <c r="H2">
        <f>AVERAGE(G2:G46)</f>
        <v>6.2111111111111152E-3</v>
      </c>
    </row>
    <row r="3" spans="1:8">
      <c r="A3" s="11" t="s">
        <v>111</v>
      </c>
      <c r="B3" s="11">
        <v>2</v>
      </c>
      <c r="C3" s="26">
        <v>0.9365</v>
      </c>
      <c r="D3" s="26">
        <v>0.95150000000000001</v>
      </c>
      <c r="E3" s="11" t="str">
        <f t="shared" ref="E3:E46" si="0">CONCATENATE(B3,A3)</f>
        <v>220</v>
      </c>
      <c r="F3" s="11" t="str">
        <f t="shared" ref="F3:F46" si="1">LEFT(A3,1)</f>
        <v>2</v>
      </c>
      <c r="G3" s="36">
        <f t="shared" ref="G3:G46" si="2">D3-C3</f>
        <v>1.5000000000000013E-2</v>
      </c>
      <c r="H3" s="11">
        <f>MEDIAN(G2:G46)</f>
        <v>0</v>
      </c>
    </row>
    <row r="4" spans="1:8">
      <c r="A4" s="11" t="s">
        <v>112</v>
      </c>
      <c r="B4" s="11">
        <v>3</v>
      </c>
      <c r="C4" s="26">
        <v>0.92200000000000004</v>
      </c>
      <c r="D4" s="26">
        <v>0.91449999999999998</v>
      </c>
      <c r="E4" s="11" t="str">
        <f t="shared" si="0"/>
        <v>330</v>
      </c>
      <c r="F4" s="11" t="str">
        <f t="shared" si="1"/>
        <v>3</v>
      </c>
      <c r="G4" s="36">
        <f t="shared" si="2"/>
        <v>-7.5000000000000622E-3</v>
      </c>
      <c r="H4" s="11"/>
    </row>
    <row r="5" spans="1:8">
      <c r="A5" s="11" t="s">
        <v>113</v>
      </c>
      <c r="B5" s="11">
        <v>4</v>
      </c>
      <c r="C5" s="26">
        <v>0.97150000000000003</v>
      </c>
      <c r="D5" s="26">
        <v>0.98299999999999998</v>
      </c>
      <c r="E5" s="11" t="str">
        <f t="shared" si="0"/>
        <v>440</v>
      </c>
      <c r="F5" s="11" t="str">
        <f t="shared" si="1"/>
        <v>4</v>
      </c>
      <c r="G5" s="36">
        <f t="shared" si="2"/>
        <v>1.1499999999999955E-2</v>
      </c>
      <c r="H5" s="11"/>
    </row>
    <row r="6" spans="1:8">
      <c r="A6" s="11" t="s">
        <v>114</v>
      </c>
      <c r="B6" s="11">
        <v>5</v>
      </c>
      <c r="C6" s="26">
        <v>0.97299999999999998</v>
      </c>
      <c r="D6" s="26">
        <v>0.99650000000000005</v>
      </c>
      <c r="E6" s="11" t="str">
        <f t="shared" si="0"/>
        <v>550</v>
      </c>
      <c r="F6" s="11" t="str">
        <f t="shared" si="1"/>
        <v>5</v>
      </c>
      <c r="G6" s="36">
        <f t="shared" si="2"/>
        <v>2.3500000000000076E-2</v>
      </c>
      <c r="H6" s="11"/>
    </row>
    <row r="7" spans="1:8">
      <c r="A7" s="11" t="s">
        <v>115</v>
      </c>
      <c r="B7" s="11">
        <v>6</v>
      </c>
      <c r="C7" s="26">
        <v>0.52400000000000002</v>
      </c>
      <c r="D7" s="26">
        <v>0.84699999999999998</v>
      </c>
      <c r="E7" s="11" t="str">
        <f t="shared" si="0"/>
        <v>660</v>
      </c>
      <c r="F7" s="11" t="str">
        <f t="shared" si="1"/>
        <v>6</v>
      </c>
      <c r="G7" s="36">
        <f t="shared" si="2"/>
        <v>0.32299999999999995</v>
      </c>
      <c r="H7" s="11"/>
    </row>
    <row r="8" spans="1:8">
      <c r="A8" s="11" t="s">
        <v>116</v>
      </c>
      <c r="B8" s="11">
        <v>7</v>
      </c>
      <c r="C8" s="26">
        <v>0.97350000000000003</v>
      </c>
      <c r="D8" s="26">
        <v>0.997</v>
      </c>
      <c r="E8" s="11" t="str">
        <f t="shared" si="0"/>
        <v>770</v>
      </c>
      <c r="F8" s="11" t="str">
        <f t="shared" si="1"/>
        <v>7</v>
      </c>
      <c r="G8" s="36">
        <f t="shared" si="2"/>
        <v>2.3499999999999965E-2</v>
      </c>
      <c r="H8" s="11"/>
    </row>
    <row r="9" spans="1:8">
      <c r="A9" s="11" t="s">
        <v>117</v>
      </c>
      <c r="B9" s="11">
        <v>8</v>
      </c>
      <c r="C9" s="26">
        <v>0.97150000000000003</v>
      </c>
      <c r="D9" s="26">
        <v>0.98099999999999998</v>
      </c>
      <c r="E9" s="11" t="str">
        <f t="shared" si="0"/>
        <v>880</v>
      </c>
      <c r="F9" s="11" t="str">
        <f t="shared" si="1"/>
        <v>8</v>
      </c>
      <c r="G9" s="36">
        <f t="shared" si="2"/>
        <v>9.4999999999999529E-3</v>
      </c>
      <c r="H9" s="11"/>
    </row>
    <row r="10" spans="1:8">
      <c r="A10" s="11" t="s">
        <v>118</v>
      </c>
      <c r="B10" s="11">
        <v>9</v>
      </c>
      <c r="C10" s="26">
        <v>0.97350000000000003</v>
      </c>
      <c r="D10" s="26">
        <v>0.99950000000000006</v>
      </c>
      <c r="E10" s="11" t="str">
        <f t="shared" si="0"/>
        <v>990</v>
      </c>
      <c r="F10" s="11" t="str">
        <f t="shared" si="1"/>
        <v>9</v>
      </c>
      <c r="G10" s="36">
        <f t="shared" si="2"/>
        <v>2.6000000000000023E-2</v>
      </c>
      <c r="H10" s="11"/>
    </row>
    <row r="11" spans="1:8">
      <c r="A11" s="11" t="s">
        <v>119</v>
      </c>
      <c r="B11" s="11">
        <v>2</v>
      </c>
      <c r="C11" s="26">
        <v>0.99299999999999999</v>
      </c>
      <c r="D11" s="26">
        <v>0.98850000000000005</v>
      </c>
      <c r="E11" s="11" t="str">
        <f t="shared" si="0"/>
        <v>221</v>
      </c>
      <c r="F11" s="11" t="str">
        <f t="shared" si="1"/>
        <v>2</v>
      </c>
      <c r="G11" s="36">
        <f t="shared" si="2"/>
        <v>-4.4999999999999485E-3</v>
      </c>
      <c r="H11" s="11"/>
    </row>
    <row r="12" spans="1:8">
      <c r="A12" s="11" t="s">
        <v>120</v>
      </c>
      <c r="B12" s="11">
        <v>3</v>
      </c>
      <c r="C12" s="26">
        <v>0.98350000000000004</v>
      </c>
      <c r="D12" s="26">
        <v>0.97499999999999998</v>
      </c>
      <c r="E12" s="11" t="str">
        <f t="shared" si="0"/>
        <v>331</v>
      </c>
      <c r="F12" s="11" t="str">
        <f t="shared" si="1"/>
        <v>3</v>
      </c>
      <c r="G12" s="36">
        <f t="shared" si="2"/>
        <v>-8.5000000000000631E-3</v>
      </c>
      <c r="H12" s="11"/>
    </row>
    <row r="13" spans="1:8">
      <c r="A13" s="11" t="s">
        <v>121</v>
      </c>
      <c r="B13" s="11">
        <v>4</v>
      </c>
      <c r="C13" s="26">
        <v>0.99299999999999999</v>
      </c>
      <c r="D13" s="26">
        <v>0.99450000000000005</v>
      </c>
      <c r="E13" s="11" t="str">
        <f t="shared" si="0"/>
        <v>441</v>
      </c>
      <c r="F13" s="11" t="str">
        <f t="shared" si="1"/>
        <v>4</v>
      </c>
      <c r="G13" s="36">
        <f t="shared" si="2"/>
        <v>1.5000000000000568E-3</v>
      </c>
      <c r="H13" s="11"/>
    </row>
    <row r="14" spans="1:8">
      <c r="A14" s="11" t="s">
        <v>122</v>
      </c>
      <c r="B14" s="11">
        <v>5</v>
      </c>
      <c r="C14" s="26">
        <v>0.99650000000000005</v>
      </c>
      <c r="D14" s="26">
        <v>0.99950000000000006</v>
      </c>
      <c r="E14" s="11" t="str">
        <f t="shared" si="0"/>
        <v>551</v>
      </c>
      <c r="F14" s="11" t="str">
        <f t="shared" si="1"/>
        <v>5</v>
      </c>
      <c r="G14" s="36">
        <f t="shared" si="2"/>
        <v>3.0000000000000027E-3</v>
      </c>
      <c r="H14" s="11"/>
    </row>
    <row r="15" spans="1:8">
      <c r="A15" s="11" t="s">
        <v>123</v>
      </c>
      <c r="B15" s="11">
        <v>6</v>
      </c>
      <c r="C15" s="26">
        <v>0.99099999999999999</v>
      </c>
      <c r="D15" s="26">
        <v>0.98350000000000004</v>
      </c>
      <c r="E15" s="11" t="str">
        <f t="shared" si="0"/>
        <v>661</v>
      </c>
      <c r="F15" s="11" t="str">
        <f t="shared" si="1"/>
        <v>6</v>
      </c>
      <c r="G15" s="36">
        <f t="shared" si="2"/>
        <v>-7.4999999999999512E-3</v>
      </c>
      <c r="H15" s="11"/>
    </row>
    <row r="16" spans="1:8">
      <c r="A16" s="11" t="s">
        <v>124</v>
      </c>
      <c r="B16" s="11">
        <v>7</v>
      </c>
      <c r="C16" s="26">
        <v>0.99650000000000005</v>
      </c>
      <c r="D16" s="26">
        <v>0.99950000000000006</v>
      </c>
      <c r="E16" s="11" t="str">
        <f t="shared" si="0"/>
        <v>771</v>
      </c>
      <c r="F16" s="11" t="str">
        <f t="shared" si="1"/>
        <v>7</v>
      </c>
      <c r="G16" s="36">
        <f t="shared" si="2"/>
        <v>3.0000000000000027E-3</v>
      </c>
      <c r="H16" s="11"/>
    </row>
    <row r="17" spans="1:8">
      <c r="A17" s="11" t="s">
        <v>125</v>
      </c>
      <c r="B17" s="11">
        <v>8</v>
      </c>
      <c r="C17" s="26">
        <v>0.99399999999999999</v>
      </c>
      <c r="D17" s="26">
        <v>0.99650000000000005</v>
      </c>
      <c r="E17" s="11" t="str">
        <f t="shared" si="0"/>
        <v>881</v>
      </c>
      <c r="F17" s="11" t="str">
        <f t="shared" si="1"/>
        <v>8</v>
      </c>
      <c r="G17" s="36">
        <f t="shared" si="2"/>
        <v>2.5000000000000577E-3</v>
      </c>
      <c r="H17" s="11"/>
    </row>
    <row r="18" spans="1:8">
      <c r="A18" s="11" t="s">
        <v>126</v>
      </c>
      <c r="B18" s="11">
        <v>9</v>
      </c>
      <c r="C18" s="26">
        <v>0.99550000000000005</v>
      </c>
      <c r="D18" s="26">
        <v>1</v>
      </c>
      <c r="E18" s="11" t="str">
        <f t="shared" si="0"/>
        <v>991</v>
      </c>
      <c r="F18" s="11" t="str">
        <f t="shared" si="1"/>
        <v>9</v>
      </c>
      <c r="G18" s="36">
        <f t="shared" si="2"/>
        <v>4.4999999999999485E-3</v>
      </c>
      <c r="H18" s="11"/>
    </row>
    <row r="19" spans="1:8">
      <c r="A19" s="11" t="s">
        <v>127</v>
      </c>
      <c r="B19" s="11">
        <v>3</v>
      </c>
      <c r="C19" s="26">
        <v>0.97099999999999997</v>
      </c>
      <c r="D19" s="26">
        <v>0.97299999999999998</v>
      </c>
      <c r="E19" s="11" t="str">
        <f t="shared" si="0"/>
        <v>332</v>
      </c>
      <c r="F19" s="11" t="str">
        <f t="shared" si="1"/>
        <v>3</v>
      </c>
      <c r="G19" s="36">
        <f t="shared" si="2"/>
        <v>2.0000000000000018E-3</v>
      </c>
      <c r="H19" s="11"/>
    </row>
    <row r="20" spans="1:8">
      <c r="A20" s="11" t="s">
        <v>128</v>
      </c>
      <c r="B20" s="11">
        <v>4</v>
      </c>
      <c r="C20" s="26">
        <v>0.87949999999999995</v>
      </c>
      <c r="D20" s="26">
        <v>0.86299999999999999</v>
      </c>
      <c r="E20" s="11" t="str">
        <f t="shared" si="0"/>
        <v>442</v>
      </c>
      <c r="F20" s="11" t="str">
        <f t="shared" si="1"/>
        <v>4</v>
      </c>
      <c r="G20" s="36">
        <f t="shared" si="2"/>
        <v>-1.6499999999999959E-2</v>
      </c>
      <c r="H20" s="11"/>
    </row>
    <row r="21" spans="1:8">
      <c r="A21" s="11" t="s">
        <v>129</v>
      </c>
      <c r="B21" s="11">
        <v>5</v>
      </c>
      <c r="C21" s="26">
        <v>1</v>
      </c>
      <c r="D21" s="26">
        <v>0.99950000000000006</v>
      </c>
      <c r="E21" s="11" t="str">
        <f t="shared" si="0"/>
        <v>552</v>
      </c>
      <c r="F21" s="11" t="str">
        <f t="shared" si="1"/>
        <v>5</v>
      </c>
      <c r="G21" s="36">
        <f t="shared" si="2"/>
        <v>-4.9999999999994493E-4</v>
      </c>
      <c r="H21" s="11"/>
    </row>
    <row r="22" spans="1:8">
      <c r="A22" s="11" t="s">
        <v>130</v>
      </c>
      <c r="B22" s="11">
        <v>6</v>
      </c>
      <c r="C22" s="26">
        <v>0.88</v>
      </c>
      <c r="D22" s="26">
        <v>0.86099999999999999</v>
      </c>
      <c r="E22" s="11" t="str">
        <f t="shared" si="0"/>
        <v>662</v>
      </c>
      <c r="F22" s="11" t="str">
        <f t="shared" si="1"/>
        <v>6</v>
      </c>
      <c r="G22" s="36">
        <f t="shared" si="2"/>
        <v>-1.9000000000000017E-2</v>
      </c>
      <c r="H22" s="11"/>
    </row>
    <row r="23" spans="1:8">
      <c r="A23" s="11" t="s">
        <v>131</v>
      </c>
      <c r="B23" s="11">
        <v>7</v>
      </c>
      <c r="C23" s="26">
        <v>1</v>
      </c>
      <c r="D23" s="26">
        <v>1</v>
      </c>
      <c r="E23" s="11" t="str">
        <f t="shared" si="0"/>
        <v>772</v>
      </c>
      <c r="F23" s="11" t="str">
        <f t="shared" si="1"/>
        <v>7</v>
      </c>
      <c r="G23" s="36">
        <f t="shared" si="2"/>
        <v>0</v>
      </c>
      <c r="H23" s="11"/>
    </row>
    <row r="24" spans="1:8">
      <c r="A24" s="11" t="s">
        <v>132</v>
      </c>
      <c r="B24" s="11">
        <v>8</v>
      </c>
      <c r="C24" s="26">
        <v>0.99099999999999999</v>
      </c>
      <c r="D24" s="26">
        <v>0.98350000000000004</v>
      </c>
      <c r="E24" s="11" t="str">
        <f t="shared" si="0"/>
        <v>882</v>
      </c>
      <c r="F24" s="11" t="str">
        <f t="shared" si="1"/>
        <v>8</v>
      </c>
      <c r="G24" s="36">
        <f t="shared" si="2"/>
        <v>-7.4999999999999512E-3</v>
      </c>
      <c r="H24" s="11"/>
    </row>
    <row r="25" spans="1:8">
      <c r="A25" s="11" t="s">
        <v>133</v>
      </c>
      <c r="B25" s="11">
        <v>9</v>
      </c>
      <c r="C25" s="26">
        <v>0.999</v>
      </c>
      <c r="D25" s="26">
        <v>0.999</v>
      </c>
      <c r="E25" s="11" t="str">
        <f t="shared" si="0"/>
        <v>992</v>
      </c>
      <c r="F25" s="11" t="str">
        <f t="shared" si="1"/>
        <v>9</v>
      </c>
      <c r="G25" s="36">
        <f t="shared" si="2"/>
        <v>0</v>
      </c>
      <c r="H25" s="11"/>
    </row>
    <row r="26" spans="1:8">
      <c r="A26" s="11" t="s">
        <v>134</v>
      </c>
      <c r="B26" s="11">
        <v>4</v>
      </c>
      <c r="C26" s="26">
        <v>0.96</v>
      </c>
      <c r="D26" s="26">
        <v>0.95050000000000001</v>
      </c>
      <c r="E26" s="11" t="str">
        <f t="shared" si="0"/>
        <v>443</v>
      </c>
      <c r="F26" s="11" t="str">
        <f t="shared" si="1"/>
        <v>4</v>
      </c>
      <c r="G26" s="36">
        <f t="shared" si="2"/>
        <v>-9.4999999999999529E-3</v>
      </c>
      <c r="H26" s="11"/>
    </row>
    <row r="27" spans="1:8">
      <c r="A27" s="11" t="s">
        <v>135</v>
      </c>
      <c r="B27" s="11">
        <v>5</v>
      </c>
      <c r="C27" s="26">
        <v>1</v>
      </c>
      <c r="D27" s="26">
        <v>0.999</v>
      </c>
      <c r="E27" s="11" t="str">
        <f t="shared" si="0"/>
        <v>553</v>
      </c>
      <c r="F27" s="11" t="str">
        <f t="shared" si="1"/>
        <v>5</v>
      </c>
      <c r="G27" s="36">
        <f t="shared" si="2"/>
        <v>-1.0000000000000009E-3</v>
      </c>
      <c r="H27" s="11"/>
    </row>
    <row r="28" spans="1:8">
      <c r="A28" s="11" t="s">
        <v>136</v>
      </c>
      <c r="B28" s="11">
        <v>6</v>
      </c>
      <c r="C28" s="26">
        <v>0.95399999999999996</v>
      </c>
      <c r="D28" s="26">
        <v>0.93600000000000005</v>
      </c>
      <c r="E28" s="11" t="str">
        <f t="shared" si="0"/>
        <v>663</v>
      </c>
      <c r="F28" s="11" t="str">
        <f t="shared" si="1"/>
        <v>6</v>
      </c>
      <c r="G28" s="36">
        <f t="shared" si="2"/>
        <v>-1.7999999999999905E-2</v>
      </c>
      <c r="H28" s="11"/>
    </row>
    <row r="29" spans="1:8">
      <c r="A29" s="11" t="s">
        <v>137</v>
      </c>
      <c r="B29" s="11">
        <v>7</v>
      </c>
      <c r="C29" s="26">
        <v>1</v>
      </c>
      <c r="D29" s="26">
        <v>1</v>
      </c>
      <c r="E29" s="11" t="str">
        <f t="shared" si="0"/>
        <v>773</v>
      </c>
      <c r="F29" s="11" t="str">
        <f t="shared" si="1"/>
        <v>7</v>
      </c>
      <c r="G29" s="36">
        <f t="shared" si="2"/>
        <v>0</v>
      </c>
      <c r="H29" s="11"/>
    </row>
    <row r="30" spans="1:8">
      <c r="A30" s="11" t="s">
        <v>138</v>
      </c>
      <c r="B30" s="11">
        <v>8</v>
      </c>
      <c r="C30" s="26">
        <v>0.99050000000000005</v>
      </c>
      <c r="D30" s="26">
        <v>0.99050000000000005</v>
      </c>
      <c r="E30" s="11" t="str">
        <f t="shared" si="0"/>
        <v>883</v>
      </c>
      <c r="F30" s="11" t="str">
        <f t="shared" si="1"/>
        <v>8</v>
      </c>
      <c r="G30" s="36">
        <f t="shared" si="2"/>
        <v>0</v>
      </c>
      <c r="H30" s="11"/>
    </row>
    <row r="31" spans="1:8">
      <c r="A31" s="11" t="s">
        <v>139</v>
      </c>
      <c r="B31" s="11">
        <v>9</v>
      </c>
      <c r="C31" s="26">
        <v>0.999</v>
      </c>
      <c r="D31" s="26">
        <v>0.999</v>
      </c>
      <c r="E31" s="11" t="str">
        <f t="shared" si="0"/>
        <v>993</v>
      </c>
      <c r="F31" s="11" t="str">
        <f t="shared" si="1"/>
        <v>9</v>
      </c>
      <c r="G31" s="36">
        <f t="shared" si="2"/>
        <v>0</v>
      </c>
      <c r="H31" s="11"/>
    </row>
    <row r="32" spans="1:8">
      <c r="A32" s="11" t="s">
        <v>140</v>
      </c>
      <c r="B32" s="11">
        <v>5</v>
      </c>
      <c r="C32" s="26">
        <v>1</v>
      </c>
      <c r="D32" s="26">
        <v>0.99750000000000005</v>
      </c>
      <c r="E32" s="11" t="str">
        <f t="shared" si="0"/>
        <v>554</v>
      </c>
      <c r="F32" s="11" t="str">
        <f t="shared" si="1"/>
        <v>5</v>
      </c>
      <c r="G32" s="36">
        <f t="shared" si="2"/>
        <v>-2.4999999999999467E-3</v>
      </c>
      <c r="H32" s="11"/>
    </row>
    <row r="33" spans="1:8">
      <c r="A33" s="11" t="s">
        <v>141</v>
      </c>
      <c r="B33" s="11">
        <v>6</v>
      </c>
      <c r="C33" s="26">
        <v>0.90249999999999997</v>
      </c>
      <c r="D33" s="26">
        <v>0.87250000000000005</v>
      </c>
      <c r="E33" s="11" t="str">
        <f t="shared" si="0"/>
        <v>664</v>
      </c>
      <c r="F33" s="11" t="str">
        <f t="shared" si="1"/>
        <v>6</v>
      </c>
      <c r="G33" s="36">
        <f t="shared" si="2"/>
        <v>-2.9999999999999916E-2</v>
      </c>
      <c r="H33" s="11"/>
    </row>
    <row r="34" spans="1:8">
      <c r="A34" s="11" t="s">
        <v>142</v>
      </c>
      <c r="B34" s="11">
        <v>7</v>
      </c>
      <c r="C34" s="26">
        <v>1</v>
      </c>
      <c r="D34" s="26">
        <v>1</v>
      </c>
      <c r="E34" s="11" t="str">
        <f t="shared" si="0"/>
        <v>774</v>
      </c>
      <c r="F34" s="11" t="str">
        <f t="shared" si="1"/>
        <v>7</v>
      </c>
      <c r="G34" s="36">
        <f t="shared" si="2"/>
        <v>0</v>
      </c>
      <c r="H34" s="11"/>
    </row>
    <row r="35" spans="1:8">
      <c r="A35" s="11" t="s">
        <v>143</v>
      </c>
      <c r="B35" s="11">
        <v>8</v>
      </c>
      <c r="C35" s="26">
        <v>0.99150000000000005</v>
      </c>
      <c r="D35" s="26">
        <v>0.99</v>
      </c>
      <c r="E35" s="11" t="str">
        <f t="shared" si="0"/>
        <v>884</v>
      </c>
      <c r="F35" s="11" t="str">
        <f t="shared" si="1"/>
        <v>8</v>
      </c>
      <c r="G35" s="36">
        <f t="shared" si="2"/>
        <v>-1.5000000000000568E-3</v>
      </c>
      <c r="H35" s="11"/>
    </row>
    <row r="36" spans="1:8">
      <c r="A36" s="11" t="s">
        <v>144</v>
      </c>
      <c r="B36" s="11">
        <v>9</v>
      </c>
      <c r="C36" s="26">
        <v>0.99950000000000006</v>
      </c>
      <c r="D36" s="26">
        <v>0.99950000000000006</v>
      </c>
      <c r="E36" s="11" t="str">
        <f t="shared" si="0"/>
        <v>994</v>
      </c>
      <c r="F36" s="11" t="str">
        <f t="shared" si="1"/>
        <v>9</v>
      </c>
      <c r="G36" s="36">
        <f t="shared" si="2"/>
        <v>0</v>
      </c>
      <c r="H36" s="11"/>
    </row>
    <row r="37" spans="1:8">
      <c r="A37" s="11" t="s">
        <v>145</v>
      </c>
      <c r="B37" s="11">
        <v>6</v>
      </c>
      <c r="C37" s="26">
        <v>0.99950000000000006</v>
      </c>
      <c r="D37" s="26">
        <v>0.999</v>
      </c>
      <c r="E37" s="11" t="str">
        <f t="shared" si="0"/>
        <v>665</v>
      </c>
      <c r="F37" s="11" t="str">
        <f t="shared" si="1"/>
        <v>6</v>
      </c>
      <c r="G37" s="36">
        <f t="shared" si="2"/>
        <v>-5.0000000000005596E-4</v>
      </c>
      <c r="H37" s="11"/>
    </row>
    <row r="38" spans="1:8">
      <c r="A38" s="11" t="s">
        <v>146</v>
      </c>
      <c r="B38" s="11">
        <v>7</v>
      </c>
      <c r="C38" s="26">
        <v>0.98</v>
      </c>
      <c r="D38" s="26">
        <v>0.96099999999999997</v>
      </c>
      <c r="E38" s="11" t="str">
        <f t="shared" si="0"/>
        <v>775</v>
      </c>
      <c r="F38" s="11" t="str">
        <f t="shared" si="1"/>
        <v>7</v>
      </c>
      <c r="G38" s="36">
        <f t="shared" si="2"/>
        <v>-1.9000000000000017E-2</v>
      </c>
      <c r="H38" s="11"/>
    </row>
    <row r="39" spans="1:8">
      <c r="A39" s="11" t="s">
        <v>147</v>
      </c>
      <c r="B39" s="11">
        <v>8</v>
      </c>
      <c r="C39" s="26">
        <v>0.996</v>
      </c>
      <c r="D39" s="26">
        <v>0.99550000000000005</v>
      </c>
      <c r="E39" s="11" t="str">
        <f t="shared" si="0"/>
        <v>885</v>
      </c>
      <c r="F39" s="11" t="str">
        <f t="shared" si="1"/>
        <v>8</v>
      </c>
      <c r="G39" s="36">
        <f t="shared" si="2"/>
        <v>-4.9999999999994493E-4</v>
      </c>
      <c r="H39" s="11"/>
    </row>
    <row r="40" spans="1:8">
      <c r="A40" s="11" t="s">
        <v>148</v>
      </c>
      <c r="B40" s="11">
        <v>9</v>
      </c>
      <c r="C40" s="26">
        <v>0.98499999999999999</v>
      </c>
      <c r="D40" s="26">
        <v>0.98</v>
      </c>
      <c r="E40" s="11" t="str">
        <f t="shared" si="0"/>
        <v>995</v>
      </c>
      <c r="F40" s="11" t="str">
        <f t="shared" si="1"/>
        <v>9</v>
      </c>
      <c r="G40" s="36">
        <f t="shared" si="2"/>
        <v>-5.0000000000000044E-3</v>
      </c>
      <c r="H40" s="11"/>
    </row>
    <row r="41" spans="1:8">
      <c r="A41" s="11" t="s">
        <v>149</v>
      </c>
      <c r="B41" s="11">
        <v>7</v>
      </c>
      <c r="C41" s="26">
        <v>1</v>
      </c>
      <c r="D41" s="26">
        <v>1</v>
      </c>
      <c r="E41" s="11" t="str">
        <f t="shared" si="0"/>
        <v>776</v>
      </c>
      <c r="F41" s="11" t="str">
        <f t="shared" si="1"/>
        <v>7</v>
      </c>
      <c r="G41" s="36">
        <f t="shared" si="2"/>
        <v>0</v>
      </c>
      <c r="H41" s="11"/>
    </row>
    <row r="42" spans="1:8">
      <c r="A42" s="11" t="s">
        <v>150</v>
      </c>
      <c r="B42" s="11">
        <v>8</v>
      </c>
      <c r="C42" s="26">
        <v>0.98150000000000004</v>
      </c>
      <c r="D42" s="26">
        <v>0.97650000000000003</v>
      </c>
      <c r="E42" s="11" t="str">
        <f t="shared" si="0"/>
        <v>886</v>
      </c>
      <c r="F42" s="11" t="str">
        <f t="shared" si="1"/>
        <v>8</v>
      </c>
      <c r="G42" s="36">
        <f t="shared" si="2"/>
        <v>-5.0000000000000044E-3</v>
      </c>
      <c r="H42" s="11"/>
    </row>
    <row r="43" spans="1:8">
      <c r="A43" s="11" t="s">
        <v>151</v>
      </c>
      <c r="B43" s="11">
        <v>9</v>
      </c>
      <c r="C43" s="26">
        <v>0.99950000000000006</v>
      </c>
      <c r="D43" s="26">
        <v>0.99950000000000006</v>
      </c>
      <c r="E43" s="11" t="str">
        <f t="shared" si="0"/>
        <v>996</v>
      </c>
      <c r="F43" s="11" t="str">
        <f t="shared" si="1"/>
        <v>9</v>
      </c>
      <c r="G43" s="36">
        <f t="shared" si="2"/>
        <v>0</v>
      </c>
      <c r="H43" s="11"/>
    </row>
    <row r="44" spans="1:8">
      <c r="A44" s="11" t="s">
        <v>152</v>
      </c>
      <c r="B44" s="11">
        <v>8</v>
      </c>
      <c r="C44" s="26">
        <v>0.99550000000000005</v>
      </c>
      <c r="D44" s="26">
        <v>0.98950000000000005</v>
      </c>
      <c r="E44" s="11" t="str">
        <f t="shared" si="0"/>
        <v>887</v>
      </c>
      <c r="F44" s="11" t="str">
        <f t="shared" si="1"/>
        <v>8</v>
      </c>
      <c r="G44" s="36">
        <f t="shared" si="2"/>
        <v>-6.0000000000000053E-3</v>
      </c>
      <c r="H44" s="11"/>
    </row>
    <row r="45" spans="1:8">
      <c r="A45" s="11" t="s">
        <v>153</v>
      </c>
      <c r="B45" s="11">
        <v>9</v>
      </c>
      <c r="C45" s="26">
        <v>0.96450000000000002</v>
      </c>
      <c r="D45" s="26">
        <v>0.96399999999999997</v>
      </c>
      <c r="E45" s="11" t="str">
        <f t="shared" si="0"/>
        <v>997</v>
      </c>
      <c r="F45" s="11" t="str">
        <f t="shared" si="1"/>
        <v>9</v>
      </c>
      <c r="G45" s="36">
        <f t="shared" si="2"/>
        <v>-5.0000000000005596E-4</v>
      </c>
      <c r="H45" s="11"/>
    </row>
    <row r="46" spans="1:8">
      <c r="A46" s="11" t="s">
        <v>154</v>
      </c>
      <c r="B46" s="11">
        <v>9</v>
      </c>
      <c r="C46" s="26">
        <v>0.998</v>
      </c>
      <c r="D46" s="26">
        <v>0.996</v>
      </c>
      <c r="E46" s="11" t="str">
        <f t="shared" si="0"/>
        <v>998</v>
      </c>
      <c r="F46" s="11" t="str">
        <f t="shared" si="1"/>
        <v>9</v>
      </c>
      <c r="G46" s="36">
        <f t="shared" si="2"/>
        <v>-2.0000000000000018E-3</v>
      </c>
      <c r="H46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3DA5-0F1A-0E4E-9991-E63C8918C108}">
  <dimension ref="A1:AI101"/>
  <sheetViews>
    <sheetView workbookViewId="0">
      <selection activeCell="AE1" sqref="AE1:AF1048576"/>
    </sheetView>
  </sheetViews>
  <sheetFormatPr baseColWidth="10" defaultRowHeight="16"/>
  <cols>
    <col min="1" max="1" width="11.33203125" style="42" bestFit="1" customWidth="1"/>
    <col min="2" max="2" width="8.1640625" style="42" bestFit="1" customWidth="1"/>
    <col min="3" max="5" width="9.1640625" style="42" bestFit="1" customWidth="1"/>
    <col min="6" max="6" width="8.1640625" style="42" bestFit="1" customWidth="1"/>
    <col min="7" max="7" width="9.1640625" style="42" bestFit="1" customWidth="1"/>
    <col min="8" max="8" width="8.1640625" style="42" bestFit="1" customWidth="1"/>
    <col min="9" max="9" width="9.1640625" style="42" bestFit="1" customWidth="1"/>
    <col min="10" max="10" width="8.1640625" style="42" bestFit="1" customWidth="1"/>
    <col min="11" max="11" width="9.1640625" style="42" bestFit="1" customWidth="1"/>
    <col min="12" max="12" width="8.1640625" style="42" bestFit="1" customWidth="1"/>
    <col min="13" max="13" width="9.1640625" style="42" bestFit="1" customWidth="1"/>
    <col min="14" max="14" width="8.1640625" style="42" bestFit="1" customWidth="1"/>
    <col min="15" max="15" width="9.1640625" style="42" bestFit="1" customWidth="1"/>
    <col min="16" max="16" width="8.1640625" style="42" bestFit="1" customWidth="1"/>
    <col min="17" max="17" width="9.1640625" style="42" bestFit="1" customWidth="1"/>
    <col min="18" max="18" width="8.1640625" style="42" bestFit="1" customWidth="1"/>
    <col min="19" max="19" width="9.1640625" style="42" bestFit="1" customWidth="1"/>
    <col min="20" max="20" width="8.1640625" style="42" bestFit="1" customWidth="1"/>
    <col min="21" max="21" width="9.1640625" style="42" bestFit="1" customWidth="1"/>
    <col min="22" max="24" width="10.83203125" style="42"/>
    <col min="25" max="25" width="6.6640625" style="10" bestFit="1" customWidth="1"/>
    <col min="26" max="26" width="10" style="42" bestFit="1" customWidth="1"/>
    <col min="27" max="27" width="10" style="42" customWidth="1"/>
    <col min="28" max="28" width="10" style="42" bestFit="1" customWidth="1"/>
    <col min="29" max="30" width="12.1640625" style="42" bestFit="1" customWidth="1"/>
    <col min="31" max="33" width="10.83203125" style="42"/>
    <col min="34" max="34" width="7.6640625" style="10" bestFit="1" customWidth="1"/>
    <col min="35" max="35" width="7.6640625" style="42" bestFit="1" customWidth="1"/>
    <col min="36" max="37" width="12.1640625" style="42" bestFit="1" customWidth="1"/>
    <col min="38" max="16384" width="10.83203125" style="42"/>
  </cols>
  <sheetData>
    <row r="1" spans="1:35">
      <c r="A1" s="42" t="s">
        <v>181</v>
      </c>
      <c r="B1" s="46">
        <v>0</v>
      </c>
      <c r="C1" s="46"/>
      <c r="D1" s="46">
        <v>1</v>
      </c>
      <c r="E1" s="46"/>
      <c r="F1" s="46">
        <v>2</v>
      </c>
      <c r="G1" s="46"/>
      <c r="H1" s="46">
        <v>3</v>
      </c>
      <c r="I1" s="46"/>
      <c r="J1" s="46">
        <v>4</v>
      </c>
      <c r="K1" s="46"/>
      <c r="L1" s="46">
        <v>5</v>
      </c>
      <c r="M1" s="46"/>
      <c r="N1" s="46">
        <v>6</v>
      </c>
      <c r="O1" s="46"/>
      <c r="P1" s="46">
        <v>7</v>
      </c>
      <c r="Q1" s="46"/>
      <c r="R1" s="46">
        <v>8</v>
      </c>
      <c r="S1" s="46"/>
      <c r="T1" s="46">
        <v>9</v>
      </c>
      <c r="U1" s="46"/>
      <c r="Y1" s="10" t="s">
        <v>20</v>
      </c>
      <c r="Z1" s="42" t="s">
        <v>192</v>
      </c>
      <c r="AA1" s="42" t="s">
        <v>170</v>
      </c>
      <c r="AB1" s="42" t="s">
        <v>21</v>
      </c>
      <c r="AC1" s="42" t="s">
        <v>63</v>
      </c>
      <c r="AD1" s="42" t="s">
        <v>64</v>
      </c>
    </row>
    <row r="2" spans="1:35">
      <c r="A2" s="42" t="s">
        <v>169</v>
      </c>
      <c r="B2" s="43" t="s">
        <v>63</v>
      </c>
      <c r="C2" s="43" t="s">
        <v>64</v>
      </c>
      <c r="D2" s="43" t="s">
        <v>63</v>
      </c>
      <c r="E2" s="43" t="s">
        <v>64</v>
      </c>
      <c r="F2" s="43" t="s">
        <v>63</v>
      </c>
      <c r="G2" s="43" t="s">
        <v>64</v>
      </c>
      <c r="H2" s="43" t="s">
        <v>63</v>
      </c>
      <c r="I2" s="43" t="s">
        <v>64</v>
      </c>
      <c r="J2" s="43" t="s">
        <v>63</v>
      </c>
      <c r="K2" s="43" t="s">
        <v>64</v>
      </c>
      <c r="L2" s="43" t="s">
        <v>63</v>
      </c>
      <c r="M2" s="43" t="s">
        <v>64</v>
      </c>
      <c r="N2" s="43" t="s">
        <v>63</v>
      </c>
      <c r="O2" s="43" t="s">
        <v>64</v>
      </c>
      <c r="P2" s="43" t="s">
        <v>63</v>
      </c>
      <c r="Q2" s="43" t="s">
        <v>64</v>
      </c>
      <c r="R2" s="43" t="s">
        <v>63</v>
      </c>
      <c r="S2" s="43" t="s">
        <v>64</v>
      </c>
      <c r="T2" s="43" t="s">
        <v>63</v>
      </c>
      <c r="U2" s="43" t="s">
        <v>64</v>
      </c>
      <c r="Y2" s="10">
        <v>0</v>
      </c>
      <c r="Z2" s="1">
        <v>0</v>
      </c>
      <c r="AA2" s="1" t="s">
        <v>171</v>
      </c>
      <c r="AB2" s="1">
        <v>0</v>
      </c>
      <c r="AC2" s="42">
        <v>0.85959595959595902</v>
      </c>
      <c r="AD2" s="42">
        <v>0.99949494949494899</v>
      </c>
      <c r="AE2" s="42">
        <f>AD2-AC2</f>
        <v>0.13989898989898997</v>
      </c>
      <c r="AF2" s="42">
        <f>AVERAGE(AE2:AE101)</f>
        <v>8.2852592633739022E-2</v>
      </c>
      <c r="AH2" s="42"/>
      <c r="AI2" s="1"/>
    </row>
    <row r="3" spans="1:35">
      <c r="A3" s="17">
        <v>0</v>
      </c>
      <c r="B3" s="18">
        <f>VLOOKUP(CONCATENATE($A3,$B$1),$AA$1:$AD$101,3,0)</f>
        <v>0.85959595959595902</v>
      </c>
      <c r="C3" s="18">
        <f>VLOOKUP(CONCATENATE($A3,B$1),$AA$1:$AD$101,4,0)</f>
        <v>0.99949494949494899</v>
      </c>
      <c r="D3" s="18">
        <f>VLOOKUP(CONCATENATE($A3,$D$1),$AA$1:$AD$101,3,0)</f>
        <v>0.93585858585858495</v>
      </c>
      <c r="E3" s="18">
        <f>VLOOKUP(CONCATENATE($A3,D$1),$AA$1:$AD$101,4,0)</f>
        <v>0.99797979797979797</v>
      </c>
      <c r="F3" s="18">
        <f>VLOOKUP(CONCATENATE($A3,$F$1),$AA$1:$AD$101,3,0)</f>
        <v>0.98434343434343397</v>
      </c>
      <c r="G3" s="18">
        <f>VLOOKUP(CONCATENATE($A3,F$1),$AA$1:$AD$101,4,0)</f>
        <v>0.99949494949494899</v>
      </c>
      <c r="H3" s="18">
        <f>VLOOKUP(CONCATENATE($A3,$H$1),$AA$1:$AD$101,3,0)</f>
        <v>0.97777777777777697</v>
      </c>
      <c r="I3" s="18">
        <f>VLOOKUP(CONCATENATE($A3,H$1),$AA$1:$AD$101,4,0)</f>
        <v>0.99949494949494899</v>
      </c>
      <c r="J3" s="18">
        <f>VLOOKUP(CONCATENATE($A3,$J$1),$AA$1:$AD$101,3,0)</f>
        <v>0.95606060606060606</v>
      </c>
      <c r="K3" s="18">
        <f>VLOOKUP(CONCATENATE($A3,J$1),$AA$1:$AD$101,4,0)</f>
        <v>0.99747474747474696</v>
      </c>
      <c r="L3" s="18">
        <f>VLOOKUP(CONCATENATE($A3,$L$1),$AA$1:$AD$101,3,0)</f>
        <v>0.96868686868686804</v>
      </c>
      <c r="M3" s="18">
        <f>VLOOKUP(CONCATENATE($A3,L$1),$AA$1:$AD$101,4,0)</f>
        <v>0.99898989898989898</v>
      </c>
      <c r="N3" s="18">
        <f>VLOOKUP(CONCATENATE($A3,$N$1),$AA$1:$AD$101,3,0)</f>
        <v>0.97626262626262605</v>
      </c>
      <c r="O3" s="18">
        <f>VLOOKUP(CONCATENATE($A3,N$1),$AA$1:$AD$101,4,0)</f>
        <v>0.99949494949494899</v>
      </c>
      <c r="P3" s="18">
        <f>VLOOKUP(CONCATENATE($A3,$P$1),$AA$1:$AD$101,3,0)</f>
        <v>0.91464646464646404</v>
      </c>
      <c r="Q3" s="18">
        <f>VLOOKUP(CONCATENATE($A3,P$1),$AA$1:$AD$101,4,0)</f>
        <v>0.99545454545454504</v>
      </c>
      <c r="R3" s="18">
        <f>VLOOKUP(CONCATENATE($A3,$R$1),$AA$1:$AD$101,3,0)</f>
        <v>0.92979797979797896</v>
      </c>
      <c r="S3" s="18">
        <f>VLOOKUP(CONCATENATE($A3,R$1),$AA$1:$AD$101,4,0)</f>
        <v>0.99949494949494899</v>
      </c>
      <c r="T3" s="18">
        <f>VLOOKUP(CONCATENATE($A3,$T$1),$AA$1:$AD$101,3,0)</f>
        <v>0.98737373737373701</v>
      </c>
      <c r="U3" s="18">
        <f>VLOOKUP(CONCATENATE($A3,T$1),$AA$1:$AD$101,4,0)</f>
        <v>0.99898989898989898</v>
      </c>
      <c r="Y3" s="10">
        <v>1</v>
      </c>
      <c r="Z3" s="1">
        <v>0</v>
      </c>
      <c r="AA3" s="1" t="s">
        <v>110</v>
      </c>
      <c r="AB3" s="1">
        <v>0</v>
      </c>
      <c r="AC3" s="42">
        <v>0.91756440281030405</v>
      </c>
      <c r="AD3" s="42">
        <v>0.99953161592505801</v>
      </c>
      <c r="AE3" s="42">
        <f t="shared" ref="AE3:AE66" si="0">AD3-AC3</f>
        <v>8.1967213114753967E-2</v>
      </c>
      <c r="AF3" s="42">
        <f>MEDIAN(AE2:AE101)</f>
        <v>5.6720254006890514E-2</v>
      </c>
      <c r="AH3" s="42"/>
      <c r="AI3" s="1"/>
    </row>
    <row r="4" spans="1:35">
      <c r="A4" s="17">
        <v>1</v>
      </c>
      <c r="B4" s="18">
        <f t="shared" ref="B4:B12" si="1">VLOOKUP(CONCATENATE($A4,$B$1),$AA$1:$AD$101,3,0)</f>
        <v>0.91756440281030405</v>
      </c>
      <c r="C4" s="18">
        <f t="shared" ref="C4:C12" si="2">VLOOKUP(CONCATENATE($A4,$B$1),$AA$1:$AD$101,4,0)</f>
        <v>0.99953161592505801</v>
      </c>
      <c r="D4" s="18">
        <f t="shared" ref="D4:D12" si="3">VLOOKUP(CONCATENATE($A4,$D$1),$AA$1:$AD$101,3,0)</f>
        <v>0.65995316159250506</v>
      </c>
      <c r="E4" s="18">
        <f t="shared" ref="E4:E12" si="4">VLOOKUP(CONCATENATE($A4,D$1),$AA$1:$AD$101,4,0)</f>
        <v>0.99953161592505801</v>
      </c>
      <c r="F4" s="18">
        <f t="shared" ref="F4:F12" si="5">VLOOKUP(CONCATENATE($A4,$F$1),$AA$1:$AD$101,3,0)</f>
        <v>0.98454332552693202</v>
      </c>
      <c r="G4" s="18">
        <f t="shared" ref="G4:G12" si="6">VLOOKUP(CONCATENATE($A4,F$1),$AA$1:$AD$101,4,0)</f>
        <v>1</v>
      </c>
      <c r="H4" s="18">
        <f t="shared" ref="H4:H12" si="7">VLOOKUP(CONCATENATE($A4,$H$1),$AA$1:$AD$101,3,0)</f>
        <v>0.97142857142857097</v>
      </c>
      <c r="I4" s="18">
        <f t="shared" ref="I4:I12" si="8">VLOOKUP(CONCATENATE($A4,H$1),$AA$1:$AD$101,4,0)</f>
        <v>0.99812646370023395</v>
      </c>
      <c r="J4" s="52">
        <f t="shared" ref="J4:J12" si="9">VLOOKUP(CONCATENATE($A4,$J$1),$AA$1:$AD$101,3,0)</f>
        <v>0.98829039812646302</v>
      </c>
      <c r="K4" s="52">
        <f t="shared" ref="K4:K12" si="10">VLOOKUP(CONCATENATE($A4,J$1),$AA$1:$AD$101,4,0)</f>
        <v>0.99953161592505801</v>
      </c>
      <c r="L4" s="18">
        <f t="shared" ref="L4:L12" si="11">VLOOKUP(CONCATENATE($A4,$L$1),$AA$1:$AD$101,3,0)</f>
        <v>0.98360655737704905</v>
      </c>
      <c r="M4" s="18">
        <f t="shared" ref="M4:M12" si="12">VLOOKUP(CONCATENATE($A4,L$1),$AA$1:$AD$101,4,0)</f>
        <v>0.99953161592505801</v>
      </c>
      <c r="N4" s="18">
        <f t="shared" ref="N4:N12" si="13">VLOOKUP(CONCATENATE($A4,$N$1),$AA$1:$AD$101,3,0)</f>
        <v>0.97330210772833703</v>
      </c>
      <c r="O4" s="18">
        <f t="shared" ref="O4:O12" si="14">VLOOKUP(CONCATENATE($A4,N$1),$AA$1:$AD$101,4,0)</f>
        <v>0.99906323185011703</v>
      </c>
      <c r="P4" s="18">
        <f t="shared" ref="P4:P12" si="15">VLOOKUP(CONCATENATE($A4,$P$1),$AA$1:$AD$101,3,0)</f>
        <v>0.99578454332552602</v>
      </c>
      <c r="Q4" s="18">
        <f t="shared" ref="Q4:Q12" si="16">VLOOKUP(CONCATENATE($A4,P$1),$AA$1:$AD$101,4,0)</f>
        <v>0.99953161592505801</v>
      </c>
      <c r="R4" s="18">
        <f t="shared" ref="R4:R12" si="17">VLOOKUP(CONCATENATE($A4,$R$1),$AA$1:$AD$101,3,0)</f>
        <v>0.98501170960187301</v>
      </c>
      <c r="S4" s="18">
        <f t="shared" ref="S4:S12" si="18">VLOOKUP(CONCATENATE($A4,R$1),$AA$1:$AD$101,4,0)</f>
        <v>1</v>
      </c>
      <c r="T4" s="18">
        <f t="shared" ref="T4:T12" si="19">VLOOKUP(CONCATENATE($A4,$T$1),$AA$1:$AD$101,3,0)</f>
        <v>0.98688524590163895</v>
      </c>
      <c r="U4" s="18">
        <f t="shared" ref="U4:U12" si="20">VLOOKUP(CONCATENATE($A4,T$1),$AA$1:$AD$101,4,0)</f>
        <v>1</v>
      </c>
      <c r="Y4" s="10">
        <v>2</v>
      </c>
      <c r="Z4" s="1">
        <v>0</v>
      </c>
      <c r="AA4" s="1" t="s">
        <v>111</v>
      </c>
      <c r="AB4" s="1">
        <v>0</v>
      </c>
      <c r="AC4" s="42">
        <v>0.73425196850393704</v>
      </c>
      <c r="AD4" s="42">
        <v>0.99704724409448797</v>
      </c>
      <c r="AE4" s="42">
        <f t="shared" si="0"/>
        <v>0.26279527559055094</v>
      </c>
      <c r="AH4" s="42"/>
      <c r="AI4" s="1"/>
    </row>
    <row r="5" spans="1:35">
      <c r="A5" s="17">
        <v>2</v>
      </c>
      <c r="B5" s="18">
        <f t="shared" si="1"/>
        <v>0.73425196850393704</v>
      </c>
      <c r="C5" s="18">
        <f t="shared" si="2"/>
        <v>0.99704724409448797</v>
      </c>
      <c r="D5" s="18">
        <f t="shared" si="3"/>
        <v>0.93897637795275501</v>
      </c>
      <c r="E5" s="18">
        <f t="shared" si="4"/>
        <v>0.99950787401574803</v>
      </c>
      <c r="F5" s="18">
        <f t="shared" si="5"/>
        <v>0.77755905511810997</v>
      </c>
      <c r="G5" s="18">
        <f t="shared" si="6"/>
        <v>0.99704724409448797</v>
      </c>
      <c r="H5" s="18">
        <f t="shared" si="7"/>
        <v>0.92962598425196796</v>
      </c>
      <c r="I5" s="18">
        <f t="shared" si="8"/>
        <v>0.99803149606299202</v>
      </c>
      <c r="J5" s="18">
        <f t="shared" si="9"/>
        <v>0.86023622047244097</v>
      </c>
      <c r="K5" s="18">
        <f t="shared" si="10"/>
        <v>0.99803149606299202</v>
      </c>
      <c r="L5" s="18">
        <f t="shared" si="11"/>
        <v>0.93799212598425197</v>
      </c>
      <c r="M5" s="18">
        <f t="shared" si="12"/>
        <v>0.99852362204724399</v>
      </c>
      <c r="N5" s="18">
        <f t="shared" si="13"/>
        <v>0.87057086614173196</v>
      </c>
      <c r="O5" s="18">
        <f t="shared" si="14"/>
        <v>1</v>
      </c>
      <c r="P5" s="18">
        <f t="shared" si="15"/>
        <v>0.88877952755905498</v>
      </c>
      <c r="Q5" s="18">
        <f t="shared" si="16"/>
        <v>0.99753937007874005</v>
      </c>
      <c r="R5" s="18">
        <f t="shared" si="17"/>
        <v>0.95029527559055105</v>
      </c>
      <c r="S5" s="18">
        <f t="shared" si="18"/>
        <v>1</v>
      </c>
      <c r="T5" s="18">
        <f t="shared" si="19"/>
        <v>0.93307086614173196</v>
      </c>
      <c r="U5" s="18">
        <f t="shared" si="20"/>
        <v>0.99950787401574803</v>
      </c>
      <c r="Y5" s="10">
        <v>3</v>
      </c>
      <c r="Z5" s="1">
        <v>0</v>
      </c>
      <c r="AA5" s="1" t="s">
        <v>112</v>
      </c>
      <c r="AB5" s="1">
        <v>0</v>
      </c>
      <c r="AC5" s="42">
        <v>0.80298507462686497</v>
      </c>
      <c r="AD5" s="42">
        <v>0.99900497512437803</v>
      </c>
      <c r="AE5" s="42">
        <f t="shared" si="0"/>
        <v>0.19601990049751306</v>
      </c>
      <c r="AH5" s="42"/>
      <c r="AI5" s="1"/>
    </row>
    <row r="6" spans="1:35">
      <c r="A6" s="17">
        <v>3</v>
      </c>
      <c r="B6" s="18">
        <f t="shared" si="1"/>
        <v>0.80298507462686497</v>
      </c>
      <c r="C6" s="18">
        <f t="shared" si="2"/>
        <v>0.99900497512437803</v>
      </c>
      <c r="D6" s="18">
        <f t="shared" si="3"/>
        <v>0.71741293532338302</v>
      </c>
      <c r="E6" s="18">
        <f t="shared" si="4"/>
        <v>0.99900497512437803</v>
      </c>
      <c r="F6" s="18">
        <f t="shared" si="5"/>
        <v>0.78109452736318397</v>
      </c>
      <c r="G6" s="18">
        <f t="shared" si="6"/>
        <v>0.99950248756218896</v>
      </c>
      <c r="H6" s="18">
        <f t="shared" si="7"/>
        <v>0.82139303482587001</v>
      </c>
      <c r="I6" s="18">
        <f t="shared" si="8"/>
        <v>0.99900497512437803</v>
      </c>
      <c r="J6" s="18">
        <f t="shared" si="9"/>
        <v>0.87960199004975104</v>
      </c>
      <c r="K6" s="18">
        <f t="shared" si="10"/>
        <v>0.99751243781094501</v>
      </c>
      <c r="L6" s="18">
        <f t="shared" si="11"/>
        <v>0.87462686567164105</v>
      </c>
      <c r="M6" s="18">
        <f t="shared" si="12"/>
        <v>0.99850746268656698</v>
      </c>
      <c r="N6" s="18">
        <f t="shared" si="13"/>
        <v>0.740298507462686</v>
      </c>
      <c r="O6" s="18">
        <f t="shared" si="14"/>
        <v>0.99900497512437803</v>
      </c>
      <c r="P6" s="18">
        <f t="shared" si="15"/>
        <v>0.929353233830845</v>
      </c>
      <c r="Q6" s="18">
        <f t="shared" si="16"/>
        <v>0.99950248756218896</v>
      </c>
      <c r="R6" s="18">
        <f t="shared" si="17"/>
        <v>0.77114427860696499</v>
      </c>
      <c r="S6" s="18">
        <f t="shared" si="18"/>
        <v>1</v>
      </c>
      <c r="T6" s="18">
        <f t="shared" si="19"/>
        <v>0.84378109452736305</v>
      </c>
      <c r="U6" s="18">
        <f t="shared" si="20"/>
        <v>0.991044776119403</v>
      </c>
      <c r="Y6" s="10">
        <v>4</v>
      </c>
      <c r="Z6" s="1">
        <v>0</v>
      </c>
      <c r="AA6" s="1" t="s">
        <v>113</v>
      </c>
      <c r="AB6" s="1">
        <v>0</v>
      </c>
      <c r="AC6" s="42">
        <v>0.95610494450050398</v>
      </c>
      <c r="AD6" s="42">
        <v>0.99899091826437902</v>
      </c>
      <c r="AE6" s="42">
        <f t="shared" si="0"/>
        <v>4.288597376387504E-2</v>
      </c>
      <c r="AH6" s="42"/>
      <c r="AI6" s="1"/>
    </row>
    <row r="7" spans="1:35">
      <c r="A7" s="17">
        <v>4</v>
      </c>
      <c r="B7" s="18">
        <f t="shared" si="1"/>
        <v>0.95610494450050398</v>
      </c>
      <c r="C7" s="18">
        <f t="shared" si="2"/>
        <v>0.99899091826437902</v>
      </c>
      <c r="D7" s="18">
        <f t="shared" si="3"/>
        <v>0.99596367305751698</v>
      </c>
      <c r="E7" s="18">
        <f t="shared" si="4"/>
        <v>0.99848637739656898</v>
      </c>
      <c r="F7" s="18">
        <f t="shared" si="5"/>
        <v>0.99344096871846599</v>
      </c>
      <c r="G7" s="18">
        <f t="shared" si="6"/>
        <v>0.99899091826437902</v>
      </c>
      <c r="H7" s="18">
        <f t="shared" si="7"/>
        <v>0.997477295660948</v>
      </c>
      <c r="I7" s="18">
        <f t="shared" si="8"/>
        <v>0.99899091826437902</v>
      </c>
      <c r="J7" s="18">
        <f t="shared" si="9"/>
        <v>0.73107971745711398</v>
      </c>
      <c r="K7" s="18">
        <f t="shared" si="10"/>
        <v>0.997477295660948</v>
      </c>
      <c r="L7" s="18">
        <f t="shared" si="11"/>
        <v>0.99344096871846599</v>
      </c>
      <c r="M7" s="18">
        <f t="shared" si="12"/>
        <v>0.99848637739656898</v>
      </c>
      <c r="N7" s="18">
        <f t="shared" si="13"/>
        <v>0.99646821392532703</v>
      </c>
      <c r="O7" s="18">
        <f t="shared" si="14"/>
        <v>1</v>
      </c>
      <c r="P7" s="18">
        <f t="shared" si="15"/>
        <v>0.99091826437941399</v>
      </c>
      <c r="Q7" s="18">
        <f t="shared" si="16"/>
        <v>0.99949545913218896</v>
      </c>
      <c r="R7" s="18">
        <f t="shared" si="17"/>
        <v>0.99646821392532703</v>
      </c>
      <c r="S7" s="18">
        <f t="shared" si="18"/>
        <v>0.99949545913218896</v>
      </c>
      <c r="T7" s="18">
        <f t="shared" si="19"/>
        <v>0.99293642785065594</v>
      </c>
      <c r="U7" s="18">
        <f t="shared" si="20"/>
        <v>1</v>
      </c>
      <c r="Y7" s="10">
        <v>5</v>
      </c>
      <c r="Z7" s="1">
        <v>0</v>
      </c>
      <c r="AA7" s="1" t="s">
        <v>114</v>
      </c>
      <c r="AB7" s="1">
        <v>0</v>
      </c>
      <c r="AC7" s="42">
        <v>0.82663847780126798</v>
      </c>
      <c r="AD7" s="42">
        <v>0.99894291754756803</v>
      </c>
      <c r="AE7" s="42">
        <f t="shared" si="0"/>
        <v>0.17230443974630005</v>
      </c>
      <c r="AH7" s="42"/>
      <c r="AI7" s="1"/>
    </row>
    <row r="8" spans="1:35">
      <c r="A8" s="17">
        <v>5</v>
      </c>
      <c r="B8" s="18">
        <f t="shared" si="1"/>
        <v>0.82663847780126798</v>
      </c>
      <c r="C8" s="18">
        <f t="shared" si="2"/>
        <v>0.99894291754756803</v>
      </c>
      <c r="D8" s="18">
        <f t="shared" si="3"/>
        <v>0.91014799154334003</v>
      </c>
      <c r="E8" s="18">
        <f t="shared" si="4"/>
        <v>0.99841437632135299</v>
      </c>
      <c r="F8" s="18">
        <f t="shared" si="5"/>
        <v>0.85782241014799099</v>
      </c>
      <c r="G8" s="18">
        <f t="shared" si="6"/>
        <v>0.99577167019027402</v>
      </c>
      <c r="H8" s="18">
        <f t="shared" si="7"/>
        <v>0.85835095137420703</v>
      </c>
      <c r="I8" s="18">
        <f t="shared" si="8"/>
        <v>0.99788583509513695</v>
      </c>
      <c r="J8" s="18">
        <f t="shared" si="9"/>
        <v>0.90063424947145798</v>
      </c>
      <c r="K8" s="18">
        <f t="shared" si="10"/>
        <v>0.99788583509513695</v>
      </c>
      <c r="L8" s="18">
        <f t="shared" si="11"/>
        <v>0.78541226215644799</v>
      </c>
      <c r="M8" s="18">
        <f t="shared" si="12"/>
        <v>0.99894291754756803</v>
      </c>
      <c r="N8" s="18">
        <f t="shared" si="13"/>
        <v>0.90856236786469302</v>
      </c>
      <c r="O8" s="18">
        <f t="shared" si="14"/>
        <v>0.99682875264270598</v>
      </c>
      <c r="P8" s="18">
        <f t="shared" si="15"/>
        <v>0.90327695560253696</v>
      </c>
      <c r="Q8" s="18">
        <f t="shared" si="16"/>
        <v>0.99524312896405898</v>
      </c>
      <c r="R8" s="18">
        <f t="shared" si="17"/>
        <v>0.93921775898519999</v>
      </c>
      <c r="S8" s="18">
        <f t="shared" si="18"/>
        <v>0.99841437632135299</v>
      </c>
      <c r="T8" s="18">
        <f t="shared" si="19"/>
        <v>0.881606765327695</v>
      </c>
      <c r="U8" s="18">
        <f t="shared" si="20"/>
        <v>0.99894291754756803</v>
      </c>
      <c r="Y8" s="10">
        <v>6</v>
      </c>
      <c r="Z8" s="1">
        <v>0</v>
      </c>
      <c r="AA8" s="1" t="s">
        <v>115</v>
      </c>
      <c r="AB8" s="1">
        <v>0</v>
      </c>
      <c r="AC8" s="42">
        <v>0.95505617977528001</v>
      </c>
      <c r="AD8" s="42">
        <v>1</v>
      </c>
      <c r="AE8" s="42">
        <f t="shared" si="0"/>
        <v>4.4943820224719988E-2</v>
      </c>
      <c r="AH8" s="42"/>
      <c r="AI8" s="1"/>
    </row>
    <row r="9" spans="1:35">
      <c r="A9" s="17">
        <v>6</v>
      </c>
      <c r="B9" s="18">
        <f t="shared" si="1"/>
        <v>0.95505617977528001</v>
      </c>
      <c r="C9" s="18">
        <f t="shared" si="2"/>
        <v>1</v>
      </c>
      <c r="D9" s="18">
        <f t="shared" si="3"/>
        <v>0.98059244126659795</v>
      </c>
      <c r="E9" s="18">
        <f t="shared" si="4"/>
        <v>0.99897854954034704</v>
      </c>
      <c r="F9" s="18">
        <f t="shared" si="5"/>
        <v>0.970377936670071</v>
      </c>
      <c r="G9" s="18">
        <f t="shared" si="6"/>
        <v>0.99948927477017302</v>
      </c>
      <c r="H9" s="18">
        <f t="shared" si="7"/>
        <v>0.98825331971399299</v>
      </c>
      <c r="I9" s="18">
        <f t="shared" si="8"/>
        <v>0.99846782431052095</v>
      </c>
      <c r="J9" s="18">
        <f t="shared" si="9"/>
        <v>0.94126659856996897</v>
      </c>
      <c r="K9" s="18">
        <f t="shared" si="10"/>
        <v>0.99948927477017302</v>
      </c>
      <c r="L9" s="18">
        <f t="shared" si="11"/>
        <v>0.97803881511746604</v>
      </c>
      <c r="M9" s="18">
        <f t="shared" si="12"/>
        <v>0.99846782431052095</v>
      </c>
      <c r="N9" s="18">
        <f t="shared" si="13"/>
        <v>0.79673135852911103</v>
      </c>
      <c r="O9" s="18">
        <f t="shared" si="14"/>
        <v>0.99897854954034704</v>
      </c>
      <c r="P9" s="18">
        <f t="shared" si="15"/>
        <v>0.95812053115423901</v>
      </c>
      <c r="Q9" s="18">
        <f t="shared" si="16"/>
        <v>0.99846782431052095</v>
      </c>
      <c r="R9" s="18">
        <f t="shared" si="17"/>
        <v>0.98876404494381998</v>
      </c>
      <c r="S9" s="18">
        <f t="shared" si="18"/>
        <v>0.99948927477017302</v>
      </c>
      <c r="T9" s="18">
        <f t="shared" si="19"/>
        <v>0.97650663942798699</v>
      </c>
      <c r="U9" s="18">
        <f t="shared" si="20"/>
        <v>0.99897854954034704</v>
      </c>
      <c r="Y9" s="10">
        <v>7</v>
      </c>
      <c r="Z9" s="1">
        <v>0</v>
      </c>
      <c r="AA9" s="1" t="s">
        <v>116</v>
      </c>
      <c r="AB9" s="1">
        <v>0</v>
      </c>
      <c r="AC9" s="42">
        <v>0.877712031558185</v>
      </c>
      <c r="AD9" s="42">
        <v>0.99901380670611395</v>
      </c>
      <c r="AE9" s="42">
        <f t="shared" si="0"/>
        <v>0.12130177514792895</v>
      </c>
      <c r="AH9" s="42"/>
      <c r="AI9" s="1"/>
    </row>
    <row r="10" spans="1:35">
      <c r="A10" s="17">
        <v>7</v>
      </c>
      <c r="B10" s="18">
        <f t="shared" si="1"/>
        <v>0.877712031558185</v>
      </c>
      <c r="C10" s="18">
        <f t="shared" si="2"/>
        <v>0.99901380670611395</v>
      </c>
      <c r="D10" s="18">
        <f t="shared" si="3"/>
        <v>0.96646942800788904</v>
      </c>
      <c r="E10" s="18">
        <f t="shared" si="4"/>
        <v>0.99901380670611395</v>
      </c>
      <c r="F10" s="18">
        <f t="shared" si="5"/>
        <v>0.976331360946745</v>
      </c>
      <c r="G10" s="18">
        <f t="shared" si="6"/>
        <v>0.99950690335305703</v>
      </c>
      <c r="H10" s="18">
        <f t="shared" si="7"/>
        <v>0.97386587771203104</v>
      </c>
      <c r="I10" s="18">
        <f t="shared" si="8"/>
        <v>0.99901380670611395</v>
      </c>
      <c r="J10" s="18">
        <f t="shared" si="9"/>
        <v>0.96696252465483201</v>
      </c>
      <c r="K10" s="18">
        <f t="shared" si="10"/>
        <v>0.99802761341222801</v>
      </c>
      <c r="L10" s="18">
        <f t="shared" si="11"/>
        <v>0.98274161735700105</v>
      </c>
      <c r="M10" s="18">
        <f t="shared" si="12"/>
        <v>0.99852071005917098</v>
      </c>
      <c r="N10" s="18">
        <f t="shared" si="13"/>
        <v>0.97238658777120301</v>
      </c>
      <c r="O10" s="18">
        <f t="shared" si="14"/>
        <v>0.99901380670611395</v>
      </c>
      <c r="P10" s="18">
        <f t="shared" si="15"/>
        <v>0.841222879684418</v>
      </c>
      <c r="Q10" s="18">
        <f t="shared" si="16"/>
        <v>0.98372781065088699</v>
      </c>
      <c r="R10" s="18">
        <f t="shared" si="17"/>
        <v>0.97140039447731696</v>
      </c>
      <c r="S10" s="18">
        <f t="shared" si="18"/>
        <v>0.99950690335305703</v>
      </c>
      <c r="T10" s="18">
        <f t="shared" si="19"/>
        <v>0.95118343195266197</v>
      </c>
      <c r="U10" s="18">
        <f t="shared" si="20"/>
        <v>0.99950690335305703</v>
      </c>
      <c r="Y10" s="10">
        <v>8</v>
      </c>
      <c r="Z10" s="1">
        <v>0</v>
      </c>
      <c r="AA10" s="1" t="s">
        <v>117</v>
      </c>
      <c r="AB10" s="1">
        <v>0</v>
      </c>
      <c r="AC10" s="42">
        <v>0.92299898682877402</v>
      </c>
      <c r="AD10" s="42">
        <v>0.99898682877406197</v>
      </c>
      <c r="AE10" s="42">
        <f t="shared" si="0"/>
        <v>7.5987841945287959E-2</v>
      </c>
      <c r="AH10" s="42"/>
      <c r="AI10" s="1"/>
    </row>
    <row r="11" spans="1:35">
      <c r="A11" s="17">
        <v>8</v>
      </c>
      <c r="B11" s="18">
        <f t="shared" si="1"/>
        <v>0.92299898682877402</v>
      </c>
      <c r="C11" s="18">
        <f t="shared" si="2"/>
        <v>0.99898682877406197</v>
      </c>
      <c r="D11" s="18">
        <f t="shared" si="3"/>
        <v>0.90121580547112401</v>
      </c>
      <c r="E11" s="18">
        <f t="shared" si="4"/>
        <v>0.99898682877406197</v>
      </c>
      <c r="F11" s="18">
        <f t="shared" si="5"/>
        <v>0.80952380952380898</v>
      </c>
      <c r="G11" s="18">
        <f t="shared" si="6"/>
        <v>1</v>
      </c>
      <c r="H11" s="18">
        <f t="shared" si="7"/>
        <v>0.98074974670719295</v>
      </c>
      <c r="I11" s="18">
        <f t="shared" si="8"/>
        <v>0.99949341438703099</v>
      </c>
      <c r="J11" s="18">
        <f t="shared" si="9"/>
        <v>0.93819655521783096</v>
      </c>
      <c r="K11" s="18">
        <f t="shared" si="10"/>
        <v>0.99848024316109396</v>
      </c>
      <c r="L11" s="18">
        <f t="shared" si="11"/>
        <v>0.94326241134751698</v>
      </c>
      <c r="M11" s="18">
        <f t="shared" si="12"/>
        <v>0.99848024316109396</v>
      </c>
      <c r="N11" s="18">
        <f t="shared" si="13"/>
        <v>0.90324214792299895</v>
      </c>
      <c r="O11" s="18">
        <f t="shared" si="14"/>
        <v>0.99949341438703099</v>
      </c>
      <c r="P11" s="18">
        <f t="shared" si="15"/>
        <v>0.91489361702127603</v>
      </c>
      <c r="Q11" s="18">
        <f t="shared" si="16"/>
        <v>0.99645390070921902</v>
      </c>
      <c r="R11" s="18">
        <f t="shared" si="17"/>
        <v>0.71377912867274496</v>
      </c>
      <c r="S11" s="18">
        <f t="shared" si="18"/>
        <v>1</v>
      </c>
      <c r="T11" s="18">
        <f t="shared" si="19"/>
        <v>0.87335359675785196</v>
      </c>
      <c r="U11" s="18">
        <f t="shared" si="20"/>
        <v>0.99898682877406197</v>
      </c>
      <c r="Y11" s="10">
        <v>9</v>
      </c>
      <c r="Z11" s="1">
        <v>0</v>
      </c>
      <c r="AA11" s="1" t="s">
        <v>118</v>
      </c>
      <c r="AB11" s="1">
        <v>0</v>
      </c>
      <c r="AC11" s="42">
        <v>0.95769039323046201</v>
      </c>
      <c r="AD11" s="42">
        <v>0.99950223992035803</v>
      </c>
      <c r="AE11" s="42">
        <f t="shared" si="0"/>
        <v>4.1811846689896015E-2</v>
      </c>
      <c r="AH11" s="42"/>
      <c r="AI11" s="1"/>
    </row>
    <row r="12" spans="1:35">
      <c r="A12" s="17">
        <v>9</v>
      </c>
      <c r="B12" s="18">
        <f t="shared" si="1"/>
        <v>0.95769039323046201</v>
      </c>
      <c r="C12" s="18">
        <f t="shared" si="2"/>
        <v>0.99950223992035803</v>
      </c>
      <c r="D12" s="18">
        <f t="shared" si="3"/>
        <v>0.94773519163762998</v>
      </c>
      <c r="E12" s="18">
        <f t="shared" si="4"/>
        <v>0.99850671976107497</v>
      </c>
      <c r="F12" s="18">
        <f t="shared" si="5"/>
        <v>0.94624191139870495</v>
      </c>
      <c r="G12" s="18">
        <f t="shared" si="6"/>
        <v>1</v>
      </c>
      <c r="H12" s="18">
        <f t="shared" si="7"/>
        <v>0.96615231458437001</v>
      </c>
      <c r="I12" s="18">
        <f t="shared" si="8"/>
        <v>0.99950223992035803</v>
      </c>
      <c r="J12" s="18">
        <f t="shared" si="9"/>
        <v>0.98008959681433505</v>
      </c>
      <c r="K12" s="18">
        <f t="shared" si="10"/>
        <v>0.99701343952215005</v>
      </c>
      <c r="L12" s="18">
        <f t="shared" si="11"/>
        <v>0.95818815331010398</v>
      </c>
      <c r="M12" s="18">
        <f t="shared" si="12"/>
        <v>0.99950223992035803</v>
      </c>
      <c r="N12" s="18">
        <f t="shared" si="13"/>
        <v>0.95470383275261295</v>
      </c>
      <c r="O12" s="18">
        <f t="shared" si="14"/>
        <v>1</v>
      </c>
      <c r="P12" s="18">
        <f t="shared" si="15"/>
        <v>0.96366351418616203</v>
      </c>
      <c r="Q12" s="18">
        <f t="shared" si="16"/>
        <v>0.99800895968143299</v>
      </c>
      <c r="R12" s="18">
        <f t="shared" si="17"/>
        <v>0.915878546540567</v>
      </c>
      <c r="S12" s="18">
        <f t="shared" si="18"/>
        <v>1</v>
      </c>
      <c r="T12" s="18">
        <f t="shared" si="19"/>
        <v>0.73668491786958601</v>
      </c>
      <c r="U12" s="18">
        <f t="shared" si="20"/>
        <v>1</v>
      </c>
      <c r="Y12" s="10">
        <v>0</v>
      </c>
      <c r="Z12" s="1">
        <v>1</v>
      </c>
      <c r="AA12" s="1" t="s">
        <v>65</v>
      </c>
      <c r="AB12" s="1">
        <v>1</v>
      </c>
      <c r="AC12" s="42">
        <v>0.93585858585858495</v>
      </c>
      <c r="AD12" s="42">
        <v>0.99797979797979797</v>
      </c>
      <c r="AE12" s="42">
        <f t="shared" si="0"/>
        <v>6.2121212121213021E-2</v>
      </c>
      <c r="AH12" s="42"/>
      <c r="AI12" s="1"/>
    </row>
    <row r="13" spans="1:35">
      <c r="Y13" s="10">
        <v>1</v>
      </c>
      <c r="Z13" s="1">
        <v>1</v>
      </c>
      <c r="AA13" s="1" t="s">
        <v>172</v>
      </c>
      <c r="AB13" s="1">
        <v>1</v>
      </c>
      <c r="AC13" s="42">
        <v>0.65995316159250506</v>
      </c>
      <c r="AD13" s="42">
        <v>0.99953161592505801</v>
      </c>
      <c r="AE13" s="42">
        <f t="shared" si="0"/>
        <v>0.33957845433255296</v>
      </c>
      <c r="AH13" s="42"/>
      <c r="AI13" s="1"/>
    </row>
    <row r="14" spans="1:35">
      <c r="Y14" s="10">
        <v>2</v>
      </c>
      <c r="Z14" s="1">
        <v>1</v>
      </c>
      <c r="AA14" s="1" t="s">
        <v>119</v>
      </c>
      <c r="AB14" s="1">
        <v>1</v>
      </c>
      <c r="AC14" s="42">
        <v>0.93897637795275501</v>
      </c>
      <c r="AD14" s="42">
        <v>0.99950787401574803</v>
      </c>
      <c r="AE14" s="42">
        <f t="shared" si="0"/>
        <v>6.0531496062993018E-2</v>
      </c>
      <c r="AH14" s="42"/>
      <c r="AI14" s="1"/>
    </row>
    <row r="15" spans="1:35">
      <c r="Y15" s="10">
        <v>3</v>
      </c>
      <c r="Z15" s="1">
        <v>1</v>
      </c>
      <c r="AA15" s="1" t="s">
        <v>120</v>
      </c>
      <c r="AB15" s="1">
        <v>1</v>
      </c>
      <c r="AC15" s="42">
        <v>0.71741293532338302</v>
      </c>
      <c r="AD15" s="42">
        <v>0.99900497512437803</v>
      </c>
      <c r="AE15" s="42">
        <f t="shared" si="0"/>
        <v>0.28159203980099501</v>
      </c>
      <c r="AH15" s="42"/>
      <c r="AI15" s="1"/>
    </row>
    <row r="16" spans="1:35">
      <c r="Y16" s="10">
        <v>4</v>
      </c>
      <c r="Z16" s="1">
        <v>1</v>
      </c>
      <c r="AA16" s="1" t="s">
        <v>121</v>
      </c>
      <c r="AB16" s="1">
        <v>1</v>
      </c>
      <c r="AC16" s="42">
        <v>0.99596367305751698</v>
      </c>
      <c r="AD16" s="42">
        <v>0.99848637739656898</v>
      </c>
      <c r="AE16" s="42">
        <f t="shared" si="0"/>
        <v>2.5227043390519954E-3</v>
      </c>
      <c r="AH16" s="42"/>
      <c r="AI16" s="1"/>
    </row>
    <row r="17" spans="25:35">
      <c r="Y17" s="10">
        <v>5</v>
      </c>
      <c r="Z17" s="1">
        <v>1</v>
      </c>
      <c r="AA17" s="1" t="s">
        <v>122</v>
      </c>
      <c r="AB17" s="1">
        <v>1</v>
      </c>
      <c r="AC17" s="42">
        <v>0.91014799154334003</v>
      </c>
      <c r="AD17" s="42">
        <v>0.99841437632135299</v>
      </c>
      <c r="AE17" s="42">
        <f t="shared" si="0"/>
        <v>8.8266384778012963E-2</v>
      </c>
      <c r="AH17" s="42"/>
      <c r="AI17" s="1"/>
    </row>
    <row r="18" spans="25:35">
      <c r="Y18" s="10">
        <v>6</v>
      </c>
      <c r="Z18" s="1">
        <v>1</v>
      </c>
      <c r="AA18" s="1" t="s">
        <v>123</v>
      </c>
      <c r="AB18" s="1">
        <v>1</v>
      </c>
      <c r="AC18" s="42">
        <v>0.98059244126659795</v>
      </c>
      <c r="AD18" s="42">
        <v>0.99897854954034704</v>
      </c>
      <c r="AE18" s="42">
        <f t="shared" si="0"/>
        <v>1.8386108273749091E-2</v>
      </c>
      <c r="AH18" s="42"/>
      <c r="AI18" s="1"/>
    </row>
    <row r="19" spans="25:35">
      <c r="Y19" s="10">
        <v>7</v>
      </c>
      <c r="Z19" s="1">
        <v>1</v>
      </c>
      <c r="AA19" s="1" t="s">
        <v>124</v>
      </c>
      <c r="AB19" s="1">
        <v>1</v>
      </c>
      <c r="AC19" s="42">
        <v>0.96646942800788904</v>
      </c>
      <c r="AD19" s="42">
        <v>0.99901380670611395</v>
      </c>
      <c r="AE19" s="42">
        <f t="shared" si="0"/>
        <v>3.2544378698224907E-2</v>
      </c>
      <c r="AH19" s="42"/>
      <c r="AI19" s="1"/>
    </row>
    <row r="20" spans="25:35">
      <c r="Y20" s="10">
        <v>8</v>
      </c>
      <c r="Z20" s="1">
        <v>1</v>
      </c>
      <c r="AA20" s="1" t="s">
        <v>125</v>
      </c>
      <c r="AB20" s="1">
        <v>1</v>
      </c>
      <c r="AC20" s="42">
        <v>0.90121580547112401</v>
      </c>
      <c r="AD20" s="42">
        <v>0.99898682877406197</v>
      </c>
      <c r="AE20" s="42">
        <f t="shared" si="0"/>
        <v>9.7771023302937965E-2</v>
      </c>
      <c r="AH20" s="42"/>
      <c r="AI20" s="1"/>
    </row>
    <row r="21" spans="25:35">
      <c r="Y21" s="10">
        <v>9</v>
      </c>
      <c r="Z21" s="1">
        <v>1</v>
      </c>
      <c r="AA21" s="1" t="s">
        <v>126</v>
      </c>
      <c r="AB21" s="1">
        <v>1</v>
      </c>
      <c r="AC21" s="42">
        <v>0.94773519163762998</v>
      </c>
      <c r="AD21" s="42">
        <v>0.99850671976107497</v>
      </c>
      <c r="AE21" s="42">
        <f t="shared" si="0"/>
        <v>5.0771528123444987E-2</v>
      </c>
      <c r="AH21" s="42"/>
      <c r="AI21" s="1"/>
    </row>
    <row r="22" spans="25:35">
      <c r="Y22" s="10">
        <v>0</v>
      </c>
      <c r="Z22" s="1">
        <v>2</v>
      </c>
      <c r="AA22" s="1" t="s">
        <v>66</v>
      </c>
      <c r="AB22" s="1">
        <v>2</v>
      </c>
      <c r="AC22" s="42">
        <v>0.98434343434343397</v>
      </c>
      <c r="AD22" s="42">
        <v>0.99949494949494899</v>
      </c>
      <c r="AE22" s="42">
        <f t="shared" si="0"/>
        <v>1.5151515151515027E-2</v>
      </c>
      <c r="AH22" s="42"/>
      <c r="AI22" s="1"/>
    </row>
    <row r="23" spans="25:35">
      <c r="Y23" s="10">
        <v>1</v>
      </c>
      <c r="Z23" s="1">
        <v>2</v>
      </c>
      <c r="AA23" s="1" t="s">
        <v>74</v>
      </c>
      <c r="AB23" s="1">
        <v>2</v>
      </c>
      <c r="AC23" s="42">
        <v>0.98454332552693202</v>
      </c>
      <c r="AD23" s="42">
        <v>1</v>
      </c>
      <c r="AE23" s="42">
        <f t="shared" si="0"/>
        <v>1.5456674473067977E-2</v>
      </c>
      <c r="AH23" s="42"/>
      <c r="AI23" s="1"/>
    </row>
    <row r="24" spans="25:35">
      <c r="Y24" s="10">
        <v>2</v>
      </c>
      <c r="Z24" s="1">
        <v>2</v>
      </c>
      <c r="AA24" s="1" t="s">
        <v>173</v>
      </c>
      <c r="AB24" s="1">
        <v>2</v>
      </c>
      <c r="AC24" s="42">
        <v>0.77755905511810997</v>
      </c>
      <c r="AD24" s="42">
        <v>0.99704724409448797</v>
      </c>
      <c r="AE24" s="42">
        <f t="shared" si="0"/>
        <v>0.21948818897637801</v>
      </c>
      <c r="AH24" s="42"/>
      <c r="AI24" s="1"/>
    </row>
    <row r="25" spans="25:35">
      <c r="Y25" s="10">
        <v>3</v>
      </c>
      <c r="Z25" s="1">
        <v>2</v>
      </c>
      <c r="AA25" s="1" t="s">
        <v>127</v>
      </c>
      <c r="AB25" s="1">
        <v>2</v>
      </c>
      <c r="AC25" s="42">
        <v>0.78109452736318397</v>
      </c>
      <c r="AD25" s="42">
        <v>0.99950248756218896</v>
      </c>
      <c r="AE25" s="42">
        <f t="shared" si="0"/>
        <v>0.21840796019900499</v>
      </c>
      <c r="AH25" s="42"/>
      <c r="AI25" s="1"/>
    </row>
    <row r="26" spans="25:35">
      <c r="Y26" s="10">
        <v>4</v>
      </c>
      <c r="Z26" s="1">
        <v>2</v>
      </c>
      <c r="AA26" s="1" t="s">
        <v>128</v>
      </c>
      <c r="AB26" s="1">
        <v>2</v>
      </c>
      <c r="AC26" s="42">
        <v>0.99344096871846599</v>
      </c>
      <c r="AD26" s="42">
        <v>0.99899091826437902</v>
      </c>
      <c r="AE26" s="42">
        <f t="shared" si="0"/>
        <v>5.5499495459130355E-3</v>
      </c>
      <c r="AH26" s="42"/>
      <c r="AI26" s="1"/>
    </row>
    <row r="27" spans="25:35">
      <c r="Y27" s="10">
        <v>5</v>
      </c>
      <c r="Z27" s="1">
        <v>2</v>
      </c>
      <c r="AA27" s="1" t="s">
        <v>129</v>
      </c>
      <c r="AB27" s="1">
        <v>2</v>
      </c>
      <c r="AC27" s="42">
        <v>0.85782241014799099</v>
      </c>
      <c r="AD27" s="42">
        <v>0.99577167019027402</v>
      </c>
      <c r="AE27" s="42">
        <f t="shared" si="0"/>
        <v>0.13794926004228303</v>
      </c>
      <c r="AH27" s="42"/>
      <c r="AI27" s="1"/>
    </row>
    <row r="28" spans="25:35">
      <c r="Y28" s="10">
        <v>6</v>
      </c>
      <c r="Z28" s="1">
        <v>2</v>
      </c>
      <c r="AA28" s="1" t="s">
        <v>130</v>
      </c>
      <c r="AB28" s="1">
        <v>2</v>
      </c>
      <c r="AC28" s="42">
        <v>0.970377936670071</v>
      </c>
      <c r="AD28" s="42">
        <v>0.99948927477017302</v>
      </c>
      <c r="AE28" s="42">
        <f t="shared" si="0"/>
        <v>2.9111338100102024E-2</v>
      </c>
      <c r="AH28" s="42"/>
      <c r="AI28" s="1"/>
    </row>
    <row r="29" spans="25:35">
      <c r="Y29" s="10">
        <v>7</v>
      </c>
      <c r="Z29" s="1">
        <v>2</v>
      </c>
      <c r="AA29" s="1" t="s">
        <v>131</v>
      </c>
      <c r="AB29" s="1">
        <v>2</v>
      </c>
      <c r="AC29" s="42">
        <v>0.976331360946745</v>
      </c>
      <c r="AD29" s="42">
        <v>0.99950690335305703</v>
      </c>
      <c r="AE29" s="42">
        <f t="shared" si="0"/>
        <v>2.3175542406312033E-2</v>
      </c>
      <c r="AH29" s="42"/>
      <c r="AI29" s="1"/>
    </row>
    <row r="30" spans="25:35">
      <c r="Y30" s="10">
        <v>8</v>
      </c>
      <c r="Z30" s="1">
        <v>2</v>
      </c>
      <c r="AA30" s="1" t="s">
        <v>132</v>
      </c>
      <c r="AB30" s="1">
        <v>2</v>
      </c>
      <c r="AC30" s="42">
        <v>0.80952380952380898</v>
      </c>
      <c r="AD30" s="42">
        <v>1</v>
      </c>
      <c r="AE30" s="42">
        <f t="shared" si="0"/>
        <v>0.19047619047619102</v>
      </c>
      <c r="AH30" s="42"/>
      <c r="AI30" s="1"/>
    </row>
    <row r="31" spans="25:35">
      <c r="Y31" s="10">
        <v>9</v>
      </c>
      <c r="Z31" s="1">
        <v>2</v>
      </c>
      <c r="AA31" s="1" t="s">
        <v>133</v>
      </c>
      <c r="AB31" s="1">
        <v>2</v>
      </c>
      <c r="AC31" s="42">
        <v>0.94624191139870495</v>
      </c>
      <c r="AD31" s="42">
        <v>1</v>
      </c>
      <c r="AE31" s="42">
        <f t="shared" si="0"/>
        <v>5.3758088601295051E-2</v>
      </c>
      <c r="AH31" s="42"/>
      <c r="AI31" s="1"/>
    </row>
    <row r="32" spans="25:35">
      <c r="Y32" s="10">
        <v>0</v>
      </c>
      <c r="Z32" s="1">
        <v>3</v>
      </c>
      <c r="AA32" s="1" t="s">
        <v>67</v>
      </c>
      <c r="AB32" s="1">
        <v>3</v>
      </c>
      <c r="AC32" s="42">
        <v>0.97777777777777697</v>
      </c>
      <c r="AD32" s="42">
        <v>0.99949494949494899</v>
      </c>
      <c r="AE32" s="42">
        <f t="shared" si="0"/>
        <v>2.1717171717172024E-2</v>
      </c>
      <c r="AH32" s="42"/>
      <c r="AI32" s="1"/>
    </row>
    <row r="33" spans="25:35">
      <c r="Y33" s="10">
        <v>1</v>
      </c>
      <c r="Z33" s="1">
        <v>3</v>
      </c>
      <c r="AA33" s="1" t="s">
        <v>75</v>
      </c>
      <c r="AB33" s="1">
        <v>3</v>
      </c>
      <c r="AC33" s="42">
        <v>0.97142857142857097</v>
      </c>
      <c r="AD33" s="42">
        <v>0.99812646370023395</v>
      </c>
      <c r="AE33" s="42">
        <f t="shared" si="0"/>
        <v>2.6697892271662971E-2</v>
      </c>
      <c r="AH33" s="42"/>
      <c r="AI33" s="1"/>
    </row>
    <row r="34" spans="25:35">
      <c r="Y34" s="10">
        <v>2</v>
      </c>
      <c r="Z34" s="1">
        <v>3</v>
      </c>
      <c r="AA34" s="1" t="s">
        <v>82</v>
      </c>
      <c r="AB34" s="1">
        <v>3</v>
      </c>
      <c r="AC34" s="42">
        <v>0.92962598425196796</v>
      </c>
      <c r="AD34" s="42">
        <v>0.99803149606299202</v>
      </c>
      <c r="AE34" s="42">
        <f t="shared" si="0"/>
        <v>6.8405511811024056E-2</v>
      </c>
      <c r="AH34" s="42"/>
      <c r="AI34" s="1"/>
    </row>
    <row r="35" spans="25:35">
      <c r="Y35" s="10">
        <v>3</v>
      </c>
      <c r="Z35" s="1">
        <v>3</v>
      </c>
      <c r="AA35" s="1" t="s">
        <v>174</v>
      </c>
      <c r="AB35" s="1">
        <v>3</v>
      </c>
      <c r="AC35" s="42">
        <v>0.82139303482587001</v>
      </c>
      <c r="AD35" s="42">
        <v>0.99900497512437803</v>
      </c>
      <c r="AE35" s="42">
        <f t="shared" si="0"/>
        <v>0.17761194029850802</v>
      </c>
      <c r="AH35" s="42"/>
      <c r="AI35" s="1"/>
    </row>
    <row r="36" spans="25:35">
      <c r="Y36" s="10">
        <v>4</v>
      </c>
      <c r="Z36" s="1">
        <v>3</v>
      </c>
      <c r="AA36" s="1" t="s">
        <v>134</v>
      </c>
      <c r="AB36" s="1">
        <v>3</v>
      </c>
      <c r="AC36" s="42">
        <v>0.997477295660948</v>
      </c>
      <c r="AD36" s="42">
        <v>0.99899091826437902</v>
      </c>
      <c r="AE36" s="42">
        <f t="shared" si="0"/>
        <v>1.5136226034310196E-3</v>
      </c>
      <c r="AH36" s="42"/>
      <c r="AI36" s="1"/>
    </row>
    <row r="37" spans="25:35">
      <c r="Y37" s="10">
        <v>5</v>
      </c>
      <c r="Z37" s="1">
        <v>3</v>
      </c>
      <c r="AA37" s="1" t="s">
        <v>135</v>
      </c>
      <c r="AB37" s="1">
        <v>3</v>
      </c>
      <c r="AC37" s="42">
        <v>0.85835095137420703</v>
      </c>
      <c r="AD37" s="42">
        <v>0.99788583509513695</v>
      </c>
      <c r="AE37" s="42">
        <f t="shared" si="0"/>
        <v>0.13953488372092993</v>
      </c>
      <c r="AH37" s="42"/>
      <c r="AI37" s="1"/>
    </row>
    <row r="38" spans="25:35">
      <c r="Y38" s="10">
        <v>6</v>
      </c>
      <c r="Z38" s="1">
        <v>3</v>
      </c>
      <c r="AA38" s="1" t="s">
        <v>136</v>
      </c>
      <c r="AB38" s="1">
        <v>3</v>
      </c>
      <c r="AC38" s="42">
        <v>0.98825331971399299</v>
      </c>
      <c r="AD38" s="42">
        <v>0.99846782431052095</v>
      </c>
      <c r="AE38" s="42">
        <f t="shared" si="0"/>
        <v>1.0214504596527951E-2</v>
      </c>
      <c r="AH38" s="42"/>
      <c r="AI38" s="1"/>
    </row>
    <row r="39" spans="25:35">
      <c r="Y39" s="10">
        <v>7</v>
      </c>
      <c r="Z39" s="1">
        <v>3</v>
      </c>
      <c r="AA39" s="1" t="s">
        <v>137</v>
      </c>
      <c r="AB39" s="1">
        <v>3</v>
      </c>
      <c r="AC39" s="42">
        <v>0.97386587771203104</v>
      </c>
      <c r="AD39" s="42">
        <v>0.99901380670611395</v>
      </c>
      <c r="AE39" s="42">
        <f t="shared" si="0"/>
        <v>2.5147928994082913E-2</v>
      </c>
      <c r="AH39" s="42"/>
      <c r="AI39" s="1"/>
    </row>
    <row r="40" spans="25:35">
      <c r="Y40" s="10">
        <v>8</v>
      </c>
      <c r="Z40" s="1">
        <v>3</v>
      </c>
      <c r="AA40" s="1" t="s">
        <v>138</v>
      </c>
      <c r="AB40" s="1">
        <v>3</v>
      </c>
      <c r="AC40" s="42">
        <v>0.98074974670719295</v>
      </c>
      <c r="AD40" s="42">
        <v>0.99949341438703099</v>
      </c>
      <c r="AE40" s="42">
        <f t="shared" si="0"/>
        <v>1.8743667679838039E-2</v>
      </c>
      <c r="AH40" s="42"/>
      <c r="AI40" s="1"/>
    </row>
    <row r="41" spans="25:35">
      <c r="Y41" s="10">
        <v>9</v>
      </c>
      <c r="Z41" s="1">
        <v>3</v>
      </c>
      <c r="AA41" s="1" t="s">
        <v>139</v>
      </c>
      <c r="AB41" s="1">
        <v>3</v>
      </c>
      <c r="AC41" s="42">
        <v>0.96615231458437001</v>
      </c>
      <c r="AD41" s="42">
        <v>0.99950223992035803</v>
      </c>
      <c r="AE41" s="42">
        <f t="shared" si="0"/>
        <v>3.3349925335988018E-2</v>
      </c>
      <c r="AH41" s="42"/>
      <c r="AI41" s="1"/>
    </row>
    <row r="42" spans="25:35">
      <c r="Y42" s="10">
        <v>0</v>
      </c>
      <c r="Z42" s="1">
        <v>4</v>
      </c>
      <c r="AA42" s="1" t="s">
        <v>68</v>
      </c>
      <c r="AB42" s="1">
        <v>4</v>
      </c>
      <c r="AC42" s="42">
        <v>0.95606060606060606</v>
      </c>
      <c r="AD42" s="42">
        <v>0.99747474747474696</v>
      </c>
      <c r="AE42" s="42">
        <f t="shared" si="0"/>
        <v>4.1414141414140904E-2</v>
      </c>
      <c r="AH42" s="42"/>
      <c r="AI42" s="1"/>
    </row>
    <row r="43" spans="25:35">
      <c r="Y43" s="10">
        <v>1</v>
      </c>
      <c r="Z43" s="1">
        <v>4</v>
      </c>
      <c r="AA43" s="1" t="s">
        <v>76</v>
      </c>
      <c r="AB43" s="1">
        <v>4</v>
      </c>
      <c r="AC43" s="42">
        <v>0.98829039812646302</v>
      </c>
      <c r="AD43" s="42">
        <v>0.99953161592505801</v>
      </c>
      <c r="AE43" s="42">
        <f t="shared" si="0"/>
        <v>1.1241217798594993E-2</v>
      </c>
      <c r="AH43" s="42"/>
      <c r="AI43" s="1"/>
    </row>
    <row r="44" spans="25:35">
      <c r="Y44" s="10">
        <v>2</v>
      </c>
      <c r="Z44" s="1">
        <v>4</v>
      </c>
      <c r="AA44" s="1" t="s">
        <v>83</v>
      </c>
      <c r="AB44" s="1">
        <v>4</v>
      </c>
      <c r="AC44" s="42">
        <v>0.86023622047244097</v>
      </c>
      <c r="AD44" s="42">
        <v>0.99803149606299202</v>
      </c>
      <c r="AE44" s="42">
        <f t="shared" si="0"/>
        <v>0.13779527559055105</v>
      </c>
      <c r="AH44" s="42"/>
      <c r="AI44" s="1"/>
    </row>
    <row r="45" spans="25:35">
      <c r="Y45" s="10">
        <v>3</v>
      </c>
      <c r="Z45" s="1">
        <v>4</v>
      </c>
      <c r="AA45" s="1" t="s">
        <v>89</v>
      </c>
      <c r="AB45" s="1">
        <v>4</v>
      </c>
      <c r="AC45" s="42">
        <v>0.87960199004975104</v>
      </c>
      <c r="AD45" s="42">
        <v>0.99751243781094501</v>
      </c>
      <c r="AE45" s="42">
        <f t="shared" si="0"/>
        <v>0.11791044776119397</v>
      </c>
      <c r="AH45" s="42"/>
      <c r="AI45" s="1"/>
    </row>
    <row r="46" spans="25:35">
      <c r="Y46" s="10">
        <v>4</v>
      </c>
      <c r="Z46" s="1">
        <v>4</v>
      </c>
      <c r="AA46" s="1" t="s">
        <v>175</v>
      </c>
      <c r="AB46" s="1">
        <v>4</v>
      </c>
      <c r="AC46" s="42">
        <v>0.73107971745711398</v>
      </c>
      <c r="AD46" s="42">
        <v>0.997477295660948</v>
      </c>
      <c r="AE46" s="42">
        <f t="shared" si="0"/>
        <v>0.26639757820383403</v>
      </c>
      <c r="AH46" s="42"/>
      <c r="AI46" s="1"/>
    </row>
    <row r="47" spans="25:35">
      <c r="Y47" s="10">
        <v>5</v>
      </c>
      <c r="Z47" s="1">
        <v>4</v>
      </c>
      <c r="AA47" s="1" t="s">
        <v>140</v>
      </c>
      <c r="AB47" s="1">
        <v>4</v>
      </c>
      <c r="AC47" s="42">
        <v>0.90063424947145798</v>
      </c>
      <c r="AD47" s="42">
        <v>0.99788583509513695</v>
      </c>
      <c r="AE47" s="42">
        <f t="shared" si="0"/>
        <v>9.7251585623678971E-2</v>
      </c>
      <c r="AH47" s="42"/>
      <c r="AI47" s="1"/>
    </row>
    <row r="48" spans="25:35">
      <c r="Y48" s="10">
        <v>6</v>
      </c>
      <c r="Z48" s="1">
        <v>4</v>
      </c>
      <c r="AA48" s="1" t="s">
        <v>141</v>
      </c>
      <c r="AB48" s="1">
        <v>4</v>
      </c>
      <c r="AC48" s="42">
        <v>0.94126659856996897</v>
      </c>
      <c r="AD48" s="42">
        <v>0.99948927477017302</v>
      </c>
      <c r="AE48" s="42">
        <f t="shared" si="0"/>
        <v>5.8222676200204049E-2</v>
      </c>
      <c r="AH48" s="42"/>
      <c r="AI48" s="1"/>
    </row>
    <row r="49" spans="25:35">
      <c r="Y49" s="10">
        <v>7</v>
      </c>
      <c r="Z49" s="1">
        <v>4</v>
      </c>
      <c r="AA49" s="1" t="s">
        <v>142</v>
      </c>
      <c r="AB49" s="1">
        <v>4</v>
      </c>
      <c r="AC49" s="42">
        <v>0.96696252465483201</v>
      </c>
      <c r="AD49" s="42">
        <v>0.99802761341222801</v>
      </c>
      <c r="AE49" s="42">
        <f t="shared" si="0"/>
        <v>3.1065088757395998E-2</v>
      </c>
      <c r="AH49" s="42"/>
      <c r="AI49" s="1"/>
    </row>
    <row r="50" spans="25:35">
      <c r="Y50" s="10">
        <v>8</v>
      </c>
      <c r="Z50" s="1">
        <v>4</v>
      </c>
      <c r="AA50" s="1" t="s">
        <v>143</v>
      </c>
      <c r="AB50" s="1">
        <v>4</v>
      </c>
      <c r="AC50" s="42">
        <v>0.93819655521783096</v>
      </c>
      <c r="AD50" s="42">
        <v>0.99848024316109396</v>
      </c>
      <c r="AE50" s="42">
        <f t="shared" si="0"/>
        <v>6.0283687943262998E-2</v>
      </c>
      <c r="AH50" s="42"/>
      <c r="AI50" s="1"/>
    </row>
    <row r="51" spans="25:35">
      <c r="Y51" s="10">
        <v>9</v>
      </c>
      <c r="Z51" s="1">
        <v>4</v>
      </c>
      <c r="AA51" s="1" t="s">
        <v>144</v>
      </c>
      <c r="AB51" s="1">
        <v>4</v>
      </c>
      <c r="AC51" s="42">
        <v>0.98008959681433505</v>
      </c>
      <c r="AD51" s="42">
        <v>0.99701343952215005</v>
      </c>
      <c r="AE51" s="42">
        <f t="shared" si="0"/>
        <v>1.6923842707814996E-2</v>
      </c>
      <c r="AH51" s="42"/>
      <c r="AI51" s="1"/>
    </row>
    <row r="52" spans="25:35">
      <c r="Y52" s="10">
        <v>0</v>
      </c>
      <c r="Z52" s="1">
        <v>5</v>
      </c>
      <c r="AA52" s="1" t="s">
        <v>69</v>
      </c>
      <c r="AB52" s="1">
        <v>5</v>
      </c>
      <c r="AC52" s="42">
        <v>0.96868686868686804</v>
      </c>
      <c r="AD52" s="42">
        <v>0.99898989898989898</v>
      </c>
      <c r="AE52" s="42">
        <f t="shared" si="0"/>
        <v>3.0303030303030942E-2</v>
      </c>
      <c r="AH52" s="42"/>
      <c r="AI52" s="1"/>
    </row>
    <row r="53" spans="25:35">
      <c r="Y53" s="10">
        <v>1</v>
      </c>
      <c r="Z53" s="1">
        <v>5</v>
      </c>
      <c r="AA53" s="1" t="s">
        <v>77</v>
      </c>
      <c r="AB53" s="1">
        <v>5</v>
      </c>
      <c r="AC53" s="42">
        <v>0.98360655737704905</v>
      </c>
      <c r="AD53" s="42">
        <v>0.99953161592505801</v>
      </c>
      <c r="AE53" s="42">
        <f t="shared" si="0"/>
        <v>1.5925058548008963E-2</v>
      </c>
      <c r="AH53" s="42"/>
      <c r="AI53" s="1"/>
    </row>
    <row r="54" spans="25:35">
      <c r="Y54" s="10">
        <v>2</v>
      </c>
      <c r="Z54" s="1">
        <v>5</v>
      </c>
      <c r="AA54" s="1" t="s">
        <v>84</v>
      </c>
      <c r="AB54" s="1">
        <v>5</v>
      </c>
      <c r="AC54" s="42">
        <v>0.93799212598425197</v>
      </c>
      <c r="AD54" s="42">
        <v>0.99852362204724399</v>
      </c>
      <c r="AE54" s="42">
        <f t="shared" si="0"/>
        <v>6.0531496062992018E-2</v>
      </c>
      <c r="AH54" s="42"/>
      <c r="AI54" s="1"/>
    </row>
    <row r="55" spans="25:35">
      <c r="Y55" s="10">
        <v>3</v>
      </c>
      <c r="Z55" s="1">
        <v>5</v>
      </c>
      <c r="AA55" s="1" t="s">
        <v>90</v>
      </c>
      <c r="AB55" s="1">
        <v>5</v>
      </c>
      <c r="AC55" s="42">
        <v>0.87462686567164105</v>
      </c>
      <c r="AD55" s="42">
        <v>0.99850746268656698</v>
      </c>
      <c r="AE55" s="42">
        <f t="shared" si="0"/>
        <v>0.12388059701492593</v>
      </c>
      <c r="AH55" s="42"/>
      <c r="AI55" s="1"/>
    </row>
    <row r="56" spans="25:35">
      <c r="Y56" s="10">
        <v>4</v>
      </c>
      <c r="Z56" s="1">
        <v>5</v>
      </c>
      <c r="AA56" s="1" t="s">
        <v>95</v>
      </c>
      <c r="AB56" s="1">
        <v>5</v>
      </c>
      <c r="AC56" s="42">
        <v>0.99344096871846599</v>
      </c>
      <c r="AD56" s="42">
        <v>0.99848637739656898</v>
      </c>
      <c r="AE56" s="42">
        <f t="shared" si="0"/>
        <v>5.0454086781029917E-3</v>
      </c>
      <c r="AH56" s="42"/>
      <c r="AI56" s="1"/>
    </row>
    <row r="57" spans="25:35">
      <c r="Y57" s="10">
        <v>5</v>
      </c>
      <c r="Z57" s="1">
        <v>5</v>
      </c>
      <c r="AA57" s="1" t="s">
        <v>176</v>
      </c>
      <c r="AB57" s="1">
        <v>5</v>
      </c>
      <c r="AC57" s="42">
        <v>0.78541226215644799</v>
      </c>
      <c r="AD57" s="42">
        <v>0.99894291754756803</v>
      </c>
      <c r="AE57" s="42">
        <f t="shared" si="0"/>
        <v>0.21353065539112004</v>
      </c>
      <c r="AH57" s="42"/>
      <c r="AI57" s="1"/>
    </row>
    <row r="58" spans="25:35">
      <c r="Y58" s="10">
        <v>6</v>
      </c>
      <c r="Z58" s="1">
        <v>5</v>
      </c>
      <c r="AA58" s="1" t="s">
        <v>145</v>
      </c>
      <c r="AB58" s="1">
        <v>5</v>
      </c>
      <c r="AC58" s="42">
        <v>0.97803881511746604</v>
      </c>
      <c r="AD58" s="42">
        <v>0.99846782431052095</v>
      </c>
      <c r="AE58" s="42">
        <f t="shared" si="0"/>
        <v>2.0429009193054903E-2</v>
      </c>
      <c r="AH58" s="42"/>
      <c r="AI58" s="1"/>
    </row>
    <row r="59" spans="25:35">
      <c r="Y59" s="10">
        <v>7</v>
      </c>
      <c r="Z59" s="1">
        <v>5</v>
      </c>
      <c r="AA59" s="1" t="s">
        <v>146</v>
      </c>
      <c r="AB59" s="1">
        <v>5</v>
      </c>
      <c r="AC59" s="42">
        <v>0.98274161735700105</v>
      </c>
      <c r="AD59" s="42">
        <v>0.99852071005917098</v>
      </c>
      <c r="AE59" s="42">
        <f t="shared" si="0"/>
        <v>1.5779092702169928E-2</v>
      </c>
      <c r="AH59" s="42"/>
      <c r="AI59" s="1"/>
    </row>
    <row r="60" spans="25:35">
      <c r="Y60" s="10">
        <v>8</v>
      </c>
      <c r="Z60" s="1">
        <v>5</v>
      </c>
      <c r="AA60" s="1" t="s">
        <v>147</v>
      </c>
      <c r="AB60" s="1">
        <v>5</v>
      </c>
      <c r="AC60" s="42">
        <v>0.94326241134751698</v>
      </c>
      <c r="AD60" s="42">
        <v>0.99848024316109396</v>
      </c>
      <c r="AE60" s="42">
        <f t="shared" si="0"/>
        <v>5.5217831813576979E-2</v>
      </c>
      <c r="AH60" s="42"/>
      <c r="AI60" s="1"/>
    </row>
    <row r="61" spans="25:35">
      <c r="Y61" s="10">
        <v>9</v>
      </c>
      <c r="Z61" s="1">
        <v>5</v>
      </c>
      <c r="AA61" s="1" t="s">
        <v>148</v>
      </c>
      <c r="AB61" s="1">
        <v>5</v>
      </c>
      <c r="AC61" s="42">
        <v>0.95818815331010398</v>
      </c>
      <c r="AD61" s="42">
        <v>0.99950223992035803</v>
      </c>
      <c r="AE61" s="42">
        <f t="shared" si="0"/>
        <v>4.1314086610254042E-2</v>
      </c>
      <c r="AH61" s="42"/>
      <c r="AI61" s="1"/>
    </row>
    <row r="62" spans="25:35">
      <c r="Y62" s="10">
        <v>0</v>
      </c>
      <c r="Z62" s="1">
        <v>6</v>
      </c>
      <c r="AA62" s="1" t="s">
        <v>70</v>
      </c>
      <c r="AB62" s="1">
        <v>6</v>
      </c>
      <c r="AC62" s="42">
        <v>0.97626262626262605</v>
      </c>
      <c r="AD62" s="42">
        <v>0.99949494949494899</v>
      </c>
      <c r="AE62" s="42">
        <f t="shared" si="0"/>
        <v>2.3232323232322938E-2</v>
      </c>
      <c r="AH62" s="42"/>
      <c r="AI62" s="1"/>
    </row>
    <row r="63" spans="25:35">
      <c r="Y63" s="10">
        <v>1</v>
      </c>
      <c r="Z63" s="1">
        <v>6</v>
      </c>
      <c r="AA63" s="1" t="s">
        <v>78</v>
      </c>
      <c r="AB63" s="1">
        <v>6</v>
      </c>
      <c r="AC63" s="42">
        <v>0.97330210772833703</v>
      </c>
      <c r="AD63" s="42">
        <v>0.99906323185011703</v>
      </c>
      <c r="AE63" s="42">
        <f t="shared" si="0"/>
        <v>2.5761124121779999E-2</v>
      </c>
      <c r="AH63" s="42"/>
      <c r="AI63" s="1"/>
    </row>
    <row r="64" spans="25:35">
      <c r="Y64" s="10">
        <v>2</v>
      </c>
      <c r="Z64" s="1">
        <v>6</v>
      </c>
      <c r="AA64" s="1" t="s">
        <v>85</v>
      </c>
      <c r="AB64" s="1">
        <v>6</v>
      </c>
      <c r="AC64" s="42">
        <v>0.87057086614173196</v>
      </c>
      <c r="AD64" s="42">
        <v>1</v>
      </c>
      <c r="AE64" s="42">
        <f t="shared" si="0"/>
        <v>0.12942913385826804</v>
      </c>
      <c r="AH64" s="42"/>
      <c r="AI64" s="1"/>
    </row>
    <row r="65" spans="25:35">
      <c r="Y65" s="10">
        <v>3</v>
      </c>
      <c r="Z65" s="1">
        <v>6</v>
      </c>
      <c r="AA65" s="1" t="s">
        <v>91</v>
      </c>
      <c r="AB65" s="1">
        <v>6</v>
      </c>
      <c r="AC65" s="42">
        <v>0.740298507462686</v>
      </c>
      <c r="AD65" s="42">
        <v>0.99900497512437803</v>
      </c>
      <c r="AE65" s="42">
        <f t="shared" si="0"/>
        <v>0.25870646766169203</v>
      </c>
      <c r="AH65" s="42"/>
      <c r="AI65" s="1"/>
    </row>
    <row r="66" spans="25:35">
      <c r="Y66" s="10">
        <v>4</v>
      </c>
      <c r="Z66" s="1">
        <v>6</v>
      </c>
      <c r="AA66" s="1" t="s">
        <v>96</v>
      </c>
      <c r="AB66" s="1">
        <v>6</v>
      </c>
      <c r="AC66" s="42">
        <v>0.99646821392532703</v>
      </c>
      <c r="AD66" s="42">
        <v>1</v>
      </c>
      <c r="AE66" s="42">
        <f t="shared" si="0"/>
        <v>3.5317860746729712E-3</v>
      </c>
      <c r="AH66" s="42"/>
      <c r="AI66" s="1"/>
    </row>
    <row r="67" spans="25:35">
      <c r="Y67" s="10">
        <v>5</v>
      </c>
      <c r="Z67" s="1">
        <v>6</v>
      </c>
      <c r="AA67" s="1" t="s">
        <v>100</v>
      </c>
      <c r="AB67" s="1">
        <v>6</v>
      </c>
      <c r="AC67" s="42">
        <v>0.90856236786469302</v>
      </c>
      <c r="AD67" s="42">
        <v>0.99682875264270598</v>
      </c>
      <c r="AE67" s="42">
        <f t="shared" ref="AE67:AE101" si="21">AD67-AC67</f>
        <v>8.8266384778012963E-2</v>
      </c>
      <c r="AH67" s="42"/>
      <c r="AI67" s="1"/>
    </row>
    <row r="68" spans="25:35">
      <c r="Y68" s="10">
        <v>6</v>
      </c>
      <c r="Z68" s="1">
        <v>6</v>
      </c>
      <c r="AA68" s="1" t="s">
        <v>177</v>
      </c>
      <c r="AB68" s="1">
        <v>6</v>
      </c>
      <c r="AC68" s="42">
        <v>0.79673135852911103</v>
      </c>
      <c r="AD68" s="42">
        <v>0.99897854954034704</v>
      </c>
      <c r="AE68" s="42">
        <f t="shared" si="21"/>
        <v>0.202247191011236</v>
      </c>
      <c r="AH68" s="42"/>
      <c r="AI68" s="1"/>
    </row>
    <row r="69" spans="25:35">
      <c r="Y69" s="10">
        <v>7</v>
      </c>
      <c r="Z69" s="1">
        <v>6</v>
      </c>
      <c r="AA69" s="1" t="s">
        <v>149</v>
      </c>
      <c r="AB69" s="1">
        <v>6</v>
      </c>
      <c r="AC69" s="42">
        <v>0.97238658777120301</v>
      </c>
      <c r="AD69" s="42">
        <v>0.99901380670611395</v>
      </c>
      <c r="AE69" s="42">
        <f t="shared" si="21"/>
        <v>2.6627218934910935E-2</v>
      </c>
      <c r="AH69" s="42"/>
      <c r="AI69" s="1"/>
    </row>
    <row r="70" spans="25:35">
      <c r="Y70" s="10">
        <v>8</v>
      </c>
      <c r="Z70" s="1">
        <v>6</v>
      </c>
      <c r="AA70" s="1" t="s">
        <v>150</v>
      </c>
      <c r="AB70" s="1">
        <v>6</v>
      </c>
      <c r="AC70" s="42">
        <v>0.90324214792299895</v>
      </c>
      <c r="AD70" s="42">
        <v>0.99949341438703099</v>
      </c>
      <c r="AE70" s="42">
        <f t="shared" si="21"/>
        <v>9.6251266464032037E-2</v>
      </c>
      <c r="AH70" s="42"/>
      <c r="AI70" s="1"/>
    </row>
    <row r="71" spans="25:35">
      <c r="Y71" s="10">
        <v>9</v>
      </c>
      <c r="Z71" s="1">
        <v>6</v>
      </c>
      <c r="AA71" s="1" t="s">
        <v>151</v>
      </c>
      <c r="AB71" s="1">
        <v>6</v>
      </c>
      <c r="AC71" s="42">
        <v>0.95470383275261295</v>
      </c>
      <c r="AD71" s="42">
        <v>1</v>
      </c>
      <c r="AE71" s="42">
        <f t="shared" si="21"/>
        <v>4.5296167247387054E-2</v>
      </c>
      <c r="AH71" s="42"/>
      <c r="AI71" s="1"/>
    </row>
    <row r="72" spans="25:35">
      <c r="Y72" s="10">
        <v>0</v>
      </c>
      <c r="Z72" s="1">
        <v>7</v>
      </c>
      <c r="AA72" s="1" t="s">
        <v>71</v>
      </c>
      <c r="AB72" s="1">
        <v>7</v>
      </c>
      <c r="AC72" s="42">
        <v>0.91464646464646404</v>
      </c>
      <c r="AD72" s="42">
        <v>0.99545454545454504</v>
      </c>
      <c r="AE72" s="42">
        <f t="shared" si="21"/>
        <v>8.0808080808080995E-2</v>
      </c>
      <c r="AH72" s="42"/>
      <c r="AI72" s="1"/>
    </row>
    <row r="73" spans="25:35">
      <c r="Y73" s="10">
        <v>1</v>
      </c>
      <c r="Z73" s="1">
        <v>7</v>
      </c>
      <c r="AA73" s="1" t="s">
        <v>79</v>
      </c>
      <c r="AB73" s="1">
        <v>7</v>
      </c>
      <c r="AC73" s="42">
        <v>0.99578454332552602</v>
      </c>
      <c r="AD73" s="42">
        <v>0.99953161592505801</v>
      </c>
      <c r="AE73" s="42">
        <f t="shared" si="21"/>
        <v>3.7470725995319976E-3</v>
      </c>
      <c r="AH73" s="42"/>
      <c r="AI73" s="1"/>
    </row>
    <row r="74" spans="25:35">
      <c r="Y74" s="10">
        <v>2</v>
      </c>
      <c r="Z74" s="1">
        <v>7</v>
      </c>
      <c r="AA74" s="1" t="s">
        <v>86</v>
      </c>
      <c r="AB74" s="1">
        <v>7</v>
      </c>
      <c r="AC74" s="42">
        <v>0.88877952755905498</v>
      </c>
      <c r="AD74" s="42">
        <v>0.99753937007874005</v>
      </c>
      <c r="AE74" s="42">
        <f t="shared" si="21"/>
        <v>0.10875984251968507</v>
      </c>
      <c r="AH74" s="42"/>
      <c r="AI74" s="1"/>
    </row>
    <row r="75" spans="25:35">
      <c r="Y75" s="10">
        <v>3</v>
      </c>
      <c r="Z75" s="1">
        <v>7</v>
      </c>
      <c r="AA75" s="1" t="s">
        <v>92</v>
      </c>
      <c r="AB75" s="1">
        <v>7</v>
      </c>
      <c r="AC75" s="42">
        <v>0.929353233830845</v>
      </c>
      <c r="AD75" s="42">
        <v>0.99950248756218896</v>
      </c>
      <c r="AE75" s="42">
        <f t="shared" si="21"/>
        <v>7.0149253731343952E-2</v>
      </c>
      <c r="AH75" s="42"/>
      <c r="AI75" s="1"/>
    </row>
    <row r="76" spans="25:35">
      <c r="Y76" s="10">
        <v>4</v>
      </c>
      <c r="Z76" s="1">
        <v>7</v>
      </c>
      <c r="AA76" s="1" t="s">
        <v>97</v>
      </c>
      <c r="AB76" s="1">
        <v>7</v>
      </c>
      <c r="AC76" s="42">
        <v>0.99091826437941399</v>
      </c>
      <c r="AD76" s="42">
        <v>0.99949545913218896</v>
      </c>
      <c r="AE76" s="42">
        <f t="shared" si="21"/>
        <v>8.5771947527749637E-3</v>
      </c>
      <c r="AH76" s="42"/>
      <c r="AI76" s="1"/>
    </row>
    <row r="77" spans="25:35">
      <c r="Y77" s="10">
        <v>5</v>
      </c>
      <c r="Z77" s="1">
        <v>7</v>
      </c>
      <c r="AA77" s="1" t="s">
        <v>101</v>
      </c>
      <c r="AB77" s="1">
        <v>7</v>
      </c>
      <c r="AC77" s="42">
        <v>0.90327695560253696</v>
      </c>
      <c r="AD77" s="42">
        <v>0.99524312896405898</v>
      </c>
      <c r="AE77" s="42">
        <f t="shared" si="21"/>
        <v>9.1966173361522019E-2</v>
      </c>
      <c r="AH77" s="42"/>
      <c r="AI77" s="1"/>
    </row>
    <row r="78" spans="25:35">
      <c r="Y78" s="10">
        <v>6</v>
      </c>
      <c r="Z78" s="1">
        <v>7</v>
      </c>
      <c r="AA78" s="1" t="s">
        <v>104</v>
      </c>
      <c r="AB78" s="1">
        <v>7</v>
      </c>
      <c r="AC78" s="42">
        <v>0.95812053115423901</v>
      </c>
      <c r="AD78" s="42">
        <v>0.99846782431052095</v>
      </c>
      <c r="AE78" s="42">
        <f t="shared" si="21"/>
        <v>4.0347293156281938E-2</v>
      </c>
      <c r="AH78" s="42"/>
      <c r="AI78" s="1"/>
    </row>
    <row r="79" spans="25:35">
      <c r="Y79" s="10">
        <v>7</v>
      </c>
      <c r="Z79" s="1">
        <v>7</v>
      </c>
      <c r="AA79" s="1" t="s">
        <v>178</v>
      </c>
      <c r="AB79" s="1">
        <v>7</v>
      </c>
      <c r="AC79" s="42">
        <v>0.841222879684418</v>
      </c>
      <c r="AD79" s="42">
        <v>0.98372781065088699</v>
      </c>
      <c r="AE79" s="42">
        <f t="shared" si="21"/>
        <v>0.14250493096646899</v>
      </c>
      <c r="AH79" s="42"/>
      <c r="AI79" s="1"/>
    </row>
    <row r="80" spans="25:35">
      <c r="Y80" s="10">
        <v>8</v>
      </c>
      <c r="Z80" s="1">
        <v>7</v>
      </c>
      <c r="AA80" s="1" t="s">
        <v>152</v>
      </c>
      <c r="AB80" s="1">
        <v>7</v>
      </c>
      <c r="AC80" s="42">
        <v>0.91489361702127603</v>
      </c>
      <c r="AD80" s="42">
        <v>0.99645390070921902</v>
      </c>
      <c r="AE80" s="42">
        <f t="shared" si="21"/>
        <v>8.1560283687942992E-2</v>
      </c>
      <c r="AH80" s="42"/>
      <c r="AI80" s="1"/>
    </row>
    <row r="81" spans="25:35">
      <c r="Y81" s="10">
        <v>9</v>
      </c>
      <c r="Z81" s="1">
        <v>7</v>
      </c>
      <c r="AA81" s="1" t="s">
        <v>153</v>
      </c>
      <c r="AB81" s="1">
        <v>7</v>
      </c>
      <c r="AC81" s="42">
        <v>0.96366351418616203</v>
      </c>
      <c r="AD81" s="42">
        <v>0.99800895968143299</v>
      </c>
      <c r="AE81" s="42">
        <f t="shared" si="21"/>
        <v>3.4345445495270965E-2</v>
      </c>
      <c r="AH81" s="42"/>
      <c r="AI81" s="1"/>
    </row>
    <row r="82" spans="25:35">
      <c r="Y82" s="10">
        <v>0</v>
      </c>
      <c r="Z82" s="1">
        <v>8</v>
      </c>
      <c r="AA82" s="1" t="s">
        <v>72</v>
      </c>
      <c r="AB82" s="1">
        <v>8</v>
      </c>
      <c r="AC82" s="42">
        <v>0.92979797979797896</v>
      </c>
      <c r="AD82" s="42">
        <v>0.99949494949494899</v>
      </c>
      <c r="AE82" s="42">
        <f t="shared" si="21"/>
        <v>6.9696969696970035E-2</v>
      </c>
      <c r="AH82" s="42"/>
      <c r="AI82" s="1"/>
    </row>
    <row r="83" spans="25:35">
      <c r="Y83" s="10">
        <v>1</v>
      </c>
      <c r="Z83" s="1">
        <v>8</v>
      </c>
      <c r="AA83" s="1" t="s">
        <v>80</v>
      </c>
      <c r="AB83" s="1">
        <v>8</v>
      </c>
      <c r="AC83" s="42">
        <v>0.98501170960187301</v>
      </c>
      <c r="AD83" s="42">
        <v>1</v>
      </c>
      <c r="AE83" s="42">
        <f t="shared" si="21"/>
        <v>1.4988290398126991E-2</v>
      </c>
      <c r="AH83" s="42"/>
      <c r="AI83" s="1"/>
    </row>
    <row r="84" spans="25:35">
      <c r="Y84" s="10">
        <v>2</v>
      </c>
      <c r="Z84" s="1">
        <v>8</v>
      </c>
      <c r="AA84" s="1" t="s">
        <v>87</v>
      </c>
      <c r="AB84" s="1">
        <v>8</v>
      </c>
      <c r="AC84" s="42">
        <v>0.95029527559055105</v>
      </c>
      <c r="AD84" s="42">
        <v>1</v>
      </c>
      <c r="AE84" s="42">
        <f t="shared" si="21"/>
        <v>4.9704724409448953E-2</v>
      </c>
      <c r="AH84" s="42"/>
      <c r="AI84" s="1"/>
    </row>
    <row r="85" spans="25:35">
      <c r="Y85" s="10">
        <v>3</v>
      </c>
      <c r="Z85" s="1">
        <v>8</v>
      </c>
      <c r="AA85" s="1" t="s">
        <v>93</v>
      </c>
      <c r="AB85" s="1">
        <v>8</v>
      </c>
      <c r="AC85" s="42">
        <v>0.77114427860696499</v>
      </c>
      <c r="AD85" s="42">
        <v>1</v>
      </c>
      <c r="AE85" s="42">
        <f t="shared" si="21"/>
        <v>0.22885572139303501</v>
      </c>
      <c r="AH85" s="42"/>
      <c r="AI85" s="1"/>
    </row>
    <row r="86" spans="25:35">
      <c r="Y86" s="10">
        <v>4</v>
      </c>
      <c r="Z86" s="1">
        <v>8</v>
      </c>
      <c r="AA86" s="1" t="s">
        <v>98</v>
      </c>
      <c r="AB86" s="1">
        <v>8</v>
      </c>
      <c r="AC86" s="42">
        <v>0.99646821392532703</v>
      </c>
      <c r="AD86" s="42">
        <v>0.99949545913218896</v>
      </c>
      <c r="AE86" s="42">
        <f t="shared" si="21"/>
        <v>3.0272452068619282E-3</v>
      </c>
      <c r="AH86" s="42"/>
      <c r="AI86" s="1"/>
    </row>
    <row r="87" spans="25:35">
      <c r="Y87" s="10">
        <v>5</v>
      </c>
      <c r="Z87" s="1">
        <v>8</v>
      </c>
      <c r="AA87" s="1" t="s">
        <v>102</v>
      </c>
      <c r="AB87" s="1">
        <v>8</v>
      </c>
      <c r="AC87" s="42">
        <v>0.93921775898519999</v>
      </c>
      <c r="AD87" s="42">
        <v>0.99841437632135299</v>
      </c>
      <c r="AE87" s="42">
        <f t="shared" si="21"/>
        <v>5.9196617336153001E-2</v>
      </c>
      <c r="AH87" s="42"/>
      <c r="AI87" s="1"/>
    </row>
    <row r="88" spans="25:35">
      <c r="Y88" s="10">
        <v>6</v>
      </c>
      <c r="Z88" s="1">
        <v>8</v>
      </c>
      <c r="AA88" s="1" t="s">
        <v>105</v>
      </c>
      <c r="AB88" s="1">
        <v>8</v>
      </c>
      <c r="AC88" s="42">
        <v>0.98876404494381998</v>
      </c>
      <c r="AD88" s="42">
        <v>0.99948927477017302</v>
      </c>
      <c r="AE88" s="42">
        <f t="shared" si="21"/>
        <v>1.0725229826353044E-2</v>
      </c>
      <c r="AH88" s="42"/>
      <c r="AI88" s="1"/>
    </row>
    <row r="89" spans="25:35">
      <c r="Y89" s="10">
        <v>7</v>
      </c>
      <c r="Z89" s="1">
        <v>8</v>
      </c>
      <c r="AA89" s="1" t="s">
        <v>107</v>
      </c>
      <c r="AB89" s="1">
        <v>8</v>
      </c>
      <c r="AC89" s="42">
        <v>0.97140039447731696</v>
      </c>
      <c r="AD89" s="42">
        <v>0.99950690335305703</v>
      </c>
      <c r="AE89" s="42">
        <f t="shared" si="21"/>
        <v>2.8106508875740066E-2</v>
      </c>
      <c r="AH89" s="42"/>
      <c r="AI89" s="1"/>
    </row>
    <row r="90" spans="25:35">
      <c r="Y90" s="10">
        <v>8</v>
      </c>
      <c r="Z90" s="1">
        <v>8</v>
      </c>
      <c r="AA90" s="1" t="s">
        <v>179</v>
      </c>
      <c r="AB90" s="1">
        <v>8</v>
      </c>
      <c r="AC90" s="42">
        <v>0.71377912867274496</v>
      </c>
      <c r="AD90" s="42">
        <v>1</v>
      </c>
      <c r="AE90" s="42">
        <f t="shared" si="21"/>
        <v>0.28622087132725504</v>
      </c>
      <c r="AH90" s="42"/>
      <c r="AI90" s="1"/>
    </row>
    <row r="91" spans="25:35">
      <c r="Y91" s="10">
        <v>9</v>
      </c>
      <c r="Z91" s="1">
        <v>8</v>
      </c>
      <c r="AA91" s="1" t="s">
        <v>154</v>
      </c>
      <c r="AB91" s="1">
        <v>8</v>
      </c>
      <c r="AC91" s="42">
        <v>0.915878546540567</v>
      </c>
      <c r="AD91" s="42">
        <v>1</v>
      </c>
      <c r="AE91" s="42">
        <f t="shared" si="21"/>
        <v>8.4121453459433004E-2</v>
      </c>
      <c r="AH91" s="42"/>
      <c r="AI91" s="1"/>
    </row>
    <row r="92" spans="25:35">
      <c r="Y92" s="10">
        <v>0</v>
      </c>
      <c r="Z92" s="1">
        <v>9</v>
      </c>
      <c r="AA92" s="1" t="s">
        <v>73</v>
      </c>
      <c r="AB92" s="1">
        <v>9</v>
      </c>
      <c r="AC92" s="42">
        <v>0.98737373737373701</v>
      </c>
      <c r="AD92" s="42">
        <v>0.99898989898989898</v>
      </c>
      <c r="AE92" s="42">
        <f t="shared" si="21"/>
        <v>1.1616161616161969E-2</v>
      </c>
      <c r="AH92" s="42"/>
      <c r="AI92" s="1"/>
    </row>
    <row r="93" spans="25:35">
      <c r="Y93" s="10">
        <v>1</v>
      </c>
      <c r="Z93" s="1">
        <v>9</v>
      </c>
      <c r="AA93" s="1" t="s">
        <v>81</v>
      </c>
      <c r="AB93" s="1">
        <v>9</v>
      </c>
      <c r="AC93" s="42">
        <v>0.98688524590163895</v>
      </c>
      <c r="AD93" s="42">
        <v>1</v>
      </c>
      <c r="AE93" s="42">
        <f t="shared" si="21"/>
        <v>1.3114754098361048E-2</v>
      </c>
      <c r="AH93" s="42"/>
      <c r="AI93" s="1"/>
    </row>
    <row r="94" spans="25:35">
      <c r="Y94" s="10">
        <v>2</v>
      </c>
      <c r="Z94" s="1">
        <v>9</v>
      </c>
      <c r="AA94" s="1" t="s">
        <v>88</v>
      </c>
      <c r="AB94" s="1">
        <v>9</v>
      </c>
      <c r="AC94" s="42">
        <v>0.93307086614173196</v>
      </c>
      <c r="AD94" s="42">
        <v>0.99950787401574803</v>
      </c>
      <c r="AE94" s="42">
        <f t="shared" si="21"/>
        <v>6.6437007874016074E-2</v>
      </c>
      <c r="AH94" s="42"/>
      <c r="AI94" s="1"/>
    </row>
    <row r="95" spans="25:35">
      <c r="Y95" s="10">
        <v>3</v>
      </c>
      <c r="Z95" s="1">
        <v>9</v>
      </c>
      <c r="AA95" s="1" t="s">
        <v>94</v>
      </c>
      <c r="AB95" s="1">
        <v>9</v>
      </c>
      <c r="AC95" s="42">
        <v>0.84378109452736305</v>
      </c>
      <c r="AD95" s="42">
        <v>0.991044776119403</v>
      </c>
      <c r="AE95" s="42">
        <f t="shared" si="21"/>
        <v>0.14726368159203995</v>
      </c>
      <c r="AH95" s="42"/>
      <c r="AI95" s="1"/>
    </row>
    <row r="96" spans="25:35">
      <c r="Y96" s="10">
        <v>4</v>
      </c>
      <c r="Z96" s="1">
        <v>9</v>
      </c>
      <c r="AA96" s="1" t="s">
        <v>99</v>
      </c>
      <c r="AB96" s="1">
        <v>9</v>
      </c>
      <c r="AC96" s="42">
        <v>0.99293642785065594</v>
      </c>
      <c r="AD96" s="42">
        <v>1</v>
      </c>
      <c r="AE96" s="42">
        <f t="shared" si="21"/>
        <v>7.0635721493440551E-3</v>
      </c>
      <c r="AH96" s="42"/>
      <c r="AI96" s="1"/>
    </row>
    <row r="97" spans="25:35">
      <c r="Y97" s="10">
        <v>5</v>
      </c>
      <c r="Z97" s="1">
        <v>9</v>
      </c>
      <c r="AA97" s="1" t="s">
        <v>103</v>
      </c>
      <c r="AB97" s="1">
        <v>9</v>
      </c>
      <c r="AC97" s="42">
        <v>0.881606765327695</v>
      </c>
      <c r="AD97" s="42">
        <v>0.99894291754756803</v>
      </c>
      <c r="AE97" s="42">
        <f t="shared" si="21"/>
        <v>0.11733615221987304</v>
      </c>
      <c r="AH97" s="42"/>
      <c r="AI97" s="1"/>
    </row>
    <row r="98" spans="25:35">
      <c r="Y98" s="10">
        <v>6</v>
      </c>
      <c r="Z98" s="1">
        <v>9</v>
      </c>
      <c r="AA98" s="1" t="s">
        <v>106</v>
      </c>
      <c r="AB98" s="1">
        <v>9</v>
      </c>
      <c r="AC98" s="42">
        <v>0.97650663942798699</v>
      </c>
      <c r="AD98" s="42">
        <v>0.99897854954034704</v>
      </c>
      <c r="AE98" s="42">
        <f t="shared" si="21"/>
        <v>2.247191011236005E-2</v>
      </c>
      <c r="AH98" s="42"/>
      <c r="AI98" s="1"/>
    </row>
    <row r="99" spans="25:35">
      <c r="Y99" s="10">
        <v>7</v>
      </c>
      <c r="Z99" s="1">
        <v>9</v>
      </c>
      <c r="AA99" s="1" t="s">
        <v>108</v>
      </c>
      <c r="AB99" s="1">
        <v>9</v>
      </c>
      <c r="AC99" s="42">
        <v>0.95118343195266197</v>
      </c>
      <c r="AD99" s="42">
        <v>0.99950690335305703</v>
      </c>
      <c r="AE99" s="42">
        <f t="shared" si="21"/>
        <v>4.8323471400395057E-2</v>
      </c>
      <c r="AH99" s="42"/>
      <c r="AI99" s="1"/>
    </row>
    <row r="100" spans="25:35">
      <c r="Y100" s="10">
        <v>8</v>
      </c>
      <c r="Z100" s="1">
        <v>9</v>
      </c>
      <c r="AA100" s="1" t="s">
        <v>109</v>
      </c>
      <c r="AB100" s="1">
        <v>9</v>
      </c>
      <c r="AC100" s="42">
        <v>0.87335359675785196</v>
      </c>
      <c r="AD100" s="42">
        <v>0.99898682877406197</v>
      </c>
      <c r="AE100" s="42">
        <f t="shared" si="21"/>
        <v>0.12563323201621002</v>
      </c>
      <c r="AH100" s="42"/>
      <c r="AI100" s="1"/>
    </row>
    <row r="101" spans="25:35">
      <c r="Y101" s="10">
        <v>9</v>
      </c>
      <c r="Z101" s="1">
        <v>9</v>
      </c>
      <c r="AA101" s="1" t="s">
        <v>180</v>
      </c>
      <c r="AB101" s="1">
        <v>9</v>
      </c>
      <c r="AC101" s="42">
        <v>0.73668491786958601</v>
      </c>
      <c r="AD101" s="42">
        <v>1</v>
      </c>
      <c r="AE101" s="42">
        <f t="shared" si="21"/>
        <v>0.26331508213041399</v>
      </c>
      <c r="AH101" s="42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7204-6716-684F-AD72-E8681D45F23F}">
  <dimension ref="A1:AI101"/>
  <sheetViews>
    <sheetView workbookViewId="0">
      <selection activeCell="AE1" sqref="AE1:AF1048576"/>
    </sheetView>
  </sheetViews>
  <sheetFormatPr baseColWidth="10" defaultRowHeight="16"/>
  <cols>
    <col min="1" max="1" width="11.33203125" style="42" bestFit="1" customWidth="1"/>
    <col min="2" max="2" width="8.1640625" style="42" bestFit="1" customWidth="1"/>
    <col min="3" max="5" width="9.1640625" style="42" bestFit="1" customWidth="1"/>
    <col min="6" max="6" width="8.1640625" style="42" bestFit="1" customWidth="1"/>
    <col min="7" max="7" width="9.1640625" style="42" bestFit="1" customWidth="1"/>
    <col min="8" max="8" width="8.1640625" style="42" bestFit="1" customWidth="1"/>
    <col min="9" max="9" width="9.1640625" style="42" bestFit="1" customWidth="1"/>
    <col min="10" max="10" width="8.1640625" style="42" bestFit="1" customWidth="1"/>
    <col min="11" max="11" width="9.1640625" style="42" bestFit="1" customWidth="1"/>
    <col min="12" max="12" width="8.1640625" style="42" bestFit="1" customWidth="1"/>
    <col min="13" max="13" width="9.1640625" style="42" bestFit="1" customWidth="1"/>
    <col min="14" max="14" width="8.1640625" style="42" bestFit="1" customWidth="1"/>
    <col min="15" max="15" width="9.1640625" style="42" bestFit="1" customWidth="1"/>
    <col min="16" max="16" width="8.1640625" style="42" bestFit="1" customWidth="1"/>
    <col min="17" max="17" width="9.1640625" style="42" bestFit="1" customWidth="1"/>
    <col min="18" max="18" width="8.1640625" style="42" bestFit="1" customWidth="1"/>
    <col min="19" max="19" width="9.1640625" style="42" bestFit="1" customWidth="1"/>
    <col min="20" max="20" width="8.1640625" style="42" bestFit="1" customWidth="1"/>
    <col min="21" max="21" width="9.1640625" style="42" bestFit="1" customWidth="1"/>
    <col min="22" max="24" width="10.83203125" style="42"/>
    <col min="25" max="25" width="6.6640625" style="10" bestFit="1" customWidth="1"/>
    <col min="26" max="26" width="10" style="42" bestFit="1" customWidth="1"/>
    <col min="27" max="27" width="10" style="42" customWidth="1"/>
    <col min="28" max="28" width="10" style="42" bestFit="1" customWidth="1"/>
    <col min="29" max="29" width="12.1640625" style="42" bestFit="1" customWidth="1"/>
    <col min="30" max="30" width="10.6640625" style="42" customWidth="1"/>
    <col min="31" max="33" width="10.83203125" style="42"/>
    <col min="34" max="34" width="7.6640625" style="10" bestFit="1" customWidth="1"/>
    <col min="35" max="35" width="7.6640625" style="42" bestFit="1" customWidth="1"/>
    <col min="36" max="37" width="12.1640625" style="42" bestFit="1" customWidth="1"/>
    <col min="38" max="16384" width="10.83203125" style="42"/>
  </cols>
  <sheetData>
    <row r="1" spans="1:35">
      <c r="A1" s="42" t="s">
        <v>192</v>
      </c>
      <c r="B1" s="46">
        <v>0</v>
      </c>
      <c r="C1" s="46"/>
      <c r="D1" s="46">
        <v>1</v>
      </c>
      <c r="E1" s="46"/>
      <c r="F1" s="46">
        <v>2</v>
      </c>
      <c r="G1" s="46"/>
      <c r="H1" s="46">
        <v>3</v>
      </c>
      <c r="I1" s="46"/>
      <c r="J1" s="46">
        <v>4</v>
      </c>
      <c r="K1" s="46"/>
      <c r="L1" s="46">
        <v>5</v>
      </c>
      <c r="M1" s="46"/>
      <c r="N1" s="46">
        <v>6</v>
      </c>
      <c r="O1" s="46"/>
      <c r="P1" s="46">
        <v>7</v>
      </c>
      <c r="Q1" s="46"/>
      <c r="R1" s="46">
        <v>8</v>
      </c>
      <c r="S1" s="46"/>
      <c r="T1" s="46">
        <v>9</v>
      </c>
      <c r="U1" s="46"/>
      <c r="Y1" s="10" t="s">
        <v>20</v>
      </c>
      <c r="Z1" s="42" t="s">
        <v>192</v>
      </c>
      <c r="AA1" s="42" t="s">
        <v>170</v>
      </c>
      <c r="AB1" s="42" t="s">
        <v>21</v>
      </c>
      <c r="AC1" s="42" t="s">
        <v>63</v>
      </c>
      <c r="AD1" s="42" t="s">
        <v>64</v>
      </c>
    </row>
    <row r="2" spans="1:35">
      <c r="A2" s="42" t="s">
        <v>169</v>
      </c>
      <c r="B2" s="43" t="s">
        <v>63</v>
      </c>
      <c r="C2" s="43" t="s">
        <v>64</v>
      </c>
      <c r="D2" s="43" t="s">
        <v>63</v>
      </c>
      <c r="E2" s="43" t="s">
        <v>64</v>
      </c>
      <c r="F2" s="43" t="s">
        <v>63</v>
      </c>
      <c r="G2" s="43" t="s">
        <v>64</v>
      </c>
      <c r="H2" s="43" t="s">
        <v>63</v>
      </c>
      <c r="I2" s="43" t="s">
        <v>64</v>
      </c>
      <c r="J2" s="43" t="s">
        <v>63</v>
      </c>
      <c r="K2" s="43" t="s">
        <v>64</v>
      </c>
      <c r="L2" s="43" t="s">
        <v>63</v>
      </c>
      <c r="M2" s="43" t="s">
        <v>64</v>
      </c>
      <c r="N2" s="43" t="s">
        <v>63</v>
      </c>
      <c r="O2" s="43" t="s">
        <v>64</v>
      </c>
      <c r="P2" s="43" t="s">
        <v>63</v>
      </c>
      <c r="Q2" s="43" t="s">
        <v>64</v>
      </c>
      <c r="R2" s="43" t="s">
        <v>63</v>
      </c>
      <c r="S2" s="43" t="s">
        <v>64</v>
      </c>
      <c r="T2" s="43" t="s">
        <v>63</v>
      </c>
      <c r="U2" s="43" t="s">
        <v>64</v>
      </c>
      <c r="Y2" s="10">
        <v>0</v>
      </c>
      <c r="Z2" s="1">
        <v>0</v>
      </c>
      <c r="AA2" s="1" t="s">
        <v>171</v>
      </c>
      <c r="AB2" s="1">
        <v>0</v>
      </c>
      <c r="AC2" s="42">
        <v>0.74775280898876395</v>
      </c>
      <c r="AD2" s="42">
        <v>0.99325842696629196</v>
      </c>
      <c r="AE2" s="42">
        <f>AD2-AC2</f>
        <v>0.24550561797752801</v>
      </c>
      <c r="AF2" s="42">
        <f>AVERAGE(AE2:AE101)</f>
        <v>5.3653135470432087E-2</v>
      </c>
      <c r="AH2" s="42"/>
      <c r="AI2" s="1"/>
    </row>
    <row r="3" spans="1:35">
      <c r="A3" s="17">
        <v>0</v>
      </c>
      <c r="B3" s="18">
        <f>VLOOKUP(CONCATENATE($A3,$B$1),$AA$1:$AD$101,3,0)</f>
        <v>0.74775280898876395</v>
      </c>
      <c r="C3" s="18">
        <f>VLOOKUP(CONCATENATE($A3,B$1),$AA$1:$AD$101,4,0)</f>
        <v>0.99325842696629196</v>
      </c>
      <c r="D3" s="18">
        <f>VLOOKUP(CONCATENATE($A3,$D$1),$AA$1:$AD$101,3,0)</f>
        <v>0.95730337078651595</v>
      </c>
      <c r="E3" s="18">
        <f>VLOOKUP(CONCATENATE($A3,D$1),$AA$1:$AD$101,4,0)</f>
        <v>0.99550561797752801</v>
      </c>
      <c r="F3" s="18">
        <f>VLOOKUP(CONCATENATE($A3,$F$1),$AA$1:$AD$101,3,0)</f>
        <v>0.97191011235955005</v>
      </c>
      <c r="G3" s="18">
        <f>VLOOKUP(CONCATENATE($A3,F$1),$AA$1:$AD$101,4,0)</f>
        <v>0.99719101123595499</v>
      </c>
      <c r="H3" s="18">
        <f>VLOOKUP(CONCATENATE($A3,$H$1),$AA$1:$AD$101,3,0)</f>
        <v>0.89662921348314595</v>
      </c>
      <c r="I3" s="18">
        <f>VLOOKUP(CONCATENATE($A3,H$1),$AA$1:$AD$101,4,0)</f>
        <v>0.98932584269662904</v>
      </c>
      <c r="J3" s="18">
        <f>VLOOKUP(CONCATENATE($A3,$J$1),$AA$1:$AD$101,3,0)</f>
        <v>0.98820224719101102</v>
      </c>
      <c r="K3" s="18">
        <f>VLOOKUP(CONCATENATE($A3,J$1),$AA$1:$AD$101,4,0)</f>
        <v>0.99101123595505602</v>
      </c>
      <c r="L3" s="18">
        <f>VLOOKUP(CONCATENATE($A3,$L$1),$AA$1:$AD$101,3,0)</f>
        <v>0.99157303370786498</v>
      </c>
      <c r="M3" s="18">
        <f>VLOOKUP(CONCATENATE($A3,L$1),$AA$1:$AD$101,4,0)</f>
        <v>0.99887640449438198</v>
      </c>
      <c r="N3" s="18">
        <f>VLOOKUP(CONCATENATE($A3,$N$1),$AA$1:$AD$101,3,0)</f>
        <v>0.97584269662921297</v>
      </c>
      <c r="O3" s="18">
        <f>VLOOKUP(CONCATENATE($A3,N$1),$AA$1:$AD$101,4,0)</f>
        <v>0.98483146067415706</v>
      </c>
      <c r="P3" s="18">
        <f>VLOOKUP(CONCATENATE($A3,$P$1),$AA$1:$AD$101,3,0)</f>
        <v>0.99044943820224696</v>
      </c>
      <c r="Q3" s="18">
        <f>VLOOKUP(CONCATENATE($A3,P$1),$AA$1:$AD$101,4,0)</f>
        <v>0.99719101123595499</v>
      </c>
      <c r="R3" s="18">
        <f>VLOOKUP(CONCATENATE($A3,$R$1),$AA$1:$AD$101,3,0)</f>
        <v>0.99382022471910103</v>
      </c>
      <c r="S3" s="18">
        <f>VLOOKUP(CONCATENATE($A3,R$1),$AA$1:$AD$101,4,0)</f>
        <v>0.99606741573033697</v>
      </c>
      <c r="T3" s="18">
        <f>VLOOKUP(CONCATENATE($A3,$T$1),$AA$1:$AD$101,3,0)</f>
        <v>0.93651685393258399</v>
      </c>
      <c r="U3" s="18">
        <f>VLOOKUP(CONCATENATE($A3,T$1),$AA$1:$AD$101,4,0)</f>
        <v>0.99438202247190999</v>
      </c>
      <c r="Y3" s="10">
        <v>1</v>
      </c>
      <c r="Z3" s="1">
        <v>0</v>
      </c>
      <c r="AA3" s="1" t="s">
        <v>110</v>
      </c>
      <c r="AB3" s="1">
        <v>0</v>
      </c>
      <c r="AC3" s="42">
        <v>0.98914728682170505</v>
      </c>
      <c r="AD3" s="42">
        <v>0.99689922480620097</v>
      </c>
      <c r="AE3" s="42">
        <f t="shared" ref="AE3:AE66" si="0">AD3-AC3</f>
        <v>7.7519379844959158E-3</v>
      </c>
      <c r="AF3" s="42">
        <f>MEDIAN(AE2:AE101)</f>
        <v>1.415401071987854E-2</v>
      </c>
      <c r="AH3" s="42"/>
      <c r="AI3" s="1"/>
    </row>
    <row r="4" spans="1:35">
      <c r="A4" s="17">
        <v>1</v>
      </c>
      <c r="B4" s="18">
        <f t="shared" ref="B4:B12" si="1">VLOOKUP(CONCATENATE($A4,$B$1),$AA$1:$AD$101,3,0)</f>
        <v>0.98914728682170505</v>
      </c>
      <c r="C4" s="18">
        <f t="shared" ref="C4:C12" si="2">VLOOKUP(CONCATENATE($A4,$B$1),$AA$1:$AD$101,4,0)</f>
        <v>0.99689922480620097</v>
      </c>
      <c r="D4" s="18">
        <f t="shared" ref="D4:D12" si="3">VLOOKUP(CONCATENATE($A4,$D$1),$AA$1:$AD$101,3,0)</f>
        <v>0.97622739018087801</v>
      </c>
      <c r="E4" s="18">
        <f t="shared" ref="E4:E12" si="4">VLOOKUP(CONCATENATE($A4,D$1),$AA$1:$AD$101,4,0)</f>
        <v>0.99896640826873295</v>
      </c>
      <c r="F4" s="18">
        <f t="shared" ref="F4:F12" si="5">VLOOKUP(CONCATENATE($A4,$F$1),$AA$1:$AD$101,3,0)</f>
        <v>0.99689922480620097</v>
      </c>
      <c r="G4" s="18">
        <f t="shared" ref="G4:G12" si="6">VLOOKUP(CONCATENATE($A4,F$1),$AA$1:$AD$101,4,0)</f>
        <v>1</v>
      </c>
      <c r="H4" s="18">
        <f t="shared" ref="H4:H12" si="7">VLOOKUP(CONCATENATE($A4,$H$1),$AA$1:$AD$101,3,0)</f>
        <v>0.99431524547803596</v>
      </c>
      <c r="I4" s="18">
        <f t="shared" ref="I4:I12" si="8">VLOOKUP(CONCATENATE($A4,H$1),$AA$1:$AD$101,4,0)</f>
        <v>0.99844961240310004</v>
      </c>
      <c r="J4" s="52">
        <f t="shared" ref="J4:J12" si="9">VLOOKUP(CONCATENATE($A4,$J$1),$AA$1:$AD$101,3,0)</f>
        <v>0.99689922480620097</v>
      </c>
      <c r="K4" s="52">
        <f t="shared" ref="K4:K12" si="10">VLOOKUP(CONCATENATE($A4,J$1),$AA$1:$AD$101,4,0)</f>
        <v>0.99689922480620097</v>
      </c>
      <c r="L4" s="18">
        <f t="shared" ref="L4:L12" si="11">VLOOKUP(CONCATENATE($A4,$L$1),$AA$1:$AD$101,3,0)</f>
        <v>0.99483204134366898</v>
      </c>
      <c r="M4" s="18">
        <f t="shared" ref="M4:M12" si="12">VLOOKUP(CONCATENATE($A4,L$1),$AA$1:$AD$101,4,0)</f>
        <v>0.99793281653746702</v>
      </c>
      <c r="N4" s="18">
        <f t="shared" ref="N4:N12" si="13">VLOOKUP(CONCATENATE($A4,$N$1),$AA$1:$AD$101,3,0)</f>
        <v>0.99431524547803596</v>
      </c>
      <c r="O4" s="18">
        <f t="shared" ref="O4:O12" si="14">VLOOKUP(CONCATENATE($A4,N$1),$AA$1:$AD$101,4,0)</f>
        <v>0.99844961240310004</v>
      </c>
      <c r="P4" s="18">
        <f t="shared" ref="P4:P12" si="15">VLOOKUP(CONCATENATE($A4,$P$1),$AA$1:$AD$101,3,0)</f>
        <v>0.99328165374677002</v>
      </c>
      <c r="Q4" s="18">
        <f t="shared" ref="Q4:Q12" si="16">VLOOKUP(CONCATENATE($A4,P$1),$AA$1:$AD$101,4,0)</f>
        <v>0.99793281653746702</v>
      </c>
      <c r="R4" s="18">
        <f t="shared" ref="R4:R12" si="17">VLOOKUP(CONCATENATE($A4,$R$1),$AA$1:$AD$101,3,0)</f>
        <v>0.56950904392764801</v>
      </c>
      <c r="S4" s="18">
        <f t="shared" ref="S4:S12" si="18">VLOOKUP(CONCATENATE($A4,R$1),$AA$1:$AD$101,4,0)</f>
        <v>0.96330749354005096</v>
      </c>
      <c r="T4" s="18">
        <f t="shared" ref="T4:T12" si="19">VLOOKUP(CONCATENATE($A4,$T$1),$AA$1:$AD$101,3,0)</f>
        <v>0.985529715762273</v>
      </c>
      <c r="U4" s="18">
        <f t="shared" ref="U4:U12" si="20">VLOOKUP(CONCATENATE($A4,T$1),$AA$1:$AD$101,4,0)</f>
        <v>0.99638242894056805</v>
      </c>
      <c r="Y4" s="10">
        <v>2</v>
      </c>
      <c r="Z4" s="1">
        <v>0</v>
      </c>
      <c r="AA4" s="1" t="s">
        <v>111</v>
      </c>
      <c r="AB4" s="1">
        <v>0</v>
      </c>
      <c r="AC4" s="42">
        <v>0.82041484716157198</v>
      </c>
      <c r="AD4" s="42">
        <v>0.98526200873362402</v>
      </c>
      <c r="AE4" s="42">
        <f t="shared" si="0"/>
        <v>0.16484716157205204</v>
      </c>
      <c r="AH4" s="42"/>
      <c r="AI4" s="1"/>
    </row>
    <row r="5" spans="1:35">
      <c r="A5" s="17">
        <v>2</v>
      </c>
      <c r="B5" s="18">
        <f t="shared" si="1"/>
        <v>0.82041484716157198</v>
      </c>
      <c r="C5" s="18">
        <f t="shared" si="2"/>
        <v>0.98526200873362402</v>
      </c>
      <c r="D5" s="18">
        <f t="shared" si="3"/>
        <v>0.98526200873362402</v>
      </c>
      <c r="E5" s="18">
        <f t="shared" si="4"/>
        <v>0.99399563318777295</v>
      </c>
      <c r="F5" s="18">
        <f t="shared" si="5"/>
        <v>0.85207423580786001</v>
      </c>
      <c r="G5" s="18">
        <f t="shared" si="6"/>
        <v>0.99344978165938802</v>
      </c>
      <c r="H5" s="18">
        <f t="shared" si="7"/>
        <v>0.947052401746724</v>
      </c>
      <c r="I5" s="18">
        <f t="shared" si="8"/>
        <v>0.98580786026200795</v>
      </c>
      <c r="J5" s="18">
        <f t="shared" si="9"/>
        <v>0.986353711790393</v>
      </c>
      <c r="K5" s="18">
        <f t="shared" si="10"/>
        <v>0.99126637554585095</v>
      </c>
      <c r="L5" s="18">
        <f t="shared" si="11"/>
        <v>0.98526200873362402</v>
      </c>
      <c r="M5" s="18">
        <f t="shared" si="12"/>
        <v>0.99126637554585095</v>
      </c>
      <c r="N5" s="18">
        <f t="shared" si="13"/>
        <v>0.96943231441047995</v>
      </c>
      <c r="O5" s="18">
        <f t="shared" si="14"/>
        <v>0.98744541484716097</v>
      </c>
      <c r="P5" s="18">
        <f t="shared" si="15"/>
        <v>0.98253275109170302</v>
      </c>
      <c r="Q5" s="18">
        <f t="shared" si="16"/>
        <v>0.99235807860262004</v>
      </c>
      <c r="R5" s="18">
        <f t="shared" si="17"/>
        <v>0.96288209606986896</v>
      </c>
      <c r="S5" s="18">
        <f t="shared" si="18"/>
        <v>0.98144104803493404</v>
      </c>
      <c r="T5" s="18">
        <f t="shared" si="19"/>
        <v>0.97762008733624395</v>
      </c>
      <c r="U5" s="18">
        <f t="shared" si="20"/>
        <v>0.97216157205240095</v>
      </c>
      <c r="Y5" s="10">
        <v>3</v>
      </c>
      <c r="Z5" s="1">
        <v>0</v>
      </c>
      <c r="AA5" s="1" t="s">
        <v>112</v>
      </c>
      <c r="AB5" s="1">
        <v>0</v>
      </c>
      <c r="AC5" s="42">
        <v>0.90718232044198899</v>
      </c>
      <c r="AD5" s="42">
        <v>0.98729281767955801</v>
      </c>
      <c r="AE5" s="42">
        <f t="shared" si="0"/>
        <v>8.0110497237569023E-2</v>
      </c>
      <c r="AH5" s="42"/>
      <c r="AI5" s="1"/>
    </row>
    <row r="6" spans="1:35">
      <c r="A6" s="17">
        <v>3</v>
      </c>
      <c r="B6" s="18">
        <f t="shared" si="1"/>
        <v>0.90718232044198899</v>
      </c>
      <c r="C6" s="18">
        <f t="shared" si="2"/>
        <v>0.98729281767955801</v>
      </c>
      <c r="D6" s="18">
        <f t="shared" si="3"/>
        <v>0.97071823204419805</v>
      </c>
      <c r="E6" s="18">
        <f t="shared" si="4"/>
        <v>0.99502762430939196</v>
      </c>
      <c r="F6" s="18">
        <f t="shared" si="5"/>
        <v>0.97127071823204403</v>
      </c>
      <c r="G6" s="18">
        <f t="shared" si="6"/>
        <v>0.99779005524861797</v>
      </c>
      <c r="H6" s="18">
        <f t="shared" si="7"/>
        <v>0.54751381215469597</v>
      </c>
      <c r="I6" s="18">
        <f t="shared" si="8"/>
        <v>0.99502762430939196</v>
      </c>
      <c r="J6" s="18">
        <f t="shared" si="9"/>
        <v>0.98508287292817598</v>
      </c>
      <c r="K6" s="18">
        <f t="shared" si="10"/>
        <v>0.993922651933701</v>
      </c>
      <c r="L6" s="18">
        <f t="shared" si="11"/>
        <v>0.98563535911602196</v>
      </c>
      <c r="M6" s="18">
        <f t="shared" si="12"/>
        <v>0.993922651933701</v>
      </c>
      <c r="N6" s="18">
        <f t="shared" si="13"/>
        <v>0.88674033149171205</v>
      </c>
      <c r="O6" s="18">
        <f t="shared" si="14"/>
        <v>0.99779005524861797</v>
      </c>
      <c r="P6" s="18">
        <f t="shared" si="15"/>
        <v>0.99281767955801103</v>
      </c>
      <c r="Q6" s="18">
        <f t="shared" si="16"/>
        <v>0.990607734806629</v>
      </c>
      <c r="R6" s="18">
        <f t="shared" si="17"/>
        <v>0.97292817679557997</v>
      </c>
      <c r="S6" s="18">
        <f t="shared" si="18"/>
        <v>0.99558011049723705</v>
      </c>
      <c r="T6" s="18">
        <f t="shared" si="19"/>
        <v>0.87513812154696102</v>
      </c>
      <c r="U6" s="18">
        <f t="shared" si="20"/>
        <v>0.984530386740331</v>
      </c>
      <c r="Y6" s="10">
        <v>4</v>
      </c>
      <c r="Z6" s="1">
        <v>0</v>
      </c>
      <c r="AA6" s="1" t="s">
        <v>113</v>
      </c>
      <c r="AB6" s="1">
        <v>0</v>
      </c>
      <c r="AC6" s="42">
        <v>0.88776655443322094</v>
      </c>
      <c r="AD6" s="42">
        <v>0.989337822671156</v>
      </c>
      <c r="AE6" s="42">
        <f t="shared" si="0"/>
        <v>0.10157126823793505</v>
      </c>
      <c r="AH6" s="42"/>
      <c r="AI6" s="1"/>
    </row>
    <row r="7" spans="1:35">
      <c r="A7" s="17">
        <v>4</v>
      </c>
      <c r="B7" s="18">
        <f t="shared" si="1"/>
        <v>0.88776655443322094</v>
      </c>
      <c r="C7" s="18">
        <f t="shared" si="2"/>
        <v>0.989337822671156</v>
      </c>
      <c r="D7" s="18">
        <f t="shared" si="3"/>
        <v>0.99719416386083004</v>
      </c>
      <c r="E7" s="18">
        <f t="shared" si="4"/>
        <v>0.99887766554433199</v>
      </c>
      <c r="F7" s="18">
        <f t="shared" si="5"/>
        <v>0.99382716049382702</v>
      </c>
      <c r="G7" s="18">
        <f t="shared" si="6"/>
        <v>0.99831649831649805</v>
      </c>
      <c r="H7" s="18">
        <f t="shared" si="7"/>
        <v>0.99326599326599296</v>
      </c>
      <c r="I7" s="18">
        <f t="shared" si="8"/>
        <v>0.99270482603815902</v>
      </c>
      <c r="J7" s="18">
        <f t="shared" si="9"/>
        <v>0.86251402918069497</v>
      </c>
      <c r="K7" s="18">
        <f t="shared" si="10"/>
        <v>0.98989898989898994</v>
      </c>
      <c r="L7" s="18">
        <f t="shared" si="11"/>
        <v>0.990460157126823</v>
      </c>
      <c r="M7" s="18">
        <f t="shared" si="12"/>
        <v>0.99775533108866399</v>
      </c>
      <c r="N7" s="18">
        <f t="shared" si="13"/>
        <v>0.99214365881032496</v>
      </c>
      <c r="O7" s="18">
        <f t="shared" si="14"/>
        <v>0.99663299663299598</v>
      </c>
      <c r="P7" s="18">
        <f t="shared" si="15"/>
        <v>0.96464646464646397</v>
      </c>
      <c r="Q7" s="18">
        <f t="shared" si="16"/>
        <v>0.99158249158249101</v>
      </c>
      <c r="R7" s="18">
        <f t="shared" si="17"/>
        <v>0.989337822671156</v>
      </c>
      <c r="S7" s="18">
        <f t="shared" si="18"/>
        <v>0.99551066217732798</v>
      </c>
      <c r="T7" s="18">
        <f t="shared" si="19"/>
        <v>0.99775533108866399</v>
      </c>
      <c r="U7" s="18">
        <f t="shared" si="20"/>
        <v>0.99719416386083004</v>
      </c>
      <c r="Y7" s="10">
        <v>5</v>
      </c>
      <c r="Z7" s="1">
        <v>0</v>
      </c>
      <c r="AA7" s="1" t="s">
        <v>114</v>
      </c>
      <c r="AB7" s="1">
        <v>0</v>
      </c>
      <c r="AC7" s="42">
        <v>0.93676122931441996</v>
      </c>
      <c r="AD7" s="42">
        <v>0.99231678486997599</v>
      </c>
      <c r="AE7" s="42">
        <f t="shared" si="0"/>
        <v>5.5555555555556024E-2</v>
      </c>
      <c r="AH7" s="42"/>
      <c r="AI7" s="1"/>
    </row>
    <row r="8" spans="1:35">
      <c r="A8" s="17">
        <v>5</v>
      </c>
      <c r="B8" s="18">
        <f t="shared" si="1"/>
        <v>0.93676122931441996</v>
      </c>
      <c r="C8" s="18">
        <f t="shared" si="2"/>
        <v>0.99231678486997599</v>
      </c>
      <c r="D8" s="18">
        <f t="shared" si="3"/>
        <v>0.95626477541371102</v>
      </c>
      <c r="E8" s="18">
        <f t="shared" si="4"/>
        <v>0.99113475177304899</v>
      </c>
      <c r="F8" s="18">
        <f t="shared" si="5"/>
        <v>0.96513002364066103</v>
      </c>
      <c r="G8" s="18">
        <f t="shared" si="6"/>
        <v>0.99172576832151305</v>
      </c>
      <c r="H8" s="18">
        <f t="shared" si="7"/>
        <v>0.98640661938534202</v>
      </c>
      <c r="I8" s="18">
        <f t="shared" si="8"/>
        <v>0.99527186761229303</v>
      </c>
      <c r="J8" s="18">
        <f t="shared" si="9"/>
        <v>0.96453900709219798</v>
      </c>
      <c r="K8" s="18">
        <f t="shared" si="10"/>
        <v>0.989952718676122</v>
      </c>
      <c r="L8" s="18">
        <f t="shared" si="11"/>
        <v>0.66843971631205601</v>
      </c>
      <c r="M8" s="18">
        <f t="shared" si="12"/>
        <v>0.99763593380614601</v>
      </c>
      <c r="N8" s="18">
        <f t="shared" si="13"/>
        <v>0.88652482269503496</v>
      </c>
      <c r="O8" s="18">
        <f t="shared" si="14"/>
        <v>0.989952718676122</v>
      </c>
      <c r="P8" s="18">
        <f t="shared" si="15"/>
        <v>0.98108747044917199</v>
      </c>
      <c r="Q8" s="18">
        <f t="shared" si="16"/>
        <v>0.99290780141843904</v>
      </c>
      <c r="R8" s="18">
        <f t="shared" si="17"/>
        <v>0.979905437352245</v>
      </c>
      <c r="S8" s="18">
        <f t="shared" si="18"/>
        <v>0.99172576832151305</v>
      </c>
      <c r="T8" s="18">
        <f t="shared" si="19"/>
        <v>0.92789598108746996</v>
      </c>
      <c r="U8" s="18">
        <f t="shared" si="20"/>
        <v>0.98522458628841603</v>
      </c>
      <c r="Y8" s="10">
        <v>6</v>
      </c>
      <c r="Z8" s="1">
        <v>0</v>
      </c>
      <c r="AA8" s="1" t="s">
        <v>115</v>
      </c>
      <c r="AB8" s="1">
        <v>0</v>
      </c>
      <c r="AC8" s="42">
        <v>0.96985210466439098</v>
      </c>
      <c r="AD8" s="42">
        <v>0.99658703071672305</v>
      </c>
      <c r="AE8" s="42">
        <f t="shared" si="0"/>
        <v>2.6734926052332075E-2</v>
      </c>
      <c r="AH8" s="42"/>
      <c r="AI8" s="1"/>
    </row>
    <row r="9" spans="1:35">
      <c r="A9" s="17">
        <v>6</v>
      </c>
      <c r="B9" s="18">
        <f t="shared" si="1"/>
        <v>0.96985210466439098</v>
      </c>
      <c r="C9" s="18">
        <f t="shared" si="2"/>
        <v>0.99658703071672305</v>
      </c>
      <c r="D9" s="18">
        <f t="shared" si="3"/>
        <v>0.95449374288964695</v>
      </c>
      <c r="E9" s="18">
        <f t="shared" si="4"/>
        <v>0.99829351535836097</v>
      </c>
      <c r="F9" s="18">
        <f t="shared" si="5"/>
        <v>0.97952218430034099</v>
      </c>
      <c r="G9" s="18">
        <f t="shared" si="6"/>
        <v>0.99601820250284401</v>
      </c>
      <c r="H9" s="18">
        <f t="shared" si="7"/>
        <v>0.98407281001137603</v>
      </c>
      <c r="I9" s="18">
        <f t="shared" si="8"/>
        <v>0.99772468714448204</v>
      </c>
      <c r="J9" s="18">
        <f t="shared" si="9"/>
        <v>0.98691695108077304</v>
      </c>
      <c r="K9" s="18">
        <f t="shared" si="10"/>
        <v>0.99715585893060299</v>
      </c>
      <c r="L9" s="18">
        <f t="shared" si="11"/>
        <v>0.87883959044368598</v>
      </c>
      <c r="M9" s="18">
        <f t="shared" si="12"/>
        <v>0.99772468714448204</v>
      </c>
      <c r="N9" s="18">
        <f t="shared" si="13"/>
        <v>0.817974971558589</v>
      </c>
      <c r="O9" s="18">
        <f t="shared" si="14"/>
        <v>0.99488054607508503</v>
      </c>
      <c r="P9" s="18">
        <f t="shared" si="15"/>
        <v>0.93572241183162597</v>
      </c>
      <c r="Q9" s="18">
        <f t="shared" si="16"/>
        <v>0.99601820250284401</v>
      </c>
      <c r="R9" s="18">
        <f t="shared" si="17"/>
        <v>0.98350398179749698</v>
      </c>
      <c r="S9" s="18">
        <f t="shared" si="18"/>
        <v>0.99146757679180797</v>
      </c>
      <c r="T9" s="18">
        <f t="shared" si="19"/>
        <v>0.98919226393629101</v>
      </c>
      <c r="U9" s="18">
        <f t="shared" si="20"/>
        <v>0.99544937428896396</v>
      </c>
      <c r="Y9" s="10">
        <v>7</v>
      </c>
      <c r="Z9" s="1">
        <v>0</v>
      </c>
      <c r="AA9" s="1" t="s">
        <v>116</v>
      </c>
      <c r="AB9" s="1">
        <v>0</v>
      </c>
      <c r="AC9" s="42">
        <v>0.96936542669584203</v>
      </c>
      <c r="AD9" s="42">
        <v>0.99671772428883998</v>
      </c>
      <c r="AE9" s="42">
        <f t="shared" si="0"/>
        <v>2.7352297592997954E-2</v>
      </c>
      <c r="AH9" s="42"/>
      <c r="AI9" s="1"/>
    </row>
    <row r="10" spans="1:35">
      <c r="A10" s="17">
        <v>7</v>
      </c>
      <c r="B10" s="18">
        <f t="shared" si="1"/>
        <v>0.96936542669584203</v>
      </c>
      <c r="C10" s="18">
        <f t="shared" si="2"/>
        <v>0.99671772428883998</v>
      </c>
      <c r="D10" s="18">
        <f t="shared" si="3"/>
        <v>0.9917943107221</v>
      </c>
      <c r="E10" s="18">
        <f t="shared" si="4"/>
        <v>0.99726477024070004</v>
      </c>
      <c r="F10" s="18">
        <f t="shared" si="5"/>
        <v>0.99288840262582001</v>
      </c>
      <c r="G10" s="18">
        <f t="shared" si="6"/>
        <v>0.99671772428883998</v>
      </c>
      <c r="H10" s="18">
        <f t="shared" si="7"/>
        <v>0.98851203501093998</v>
      </c>
      <c r="I10" s="18">
        <f t="shared" si="8"/>
        <v>0.99617067833698003</v>
      </c>
      <c r="J10" s="18">
        <f t="shared" si="9"/>
        <v>0.99288840262582001</v>
      </c>
      <c r="K10" s="18">
        <f t="shared" si="10"/>
        <v>0.99617067833698003</v>
      </c>
      <c r="L10" s="18">
        <f t="shared" si="11"/>
        <v>0.99288840262582001</v>
      </c>
      <c r="M10" s="18">
        <f t="shared" si="12"/>
        <v>0.99288840262582001</v>
      </c>
      <c r="N10" s="18">
        <f t="shared" si="13"/>
        <v>0.98577680525164102</v>
      </c>
      <c r="O10" s="18">
        <f t="shared" si="14"/>
        <v>0.99726477024070004</v>
      </c>
      <c r="P10" s="18">
        <f t="shared" si="15"/>
        <v>0.78008752735229703</v>
      </c>
      <c r="Q10" s="18">
        <f t="shared" si="16"/>
        <v>0.99617067833698003</v>
      </c>
      <c r="R10" s="18">
        <f t="shared" si="17"/>
        <v>0.98085339168490104</v>
      </c>
      <c r="S10" s="18">
        <f t="shared" si="18"/>
        <v>0.99288840262582001</v>
      </c>
      <c r="T10" s="18">
        <f t="shared" si="19"/>
        <v>0.96280087527352298</v>
      </c>
      <c r="U10" s="18">
        <f t="shared" si="20"/>
        <v>0.99617067833698003</v>
      </c>
      <c r="Y10" s="10">
        <v>8</v>
      </c>
      <c r="Z10" s="1">
        <v>0</v>
      </c>
      <c r="AA10" s="1" t="s">
        <v>117</v>
      </c>
      <c r="AB10" s="1">
        <v>0</v>
      </c>
      <c r="AC10" s="42">
        <v>0.88951521984216397</v>
      </c>
      <c r="AD10" s="42">
        <v>0.99436302142051802</v>
      </c>
      <c r="AE10" s="42">
        <f t="shared" si="0"/>
        <v>0.10484780157835405</v>
      </c>
      <c r="AH10" s="42"/>
      <c r="AI10" s="1"/>
    </row>
    <row r="11" spans="1:35">
      <c r="A11" s="17">
        <v>8</v>
      </c>
      <c r="B11" s="18">
        <f t="shared" si="1"/>
        <v>0.88951521984216397</v>
      </c>
      <c r="C11" s="18">
        <f t="shared" si="2"/>
        <v>0.99436302142051802</v>
      </c>
      <c r="D11" s="18">
        <f t="shared" si="3"/>
        <v>0.93855693348365199</v>
      </c>
      <c r="E11" s="18">
        <f t="shared" si="4"/>
        <v>0.99323562570462198</v>
      </c>
      <c r="F11" s="18">
        <f t="shared" si="5"/>
        <v>0.98928974069898501</v>
      </c>
      <c r="G11" s="18">
        <f t="shared" si="6"/>
        <v>0.99661781285231099</v>
      </c>
      <c r="H11" s="18">
        <f t="shared" si="7"/>
        <v>0.97463359639233305</v>
      </c>
      <c r="I11" s="18">
        <f t="shared" si="8"/>
        <v>0.99887260428410296</v>
      </c>
      <c r="J11" s="18">
        <f t="shared" si="9"/>
        <v>0.95152198421645995</v>
      </c>
      <c r="K11" s="18">
        <f t="shared" si="10"/>
        <v>0.99154453213077698</v>
      </c>
      <c r="L11" s="18">
        <f t="shared" si="11"/>
        <v>0.93686583990980798</v>
      </c>
      <c r="M11" s="18">
        <f t="shared" si="12"/>
        <v>0.99774520856820703</v>
      </c>
      <c r="N11" s="18">
        <f t="shared" si="13"/>
        <v>0.90924464487034895</v>
      </c>
      <c r="O11" s="18">
        <f t="shared" si="14"/>
        <v>0.99436302142051802</v>
      </c>
      <c r="P11" s="18">
        <f t="shared" si="15"/>
        <v>0.96786922209695603</v>
      </c>
      <c r="Q11" s="18">
        <f t="shared" si="16"/>
        <v>0.99605411499436303</v>
      </c>
      <c r="R11" s="18">
        <f t="shared" si="17"/>
        <v>0.56877113866967299</v>
      </c>
      <c r="S11" s="18">
        <f t="shared" si="18"/>
        <v>0.98703494926719204</v>
      </c>
      <c r="T11" s="18">
        <f t="shared" si="19"/>
        <v>0.97970687711386695</v>
      </c>
      <c r="U11" s="18">
        <f t="shared" si="20"/>
        <v>0.99436302142051802</v>
      </c>
      <c r="Y11" s="10">
        <v>9</v>
      </c>
      <c r="Z11" s="1">
        <v>0</v>
      </c>
      <c r="AA11" s="1" t="s">
        <v>118</v>
      </c>
      <c r="AB11" s="1">
        <v>0</v>
      </c>
      <c r="AC11" s="42">
        <v>0.85406301824212205</v>
      </c>
      <c r="AD11" s="42">
        <v>0.992260917634052</v>
      </c>
      <c r="AE11" s="42">
        <f t="shared" si="0"/>
        <v>0.13819789939192995</v>
      </c>
      <c r="AH11" s="42"/>
      <c r="AI11" s="1"/>
    </row>
    <row r="12" spans="1:35">
      <c r="A12" s="17">
        <v>9</v>
      </c>
      <c r="B12" s="18">
        <f t="shared" si="1"/>
        <v>0.85406301824212205</v>
      </c>
      <c r="C12" s="18">
        <f t="shared" si="2"/>
        <v>0.992260917634052</v>
      </c>
      <c r="D12" s="18">
        <f t="shared" si="3"/>
        <v>0.99502487562189001</v>
      </c>
      <c r="E12" s="18">
        <f t="shared" si="4"/>
        <v>0.99889441680486402</v>
      </c>
      <c r="F12" s="18">
        <f t="shared" si="5"/>
        <v>0.99447208402432197</v>
      </c>
      <c r="G12" s="18">
        <f t="shared" si="6"/>
        <v>0.99502487562189001</v>
      </c>
      <c r="H12" s="18">
        <f t="shared" si="7"/>
        <v>0.99391929242675503</v>
      </c>
      <c r="I12" s="18">
        <f t="shared" si="8"/>
        <v>0.99944720840243195</v>
      </c>
      <c r="J12" s="18">
        <f t="shared" si="9"/>
        <v>0.99170812603648395</v>
      </c>
      <c r="K12" s="18">
        <f t="shared" si="10"/>
        <v>0.99723604201216098</v>
      </c>
      <c r="L12" s="18">
        <f t="shared" si="11"/>
        <v>0.99170812603648395</v>
      </c>
      <c r="M12" s="18">
        <f t="shared" si="12"/>
        <v>0.99889441680486402</v>
      </c>
      <c r="N12" s="18">
        <f t="shared" si="13"/>
        <v>0.95301271420674405</v>
      </c>
      <c r="O12" s="18">
        <f t="shared" si="14"/>
        <v>0.99004975124378103</v>
      </c>
      <c r="P12" s="18">
        <f t="shared" si="15"/>
        <v>0.98728579325594201</v>
      </c>
      <c r="Q12" s="18">
        <f t="shared" si="16"/>
        <v>0.99834162520729597</v>
      </c>
      <c r="R12" s="18">
        <f t="shared" si="17"/>
        <v>0.98783858485350995</v>
      </c>
      <c r="S12" s="18">
        <f t="shared" si="18"/>
        <v>0.99557766721945795</v>
      </c>
      <c r="T12" s="18">
        <f t="shared" si="19"/>
        <v>0.61802100608070698</v>
      </c>
      <c r="U12" s="18">
        <f t="shared" si="20"/>
        <v>0.99889441680486402</v>
      </c>
      <c r="Y12" s="10">
        <v>0</v>
      </c>
      <c r="Z12" s="1">
        <v>1</v>
      </c>
      <c r="AA12" s="1" t="s">
        <v>65</v>
      </c>
      <c r="AB12" s="1">
        <v>1</v>
      </c>
      <c r="AC12" s="42">
        <v>0.95730337078651595</v>
      </c>
      <c r="AD12" s="42">
        <v>0.99550561797752801</v>
      </c>
      <c r="AE12" s="42">
        <f t="shared" si="0"/>
        <v>3.8202247191012062E-2</v>
      </c>
      <c r="AH12" s="42"/>
      <c r="AI12" s="1"/>
    </row>
    <row r="13" spans="1:35">
      <c r="Y13" s="10">
        <v>1</v>
      </c>
      <c r="Z13" s="1">
        <v>1</v>
      </c>
      <c r="AA13" s="1" t="s">
        <v>172</v>
      </c>
      <c r="AB13" s="1">
        <v>1</v>
      </c>
      <c r="AC13" s="42">
        <v>0.97622739018087801</v>
      </c>
      <c r="AD13" s="42">
        <v>0.99896640826873295</v>
      </c>
      <c r="AE13" s="42">
        <f t="shared" si="0"/>
        <v>2.2739018087854945E-2</v>
      </c>
      <c r="AH13" s="42"/>
      <c r="AI13" s="1"/>
    </row>
    <row r="14" spans="1:35">
      <c r="Y14" s="10">
        <v>2</v>
      </c>
      <c r="Z14" s="1">
        <v>1</v>
      </c>
      <c r="AA14" s="1" t="s">
        <v>119</v>
      </c>
      <c r="AB14" s="1">
        <v>1</v>
      </c>
      <c r="AC14" s="42">
        <v>0.98526200873362402</v>
      </c>
      <c r="AD14" s="42">
        <v>0.99399563318777295</v>
      </c>
      <c r="AE14" s="42">
        <f t="shared" si="0"/>
        <v>8.7336244541489361E-3</v>
      </c>
      <c r="AH14" s="42"/>
      <c r="AI14" s="1"/>
    </row>
    <row r="15" spans="1:35">
      <c r="Y15" s="10">
        <v>3</v>
      </c>
      <c r="Z15" s="1">
        <v>1</v>
      </c>
      <c r="AA15" s="1" t="s">
        <v>120</v>
      </c>
      <c r="AB15" s="1">
        <v>1</v>
      </c>
      <c r="AC15" s="42">
        <v>0.97071823204419805</v>
      </c>
      <c r="AD15" s="42">
        <v>0.99502762430939196</v>
      </c>
      <c r="AE15" s="42">
        <f t="shared" si="0"/>
        <v>2.4309392265193908E-2</v>
      </c>
      <c r="AH15" s="42"/>
      <c r="AI15" s="1"/>
    </row>
    <row r="16" spans="1:35">
      <c r="Y16" s="10">
        <v>4</v>
      </c>
      <c r="Z16" s="1">
        <v>1</v>
      </c>
      <c r="AA16" s="1" t="s">
        <v>121</v>
      </c>
      <c r="AB16" s="1">
        <v>1</v>
      </c>
      <c r="AC16" s="42">
        <v>0.99719416386083004</v>
      </c>
      <c r="AD16" s="42">
        <v>0.99887766554433199</v>
      </c>
      <c r="AE16" s="42">
        <f t="shared" si="0"/>
        <v>1.6835016835019534E-3</v>
      </c>
      <c r="AH16" s="42"/>
      <c r="AI16" s="1"/>
    </row>
    <row r="17" spans="25:35">
      <c r="Y17" s="10">
        <v>5</v>
      </c>
      <c r="Z17" s="1">
        <v>1</v>
      </c>
      <c r="AA17" s="1" t="s">
        <v>122</v>
      </c>
      <c r="AB17" s="1">
        <v>1</v>
      </c>
      <c r="AC17" s="42">
        <v>0.95626477541371102</v>
      </c>
      <c r="AD17" s="42">
        <v>0.99113475177304899</v>
      </c>
      <c r="AE17" s="42">
        <f t="shared" si="0"/>
        <v>3.4869976359337973E-2</v>
      </c>
      <c r="AH17" s="42"/>
      <c r="AI17" s="1"/>
    </row>
    <row r="18" spans="25:35">
      <c r="Y18" s="10">
        <v>6</v>
      </c>
      <c r="Z18" s="1">
        <v>1</v>
      </c>
      <c r="AA18" s="1" t="s">
        <v>123</v>
      </c>
      <c r="AB18" s="1">
        <v>1</v>
      </c>
      <c r="AC18" s="42">
        <v>0.95449374288964695</v>
      </c>
      <c r="AD18" s="42">
        <v>0.99829351535836097</v>
      </c>
      <c r="AE18" s="42">
        <f t="shared" si="0"/>
        <v>4.3799772468714027E-2</v>
      </c>
      <c r="AH18" s="42"/>
      <c r="AI18" s="1"/>
    </row>
    <row r="19" spans="25:35">
      <c r="Y19" s="10">
        <v>7</v>
      </c>
      <c r="Z19" s="1">
        <v>1</v>
      </c>
      <c r="AA19" s="1" t="s">
        <v>124</v>
      </c>
      <c r="AB19" s="1">
        <v>1</v>
      </c>
      <c r="AC19" s="42">
        <v>0.9917943107221</v>
      </c>
      <c r="AD19" s="42">
        <v>0.99726477024070004</v>
      </c>
      <c r="AE19" s="42">
        <f t="shared" si="0"/>
        <v>5.4704595186000349E-3</v>
      </c>
      <c r="AH19" s="42"/>
      <c r="AI19" s="1"/>
    </row>
    <row r="20" spans="25:35">
      <c r="Y20" s="10">
        <v>8</v>
      </c>
      <c r="Z20" s="1">
        <v>1</v>
      </c>
      <c r="AA20" s="1" t="s">
        <v>125</v>
      </c>
      <c r="AB20" s="1">
        <v>1</v>
      </c>
      <c r="AC20" s="42">
        <v>0.93855693348365199</v>
      </c>
      <c r="AD20" s="42">
        <v>0.99323562570462198</v>
      </c>
      <c r="AE20" s="42">
        <f t="shared" si="0"/>
        <v>5.4678692220969993E-2</v>
      </c>
      <c r="AH20" s="42"/>
      <c r="AI20" s="1"/>
    </row>
    <row r="21" spans="25:35">
      <c r="Y21" s="10">
        <v>9</v>
      </c>
      <c r="Z21" s="1">
        <v>1</v>
      </c>
      <c r="AA21" s="1" t="s">
        <v>126</v>
      </c>
      <c r="AB21" s="1">
        <v>1</v>
      </c>
      <c r="AC21" s="42">
        <v>0.99502487562189001</v>
      </c>
      <c r="AD21" s="42">
        <v>0.99889441680486402</v>
      </c>
      <c r="AE21" s="42">
        <f t="shared" si="0"/>
        <v>3.8695411829740012E-3</v>
      </c>
      <c r="AH21" s="42"/>
      <c r="AI21" s="1"/>
    </row>
    <row r="22" spans="25:35">
      <c r="Y22" s="10">
        <v>0</v>
      </c>
      <c r="Z22" s="1">
        <v>2</v>
      </c>
      <c r="AA22" s="1" t="s">
        <v>66</v>
      </c>
      <c r="AB22" s="1">
        <v>2</v>
      </c>
      <c r="AC22" s="42">
        <v>0.97191011235955005</v>
      </c>
      <c r="AD22" s="42">
        <v>0.99719101123595499</v>
      </c>
      <c r="AE22" s="42">
        <f t="shared" si="0"/>
        <v>2.5280898876404945E-2</v>
      </c>
      <c r="AH22" s="42"/>
      <c r="AI22" s="1"/>
    </row>
    <row r="23" spans="25:35">
      <c r="Y23" s="10">
        <v>1</v>
      </c>
      <c r="Z23" s="1">
        <v>2</v>
      </c>
      <c r="AA23" s="1" t="s">
        <v>74</v>
      </c>
      <c r="AB23" s="1">
        <v>2</v>
      </c>
      <c r="AC23" s="42">
        <v>0.99689922480620097</v>
      </c>
      <c r="AD23" s="42">
        <v>1</v>
      </c>
      <c r="AE23" s="42">
        <f t="shared" si="0"/>
        <v>3.1007751937990324E-3</v>
      </c>
      <c r="AH23" s="42"/>
      <c r="AI23" s="1"/>
    </row>
    <row r="24" spans="25:35">
      <c r="Y24" s="10">
        <v>2</v>
      </c>
      <c r="Z24" s="1">
        <v>2</v>
      </c>
      <c r="AA24" s="1" t="s">
        <v>173</v>
      </c>
      <c r="AB24" s="1">
        <v>2</v>
      </c>
      <c r="AC24" s="42">
        <v>0.85207423580786001</v>
      </c>
      <c r="AD24" s="42">
        <v>0.99344978165938802</v>
      </c>
      <c r="AE24" s="42">
        <f t="shared" si="0"/>
        <v>0.14137554585152801</v>
      </c>
      <c r="AH24" s="42"/>
      <c r="AI24" s="1"/>
    </row>
    <row r="25" spans="25:35">
      <c r="Y25" s="10">
        <v>3</v>
      </c>
      <c r="Z25" s="1">
        <v>2</v>
      </c>
      <c r="AA25" s="1" t="s">
        <v>127</v>
      </c>
      <c r="AB25" s="1">
        <v>2</v>
      </c>
      <c r="AC25" s="42">
        <v>0.97127071823204403</v>
      </c>
      <c r="AD25" s="42">
        <v>0.99779005524861797</v>
      </c>
      <c r="AE25" s="42">
        <f t="shared" si="0"/>
        <v>2.6519337016573941E-2</v>
      </c>
      <c r="AH25" s="42"/>
      <c r="AI25" s="1"/>
    </row>
    <row r="26" spans="25:35">
      <c r="Y26" s="10">
        <v>4</v>
      </c>
      <c r="Z26" s="1">
        <v>2</v>
      </c>
      <c r="AA26" s="1" t="s">
        <v>128</v>
      </c>
      <c r="AB26" s="1">
        <v>2</v>
      </c>
      <c r="AC26" s="42">
        <v>0.99382716049382702</v>
      </c>
      <c r="AD26" s="42">
        <v>0.99831649831649805</v>
      </c>
      <c r="AE26" s="42">
        <f t="shared" si="0"/>
        <v>4.4893378226710245E-3</v>
      </c>
      <c r="AH26" s="42"/>
      <c r="AI26" s="1"/>
    </row>
    <row r="27" spans="25:35">
      <c r="Y27" s="10">
        <v>5</v>
      </c>
      <c r="Z27" s="1">
        <v>2</v>
      </c>
      <c r="AA27" s="1" t="s">
        <v>129</v>
      </c>
      <c r="AB27" s="1">
        <v>2</v>
      </c>
      <c r="AC27" s="42">
        <v>0.96513002364066103</v>
      </c>
      <c r="AD27" s="42">
        <v>0.99172576832151305</v>
      </c>
      <c r="AE27" s="42">
        <f t="shared" si="0"/>
        <v>2.6595744680852018E-2</v>
      </c>
      <c r="AH27" s="42"/>
      <c r="AI27" s="1"/>
    </row>
    <row r="28" spans="25:35">
      <c r="Y28" s="10">
        <v>6</v>
      </c>
      <c r="Z28" s="1">
        <v>2</v>
      </c>
      <c r="AA28" s="1" t="s">
        <v>130</v>
      </c>
      <c r="AB28" s="1">
        <v>2</v>
      </c>
      <c r="AC28" s="42">
        <v>0.97952218430034099</v>
      </c>
      <c r="AD28" s="42">
        <v>0.99601820250284401</v>
      </c>
      <c r="AE28" s="42">
        <f t="shared" si="0"/>
        <v>1.6496018202503016E-2</v>
      </c>
      <c r="AH28" s="42"/>
      <c r="AI28" s="1"/>
    </row>
    <row r="29" spans="25:35">
      <c r="Y29" s="10">
        <v>7</v>
      </c>
      <c r="Z29" s="1">
        <v>2</v>
      </c>
      <c r="AA29" s="1" t="s">
        <v>131</v>
      </c>
      <c r="AB29" s="1">
        <v>2</v>
      </c>
      <c r="AC29" s="42">
        <v>0.99288840262582001</v>
      </c>
      <c r="AD29" s="42">
        <v>0.99671772428883998</v>
      </c>
      <c r="AE29" s="42">
        <f t="shared" si="0"/>
        <v>3.8293216630199689E-3</v>
      </c>
      <c r="AH29" s="42"/>
      <c r="AI29" s="1"/>
    </row>
    <row r="30" spans="25:35">
      <c r="Y30" s="10">
        <v>8</v>
      </c>
      <c r="Z30" s="1">
        <v>2</v>
      </c>
      <c r="AA30" s="1" t="s">
        <v>132</v>
      </c>
      <c r="AB30" s="1">
        <v>2</v>
      </c>
      <c r="AC30" s="42">
        <v>0.98928974069898501</v>
      </c>
      <c r="AD30" s="42">
        <v>0.99661781285231099</v>
      </c>
      <c r="AE30" s="42">
        <f t="shared" si="0"/>
        <v>7.3280721533259818E-3</v>
      </c>
      <c r="AH30" s="42"/>
      <c r="AI30" s="1"/>
    </row>
    <row r="31" spans="25:35">
      <c r="Y31" s="10">
        <v>9</v>
      </c>
      <c r="Z31" s="1">
        <v>2</v>
      </c>
      <c r="AA31" s="1" t="s">
        <v>133</v>
      </c>
      <c r="AB31" s="1">
        <v>2</v>
      </c>
      <c r="AC31" s="42">
        <v>0.99447208402432197</v>
      </c>
      <c r="AD31" s="42">
        <v>0.99502487562189001</v>
      </c>
      <c r="AE31" s="42">
        <f t="shared" si="0"/>
        <v>5.5279159756804752E-4</v>
      </c>
      <c r="AH31" s="42"/>
      <c r="AI31" s="1"/>
    </row>
    <row r="32" spans="25:35">
      <c r="Y32" s="10">
        <v>0</v>
      </c>
      <c r="Z32" s="1">
        <v>3</v>
      </c>
      <c r="AA32" s="1" t="s">
        <v>67</v>
      </c>
      <c r="AB32" s="1">
        <v>3</v>
      </c>
      <c r="AC32" s="42">
        <v>0.89662921348314595</v>
      </c>
      <c r="AD32" s="42">
        <v>0.98932584269662904</v>
      </c>
      <c r="AE32" s="42">
        <f t="shared" si="0"/>
        <v>9.2696629213483095E-2</v>
      </c>
      <c r="AH32" s="42"/>
      <c r="AI32" s="1"/>
    </row>
    <row r="33" spans="25:35">
      <c r="Y33" s="10">
        <v>1</v>
      </c>
      <c r="Z33" s="1">
        <v>3</v>
      </c>
      <c r="AA33" s="1" t="s">
        <v>75</v>
      </c>
      <c r="AB33" s="1">
        <v>3</v>
      </c>
      <c r="AC33" s="42">
        <v>0.99431524547803596</v>
      </c>
      <c r="AD33" s="42">
        <v>0.99844961240310004</v>
      </c>
      <c r="AE33" s="42">
        <f t="shared" si="0"/>
        <v>4.1343669250640813E-3</v>
      </c>
      <c r="AH33" s="42"/>
      <c r="AI33" s="1"/>
    </row>
    <row r="34" spans="25:35">
      <c r="Y34" s="10">
        <v>2</v>
      </c>
      <c r="Z34" s="1">
        <v>3</v>
      </c>
      <c r="AA34" s="1" t="s">
        <v>82</v>
      </c>
      <c r="AB34" s="1">
        <v>3</v>
      </c>
      <c r="AC34" s="42">
        <v>0.947052401746724</v>
      </c>
      <c r="AD34" s="42">
        <v>0.98580786026200795</v>
      </c>
      <c r="AE34" s="42">
        <f t="shared" si="0"/>
        <v>3.8755458515283947E-2</v>
      </c>
      <c r="AH34" s="42"/>
      <c r="AI34" s="1"/>
    </row>
    <row r="35" spans="25:35">
      <c r="Y35" s="10">
        <v>3</v>
      </c>
      <c r="Z35" s="1">
        <v>3</v>
      </c>
      <c r="AA35" s="1" t="s">
        <v>174</v>
      </c>
      <c r="AB35" s="1">
        <v>3</v>
      </c>
      <c r="AC35" s="42">
        <v>0.54751381215469597</v>
      </c>
      <c r="AD35" s="42">
        <v>0.99502762430939196</v>
      </c>
      <c r="AE35" s="42">
        <f t="shared" si="0"/>
        <v>0.44751381215469599</v>
      </c>
      <c r="AH35" s="42"/>
      <c r="AI35" s="1"/>
    </row>
    <row r="36" spans="25:35">
      <c r="Y36" s="10">
        <v>4</v>
      </c>
      <c r="Z36" s="1">
        <v>3</v>
      </c>
      <c r="AA36" s="1" t="s">
        <v>134</v>
      </c>
      <c r="AB36" s="1">
        <v>3</v>
      </c>
      <c r="AC36" s="42">
        <v>0.99326599326599296</v>
      </c>
      <c r="AD36" s="42">
        <v>0.99270482603815902</v>
      </c>
      <c r="AE36" s="42">
        <f t="shared" si="0"/>
        <v>-5.6116722783394746E-4</v>
      </c>
      <c r="AH36" s="42"/>
      <c r="AI36" s="1"/>
    </row>
    <row r="37" spans="25:35">
      <c r="Y37" s="10">
        <v>5</v>
      </c>
      <c r="Z37" s="1">
        <v>3</v>
      </c>
      <c r="AA37" s="1" t="s">
        <v>135</v>
      </c>
      <c r="AB37" s="1">
        <v>3</v>
      </c>
      <c r="AC37" s="42">
        <v>0.98640661938534202</v>
      </c>
      <c r="AD37" s="42">
        <v>0.99527186761229303</v>
      </c>
      <c r="AE37" s="42">
        <f t="shared" si="0"/>
        <v>8.8652482269510058E-3</v>
      </c>
      <c r="AH37" s="42"/>
      <c r="AI37" s="1"/>
    </row>
    <row r="38" spans="25:35">
      <c r="Y38" s="10">
        <v>6</v>
      </c>
      <c r="Z38" s="1">
        <v>3</v>
      </c>
      <c r="AA38" s="1" t="s">
        <v>136</v>
      </c>
      <c r="AB38" s="1">
        <v>3</v>
      </c>
      <c r="AC38" s="42">
        <v>0.98407281001137603</v>
      </c>
      <c r="AD38" s="42">
        <v>0.99772468714448204</v>
      </c>
      <c r="AE38" s="42">
        <f t="shared" si="0"/>
        <v>1.3651877133106005E-2</v>
      </c>
      <c r="AH38" s="42"/>
      <c r="AI38" s="1"/>
    </row>
    <row r="39" spans="25:35">
      <c r="Y39" s="10">
        <v>7</v>
      </c>
      <c r="Z39" s="1">
        <v>3</v>
      </c>
      <c r="AA39" s="1" t="s">
        <v>137</v>
      </c>
      <c r="AB39" s="1">
        <v>3</v>
      </c>
      <c r="AC39" s="42">
        <v>0.98851203501093998</v>
      </c>
      <c r="AD39" s="42">
        <v>0.99617067833698003</v>
      </c>
      <c r="AE39" s="42">
        <f t="shared" si="0"/>
        <v>7.6586433260400488E-3</v>
      </c>
      <c r="AH39" s="42"/>
      <c r="AI39" s="1"/>
    </row>
    <row r="40" spans="25:35">
      <c r="Y40" s="10">
        <v>8</v>
      </c>
      <c r="Z40" s="1">
        <v>3</v>
      </c>
      <c r="AA40" s="1" t="s">
        <v>138</v>
      </c>
      <c r="AB40" s="1">
        <v>3</v>
      </c>
      <c r="AC40" s="42">
        <v>0.97463359639233305</v>
      </c>
      <c r="AD40" s="42">
        <v>0.99887260428410296</v>
      </c>
      <c r="AE40" s="42">
        <f t="shared" si="0"/>
        <v>2.4239007891769915E-2</v>
      </c>
      <c r="AH40" s="42"/>
      <c r="AI40" s="1"/>
    </row>
    <row r="41" spans="25:35">
      <c r="Y41" s="10">
        <v>9</v>
      </c>
      <c r="Z41" s="1">
        <v>3</v>
      </c>
      <c r="AA41" s="1" t="s">
        <v>139</v>
      </c>
      <c r="AB41" s="1">
        <v>3</v>
      </c>
      <c r="AC41" s="42">
        <v>0.99391929242675503</v>
      </c>
      <c r="AD41" s="42">
        <v>0.99944720840243195</v>
      </c>
      <c r="AE41" s="42">
        <f t="shared" si="0"/>
        <v>5.5279159756769225E-3</v>
      </c>
      <c r="AH41" s="42"/>
      <c r="AI41" s="1"/>
    </row>
    <row r="42" spans="25:35">
      <c r="Y42" s="10">
        <v>0</v>
      </c>
      <c r="Z42" s="1">
        <v>4</v>
      </c>
      <c r="AA42" s="1" t="s">
        <v>68</v>
      </c>
      <c r="AB42" s="1">
        <v>4</v>
      </c>
      <c r="AC42" s="42">
        <v>0.98820224719101102</v>
      </c>
      <c r="AD42" s="42">
        <v>0.99101123595505602</v>
      </c>
      <c r="AE42" s="42">
        <f t="shared" si="0"/>
        <v>2.8089887640450062E-3</v>
      </c>
      <c r="AH42" s="42"/>
      <c r="AI42" s="1"/>
    </row>
    <row r="43" spans="25:35">
      <c r="Y43" s="10">
        <v>1</v>
      </c>
      <c r="Z43" s="1">
        <v>4</v>
      </c>
      <c r="AA43" s="1" t="s">
        <v>76</v>
      </c>
      <c r="AB43" s="1">
        <v>4</v>
      </c>
      <c r="AC43" s="42">
        <v>0.99689922480620097</v>
      </c>
      <c r="AD43" s="42">
        <v>0.99689922480620097</v>
      </c>
      <c r="AE43" s="42">
        <f t="shared" si="0"/>
        <v>0</v>
      </c>
      <c r="AH43" s="42"/>
      <c r="AI43" s="1"/>
    </row>
    <row r="44" spans="25:35">
      <c r="Y44" s="10">
        <v>2</v>
      </c>
      <c r="Z44" s="1">
        <v>4</v>
      </c>
      <c r="AA44" s="1" t="s">
        <v>83</v>
      </c>
      <c r="AB44" s="1">
        <v>4</v>
      </c>
      <c r="AC44" s="42">
        <v>0.986353711790393</v>
      </c>
      <c r="AD44" s="42">
        <v>0.99126637554585095</v>
      </c>
      <c r="AE44" s="42">
        <f t="shared" si="0"/>
        <v>4.9126637554579577E-3</v>
      </c>
      <c r="AH44" s="42"/>
      <c r="AI44" s="1"/>
    </row>
    <row r="45" spans="25:35">
      <c r="Y45" s="10">
        <v>3</v>
      </c>
      <c r="Z45" s="1">
        <v>4</v>
      </c>
      <c r="AA45" s="1" t="s">
        <v>89</v>
      </c>
      <c r="AB45" s="1">
        <v>4</v>
      </c>
      <c r="AC45" s="42">
        <v>0.98508287292817598</v>
      </c>
      <c r="AD45" s="42">
        <v>0.993922651933701</v>
      </c>
      <c r="AE45" s="42">
        <f t="shared" si="0"/>
        <v>8.8397790055250169E-3</v>
      </c>
      <c r="AH45" s="42"/>
      <c r="AI45" s="1"/>
    </row>
    <row r="46" spans="25:35">
      <c r="Y46" s="10">
        <v>4</v>
      </c>
      <c r="Z46" s="1">
        <v>4</v>
      </c>
      <c r="AA46" s="1" t="s">
        <v>175</v>
      </c>
      <c r="AB46" s="1">
        <v>4</v>
      </c>
      <c r="AC46" s="42">
        <v>0.86251402918069497</v>
      </c>
      <c r="AD46" s="42">
        <v>0.98989898989898994</v>
      </c>
      <c r="AE46" s="42">
        <f t="shared" si="0"/>
        <v>0.12738496071829497</v>
      </c>
      <c r="AH46" s="42"/>
      <c r="AI46" s="1"/>
    </row>
    <row r="47" spans="25:35">
      <c r="Y47" s="10">
        <v>5</v>
      </c>
      <c r="Z47" s="1">
        <v>4</v>
      </c>
      <c r="AA47" s="1" t="s">
        <v>140</v>
      </c>
      <c r="AB47" s="1">
        <v>4</v>
      </c>
      <c r="AC47" s="42">
        <v>0.96453900709219798</v>
      </c>
      <c r="AD47" s="42">
        <v>0.989952718676122</v>
      </c>
      <c r="AE47" s="42">
        <f t="shared" si="0"/>
        <v>2.5413711583924026E-2</v>
      </c>
      <c r="AH47" s="42"/>
      <c r="AI47" s="1"/>
    </row>
    <row r="48" spans="25:35">
      <c r="Y48" s="10">
        <v>6</v>
      </c>
      <c r="Z48" s="1">
        <v>4</v>
      </c>
      <c r="AA48" s="1" t="s">
        <v>141</v>
      </c>
      <c r="AB48" s="1">
        <v>4</v>
      </c>
      <c r="AC48" s="42">
        <v>0.98691695108077304</v>
      </c>
      <c r="AD48" s="42">
        <v>0.99715585893060299</v>
      </c>
      <c r="AE48" s="42">
        <f t="shared" si="0"/>
        <v>1.0238907849829948E-2</v>
      </c>
      <c r="AH48" s="42"/>
      <c r="AI48" s="1"/>
    </row>
    <row r="49" spans="25:35">
      <c r="Y49" s="10">
        <v>7</v>
      </c>
      <c r="Z49" s="1">
        <v>4</v>
      </c>
      <c r="AA49" s="1" t="s">
        <v>142</v>
      </c>
      <c r="AB49" s="1">
        <v>4</v>
      </c>
      <c r="AC49" s="42">
        <v>0.99288840262582001</v>
      </c>
      <c r="AD49" s="42">
        <v>0.99617067833698003</v>
      </c>
      <c r="AE49" s="42">
        <f t="shared" si="0"/>
        <v>3.2822757111600209E-3</v>
      </c>
      <c r="AH49" s="42"/>
      <c r="AI49" s="1"/>
    </row>
    <row r="50" spans="25:35">
      <c r="Y50" s="10">
        <v>8</v>
      </c>
      <c r="Z50" s="1">
        <v>4</v>
      </c>
      <c r="AA50" s="1" t="s">
        <v>143</v>
      </c>
      <c r="AB50" s="1">
        <v>4</v>
      </c>
      <c r="AC50" s="42">
        <v>0.95152198421645995</v>
      </c>
      <c r="AD50" s="42">
        <v>0.99154453213077698</v>
      </c>
      <c r="AE50" s="42">
        <f t="shared" si="0"/>
        <v>4.002254791431703E-2</v>
      </c>
      <c r="AH50" s="42"/>
      <c r="AI50" s="1"/>
    </row>
    <row r="51" spans="25:35">
      <c r="Y51" s="10">
        <v>9</v>
      </c>
      <c r="Z51" s="1">
        <v>4</v>
      </c>
      <c r="AA51" s="1" t="s">
        <v>144</v>
      </c>
      <c r="AB51" s="1">
        <v>4</v>
      </c>
      <c r="AC51" s="42">
        <v>0.99170812603648395</v>
      </c>
      <c r="AD51" s="42">
        <v>0.99723604201216098</v>
      </c>
      <c r="AE51" s="42">
        <f t="shared" si="0"/>
        <v>5.5279159756770335E-3</v>
      </c>
      <c r="AH51" s="42"/>
      <c r="AI51" s="1"/>
    </row>
    <row r="52" spans="25:35">
      <c r="Y52" s="10">
        <v>0</v>
      </c>
      <c r="Z52" s="1">
        <v>5</v>
      </c>
      <c r="AA52" s="1" t="s">
        <v>69</v>
      </c>
      <c r="AB52" s="1">
        <v>5</v>
      </c>
      <c r="AC52" s="42">
        <v>0.99157303370786498</v>
      </c>
      <c r="AD52" s="42">
        <v>0.99887640449438198</v>
      </c>
      <c r="AE52" s="42">
        <f t="shared" si="0"/>
        <v>7.3033707865169939E-3</v>
      </c>
      <c r="AH52" s="42"/>
      <c r="AI52" s="1"/>
    </row>
    <row r="53" spans="25:35">
      <c r="Y53" s="10">
        <v>1</v>
      </c>
      <c r="Z53" s="1">
        <v>5</v>
      </c>
      <c r="AA53" s="1" t="s">
        <v>77</v>
      </c>
      <c r="AB53" s="1">
        <v>5</v>
      </c>
      <c r="AC53" s="42">
        <v>0.99483204134366898</v>
      </c>
      <c r="AD53" s="42">
        <v>0.99793281653746702</v>
      </c>
      <c r="AE53" s="42">
        <f t="shared" si="0"/>
        <v>3.1007751937980332E-3</v>
      </c>
      <c r="AH53" s="42"/>
      <c r="AI53" s="1"/>
    </row>
    <row r="54" spans="25:35">
      <c r="Y54" s="10">
        <v>2</v>
      </c>
      <c r="Z54" s="1">
        <v>5</v>
      </c>
      <c r="AA54" s="1" t="s">
        <v>84</v>
      </c>
      <c r="AB54" s="1">
        <v>5</v>
      </c>
      <c r="AC54" s="42">
        <v>0.98526200873362402</v>
      </c>
      <c r="AD54" s="42">
        <v>0.99126637554585095</v>
      </c>
      <c r="AE54" s="42">
        <f t="shared" si="0"/>
        <v>6.0043668122269356E-3</v>
      </c>
      <c r="AH54" s="42"/>
      <c r="AI54" s="1"/>
    </row>
    <row r="55" spans="25:35">
      <c r="Y55" s="10">
        <v>3</v>
      </c>
      <c r="Z55" s="1">
        <v>5</v>
      </c>
      <c r="AA55" s="1" t="s">
        <v>90</v>
      </c>
      <c r="AB55" s="1">
        <v>5</v>
      </c>
      <c r="AC55" s="42">
        <v>0.98563535911602196</v>
      </c>
      <c r="AD55" s="42">
        <v>0.993922651933701</v>
      </c>
      <c r="AE55" s="42">
        <f t="shared" si="0"/>
        <v>8.2872928176790372E-3</v>
      </c>
      <c r="AH55" s="42"/>
      <c r="AI55" s="1"/>
    </row>
    <row r="56" spans="25:35">
      <c r="Y56" s="10">
        <v>4</v>
      </c>
      <c r="Z56" s="1">
        <v>5</v>
      </c>
      <c r="AA56" s="1" t="s">
        <v>95</v>
      </c>
      <c r="AB56" s="1">
        <v>5</v>
      </c>
      <c r="AC56" s="42">
        <v>0.990460157126823</v>
      </c>
      <c r="AD56" s="42">
        <v>0.99775533108866399</v>
      </c>
      <c r="AE56" s="42">
        <f t="shared" si="0"/>
        <v>7.2951739618409839E-3</v>
      </c>
      <c r="AH56" s="42"/>
      <c r="AI56" s="1"/>
    </row>
    <row r="57" spans="25:35">
      <c r="Y57" s="10">
        <v>5</v>
      </c>
      <c r="Z57" s="1">
        <v>5</v>
      </c>
      <c r="AA57" s="1" t="s">
        <v>176</v>
      </c>
      <c r="AB57" s="1">
        <v>5</v>
      </c>
      <c r="AC57" s="42">
        <v>0.66843971631205601</v>
      </c>
      <c r="AD57" s="42">
        <v>0.99763593380614601</v>
      </c>
      <c r="AE57" s="42">
        <f t="shared" si="0"/>
        <v>0.32919621749409</v>
      </c>
      <c r="AH57" s="42"/>
      <c r="AI57" s="1"/>
    </row>
    <row r="58" spans="25:35">
      <c r="Y58" s="10">
        <v>6</v>
      </c>
      <c r="Z58" s="1">
        <v>5</v>
      </c>
      <c r="AA58" s="1" t="s">
        <v>145</v>
      </c>
      <c r="AB58" s="1">
        <v>5</v>
      </c>
      <c r="AC58" s="42">
        <v>0.87883959044368598</v>
      </c>
      <c r="AD58" s="42">
        <v>0.99772468714448204</v>
      </c>
      <c r="AE58" s="42">
        <f t="shared" si="0"/>
        <v>0.11888509670079606</v>
      </c>
      <c r="AH58" s="42"/>
      <c r="AI58" s="1"/>
    </row>
    <row r="59" spans="25:35">
      <c r="Y59" s="10">
        <v>7</v>
      </c>
      <c r="Z59" s="1">
        <v>5</v>
      </c>
      <c r="AA59" s="1" t="s">
        <v>146</v>
      </c>
      <c r="AB59" s="1">
        <v>5</v>
      </c>
      <c r="AC59" s="42">
        <v>0.99288840262582001</v>
      </c>
      <c r="AD59" s="42">
        <v>0.99288840262582001</v>
      </c>
      <c r="AE59" s="42">
        <f t="shared" si="0"/>
        <v>0</v>
      </c>
      <c r="AH59" s="42"/>
      <c r="AI59" s="1"/>
    </row>
    <row r="60" spans="25:35">
      <c r="Y60" s="10">
        <v>8</v>
      </c>
      <c r="Z60" s="1">
        <v>5</v>
      </c>
      <c r="AA60" s="1" t="s">
        <v>147</v>
      </c>
      <c r="AB60" s="1">
        <v>5</v>
      </c>
      <c r="AC60" s="42">
        <v>0.93686583990980798</v>
      </c>
      <c r="AD60" s="42">
        <v>0.99774520856820703</v>
      </c>
      <c r="AE60" s="42">
        <f t="shared" si="0"/>
        <v>6.0879368658399047E-2</v>
      </c>
      <c r="AH60" s="42"/>
      <c r="AI60" s="1"/>
    </row>
    <row r="61" spans="25:35">
      <c r="Y61" s="10">
        <v>9</v>
      </c>
      <c r="Z61" s="1">
        <v>5</v>
      </c>
      <c r="AA61" s="1" t="s">
        <v>148</v>
      </c>
      <c r="AB61" s="1">
        <v>5</v>
      </c>
      <c r="AC61" s="42">
        <v>0.99170812603648395</v>
      </c>
      <c r="AD61" s="42">
        <v>0.99889441680486402</v>
      </c>
      <c r="AE61" s="42">
        <f t="shared" si="0"/>
        <v>7.1862907683800659E-3</v>
      </c>
      <c r="AH61" s="42"/>
      <c r="AI61" s="1"/>
    </row>
    <row r="62" spans="25:35">
      <c r="Y62" s="10">
        <v>0</v>
      </c>
      <c r="Z62" s="1">
        <v>6</v>
      </c>
      <c r="AA62" s="1" t="s">
        <v>70</v>
      </c>
      <c r="AB62" s="1">
        <v>6</v>
      </c>
      <c r="AC62" s="42">
        <v>0.97584269662921297</v>
      </c>
      <c r="AD62" s="42">
        <v>0.98483146067415706</v>
      </c>
      <c r="AE62" s="42">
        <f t="shared" si="0"/>
        <v>8.9887640449440864E-3</v>
      </c>
      <c r="AH62" s="42"/>
      <c r="AI62" s="1"/>
    </row>
    <row r="63" spans="25:35">
      <c r="Y63" s="10">
        <v>1</v>
      </c>
      <c r="Z63" s="1">
        <v>6</v>
      </c>
      <c r="AA63" s="1" t="s">
        <v>78</v>
      </c>
      <c r="AB63" s="1">
        <v>6</v>
      </c>
      <c r="AC63" s="42">
        <v>0.99431524547803596</v>
      </c>
      <c r="AD63" s="42">
        <v>0.99844961240310004</v>
      </c>
      <c r="AE63" s="42">
        <f t="shared" si="0"/>
        <v>4.1343669250640813E-3</v>
      </c>
      <c r="AH63" s="42"/>
      <c r="AI63" s="1"/>
    </row>
    <row r="64" spans="25:35">
      <c r="Y64" s="10">
        <v>2</v>
      </c>
      <c r="Z64" s="1">
        <v>6</v>
      </c>
      <c r="AA64" s="1" t="s">
        <v>85</v>
      </c>
      <c r="AB64" s="1">
        <v>6</v>
      </c>
      <c r="AC64" s="42">
        <v>0.96943231441047995</v>
      </c>
      <c r="AD64" s="42">
        <v>0.98744541484716097</v>
      </c>
      <c r="AE64" s="42">
        <f t="shared" si="0"/>
        <v>1.8013100436681029E-2</v>
      </c>
      <c r="AH64" s="42"/>
      <c r="AI64" s="1"/>
    </row>
    <row r="65" spans="25:35">
      <c r="Y65" s="10">
        <v>3</v>
      </c>
      <c r="Z65" s="1">
        <v>6</v>
      </c>
      <c r="AA65" s="1" t="s">
        <v>91</v>
      </c>
      <c r="AB65" s="1">
        <v>6</v>
      </c>
      <c r="AC65" s="42">
        <v>0.88674033149171205</v>
      </c>
      <c r="AD65" s="42">
        <v>0.99779005524861797</v>
      </c>
      <c r="AE65" s="42">
        <f t="shared" si="0"/>
        <v>0.11104972375690592</v>
      </c>
      <c r="AH65" s="42"/>
      <c r="AI65" s="1"/>
    </row>
    <row r="66" spans="25:35">
      <c r="Y66" s="10">
        <v>4</v>
      </c>
      <c r="Z66" s="1">
        <v>6</v>
      </c>
      <c r="AA66" s="1" t="s">
        <v>96</v>
      </c>
      <c r="AB66" s="1">
        <v>6</v>
      </c>
      <c r="AC66" s="42">
        <v>0.99214365881032496</v>
      </c>
      <c r="AD66" s="42">
        <v>0.99663299663299598</v>
      </c>
      <c r="AE66" s="42">
        <f t="shared" si="0"/>
        <v>4.4893378226710245E-3</v>
      </c>
      <c r="AH66" s="42"/>
      <c r="AI66" s="1"/>
    </row>
    <row r="67" spans="25:35">
      <c r="Y67" s="10">
        <v>5</v>
      </c>
      <c r="Z67" s="1">
        <v>6</v>
      </c>
      <c r="AA67" s="1" t="s">
        <v>100</v>
      </c>
      <c r="AB67" s="1">
        <v>6</v>
      </c>
      <c r="AC67" s="42">
        <v>0.88652482269503496</v>
      </c>
      <c r="AD67" s="42">
        <v>0.989952718676122</v>
      </c>
      <c r="AE67" s="42">
        <f t="shared" ref="AE67:AE101" si="21">AD67-AC67</f>
        <v>0.10342789598108704</v>
      </c>
      <c r="AH67" s="42"/>
      <c r="AI67" s="1"/>
    </row>
    <row r="68" spans="25:35">
      <c r="Y68" s="10">
        <v>6</v>
      </c>
      <c r="Z68" s="1">
        <v>6</v>
      </c>
      <c r="AA68" s="1" t="s">
        <v>177</v>
      </c>
      <c r="AB68" s="1">
        <v>6</v>
      </c>
      <c r="AC68" s="42">
        <v>0.817974971558589</v>
      </c>
      <c r="AD68" s="42">
        <v>0.99488054607508503</v>
      </c>
      <c r="AE68" s="42">
        <f t="shared" si="21"/>
        <v>0.17690557451649602</v>
      </c>
      <c r="AH68" s="42"/>
      <c r="AI68" s="1"/>
    </row>
    <row r="69" spans="25:35">
      <c r="Y69" s="10">
        <v>7</v>
      </c>
      <c r="Z69" s="1">
        <v>6</v>
      </c>
      <c r="AA69" s="1" t="s">
        <v>149</v>
      </c>
      <c r="AB69" s="1">
        <v>6</v>
      </c>
      <c r="AC69" s="42">
        <v>0.98577680525164102</v>
      </c>
      <c r="AD69" s="42">
        <v>0.99726477024070004</v>
      </c>
      <c r="AE69" s="42">
        <f t="shared" si="21"/>
        <v>1.1487964989059019E-2</v>
      </c>
      <c r="AH69" s="42"/>
      <c r="AI69" s="1"/>
    </row>
    <row r="70" spans="25:35">
      <c r="Y70" s="10">
        <v>8</v>
      </c>
      <c r="Z70" s="1">
        <v>6</v>
      </c>
      <c r="AA70" s="1" t="s">
        <v>150</v>
      </c>
      <c r="AB70" s="1">
        <v>6</v>
      </c>
      <c r="AC70" s="42">
        <v>0.90924464487034895</v>
      </c>
      <c r="AD70" s="42">
        <v>0.99436302142051802</v>
      </c>
      <c r="AE70" s="42">
        <f t="shared" si="21"/>
        <v>8.5118376550169073E-2</v>
      </c>
      <c r="AH70" s="42"/>
      <c r="AI70" s="1"/>
    </row>
    <row r="71" spans="25:35">
      <c r="Y71" s="10">
        <v>9</v>
      </c>
      <c r="Z71" s="1">
        <v>6</v>
      </c>
      <c r="AA71" s="1" t="s">
        <v>151</v>
      </c>
      <c r="AB71" s="1">
        <v>6</v>
      </c>
      <c r="AC71" s="42">
        <v>0.95301271420674405</v>
      </c>
      <c r="AD71" s="42">
        <v>0.99004975124378103</v>
      </c>
      <c r="AE71" s="42">
        <f t="shared" si="21"/>
        <v>3.7037037037036979E-2</v>
      </c>
      <c r="AH71" s="42"/>
      <c r="AI71" s="1"/>
    </row>
    <row r="72" spans="25:35">
      <c r="Y72" s="10">
        <v>0</v>
      </c>
      <c r="Z72" s="1">
        <v>7</v>
      </c>
      <c r="AA72" s="1" t="s">
        <v>71</v>
      </c>
      <c r="AB72" s="1">
        <v>7</v>
      </c>
      <c r="AC72" s="42">
        <v>0.99044943820224696</v>
      </c>
      <c r="AD72" s="42">
        <v>0.99719101123595499</v>
      </c>
      <c r="AE72" s="42">
        <f t="shared" si="21"/>
        <v>6.7415730337080371E-3</v>
      </c>
      <c r="AH72" s="42"/>
      <c r="AI72" s="1"/>
    </row>
    <row r="73" spans="25:35">
      <c r="Y73" s="10">
        <v>1</v>
      </c>
      <c r="Z73" s="1">
        <v>7</v>
      </c>
      <c r="AA73" s="1" t="s">
        <v>79</v>
      </c>
      <c r="AB73" s="1">
        <v>7</v>
      </c>
      <c r="AC73" s="42">
        <v>0.99328165374677002</v>
      </c>
      <c r="AD73" s="42">
        <v>0.99793281653746702</v>
      </c>
      <c r="AE73" s="42">
        <f t="shared" si="21"/>
        <v>4.6511627906969943E-3</v>
      </c>
      <c r="AH73" s="42"/>
      <c r="AI73" s="1"/>
    </row>
    <row r="74" spans="25:35">
      <c r="Y74" s="10">
        <v>2</v>
      </c>
      <c r="Z74" s="1">
        <v>7</v>
      </c>
      <c r="AA74" s="1" t="s">
        <v>86</v>
      </c>
      <c r="AB74" s="1">
        <v>7</v>
      </c>
      <c r="AC74" s="42">
        <v>0.98253275109170302</v>
      </c>
      <c r="AD74" s="42">
        <v>0.99235807860262004</v>
      </c>
      <c r="AE74" s="42">
        <f t="shared" si="21"/>
        <v>9.8253275109170257E-3</v>
      </c>
      <c r="AH74" s="42"/>
      <c r="AI74" s="1"/>
    </row>
    <row r="75" spans="25:35">
      <c r="Y75" s="10">
        <v>3</v>
      </c>
      <c r="Z75" s="1">
        <v>7</v>
      </c>
      <c r="AA75" s="1" t="s">
        <v>92</v>
      </c>
      <c r="AB75" s="1">
        <v>7</v>
      </c>
      <c r="AC75" s="42">
        <v>0.99281767955801103</v>
      </c>
      <c r="AD75" s="42">
        <v>0.990607734806629</v>
      </c>
      <c r="AE75" s="42">
        <f t="shared" si="21"/>
        <v>-2.2099447513820314E-3</v>
      </c>
      <c r="AH75" s="42"/>
      <c r="AI75" s="1"/>
    </row>
    <row r="76" spans="25:35">
      <c r="Y76" s="10">
        <v>4</v>
      </c>
      <c r="Z76" s="1">
        <v>7</v>
      </c>
      <c r="AA76" s="1" t="s">
        <v>97</v>
      </c>
      <c r="AB76" s="1">
        <v>7</v>
      </c>
      <c r="AC76" s="42">
        <v>0.96464646464646397</v>
      </c>
      <c r="AD76" s="42">
        <v>0.99158249158249101</v>
      </c>
      <c r="AE76" s="42">
        <f t="shared" si="21"/>
        <v>2.6936026936027035E-2</v>
      </c>
      <c r="AH76" s="42"/>
      <c r="AI76" s="1"/>
    </row>
    <row r="77" spans="25:35">
      <c r="Y77" s="10">
        <v>5</v>
      </c>
      <c r="Z77" s="1">
        <v>7</v>
      </c>
      <c r="AA77" s="1" t="s">
        <v>101</v>
      </c>
      <c r="AB77" s="1">
        <v>7</v>
      </c>
      <c r="AC77" s="42">
        <v>0.98108747044917199</v>
      </c>
      <c r="AD77" s="42">
        <v>0.99290780141843904</v>
      </c>
      <c r="AE77" s="42">
        <f t="shared" si="21"/>
        <v>1.1820330969267046E-2</v>
      </c>
      <c r="AH77" s="42"/>
      <c r="AI77" s="1"/>
    </row>
    <row r="78" spans="25:35">
      <c r="Y78" s="10">
        <v>6</v>
      </c>
      <c r="Z78" s="1">
        <v>7</v>
      </c>
      <c r="AA78" s="1" t="s">
        <v>104</v>
      </c>
      <c r="AB78" s="1">
        <v>7</v>
      </c>
      <c r="AC78" s="42">
        <v>0.93572241183162597</v>
      </c>
      <c r="AD78" s="42">
        <v>0.99601820250284401</v>
      </c>
      <c r="AE78" s="42">
        <f t="shared" si="21"/>
        <v>6.0295790671218041E-2</v>
      </c>
      <c r="AH78" s="42"/>
      <c r="AI78" s="1"/>
    </row>
    <row r="79" spans="25:35">
      <c r="Y79" s="10">
        <v>7</v>
      </c>
      <c r="Z79" s="1">
        <v>7</v>
      </c>
      <c r="AA79" s="1" t="s">
        <v>178</v>
      </c>
      <c r="AB79" s="1">
        <v>7</v>
      </c>
      <c r="AC79" s="42">
        <v>0.78008752735229703</v>
      </c>
      <c r="AD79" s="42">
        <v>0.99617067833698003</v>
      </c>
      <c r="AE79" s="42">
        <f t="shared" si="21"/>
        <v>0.216083150984683</v>
      </c>
      <c r="AH79" s="42"/>
      <c r="AI79" s="1"/>
    </row>
    <row r="80" spans="25:35">
      <c r="Y80" s="10">
        <v>8</v>
      </c>
      <c r="Z80" s="1">
        <v>7</v>
      </c>
      <c r="AA80" s="1" t="s">
        <v>152</v>
      </c>
      <c r="AB80" s="1">
        <v>7</v>
      </c>
      <c r="AC80" s="42">
        <v>0.96786922209695603</v>
      </c>
      <c r="AD80" s="42">
        <v>0.99605411499436303</v>
      </c>
      <c r="AE80" s="42">
        <f t="shared" si="21"/>
        <v>2.8184892897406999E-2</v>
      </c>
      <c r="AH80" s="42"/>
      <c r="AI80" s="1"/>
    </row>
    <row r="81" spans="25:35">
      <c r="Y81" s="10">
        <v>9</v>
      </c>
      <c r="Z81" s="1">
        <v>7</v>
      </c>
      <c r="AA81" s="1" t="s">
        <v>153</v>
      </c>
      <c r="AB81" s="1">
        <v>7</v>
      </c>
      <c r="AC81" s="42">
        <v>0.98728579325594201</v>
      </c>
      <c r="AD81" s="42">
        <v>0.99834162520729597</v>
      </c>
      <c r="AE81" s="42">
        <f t="shared" si="21"/>
        <v>1.1055831951353956E-2</v>
      </c>
      <c r="AH81" s="42"/>
      <c r="AI81" s="1"/>
    </row>
    <row r="82" spans="25:35">
      <c r="Y82" s="10">
        <v>0</v>
      </c>
      <c r="Z82" s="1">
        <v>8</v>
      </c>
      <c r="AA82" s="1" t="s">
        <v>72</v>
      </c>
      <c r="AB82" s="1">
        <v>8</v>
      </c>
      <c r="AC82" s="42">
        <v>0.99382022471910103</v>
      </c>
      <c r="AD82" s="42">
        <v>0.99606741573033697</v>
      </c>
      <c r="AE82" s="42">
        <f t="shared" si="21"/>
        <v>2.2471910112359383E-3</v>
      </c>
      <c r="AH82" s="42"/>
      <c r="AI82" s="1"/>
    </row>
    <row r="83" spans="25:35">
      <c r="Y83" s="10">
        <v>1</v>
      </c>
      <c r="Z83" s="1">
        <v>8</v>
      </c>
      <c r="AA83" s="1" t="s">
        <v>80</v>
      </c>
      <c r="AB83" s="1">
        <v>8</v>
      </c>
      <c r="AC83" s="42">
        <v>0.56950904392764801</v>
      </c>
      <c r="AD83" s="42">
        <v>0.96330749354005096</v>
      </c>
      <c r="AE83" s="42">
        <f t="shared" si="21"/>
        <v>0.39379844961240296</v>
      </c>
      <c r="AH83" s="42"/>
      <c r="AI83" s="1"/>
    </row>
    <row r="84" spans="25:35">
      <c r="Y84" s="10">
        <v>2</v>
      </c>
      <c r="Z84" s="1">
        <v>8</v>
      </c>
      <c r="AA84" s="1" t="s">
        <v>87</v>
      </c>
      <c r="AB84" s="1">
        <v>8</v>
      </c>
      <c r="AC84" s="42">
        <v>0.96288209606986896</v>
      </c>
      <c r="AD84" s="42">
        <v>0.98144104803493404</v>
      </c>
      <c r="AE84" s="42">
        <f t="shared" si="21"/>
        <v>1.8558951965065074E-2</v>
      </c>
      <c r="AH84" s="42"/>
      <c r="AI84" s="1"/>
    </row>
    <row r="85" spans="25:35">
      <c r="Y85" s="10">
        <v>3</v>
      </c>
      <c r="Z85" s="1">
        <v>8</v>
      </c>
      <c r="AA85" s="1" t="s">
        <v>93</v>
      </c>
      <c r="AB85" s="1">
        <v>8</v>
      </c>
      <c r="AC85" s="42">
        <v>0.97292817679557997</v>
      </c>
      <c r="AD85" s="42">
        <v>0.99558011049723705</v>
      </c>
      <c r="AE85" s="42">
        <f t="shared" si="21"/>
        <v>2.2651933701657079E-2</v>
      </c>
      <c r="AH85" s="42"/>
      <c r="AI85" s="1"/>
    </row>
    <row r="86" spans="25:35">
      <c r="Y86" s="10">
        <v>4</v>
      </c>
      <c r="Z86" s="1">
        <v>8</v>
      </c>
      <c r="AA86" s="1" t="s">
        <v>98</v>
      </c>
      <c r="AB86" s="1">
        <v>8</v>
      </c>
      <c r="AC86" s="42">
        <v>0.989337822671156</v>
      </c>
      <c r="AD86" s="42">
        <v>0.99551066217732798</v>
      </c>
      <c r="AE86" s="42">
        <f t="shared" si="21"/>
        <v>6.1728395061719787E-3</v>
      </c>
      <c r="AH86" s="42"/>
      <c r="AI86" s="1"/>
    </row>
    <row r="87" spans="25:35">
      <c r="Y87" s="10">
        <v>5</v>
      </c>
      <c r="Z87" s="1">
        <v>8</v>
      </c>
      <c r="AA87" s="1" t="s">
        <v>102</v>
      </c>
      <c r="AB87" s="1">
        <v>8</v>
      </c>
      <c r="AC87" s="42">
        <v>0.979905437352245</v>
      </c>
      <c r="AD87" s="42">
        <v>0.99172576832151305</v>
      </c>
      <c r="AE87" s="42">
        <f t="shared" si="21"/>
        <v>1.1820330969268045E-2</v>
      </c>
      <c r="AH87" s="42"/>
      <c r="AI87" s="1"/>
    </row>
    <row r="88" spans="25:35">
      <c r="Y88" s="10">
        <v>6</v>
      </c>
      <c r="Z88" s="1">
        <v>8</v>
      </c>
      <c r="AA88" s="1" t="s">
        <v>105</v>
      </c>
      <c r="AB88" s="1">
        <v>8</v>
      </c>
      <c r="AC88" s="42">
        <v>0.98350398179749698</v>
      </c>
      <c r="AD88" s="42">
        <v>0.99146757679180797</v>
      </c>
      <c r="AE88" s="42">
        <f t="shared" si="21"/>
        <v>7.9635949943109852E-3</v>
      </c>
      <c r="AH88" s="42"/>
      <c r="AI88" s="1"/>
    </row>
    <row r="89" spans="25:35">
      <c r="Y89" s="10">
        <v>7</v>
      </c>
      <c r="Z89" s="1">
        <v>8</v>
      </c>
      <c r="AA89" s="1" t="s">
        <v>107</v>
      </c>
      <c r="AB89" s="1">
        <v>8</v>
      </c>
      <c r="AC89" s="42">
        <v>0.98085339168490104</v>
      </c>
      <c r="AD89" s="42">
        <v>0.99288840262582001</v>
      </c>
      <c r="AE89" s="42">
        <f t="shared" si="21"/>
        <v>1.2035010940918967E-2</v>
      </c>
      <c r="AH89" s="42"/>
      <c r="AI89" s="1"/>
    </row>
    <row r="90" spans="25:35">
      <c r="Y90" s="10">
        <v>8</v>
      </c>
      <c r="Z90" s="1">
        <v>8</v>
      </c>
      <c r="AA90" s="1" t="s">
        <v>179</v>
      </c>
      <c r="AB90" s="1">
        <v>8</v>
      </c>
      <c r="AC90" s="42">
        <v>0.56877113866967299</v>
      </c>
      <c r="AD90" s="42">
        <v>0.98703494926719204</v>
      </c>
      <c r="AE90" s="42">
        <f t="shared" si="21"/>
        <v>0.41826381059751905</v>
      </c>
      <c r="AH90" s="42"/>
      <c r="AI90" s="1"/>
    </row>
    <row r="91" spans="25:35">
      <c r="Y91" s="10">
        <v>9</v>
      </c>
      <c r="Z91" s="1">
        <v>8</v>
      </c>
      <c r="AA91" s="1" t="s">
        <v>154</v>
      </c>
      <c r="AB91" s="1">
        <v>8</v>
      </c>
      <c r="AC91" s="42">
        <v>0.98783858485350995</v>
      </c>
      <c r="AD91" s="42">
        <v>0.99557766721945795</v>
      </c>
      <c r="AE91" s="42">
        <f t="shared" si="21"/>
        <v>7.7390823659480024E-3</v>
      </c>
      <c r="AH91" s="42"/>
      <c r="AI91" s="1"/>
    </row>
    <row r="92" spans="25:35">
      <c r="Y92" s="10">
        <v>0</v>
      </c>
      <c r="Z92" s="1">
        <v>9</v>
      </c>
      <c r="AA92" s="1" t="s">
        <v>73</v>
      </c>
      <c r="AB92" s="1">
        <v>9</v>
      </c>
      <c r="AC92" s="42">
        <v>0.93651685393258399</v>
      </c>
      <c r="AD92" s="42">
        <v>0.99438202247190999</v>
      </c>
      <c r="AE92" s="42">
        <f t="shared" si="21"/>
        <v>5.7865168539325995E-2</v>
      </c>
      <c r="AH92" s="42"/>
      <c r="AI92" s="1"/>
    </row>
    <row r="93" spans="25:35">
      <c r="Y93" s="10">
        <v>1</v>
      </c>
      <c r="Z93" s="1">
        <v>9</v>
      </c>
      <c r="AA93" s="1" t="s">
        <v>81</v>
      </c>
      <c r="AB93" s="1">
        <v>9</v>
      </c>
      <c r="AC93" s="42">
        <v>0.985529715762273</v>
      </c>
      <c r="AD93" s="42">
        <v>0.99638242894056805</v>
      </c>
      <c r="AE93" s="42">
        <f t="shared" si="21"/>
        <v>1.0852713178295059E-2</v>
      </c>
      <c r="AH93" s="42"/>
      <c r="AI93" s="1"/>
    </row>
    <row r="94" spans="25:35">
      <c r="Y94" s="10">
        <v>2</v>
      </c>
      <c r="Z94" s="1">
        <v>9</v>
      </c>
      <c r="AA94" s="1" t="s">
        <v>88</v>
      </c>
      <c r="AB94" s="1">
        <v>9</v>
      </c>
      <c r="AC94" s="42">
        <v>0.97762008733624395</v>
      </c>
      <c r="AD94" s="42">
        <v>0.97216157205240095</v>
      </c>
      <c r="AE94" s="42">
        <f t="shared" si="21"/>
        <v>-5.4585152838430018E-3</v>
      </c>
      <c r="AH94" s="42"/>
      <c r="AI94" s="1"/>
    </row>
    <row r="95" spans="25:35">
      <c r="Y95" s="10">
        <v>3</v>
      </c>
      <c r="Z95" s="1">
        <v>9</v>
      </c>
      <c r="AA95" s="1" t="s">
        <v>94</v>
      </c>
      <c r="AB95" s="1">
        <v>9</v>
      </c>
      <c r="AC95" s="42">
        <v>0.87513812154696102</v>
      </c>
      <c r="AD95" s="42">
        <v>0.984530386740331</v>
      </c>
      <c r="AE95" s="42">
        <f t="shared" si="21"/>
        <v>0.10939226519336998</v>
      </c>
      <c r="AH95" s="42"/>
      <c r="AI95" s="1"/>
    </row>
    <row r="96" spans="25:35">
      <c r="Y96" s="10">
        <v>4</v>
      </c>
      <c r="Z96" s="1">
        <v>9</v>
      </c>
      <c r="AA96" s="1" t="s">
        <v>99</v>
      </c>
      <c r="AB96" s="1">
        <v>9</v>
      </c>
      <c r="AC96" s="42">
        <v>0.99775533108866399</v>
      </c>
      <c r="AD96" s="42">
        <v>0.99719416386083004</v>
      </c>
      <c r="AE96" s="42">
        <f t="shared" si="21"/>
        <v>-5.6116722783394746E-4</v>
      </c>
      <c r="AH96" s="42"/>
      <c r="AI96" s="1"/>
    </row>
    <row r="97" spans="25:35">
      <c r="Y97" s="10">
        <v>5</v>
      </c>
      <c r="Z97" s="1">
        <v>9</v>
      </c>
      <c r="AA97" s="1" t="s">
        <v>103</v>
      </c>
      <c r="AB97" s="1">
        <v>9</v>
      </c>
      <c r="AC97" s="42">
        <v>0.92789598108746996</v>
      </c>
      <c r="AD97" s="42">
        <v>0.98522458628841603</v>
      </c>
      <c r="AE97" s="42">
        <f t="shared" si="21"/>
        <v>5.732860520094607E-2</v>
      </c>
      <c r="AH97" s="42"/>
      <c r="AI97" s="1"/>
    </row>
    <row r="98" spans="25:35">
      <c r="Y98" s="10">
        <v>6</v>
      </c>
      <c r="Z98" s="1">
        <v>9</v>
      </c>
      <c r="AA98" s="1" t="s">
        <v>106</v>
      </c>
      <c r="AB98" s="1">
        <v>9</v>
      </c>
      <c r="AC98" s="42">
        <v>0.98919226393629101</v>
      </c>
      <c r="AD98" s="42">
        <v>0.99544937428896396</v>
      </c>
      <c r="AE98" s="42">
        <f t="shared" si="21"/>
        <v>6.2571103526729566E-3</v>
      </c>
      <c r="AH98" s="42"/>
      <c r="AI98" s="1"/>
    </row>
    <row r="99" spans="25:35">
      <c r="Y99" s="10">
        <v>7</v>
      </c>
      <c r="Z99" s="1">
        <v>9</v>
      </c>
      <c r="AA99" s="1" t="s">
        <v>108</v>
      </c>
      <c r="AB99" s="1">
        <v>9</v>
      </c>
      <c r="AC99" s="42">
        <v>0.96280087527352298</v>
      </c>
      <c r="AD99" s="42">
        <v>0.99617067833698003</v>
      </c>
      <c r="AE99" s="42">
        <f t="shared" si="21"/>
        <v>3.3369803063457049E-2</v>
      </c>
      <c r="AH99" s="42"/>
      <c r="AI99" s="1"/>
    </row>
    <row r="100" spans="25:35">
      <c r="Y100" s="10">
        <v>8</v>
      </c>
      <c r="Z100" s="1">
        <v>9</v>
      </c>
      <c r="AA100" s="1" t="s">
        <v>109</v>
      </c>
      <c r="AB100" s="1">
        <v>9</v>
      </c>
      <c r="AC100" s="42">
        <v>0.97970687711386695</v>
      </c>
      <c r="AD100" s="42">
        <v>0.99436302142051802</v>
      </c>
      <c r="AE100" s="42">
        <f t="shared" si="21"/>
        <v>1.4656144306651075E-2</v>
      </c>
      <c r="AH100" s="42"/>
      <c r="AI100" s="1"/>
    </row>
    <row r="101" spans="25:35">
      <c r="Y101" s="10">
        <v>9</v>
      </c>
      <c r="Z101" s="1">
        <v>9</v>
      </c>
      <c r="AA101" s="1" t="s">
        <v>180</v>
      </c>
      <c r="AB101" s="1">
        <v>9</v>
      </c>
      <c r="AC101" s="42">
        <v>0.61802100608070698</v>
      </c>
      <c r="AD101" s="42">
        <v>0.99889441680486402</v>
      </c>
      <c r="AE101" s="42">
        <f t="shared" si="21"/>
        <v>0.38087341072415704</v>
      </c>
      <c r="AH101" s="42"/>
      <c r="AI101" s="1"/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 1</vt:lpstr>
      <vt:lpstr>Table5_Up</vt:lpstr>
      <vt:lpstr>Table5_Bottom</vt:lpstr>
      <vt:lpstr>Table2_Up</vt:lpstr>
      <vt:lpstr>Table2_Bottom</vt:lpstr>
      <vt:lpstr>Sheet10</vt:lpstr>
      <vt:lpstr>Sheet12</vt:lpstr>
      <vt:lpstr>Table3_Bottomx</vt:lpstr>
      <vt:lpstr>Table3_UPx</vt:lpstr>
      <vt:lpstr>Table4</vt:lpstr>
      <vt:lpstr>RQ3ModuleReplacementKMNIST</vt:lpstr>
      <vt:lpstr>TB2RQ2</vt:lpstr>
      <vt:lpstr>RQ2ReuseKMNISTIntra</vt:lpstr>
      <vt:lpstr>RQ2</vt:lpstr>
      <vt:lpstr>RQ2Modified</vt:lpstr>
      <vt:lpstr>RQ3Modular</vt:lpstr>
      <vt:lpstr>Sheet3</vt:lpstr>
      <vt:lpstr>RQ2Table</vt:lpstr>
      <vt:lpstr>RQ3ModularInterTable</vt:lpstr>
      <vt:lpstr>RQ2ReuseInterME</vt:lpstr>
      <vt:lpstr>RQ3MEReplacement</vt:lpstr>
      <vt:lpstr>Sheet6</vt:lpstr>
      <vt:lpstr>RQ3</vt:lpstr>
      <vt:lpstr>RQ3ModularInter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2020-02-05T16:40:17Z</dcterms:created>
  <dcterms:modified xsi:type="dcterms:W3CDTF">2020-03-06T04:22:16Z</dcterms:modified>
</cp:coreProperties>
</file>