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varanjani/Shiva/PhD/Concave - Math model/"/>
    </mc:Choice>
  </mc:AlternateContent>
  <xr:revisionPtr revIDLastSave="0" documentId="13_ncr:1_{5EA62B3F-630B-F744-9292-A3A8CFF6A75D}" xr6:coauthVersionLast="47" xr6:coauthVersionMax="47" xr10:uidLastSave="{00000000-0000-0000-0000-000000000000}"/>
  <bookViews>
    <workbookView xWindow="1500" yWindow="1300" windowWidth="27640" windowHeight="16940" xr2:uid="{A6E57E44-318E-424A-A36C-E60024CBBBBF}"/>
  </bookViews>
  <sheets>
    <sheet name="Graph" sheetId="4" r:id="rId1"/>
    <sheet name="Existing" sheetId="16" r:id="rId2"/>
    <sheet name="W=0.5" sheetId="15" r:id="rId3"/>
    <sheet name="W=1" sheetId="1" r:id="rId4"/>
    <sheet name="W=1.1" sheetId="8" r:id="rId5"/>
    <sheet name="W=1.2" sheetId="5" r:id="rId6"/>
    <sheet name="W=1.3" sheetId="6" r:id="rId7"/>
    <sheet name="W=1.4" sheetId="7" r:id="rId8"/>
    <sheet name="W=1.5" sheetId="3" r:id="rId9"/>
    <sheet name="W=1.6" sheetId="9" r:id="rId10"/>
    <sheet name="W=1.7" sheetId="10" r:id="rId11"/>
    <sheet name="W=1.8" sheetId="11" r:id="rId12"/>
    <sheet name="W=1.9" sheetId="12" r:id="rId13"/>
    <sheet name="W=2" sheetId="2" r:id="rId14"/>
    <sheet name="W=2.2" sheetId="17" r:id="rId15"/>
    <sheet name="W=2.5" sheetId="13" r:id="rId16"/>
    <sheet name="W=3" sheetId="14" r:id="rId17"/>
    <sheet name="W=3.5" sheetId="18" r:id="rId18"/>
    <sheet name="W=4" sheetId="19" r:id="rId19"/>
    <sheet name="W=4.5" sheetId="20" r:id="rId20"/>
    <sheet name="W=5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1" l="1"/>
  <c r="T3" i="4" s="1"/>
  <c r="E24" i="21"/>
  <c r="E25" i="21" s="1"/>
  <c r="E22" i="21"/>
  <c r="E23" i="21" s="1"/>
  <c r="E19" i="21"/>
  <c r="E20" i="21" s="1"/>
  <c r="E13" i="21"/>
  <c r="E12" i="21"/>
  <c r="E5" i="21"/>
  <c r="G5" i="21" s="1"/>
  <c r="T4" i="4" s="1"/>
  <c r="E4" i="21"/>
  <c r="D4" i="21"/>
  <c r="D5" i="21" s="1"/>
  <c r="D6" i="21" s="1"/>
  <c r="D7" i="21" s="1"/>
  <c r="D8" i="21" s="1"/>
  <c r="D9" i="21" s="1"/>
  <c r="D10" i="21" s="1"/>
  <c r="D11" i="21" s="1"/>
  <c r="F3" i="21"/>
  <c r="F4" i="21" s="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E25" i="20"/>
  <c r="E24" i="20"/>
  <c r="E23" i="20"/>
  <c r="E22" i="20"/>
  <c r="E19" i="20"/>
  <c r="E20" i="20" s="1"/>
  <c r="E13" i="20"/>
  <c r="E12" i="20"/>
  <c r="E5" i="20"/>
  <c r="G5" i="20" s="1"/>
  <c r="S4" i="4" s="1"/>
  <c r="D5" i="20"/>
  <c r="D6" i="20" s="1"/>
  <c r="D7" i="20" s="1"/>
  <c r="D8" i="20" s="1"/>
  <c r="D9" i="20" s="1"/>
  <c r="D10" i="20" s="1"/>
  <c r="D11" i="20" s="1"/>
  <c r="E4" i="20"/>
  <c r="G4" i="20" s="1"/>
  <c r="S3" i="4" s="1"/>
  <c r="D4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E25" i="19"/>
  <c r="E24" i="19"/>
  <c r="E22" i="19"/>
  <c r="E23" i="19" s="1"/>
  <c r="E19" i="19"/>
  <c r="E20" i="19" s="1"/>
  <c r="E13" i="19"/>
  <c r="E12" i="19"/>
  <c r="E4" i="19"/>
  <c r="G4" i="19" s="1"/>
  <c r="R3" i="4" s="1"/>
  <c r="D4" i="19"/>
  <c r="D5" i="19" s="1"/>
  <c r="D6" i="19" s="1"/>
  <c r="D7" i="19" s="1"/>
  <c r="D8" i="19" s="1"/>
  <c r="D9" i="19" s="1"/>
  <c r="D10" i="19" s="1"/>
  <c r="D11" i="19" s="1"/>
  <c r="F3" i="19"/>
  <c r="F4" i="19" s="1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E25" i="18"/>
  <c r="E24" i="18"/>
  <c r="E22" i="18"/>
  <c r="E23" i="18" s="1"/>
  <c r="E19" i="18"/>
  <c r="E20" i="18" s="1"/>
  <c r="E12" i="18"/>
  <c r="E13" i="18" s="1"/>
  <c r="E5" i="18"/>
  <c r="D5" i="18"/>
  <c r="D6" i="18" s="1"/>
  <c r="D7" i="18" s="1"/>
  <c r="D8" i="18" s="1"/>
  <c r="D9" i="18" s="1"/>
  <c r="D10" i="18" s="1"/>
  <c r="D11" i="18" s="1"/>
  <c r="E4" i="18"/>
  <c r="D4" i="18"/>
  <c r="G4" i="18" s="1"/>
  <c r="Q3" i="4" s="1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N3" i="4"/>
  <c r="G4" i="17"/>
  <c r="E24" i="17"/>
  <c r="E25" i="17" s="1"/>
  <c r="E23" i="17"/>
  <c r="E22" i="17"/>
  <c r="E19" i="17"/>
  <c r="E20" i="17" s="1"/>
  <c r="E13" i="17"/>
  <c r="E12" i="17"/>
  <c r="E4" i="17"/>
  <c r="E5" i="17" s="1"/>
  <c r="G5" i="17" s="1"/>
  <c r="N4" i="4" s="1"/>
  <c r="D4" i="17"/>
  <c r="D5" i="17" s="1"/>
  <c r="D6" i="17" s="1"/>
  <c r="D7" i="17" s="1"/>
  <c r="D8" i="17" s="1"/>
  <c r="D9" i="17" s="1"/>
  <c r="D10" i="17" s="1"/>
  <c r="D11" i="17" s="1"/>
  <c r="F3" i="17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E25" i="16"/>
  <c r="E24" i="16"/>
  <c r="E23" i="16"/>
  <c r="E22" i="16"/>
  <c r="E19" i="16"/>
  <c r="E20" i="16" s="1"/>
  <c r="E13" i="16"/>
  <c r="E12" i="16"/>
  <c r="E4" i="16"/>
  <c r="E5" i="16" s="1"/>
  <c r="D4" i="16"/>
  <c r="F4" i="16" s="1"/>
  <c r="F3" i="16"/>
  <c r="E25" i="15"/>
  <c r="E24" i="15"/>
  <c r="E22" i="15"/>
  <c r="E23" i="15" s="1"/>
  <c r="E19" i="15"/>
  <c r="E20" i="15" s="1"/>
  <c r="E13" i="15"/>
  <c r="E12" i="15"/>
  <c r="D5" i="15"/>
  <c r="D6" i="15" s="1"/>
  <c r="D7" i="15" s="1"/>
  <c r="D8" i="15" s="1"/>
  <c r="D9" i="15" s="1"/>
  <c r="D10" i="15" s="1"/>
  <c r="D11" i="15" s="1"/>
  <c r="E4" i="15"/>
  <c r="D4" i="15"/>
  <c r="F3" i="15"/>
  <c r="F4" i="15" s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E24" i="14"/>
  <c r="E25" i="14" s="1"/>
  <c r="E23" i="14"/>
  <c r="E22" i="14"/>
  <c r="E19" i="14"/>
  <c r="E20" i="14" s="1"/>
  <c r="E12" i="14"/>
  <c r="E13" i="14" s="1"/>
  <c r="E4" i="14"/>
  <c r="D4" i="14"/>
  <c r="D5" i="14" s="1"/>
  <c r="D6" i="14" s="1"/>
  <c r="D7" i="14" s="1"/>
  <c r="D8" i="14" s="1"/>
  <c r="D9" i="14" s="1"/>
  <c r="D10" i="14" s="1"/>
  <c r="D11" i="14" s="1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E24" i="13"/>
  <c r="E25" i="13" s="1"/>
  <c r="E23" i="13"/>
  <c r="E22" i="13"/>
  <c r="E19" i="13"/>
  <c r="E20" i="13" s="1"/>
  <c r="E13" i="13"/>
  <c r="E12" i="13"/>
  <c r="E4" i="13"/>
  <c r="D4" i="13"/>
  <c r="D5" i="13" s="1"/>
  <c r="D6" i="13" s="1"/>
  <c r="D7" i="13" s="1"/>
  <c r="D8" i="13" s="1"/>
  <c r="D9" i="13" s="1"/>
  <c r="D10" i="13" s="1"/>
  <c r="D11" i="13" s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G4" i="12"/>
  <c r="L3" i="4" s="1"/>
  <c r="E25" i="12"/>
  <c r="E24" i="12"/>
  <c r="E23" i="12"/>
  <c r="E22" i="12"/>
  <c r="E19" i="12"/>
  <c r="E20" i="12" s="1"/>
  <c r="E13" i="12"/>
  <c r="E12" i="12"/>
  <c r="E5" i="12"/>
  <c r="D5" i="12"/>
  <c r="D6" i="12" s="1"/>
  <c r="D7" i="12" s="1"/>
  <c r="D8" i="12" s="1"/>
  <c r="D9" i="12" s="1"/>
  <c r="D10" i="12" s="1"/>
  <c r="D11" i="12" s="1"/>
  <c r="E4" i="12"/>
  <c r="D4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E24" i="11"/>
  <c r="E25" i="11" s="1"/>
  <c r="E22" i="11"/>
  <c r="E23" i="11" s="1"/>
  <c r="E19" i="11"/>
  <c r="E20" i="11" s="1"/>
  <c r="E21" i="11" s="1"/>
  <c r="E12" i="11"/>
  <c r="E13" i="11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E4" i="11"/>
  <c r="D4" i="11"/>
  <c r="D5" i="11" s="1"/>
  <c r="D6" i="11" s="1"/>
  <c r="D7" i="11" s="1"/>
  <c r="D8" i="11" s="1"/>
  <c r="D9" i="11" s="1"/>
  <c r="D10" i="11" s="1"/>
  <c r="D11" i="11" s="1"/>
  <c r="F3" i="11"/>
  <c r="E24" i="10"/>
  <c r="E25" i="10" s="1"/>
  <c r="E22" i="10"/>
  <c r="E23" i="10" s="1"/>
  <c r="E20" i="10"/>
  <c r="E21" i="10" s="1"/>
  <c r="E19" i="10"/>
  <c r="E12" i="10"/>
  <c r="E13" i="10" s="1"/>
  <c r="E4" i="10"/>
  <c r="E5" i="10" s="1"/>
  <c r="D4" i="10"/>
  <c r="D5" i="10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E24" i="9"/>
  <c r="E25" i="9" s="1"/>
  <c r="E22" i="9"/>
  <c r="E23" i="9" s="1"/>
  <c r="E19" i="9"/>
  <c r="E20" i="9" s="1"/>
  <c r="E12" i="9"/>
  <c r="E13" i="9" s="1"/>
  <c r="D5" i="9"/>
  <c r="D6" i="9" s="1"/>
  <c r="D7" i="9" s="1"/>
  <c r="D8" i="9" s="1"/>
  <c r="D9" i="9" s="1"/>
  <c r="D10" i="9" s="1"/>
  <c r="D11" i="9" s="1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E4" i="9"/>
  <c r="D4" i="9"/>
  <c r="F3" i="9"/>
  <c r="G4" i="8"/>
  <c r="D3" i="4" s="1"/>
  <c r="E25" i="8"/>
  <c r="E24" i="8"/>
  <c r="E23" i="8"/>
  <c r="E22" i="8"/>
  <c r="E19" i="8"/>
  <c r="E20" i="8" s="1"/>
  <c r="E12" i="8"/>
  <c r="E13" i="8" s="1"/>
  <c r="E5" i="8"/>
  <c r="D5" i="8"/>
  <c r="D6" i="8" s="1"/>
  <c r="D7" i="8" s="1"/>
  <c r="D8" i="8" s="1"/>
  <c r="D9" i="8" s="1"/>
  <c r="D10" i="8" s="1"/>
  <c r="D11" i="8" s="1"/>
  <c r="E4" i="8"/>
  <c r="D4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E24" i="7"/>
  <c r="E25" i="7" s="1"/>
  <c r="E22" i="7"/>
  <c r="E23" i="7" s="1"/>
  <c r="E19" i="7"/>
  <c r="E20" i="7" s="1"/>
  <c r="E12" i="7"/>
  <c r="E13" i="7" s="1"/>
  <c r="E4" i="7"/>
  <c r="E5" i="7" s="1"/>
  <c r="G5" i="7" s="1"/>
  <c r="G4" i="4" s="1"/>
  <c r="D4" i="7"/>
  <c r="D5" i="7" s="1"/>
  <c r="D6" i="7" s="1"/>
  <c r="D7" i="7" s="1"/>
  <c r="D8" i="7" s="1"/>
  <c r="D9" i="7" s="1"/>
  <c r="D10" i="7" s="1"/>
  <c r="D11" i="7" s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E24" i="6"/>
  <c r="E25" i="6" s="1"/>
  <c r="E23" i="6"/>
  <c r="E22" i="6"/>
  <c r="E19" i="6"/>
  <c r="E20" i="6" s="1"/>
  <c r="E12" i="6"/>
  <c r="E13" i="6" s="1"/>
  <c r="E5" i="6"/>
  <c r="G5" i="6" s="1"/>
  <c r="F4" i="4" s="1"/>
  <c r="D5" i="6"/>
  <c r="D6" i="6" s="1"/>
  <c r="D7" i="6" s="1"/>
  <c r="D8" i="6" s="1"/>
  <c r="D9" i="6" s="1"/>
  <c r="D10" i="6" s="1"/>
  <c r="D11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E4" i="6"/>
  <c r="G4" i="6" s="1"/>
  <c r="F3" i="4" s="1"/>
  <c r="D4" i="6"/>
  <c r="F3" i="6"/>
  <c r="E24" i="5"/>
  <c r="E25" i="5" s="1"/>
  <c r="E23" i="5"/>
  <c r="E22" i="5"/>
  <c r="E19" i="5"/>
  <c r="E20" i="5" s="1"/>
  <c r="E13" i="5"/>
  <c r="E12" i="5"/>
  <c r="E4" i="5"/>
  <c r="E5" i="5" s="1"/>
  <c r="D4" i="5"/>
  <c r="D5" i="5" s="1"/>
  <c r="D6" i="5" s="1"/>
  <c r="D7" i="5" s="1"/>
  <c r="D8" i="5" s="1"/>
  <c r="D9" i="5" s="1"/>
  <c r="D10" i="5" s="1"/>
  <c r="D11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E24" i="3"/>
  <c r="E25" i="3" s="1"/>
  <c r="E23" i="3"/>
  <c r="E22" i="3"/>
  <c r="E19" i="3"/>
  <c r="E20" i="3" s="1"/>
  <c r="E12" i="3"/>
  <c r="E13" i="3" s="1"/>
  <c r="D5" i="3"/>
  <c r="D6" i="3" s="1"/>
  <c r="D7" i="3" s="1"/>
  <c r="D8" i="3" s="1"/>
  <c r="D9" i="3" s="1"/>
  <c r="D10" i="3" s="1"/>
  <c r="D11" i="3" s="1"/>
  <c r="E4" i="3"/>
  <c r="D4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E24" i="2"/>
  <c r="E25" i="2" s="1"/>
  <c r="E22" i="2"/>
  <c r="E23" i="2" s="1"/>
  <c r="E19" i="2"/>
  <c r="E20" i="2" s="1"/>
  <c r="E12" i="2"/>
  <c r="E13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D5" i="2"/>
  <c r="F4" i="2"/>
  <c r="E4" i="2"/>
  <c r="E5" i="2" s="1"/>
  <c r="D4" i="2"/>
  <c r="F3" i="2"/>
  <c r="G4" i="1"/>
  <c r="C3" i="4" s="1"/>
  <c r="E24" i="1"/>
  <c r="E25" i="1" s="1"/>
  <c r="E26" i="1" s="1"/>
  <c r="E22" i="1"/>
  <c r="E23" i="1" s="1"/>
  <c r="E19" i="1"/>
  <c r="E20" i="1" s="1"/>
  <c r="E12" i="1"/>
  <c r="E13" i="1" s="1"/>
  <c r="D5" i="1"/>
  <c r="D6" i="1" s="1"/>
  <c r="D7" i="1" s="1"/>
  <c r="D8" i="1" s="1"/>
  <c r="D9" i="1" s="1"/>
  <c r="D10" i="1" s="1"/>
  <c r="D11" i="1" s="1"/>
  <c r="E4" i="1"/>
  <c r="D4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E5" i="9" l="1"/>
  <c r="G5" i="9" s="1"/>
  <c r="I4" i="4" s="1"/>
  <c r="G4" i="9"/>
  <c r="I3" i="4" s="1"/>
  <c r="G4" i="13"/>
  <c r="O3" i="4" s="1"/>
  <c r="G4" i="3"/>
  <c r="H3" i="4" s="1"/>
  <c r="E5" i="3"/>
  <c r="G5" i="3" s="1"/>
  <c r="H4" i="4" s="1"/>
  <c r="G5" i="5"/>
  <c r="E4" i="4" s="1"/>
  <c r="D6" i="10"/>
  <c r="D7" i="10" s="1"/>
  <c r="D8" i="10" s="1"/>
  <c r="D9" i="10" s="1"/>
  <c r="D10" i="10" s="1"/>
  <c r="D11" i="10" s="1"/>
  <c r="G5" i="10"/>
  <c r="J4" i="4" s="1"/>
  <c r="E5" i="11"/>
  <c r="G5" i="11" s="1"/>
  <c r="K4" i="4" s="1"/>
  <c r="G4" i="11"/>
  <c r="K3" i="4" s="1"/>
  <c r="D6" i="2"/>
  <c r="D7" i="2" s="1"/>
  <c r="D8" i="2" s="1"/>
  <c r="D9" i="2" s="1"/>
  <c r="D10" i="2" s="1"/>
  <c r="D11" i="2" s="1"/>
  <c r="G5" i="2"/>
  <c r="M4" i="4" s="1"/>
  <c r="G5" i="8"/>
  <c r="D4" i="4" s="1"/>
  <c r="G4" i="2"/>
  <c r="M3" i="4" s="1"/>
  <c r="G4" i="15"/>
  <c r="B3" i="4" s="1"/>
  <c r="E5" i="15"/>
  <c r="G5" i="15" s="1"/>
  <c r="B4" i="4" s="1"/>
  <c r="G4" i="16"/>
  <c r="A3" i="4" s="1"/>
  <c r="E5" i="19"/>
  <c r="G5" i="19" s="1"/>
  <c r="R4" i="4" s="1"/>
  <c r="D5" i="16"/>
  <c r="D6" i="16" s="1"/>
  <c r="G4" i="5"/>
  <c r="E3" i="4" s="1"/>
  <c r="G5" i="12"/>
  <c r="L4" i="4" s="1"/>
  <c r="E5" i="14"/>
  <c r="G5" i="14" s="1"/>
  <c r="P4" i="4" s="1"/>
  <c r="G4" i="14"/>
  <c r="P3" i="4" s="1"/>
  <c r="E5" i="13"/>
  <c r="G5" i="13" s="1"/>
  <c r="O4" i="4" s="1"/>
  <c r="G4" i="7"/>
  <c r="G3" i="4" s="1"/>
  <c r="G5" i="18"/>
  <c r="Q4" i="4" s="1"/>
  <c r="G4" i="10"/>
  <c r="J3" i="4" s="1"/>
  <c r="E21" i="21"/>
  <c r="E6" i="21"/>
  <c r="G6" i="21" s="1"/>
  <c r="T5" i="4" s="1"/>
  <c r="E14" i="21"/>
  <c r="E26" i="21"/>
  <c r="E21" i="20"/>
  <c r="E6" i="20"/>
  <c r="G6" i="20" s="1"/>
  <c r="S5" i="4" s="1"/>
  <c r="E14" i="20"/>
  <c r="E26" i="20"/>
  <c r="E21" i="19"/>
  <c r="E6" i="19"/>
  <c r="G6" i="19" s="1"/>
  <c r="R5" i="4" s="1"/>
  <c r="E14" i="19"/>
  <c r="E26" i="19"/>
  <c r="G6" i="18"/>
  <c r="Q5" i="4" s="1"/>
  <c r="E21" i="18"/>
  <c r="E6" i="18"/>
  <c r="E14" i="18"/>
  <c r="E26" i="18"/>
  <c r="G6" i="17"/>
  <c r="N5" i="4" s="1"/>
  <c r="E21" i="17"/>
  <c r="E6" i="17"/>
  <c r="E14" i="17"/>
  <c r="E26" i="17"/>
  <c r="E21" i="16"/>
  <c r="D7" i="16"/>
  <c r="F6" i="16"/>
  <c r="E6" i="16"/>
  <c r="E14" i="16"/>
  <c r="E26" i="16"/>
  <c r="F5" i="16"/>
  <c r="G5" i="16" s="1"/>
  <c r="A4" i="4" s="1"/>
  <c r="E21" i="15"/>
  <c r="E6" i="15"/>
  <c r="G6" i="15" s="1"/>
  <c r="B5" i="4" s="1"/>
  <c r="E14" i="15"/>
  <c r="E26" i="15"/>
  <c r="E14" i="14"/>
  <c r="E21" i="14"/>
  <c r="E6" i="14"/>
  <c r="G6" i="14" s="1"/>
  <c r="P5" i="4" s="1"/>
  <c r="E26" i="14"/>
  <c r="E21" i="13"/>
  <c r="E6" i="13"/>
  <c r="G6" i="13" s="1"/>
  <c r="O5" i="4" s="1"/>
  <c r="E14" i="13"/>
  <c r="E26" i="13"/>
  <c r="G6" i="12"/>
  <c r="L5" i="4" s="1"/>
  <c r="E21" i="12"/>
  <c r="E6" i="12"/>
  <c r="E14" i="12"/>
  <c r="E26" i="12"/>
  <c r="E14" i="11"/>
  <c r="E6" i="11"/>
  <c r="G6" i="11" s="1"/>
  <c r="K5" i="4" s="1"/>
  <c r="E26" i="11"/>
  <c r="G6" i="10"/>
  <c r="J5" i="4" s="1"/>
  <c r="E6" i="10"/>
  <c r="E14" i="10"/>
  <c r="E26" i="10"/>
  <c r="G6" i="9"/>
  <c r="I5" i="4" s="1"/>
  <c r="E21" i="9"/>
  <c r="E6" i="9"/>
  <c r="E14" i="9"/>
  <c r="E26" i="9"/>
  <c r="G6" i="6"/>
  <c r="F5" i="4" s="1"/>
  <c r="E21" i="8"/>
  <c r="E6" i="8"/>
  <c r="G6" i="8" s="1"/>
  <c r="D5" i="4" s="1"/>
  <c r="E14" i="8"/>
  <c r="E26" i="8"/>
  <c r="E21" i="7"/>
  <c r="E6" i="7"/>
  <c r="G6" i="7" s="1"/>
  <c r="G5" i="4" s="1"/>
  <c r="E14" i="7"/>
  <c r="E26" i="7"/>
  <c r="E21" i="6"/>
  <c r="E6" i="6"/>
  <c r="E14" i="6"/>
  <c r="E26" i="6"/>
  <c r="E21" i="5"/>
  <c r="E6" i="5"/>
  <c r="G6" i="5" s="1"/>
  <c r="E5" i="4" s="1"/>
  <c r="E14" i="5"/>
  <c r="E26" i="5"/>
  <c r="G6" i="2"/>
  <c r="M5" i="4" s="1"/>
  <c r="E21" i="3"/>
  <c r="E6" i="3"/>
  <c r="G6" i="3" s="1"/>
  <c r="H5" i="4" s="1"/>
  <c r="E14" i="3"/>
  <c r="E26" i="3"/>
  <c r="E14" i="2"/>
  <c r="E6" i="2"/>
  <c r="E21" i="2"/>
  <c r="E26" i="2"/>
  <c r="E14" i="1"/>
  <c r="E27" i="1"/>
  <c r="E5" i="1"/>
  <c r="G5" i="1" s="1"/>
  <c r="C4" i="4" s="1"/>
  <c r="E21" i="1"/>
  <c r="E15" i="21" l="1"/>
  <c r="E7" i="21"/>
  <c r="G7" i="21" s="1"/>
  <c r="T6" i="4" s="1"/>
  <c r="E27" i="21"/>
  <c r="E15" i="20"/>
  <c r="E7" i="20"/>
  <c r="G7" i="20" s="1"/>
  <c r="S6" i="4" s="1"/>
  <c r="E27" i="20"/>
  <c r="E15" i="19"/>
  <c r="E7" i="19"/>
  <c r="G7" i="19" s="1"/>
  <c r="R6" i="4" s="1"/>
  <c r="E27" i="19"/>
  <c r="E15" i="18"/>
  <c r="E7" i="18"/>
  <c r="G7" i="18" s="1"/>
  <c r="Q6" i="4" s="1"/>
  <c r="E27" i="18"/>
  <c r="E27" i="17"/>
  <c r="E15" i="17"/>
  <c r="E7" i="17"/>
  <c r="G7" i="17" s="1"/>
  <c r="N6" i="4" s="1"/>
  <c r="D8" i="16"/>
  <c r="F7" i="16"/>
  <c r="G6" i="16"/>
  <c r="A5" i="4" s="1"/>
  <c r="E7" i="16"/>
  <c r="E27" i="16"/>
  <c r="E15" i="16"/>
  <c r="E15" i="15"/>
  <c r="E7" i="15"/>
  <c r="G7" i="15" s="1"/>
  <c r="B6" i="4" s="1"/>
  <c r="E27" i="15"/>
  <c r="E7" i="14"/>
  <c r="G7" i="14" s="1"/>
  <c r="P6" i="4" s="1"/>
  <c r="E15" i="14"/>
  <c r="E27" i="14"/>
  <c r="E27" i="13"/>
  <c r="E15" i="13"/>
  <c r="E7" i="13"/>
  <c r="G7" i="13" s="1"/>
  <c r="O6" i="4" s="1"/>
  <c r="E27" i="12"/>
  <c r="E15" i="12"/>
  <c r="E7" i="12"/>
  <c r="G7" i="12" s="1"/>
  <c r="L6" i="4" s="1"/>
  <c r="E27" i="11"/>
  <c r="E7" i="11"/>
  <c r="G7" i="11" s="1"/>
  <c r="K6" i="4" s="1"/>
  <c r="E15" i="11"/>
  <c r="E15" i="10"/>
  <c r="E7" i="10"/>
  <c r="G7" i="10" s="1"/>
  <c r="J6" i="4" s="1"/>
  <c r="E27" i="10"/>
  <c r="E15" i="9"/>
  <c r="E7" i="9"/>
  <c r="G7" i="9" s="1"/>
  <c r="I6" i="4" s="1"/>
  <c r="E27" i="9"/>
  <c r="E15" i="8"/>
  <c r="E7" i="8"/>
  <c r="G7" i="8" s="1"/>
  <c r="D6" i="4" s="1"/>
  <c r="E27" i="8"/>
  <c r="E27" i="7"/>
  <c r="E15" i="7"/>
  <c r="E7" i="7"/>
  <c r="G7" i="7" s="1"/>
  <c r="G6" i="4" s="1"/>
  <c r="E15" i="6"/>
  <c r="E7" i="6"/>
  <c r="G7" i="6" s="1"/>
  <c r="F6" i="4" s="1"/>
  <c r="E27" i="6"/>
  <c r="E7" i="5"/>
  <c r="G7" i="5" s="1"/>
  <c r="E6" i="4" s="1"/>
  <c r="E27" i="5"/>
  <c r="E15" i="5"/>
  <c r="E15" i="3"/>
  <c r="E7" i="3"/>
  <c r="G7" i="3" s="1"/>
  <c r="H6" i="4" s="1"/>
  <c r="E27" i="3"/>
  <c r="E7" i="2"/>
  <c r="G7" i="2" s="1"/>
  <c r="M6" i="4" s="1"/>
  <c r="E15" i="2"/>
  <c r="E27" i="2"/>
  <c r="E28" i="1"/>
  <c r="E15" i="1"/>
  <c r="E6" i="1"/>
  <c r="G6" i="1" s="1"/>
  <c r="C5" i="4" s="1"/>
  <c r="E28" i="21" l="1"/>
  <c r="E16" i="21"/>
  <c r="E8" i="21"/>
  <c r="G8" i="21" s="1"/>
  <c r="T7" i="4" s="1"/>
  <c r="E28" i="20"/>
  <c r="E8" i="20"/>
  <c r="G8" i="20" s="1"/>
  <c r="S7" i="4" s="1"/>
  <c r="E16" i="20"/>
  <c r="E28" i="19"/>
  <c r="E8" i="19"/>
  <c r="G8" i="19" s="1"/>
  <c r="R7" i="4" s="1"/>
  <c r="E16" i="19"/>
  <c r="E28" i="18"/>
  <c r="E8" i="18"/>
  <c r="G8" i="18" s="1"/>
  <c r="Q7" i="4" s="1"/>
  <c r="E16" i="18"/>
  <c r="E16" i="17"/>
  <c r="E28" i="17"/>
  <c r="E8" i="17"/>
  <c r="G8" i="17" s="1"/>
  <c r="N7" i="4" s="1"/>
  <c r="E28" i="16"/>
  <c r="G7" i="16"/>
  <c r="A6" i="4" s="1"/>
  <c r="E8" i="16"/>
  <c r="E16" i="16"/>
  <c r="F8" i="16"/>
  <c r="D9" i="16"/>
  <c r="E28" i="15"/>
  <c r="E8" i="15"/>
  <c r="G8" i="15" s="1"/>
  <c r="B7" i="4" s="1"/>
  <c r="E16" i="15"/>
  <c r="E8" i="14"/>
  <c r="G8" i="14" s="1"/>
  <c r="P7" i="4" s="1"/>
  <c r="E28" i="14"/>
  <c r="E16" i="14"/>
  <c r="E28" i="13"/>
  <c r="E8" i="13"/>
  <c r="G8" i="13" s="1"/>
  <c r="O7" i="4" s="1"/>
  <c r="E16" i="13"/>
  <c r="E8" i="12"/>
  <c r="G8" i="12" s="1"/>
  <c r="L7" i="4" s="1"/>
  <c r="E16" i="12"/>
  <c r="E28" i="12"/>
  <c r="E16" i="11"/>
  <c r="E8" i="11"/>
  <c r="G8" i="11" s="1"/>
  <c r="K7" i="4" s="1"/>
  <c r="E28" i="11"/>
  <c r="E28" i="10"/>
  <c r="E8" i="10"/>
  <c r="G8" i="10" s="1"/>
  <c r="J7" i="4" s="1"/>
  <c r="E16" i="10"/>
  <c r="E28" i="9"/>
  <c r="E8" i="9"/>
  <c r="G8" i="9" s="1"/>
  <c r="I7" i="4" s="1"/>
  <c r="E16" i="9"/>
  <c r="E8" i="8"/>
  <c r="G8" i="8" s="1"/>
  <c r="D7" i="4" s="1"/>
  <c r="E28" i="8"/>
  <c r="E16" i="8"/>
  <c r="E8" i="7"/>
  <c r="G8" i="7" s="1"/>
  <c r="G7" i="4" s="1"/>
  <c r="E16" i="7"/>
  <c r="E28" i="7"/>
  <c r="E28" i="6"/>
  <c r="E8" i="6"/>
  <c r="G8" i="6" s="1"/>
  <c r="F7" i="4" s="1"/>
  <c r="E16" i="6"/>
  <c r="E8" i="5"/>
  <c r="G8" i="5" s="1"/>
  <c r="E7" i="4" s="1"/>
  <c r="E16" i="5"/>
  <c r="E28" i="5"/>
  <c r="E28" i="3"/>
  <c r="E8" i="3"/>
  <c r="G8" i="3" s="1"/>
  <c r="H7" i="4" s="1"/>
  <c r="E16" i="3"/>
  <c r="E28" i="2"/>
  <c r="E16" i="2"/>
  <c r="E8" i="2"/>
  <c r="G8" i="2" s="1"/>
  <c r="M7" i="4" s="1"/>
  <c r="E16" i="1"/>
  <c r="E7" i="1"/>
  <c r="G7" i="1" s="1"/>
  <c r="C6" i="4" s="1"/>
  <c r="E29" i="1"/>
  <c r="E9" i="21" l="1"/>
  <c r="G9" i="21" s="1"/>
  <c r="T8" i="4" s="1"/>
  <c r="E17" i="21"/>
  <c r="E29" i="21"/>
  <c r="E17" i="20"/>
  <c r="E9" i="20"/>
  <c r="G9" i="20" s="1"/>
  <c r="S8" i="4" s="1"/>
  <c r="E29" i="20"/>
  <c r="E17" i="19"/>
  <c r="E9" i="19"/>
  <c r="G9" i="19" s="1"/>
  <c r="R8" i="4" s="1"/>
  <c r="E29" i="19"/>
  <c r="E9" i="18"/>
  <c r="G9" i="18" s="1"/>
  <c r="Q8" i="4" s="1"/>
  <c r="E29" i="18"/>
  <c r="E17" i="18"/>
  <c r="E9" i="17"/>
  <c r="G9" i="17" s="1"/>
  <c r="N8" i="4" s="1"/>
  <c r="E29" i="17"/>
  <c r="E17" i="17"/>
  <c r="E17" i="16"/>
  <c r="G8" i="16"/>
  <c r="A7" i="4" s="1"/>
  <c r="E9" i="16"/>
  <c r="E29" i="16"/>
  <c r="D10" i="16"/>
  <c r="F9" i="16"/>
  <c r="E9" i="15"/>
  <c r="G9" i="15" s="1"/>
  <c r="B8" i="4" s="1"/>
  <c r="E29" i="15"/>
  <c r="E17" i="15"/>
  <c r="E29" i="14"/>
  <c r="E17" i="14"/>
  <c r="E9" i="14"/>
  <c r="G9" i="14" s="1"/>
  <c r="P8" i="4" s="1"/>
  <c r="E9" i="13"/>
  <c r="G9" i="13" s="1"/>
  <c r="O8" i="4" s="1"/>
  <c r="E17" i="13"/>
  <c r="E29" i="13"/>
  <c r="E29" i="12"/>
  <c r="E17" i="12"/>
  <c r="E9" i="12"/>
  <c r="G9" i="12" s="1"/>
  <c r="L8" i="4" s="1"/>
  <c r="E29" i="11"/>
  <c r="E9" i="11"/>
  <c r="G9" i="11" s="1"/>
  <c r="K8" i="4" s="1"/>
  <c r="E17" i="11"/>
  <c r="E17" i="10"/>
  <c r="E9" i="10"/>
  <c r="G9" i="10" s="1"/>
  <c r="J8" i="4" s="1"/>
  <c r="E29" i="10"/>
  <c r="E17" i="9"/>
  <c r="E9" i="9"/>
  <c r="G9" i="9" s="1"/>
  <c r="I8" i="4" s="1"/>
  <c r="E29" i="9"/>
  <c r="E17" i="8"/>
  <c r="E29" i="8"/>
  <c r="E9" i="8"/>
  <c r="G9" i="8" s="1"/>
  <c r="D8" i="4" s="1"/>
  <c r="E29" i="7"/>
  <c r="E17" i="7"/>
  <c r="E9" i="7"/>
  <c r="G9" i="7" s="1"/>
  <c r="G8" i="4" s="1"/>
  <c r="E17" i="6"/>
  <c r="E9" i="6"/>
  <c r="G9" i="6" s="1"/>
  <c r="F8" i="4" s="1"/>
  <c r="E29" i="6"/>
  <c r="E29" i="5"/>
  <c r="E9" i="5"/>
  <c r="G9" i="5" s="1"/>
  <c r="E8" i="4" s="1"/>
  <c r="E17" i="5"/>
  <c r="E17" i="3"/>
  <c r="E29" i="3"/>
  <c r="E9" i="3"/>
  <c r="G9" i="3" s="1"/>
  <c r="H8" i="4" s="1"/>
  <c r="E9" i="2"/>
  <c r="G9" i="2" s="1"/>
  <c r="M8" i="4" s="1"/>
  <c r="E17" i="2"/>
  <c r="E29" i="2"/>
  <c r="E30" i="1"/>
  <c r="E8" i="1"/>
  <c r="G8" i="1" s="1"/>
  <c r="C7" i="4" s="1"/>
  <c r="E17" i="1"/>
  <c r="E30" i="21" l="1"/>
  <c r="E18" i="21"/>
  <c r="E10" i="21"/>
  <c r="G10" i="21" s="1"/>
  <c r="T9" i="4" s="1"/>
  <c r="E30" i="20"/>
  <c r="E10" i="20"/>
  <c r="G10" i="20" s="1"/>
  <c r="S9" i="4" s="1"/>
  <c r="E18" i="20"/>
  <c r="E30" i="19"/>
  <c r="E10" i="19"/>
  <c r="G10" i="19" s="1"/>
  <c r="R9" i="4" s="1"/>
  <c r="E18" i="19"/>
  <c r="E18" i="18"/>
  <c r="E10" i="18"/>
  <c r="G10" i="18" s="1"/>
  <c r="Q9" i="4" s="1"/>
  <c r="E30" i="18"/>
  <c r="E18" i="17"/>
  <c r="E30" i="17"/>
  <c r="E10" i="17"/>
  <c r="G10" i="17" s="1"/>
  <c r="N9" i="4" s="1"/>
  <c r="D11" i="16"/>
  <c r="F11" i="16" s="1"/>
  <c r="F10" i="16"/>
  <c r="E30" i="16"/>
  <c r="G9" i="16"/>
  <c r="A8" i="4" s="1"/>
  <c r="E10" i="16"/>
  <c r="E18" i="16"/>
  <c r="E18" i="15"/>
  <c r="E30" i="15"/>
  <c r="E10" i="15"/>
  <c r="G10" i="15" s="1"/>
  <c r="B9" i="4" s="1"/>
  <c r="E30" i="14"/>
  <c r="E10" i="14"/>
  <c r="G10" i="14" s="1"/>
  <c r="P9" i="4" s="1"/>
  <c r="E18" i="14"/>
  <c r="E18" i="13"/>
  <c r="E30" i="13"/>
  <c r="E10" i="13"/>
  <c r="G10" i="13" s="1"/>
  <c r="O9" i="4" s="1"/>
  <c r="E18" i="12"/>
  <c r="E10" i="12"/>
  <c r="G10" i="12" s="1"/>
  <c r="L9" i="4" s="1"/>
  <c r="E30" i="12"/>
  <c r="E18" i="11"/>
  <c r="E10" i="11"/>
  <c r="G10" i="11" s="1"/>
  <c r="K9" i="4" s="1"/>
  <c r="E30" i="11"/>
  <c r="E30" i="10"/>
  <c r="E10" i="10"/>
  <c r="G10" i="10" s="1"/>
  <c r="J9" i="4" s="1"/>
  <c r="E18" i="10"/>
  <c r="E30" i="9"/>
  <c r="E10" i="9"/>
  <c r="G10" i="9" s="1"/>
  <c r="I9" i="4" s="1"/>
  <c r="E18" i="9"/>
  <c r="E10" i="8"/>
  <c r="G10" i="8" s="1"/>
  <c r="D9" i="4" s="1"/>
  <c r="E30" i="8"/>
  <c r="E18" i="8"/>
  <c r="E10" i="7"/>
  <c r="G10" i="7" s="1"/>
  <c r="G9" i="4" s="1"/>
  <c r="E18" i="7"/>
  <c r="E30" i="7"/>
  <c r="E30" i="6"/>
  <c r="E10" i="6"/>
  <c r="G10" i="6" s="1"/>
  <c r="F9" i="4" s="1"/>
  <c r="E18" i="6"/>
  <c r="E18" i="5"/>
  <c r="E10" i="5"/>
  <c r="G10" i="5" s="1"/>
  <c r="E9" i="4" s="1"/>
  <c r="E30" i="5"/>
  <c r="E10" i="3"/>
  <c r="G10" i="3" s="1"/>
  <c r="H9" i="4" s="1"/>
  <c r="E30" i="3"/>
  <c r="E18" i="3"/>
  <c r="E18" i="2"/>
  <c r="E30" i="2"/>
  <c r="E10" i="2"/>
  <c r="G10" i="2" s="1"/>
  <c r="M9" i="4" s="1"/>
  <c r="E31" i="1"/>
  <c r="E18" i="1"/>
  <c r="E9" i="1"/>
  <c r="G9" i="1" s="1"/>
  <c r="C8" i="4" s="1"/>
  <c r="E11" i="21" l="1"/>
  <c r="G11" i="21" s="1"/>
  <c r="E31" i="21"/>
  <c r="E11" i="20"/>
  <c r="G11" i="20" s="1"/>
  <c r="E31" i="20"/>
  <c r="E11" i="19"/>
  <c r="G11" i="19" s="1"/>
  <c r="E31" i="19"/>
  <c r="E31" i="18"/>
  <c r="E11" i="18"/>
  <c r="G11" i="18" s="1"/>
  <c r="E11" i="17"/>
  <c r="G11" i="17" s="1"/>
  <c r="E31" i="17"/>
  <c r="E11" i="16"/>
  <c r="G11" i="16" s="1"/>
  <c r="A10" i="4" s="1"/>
  <c r="G10" i="16"/>
  <c r="A9" i="4" s="1"/>
  <c r="E31" i="16"/>
  <c r="E31" i="15"/>
  <c r="E11" i="15"/>
  <c r="G11" i="15" s="1"/>
  <c r="E11" i="14"/>
  <c r="G11" i="14" s="1"/>
  <c r="E31" i="14"/>
  <c r="E11" i="13"/>
  <c r="G11" i="13" s="1"/>
  <c r="E31" i="13"/>
  <c r="E31" i="12"/>
  <c r="E11" i="12"/>
  <c r="G11" i="12" s="1"/>
  <c r="E31" i="11"/>
  <c r="E11" i="11"/>
  <c r="G11" i="11" s="1"/>
  <c r="E31" i="10"/>
  <c r="E11" i="10"/>
  <c r="G11" i="10" s="1"/>
  <c r="E11" i="9"/>
  <c r="G11" i="9" s="1"/>
  <c r="E31" i="9"/>
  <c r="E31" i="8"/>
  <c r="E11" i="8"/>
  <c r="G11" i="8" s="1"/>
  <c r="E31" i="7"/>
  <c r="E11" i="7"/>
  <c r="G11" i="7" s="1"/>
  <c r="E11" i="6"/>
  <c r="G11" i="6" s="1"/>
  <c r="E31" i="6"/>
  <c r="E31" i="5"/>
  <c r="E11" i="5"/>
  <c r="G11" i="5" s="1"/>
  <c r="E31" i="3"/>
  <c r="E11" i="3"/>
  <c r="G11" i="3" s="1"/>
  <c r="E11" i="2"/>
  <c r="G11" i="2" s="1"/>
  <c r="E31" i="2"/>
  <c r="E10" i="1"/>
  <c r="G10" i="1" s="1"/>
  <c r="C9" i="4" s="1"/>
  <c r="E32" i="1"/>
  <c r="M10" i="4" l="1"/>
  <c r="G12" i="2"/>
  <c r="M11" i="4" s="1"/>
  <c r="G12" i="3"/>
  <c r="H11" i="4" s="1"/>
  <c r="H10" i="4"/>
  <c r="D10" i="4"/>
  <c r="G12" i="8"/>
  <c r="D11" i="4" s="1"/>
  <c r="G12" i="12"/>
  <c r="L11" i="4" s="1"/>
  <c r="L10" i="4"/>
  <c r="G12" i="19"/>
  <c r="R11" i="4" s="1"/>
  <c r="R10" i="4"/>
  <c r="G12" i="13"/>
  <c r="O11" i="4" s="1"/>
  <c r="O10" i="4"/>
  <c r="G12" i="20"/>
  <c r="S11" i="4" s="1"/>
  <c r="S10" i="4"/>
  <c r="G12" i="5"/>
  <c r="E11" i="4" s="1"/>
  <c r="E10" i="4"/>
  <c r="I10" i="4"/>
  <c r="G12" i="9"/>
  <c r="I11" i="4" s="1"/>
  <c r="G12" i="17"/>
  <c r="N11" i="4" s="1"/>
  <c r="N10" i="4"/>
  <c r="G12" i="21"/>
  <c r="T11" i="4" s="1"/>
  <c r="T10" i="4"/>
  <c r="G12" i="10"/>
  <c r="J11" i="4" s="1"/>
  <c r="J10" i="4"/>
  <c r="G12" i="6"/>
  <c r="F11" i="4" s="1"/>
  <c r="F10" i="4"/>
  <c r="G12" i="14"/>
  <c r="P11" i="4" s="1"/>
  <c r="P10" i="4"/>
  <c r="G12" i="7"/>
  <c r="G11" i="4" s="1"/>
  <c r="G10" i="4"/>
  <c r="K10" i="4"/>
  <c r="G12" i="11"/>
  <c r="K11" i="4" s="1"/>
  <c r="G12" i="15"/>
  <c r="B11" i="4" s="1"/>
  <c r="B10" i="4"/>
  <c r="G12" i="18"/>
  <c r="Q11" i="4" s="1"/>
  <c r="Q10" i="4"/>
  <c r="E32" i="21"/>
  <c r="D12" i="21"/>
  <c r="D13" i="21" s="1"/>
  <c r="G13" i="21" s="1"/>
  <c r="T12" i="4" s="1"/>
  <c r="E32" i="20"/>
  <c r="D12" i="20"/>
  <c r="D13" i="20" s="1"/>
  <c r="G13" i="20" s="1"/>
  <c r="S12" i="4" s="1"/>
  <c r="D12" i="19"/>
  <c r="D13" i="19" s="1"/>
  <c r="G13" i="19" s="1"/>
  <c r="R12" i="4" s="1"/>
  <c r="E32" i="19"/>
  <c r="D12" i="18"/>
  <c r="D13" i="18" s="1"/>
  <c r="G13" i="18" s="1"/>
  <c r="Q12" i="4" s="1"/>
  <c r="E32" i="18"/>
  <c r="E32" i="17"/>
  <c r="D12" i="17"/>
  <c r="D13" i="17" s="1"/>
  <c r="G13" i="17" s="1"/>
  <c r="N12" i="4" s="1"/>
  <c r="E32" i="16"/>
  <c r="D12" i="16"/>
  <c r="G12" i="16"/>
  <c r="A11" i="4" s="1"/>
  <c r="D12" i="15"/>
  <c r="D13" i="15" s="1"/>
  <c r="G13" i="15" s="1"/>
  <c r="B12" i="4" s="1"/>
  <c r="E32" i="15"/>
  <c r="E32" i="14"/>
  <c r="D12" i="14"/>
  <c r="D13" i="14" s="1"/>
  <c r="G13" i="14" s="1"/>
  <c r="P12" i="4" s="1"/>
  <c r="E32" i="13"/>
  <c r="D12" i="13"/>
  <c r="D13" i="13" s="1"/>
  <c r="G13" i="13" s="1"/>
  <c r="O12" i="4" s="1"/>
  <c r="D12" i="12"/>
  <c r="D13" i="12" s="1"/>
  <c r="G13" i="12" s="1"/>
  <c r="L12" i="4" s="1"/>
  <c r="E32" i="12"/>
  <c r="D12" i="11"/>
  <c r="D13" i="11" s="1"/>
  <c r="G13" i="11" s="1"/>
  <c r="K12" i="4" s="1"/>
  <c r="E32" i="11"/>
  <c r="E32" i="10"/>
  <c r="D12" i="10"/>
  <c r="D13" i="10" s="1"/>
  <c r="G13" i="10" s="1"/>
  <c r="J12" i="4" s="1"/>
  <c r="E32" i="9"/>
  <c r="D12" i="9"/>
  <c r="D13" i="9" s="1"/>
  <c r="G13" i="9" s="1"/>
  <c r="I12" i="4" s="1"/>
  <c r="D12" i="8"/>
  <c r="D13" i="8" s="1"/>
  <c r="G13" i="8" s="1"/>
  <c r="D12" i="4" s="1"/>
  <c r="E32" i="8"/>
  <c r="D12" i="7"/>
  <c r="D13" i="7" s="1"/>
  <c r="G13" i="7" s="1"/>
  <c r="G12" i="4" s="1"/>
  <c r="E32" i="7"/>
  <c r="E32" i="6"/>
  <c r="D12" i="6"/>
  <c r="D13" i="6" s="1"/>
  <c r="G13" i="6" s="1"/>
  <c r="F12" i="4" s="1"/>
  <c r="D12" i="5"/>
  <c r="D13" i="5" s="1"/>
  <c r="G13" i="5" s="1"/>
  <c r="E12" i="4" s="1"/>
  <c r="E32" i="5"/>
  <c r="D12" i="3"/>
  <c r="D13" i="3" s="1"/>
  <c r="G13" i="3" s="1"/>
  <c r="H12" i="4" s="1"/>
  <c r="E32" i="3"/>
  <c r="E32" i="2"/>
  <c r="D12" i="2"/>
  <c r="D13" i="2" s="1"/>
  <c r="G13" i="2" s="1"/>
  <c r="M12" i="4" s="1"/>
  <c r="E33" i="1"/>
  <c r="E11" i="1"/>
  <c r="G11" i="1" s="1"/>
  <c r="G12" i="1" l="1"/>
  <c r="C11" i="4" s="1"/>
  <c r="C10" i="4"/>
  <c r="D14" i="21"/>
  <c r="G14" i="21" s="1"/>
  <c r="T13" i="4" s="1"/>
  <c r="E33" i="21"/>
  <c r="D14" i="20"/>
  <c r="G14" i="20" s="1"/>
  <c r="S13" i="4" s="1"/>
  <c r="E33" i="20"/>
  <c r="E33" i="19"/>
  <c r="D14" i="19"/>
  <c r="G14" i="19" s="1"/>
  <c r="R13" i="4" s="1"/>
  <c r="E33" i="18"/>
  <c r="D14" i="18"/>
  <c r="G14" i="18" s="1"/>
  <c r="Q13" i="4" s="1"/>
  <c r="D14" i="17"/>
  <c r="G14" i="17" s="1"/>
  <c r="N13" i="4" s="1"/>
  <c r="E33" i="17"/>
  <c r="F12" i="16"/>
  <c r="D13" i="16"/>
  <c r="E33" i="16"/>
  <c r="E33" i="15"/>
  <c r="D14" i="15"/>
  <c r="G14" i="15" s="1"/>
  <c r="B13" i="4" s="1"/>
  <c r="E33" i="14"/>
  <c r="D14" i="14"/>
  <c r="G14" i="14" s="1"/>
  <c r="P13" i="4" s="1"/>
  <c r="E33" i="13"/>
  <c r="D14" i="13"/>
  <c r="G14" i="13" s="1"/>
  <c r="O13" i="4" s="1"/>
  <c r="E33" i="12"/>
  <c r="D14" i="12"/>
  <c r="G14" i="12" s="1"/>
  <c r="L13" i="4" s="1"/>
  <c r="E33" i="11"/>
  <c r="D14" i="11"/>
  <c r="G14" i="11" s="1"/>
  <c r="K13" i="4" s="1"/>
  <c r="D14" i="10"/>
  <c r="G14" i="10" s="1"/>
  <c r="J13" i="4" s="1"/>
  <c r="E33" i="10"/>
  <c r="D14" i="9"/>
  <c r="G14" i="9" s="1"/>
  <c r="I13" i="4" s="1"/>
  <c r="E33" i="9"/>
  <c r="E33" i="8"/>
  <c r="D14" i="8"/>
  <c r="G14" i="8" s="1"/>
  <c r="D13" i="4" s="1"/>
  <c r="E33" i="7"/>
  <c r="D14" i="7"/>
  <c r="G14" i="7" s="1"/>
  <c r="G13" i="4" s="1"/>
  <c r="D14" i="6"/>
  <c r="G14" i="6" s="1"/>
  <c r="F13" i="4" s="1"/>
  <c r="E33" i="6"/>
  <c r="E33" i="5"/>
  <c r="D14" i="5"/>
  <c r="G14" i="5" s="1"/>
  <c r="E13" i="4" s="1"/>
  <c r="E33" i="3"/>
  <c r="D14" i="3"/>
  <c r="G14" i="3" s="1"/>
  <c r="H13" i="4" s="1"/>
  <c r="D14" i="2"/>
  <c r="G14" i="2" s="1"/>
  <c r="M13" i="4" s="1"/>
  <c r="E33" i="2"/>
  <c r="E34" i="1"/>
  <c r="E34" i="21" l="1"/>
  <c r="D15" i="21"/>
  <c r="G15" i="21" s="1"/>
  <c r="T14" i="4" s="1"/>
  <c r="E34" i="20"/>
  <c r="D15" i="20"/>
  <c r="G15" i="20" s="1"/>
  <c r="S14" i="4" s="1"/>
  <c r="D15" i="19"/>
  <c r="G15" i="19" s="1"/>
  <c r="R14" i="4" s="1"/>
  <c r="E34" i="19"/>
  <c r="D15" i="18"/>
  <c r="G15" i="18" s="1"/>
  <c r="Q14" i="4" s="1"/>
  <c r="E34" i="18"/>
  <c r="E34" i="17"/>
  <c r="E35" i="17" s="1"/>
  <c r="E36" i="17" s="1"/>
  <c r="E37" i="17" s="1"/>
  <c r="E38" i="17" s="1"/>
  <c r="E39" i="17" s="1"/>
  <c r="E40" i="17" s="1"/>
  <c r="E41" i="17" s="1"/>
  <c r="E42" i="17" s="1"/>
  <c r="E43" i="17" s="1"/>
  <c r="D15" i="17"/>
  <c r="G15" i="17" s="1"/>
  <c r="N14" i="4" s="1"/>
  <c r="E34" i="16"/>
  <c r="D14" i="16"/>
  <c r="F13" i="16"/>
  <c r="G13" i="16" s="1"/>
  <c r="A12" i="4" s="1"/>
  <c r="D15" i="15"/>
  <c r="G15" i="15" s="1"/>
  <c r="B14" i="4" s="1"/>
  <c r="E34" i="15"/>
  <c r="D15" i="14"/>
  <c r="G15" i="14" s="1"/>
  <c r="P14" i="4" s="1"/>
  <c r="E34" i="14"/>
  <c r="D15" i="13"/>
  <c r="G15" i="13" s="1"/>
  <c r="O14" i="4" s="1"/>
  <c r="E34" i="13"/>
  <c r="E34" i="12"/>
  <c r="D15" i="12"/>
  <c r="G15" i="12" s="1"/>
  <c r="L14" i="4" s="1"/>
  <c r="D15" i="11"/>
  <c r="G15" i="11" s="1"/>
  <c r="K14" i="4" s="1"/>
  <c r="E34" i="11"/>
  <c r="E34" i="10"/>
  <c r="D15" i="10"/>
  <c r="G15" i="10" s="1"/>
  <c r="J14" i="4" s="1"/>
  <c r="E34" i="9"/>
  <c r="D15" i="9"/>
  <c r="G15" i="9" s="1"/>
  <c r="I14" i="4" s="1"/>
  <c r="D15" i="8"/>
  <c r="G15" i="8" s="1"/>
  <c r="D14" i="4" s="1"/>
  <c r="E34" i="8"/>
  <c r="D15" i="7"/>
  <c r="G15" i="7" s="1"/>
  <c r="G14" i="4" s="1"/>
  <c r="E34" i="7"/>
  <c r="E34" i="6"/>
  <c r="D15" i="6"/>
  <c r="G15" i="6" s="1"/>
  <c r="F14" i="4" s="1"/>
  <c r="D15" i="5"/>
  <c r="G15" i="5" s="1"/>
  <c r="E14" i="4" s="1"/>
  <c r="E34" i="5"/>
  <c r="D15" i="3"/>
  <c r="G15" i="3" s="1"/>
  <c r="H14" i="4" s="1"/>
  <c r="E34" i="3"/>
  <c r="E34" i="2"/>
  <c r="D15" i="2"/>
  <c r="G15" i="2" s="1"/>
  <c r="M14" i="4" s="1"/>
  <c r="E35" i="1"/>
  <c r="D12" i="1"/>
  <c r="D13" i="1" s="1"/>
  <c r="D16" i="21" l="1"/>
  <c r="G16" i="21" s="1"/>
  <c r="T15" i="4" s="1"/>
  <c r="E35" i="21"/>
  <c r="D16" i="20"/>
  <c r="G16" i="20" s="1"/>
  <c r="S15" i="4" s="1"/>
  <c r="E35" i="20"/>
  <c r="E35" i="19"/>
  <c r="D16" i="19"/>
  <c r="G16" i="19" s="1"/>
  <c r="R15" i="4" s="1"/>
  <c r="E35" i="18"/>
  <c r="D16" i="18"/>
  <c r="G16" i="18" s="1"/>
  <c r="Q15" i="4" s="1"/>
  <c r="D16" i="17"/>
  <c r="G16" i="17" s="1"/>
  <c r="N15" i="4" s="1"/>
  <c r="F14" i="16"/>
  <c r="G14" i="16" s="1"/>
  <c r="A13" i="4" s="1"/>
  <c r="D15" i="16"/>
  <c r="E35" i="16"/>
  <c r="E35" i="15"/>
  <c r="D16" i="15"/>
  <c r="G16" i="15" s="1"/>
  <c r="B15" i="4" s="1"/>
  <c r="E35" i="14"/>
  <c r="D16" i="14"/>
  <c r="G16" i="14" s="1"/>
  <c r="P15" i="4" s="1"/>
  <c r="D16" i="13"/>
  <c r="G16" i="13" s="1"/>
  <c r="O15" i="4" s="1"/>
  <c r="E35" i="13"/>
  <c r="D16" i="12"/>
  <c r="G16" i="12" s="1"/>
  <c r="L15" i="4" s="1"/>
  <c r="E35" i="12"/>
  <c r="E35" i="11"/>
  <c r="D16" i="11"/>
  <c r="G16" i="11" s="1"/>
  <c r="K15" i="4" s="1"/>
  <c r="D16" i="10"/>
  <c r="G16" i="10" s="1"/>
  <c r="J15" i="4" s="1"/>
  <c r="E35" i="10"/>
  <c r="D16" i="9"/>
  <c r="G16" i="9" s="1"/>
  <c r="I15" i="4" s="1"/>
  <c r="E35" i="9"/>
  <c r="D16" i="8"/>
  <c r="G16" i="8" s="1"/>
  <c r="D15" i="4" s="1"/>
  <c r="E35" i="8"/>
  <c r="E35" i="7"/>
  <c r="D16" i="7"/>
  <c r="G16" i="7" s="1"/>
  <c r="G15" i="4" s="1"/>
  <c r="D16" i="6"/>
  <c r="G16" i="6" s="1"/>
  <c r="F15" i="4" s="1"/>
  <c r="E35" i="6"/>
  <c r="E35" i="5"/>
  <c r="D16" i="5"/>
  <c r="G16" i="5" s="1"/>
  <c r="E15" i="4" s="1"/>
  <c r="E35" i="3"/>
  <c r="D16" i="3"/>
  <c r="G16" i="3" s="1"/>
  <c r="H15" i="4" s="1"/>
  <c r="D16" i="2"/>
  <c r="G16" i="2" s="1"/>
  <c r="M15" i="4" s="1"/>
  <c r="E35" i="2"/>
  <c r="D14" i="1"/>
  <c r="G13" i="1"/>
  <c r="C12" i="4" s="1"/>
  <c r="E36" i="1"/>
  <c r="E36" i="21" l="1"/>
  <c r="D17" i="21"/>
  <c r="G17" i="21" s="1"/>
  <c r="T16" i="4" s="1"/>
  <c r="E36" i="20"/>
  <c r="D17" i="20"/>
  <c r="G17" i="20" s="1"/>
  <c r="S16" i="4" s="1"/>
  <c r="D17" i="19"/>
  <c r="G17" i="19" s="1"/>
  <c r="R16" i="4" s="1"/>
  <c r="E36" i="19"/>
  <c r="D17" i="18"/>
  <c r="G17" i="18" s="1"/>
  <c r="Q16" i="4" s="1"/>
  <c r="E36" i="18"/>
  <c r="D17" i="17"/>
  <c r="G17" i="17" s="1"/>
  <c r="N16" i="4" s="1"/>
  <c r="E36" i="16"/>
  <c r="D16" i="16"/>
  <c r="F15" i="16"/>
  <c r="G15" i="16" s="1"/>
  <c r="A14" i="4" s="1"/>
  <c r="D17" i="15"/>
  <c r="G17" i="15" s="1"/>
  <c r="B16" i="4" s="1"/>
  <c r="E36" i="15"/>
  <c r="D17" i="14"/>
  <c r="G17" i="14" s="1"/>
  <c r="P16" i="4" s="1"/>
  <c r="E36" i="14"/>
  <c r="E36" i="13"/>
  <c r="D17" i="13"/>
  <c r="G17" i="13" s="1"/>
  <c r="O16" i="4" s="1"/>
  <c r="E36" i="12"/>
  <c r="D17" i="12"/>
  <c r="G17" i="12" s="1"/>
  <c r="L16" i="4" s="1"/>
  <c r="D17" i="11"/>
  <c r="G17" i="11" s="1"/>
  <c r="K16" i="4" s="1"/>
  <c r="E36" i="11"/>
  <c r="E36" i="10"/>
  <c r="D17" i="10"/>
  <c r="G17" i="10" s="1"/>
  <c r="J16" i="4" s="1"/>
  <c r="E36" i="9"/>
  <c r="D17" i="9"/>
  <c r="G17" i="9" s="1"/>
  <c r="I16" i="4" s="1"/>
  <c r="E36" i="8"/>
  <c r="D17" i="8"/>
  <c r="G17" i="8" s="1"/>
  <c r="D16" i="4" s="1"/>
  <c r="D17" i="7"/>
  <c r="G17" i="7" s="1"/>
  <c r="G16" i="4" s="1"/>
  <c r="E36" i="7"/>
  <c r="E36" i="6"/>
  <c r="D17" i="6"/>
  <c r="G17" i="6" s="1"/>
  <c r="F16" i="4" s="1"/>
  <c r="D17" i="5"/>
  <c r="G17" i="5" s="1"/>
  <c r="E16" i="4" s="1"/>
  <c r="E36" i="5"/>
  <c r="D17" i="3"/>
  <c r="G17" i="3" s="1"/>
  <c r="H16" i="4" s="1"/>
  <c r="E36" i="3"/>
  <c r="E36" i="2"/>
  <c r="D17" i="2"/>
  <c r="G17" i="2" s="1"/>
  <c r="M16" i="4" s="1"/>
  <c r="D15" i="1"/>
  <c r="G14" i="1"/>
  <c r="C13" i="4" s="1"/>
  <c r="E37" i="1"/>
  <c r="E37" i="21" l="1"/>
  <c r="D18" i="21"/>
  <c r="G18" i="21" s="1"/>
  <c r="D18" i="20"/>
  <c r="G18" i="20" s="1"/>
  <c r="E37" i="20"/>
  <c r="E37" i="19"/>
  <c r="D18" i="19"/>
  <c r="G18" i="19" s="1"/>
  <c r="E37" i="18"/>
  <c r="D18" i="18"/>
  <c r="G18" i="18" s="1"/>
  <c r="D18" i="17"/>
  <c r="G18" i="17" s="1"/>
  <c r="D17" i="16"/>
  <c r="F16" i="16"/>
  <c r="G16" i="16" s="1"/>
  <c r="A15" i="4" s="1"/>
  <c r="E37" i="16"/>
  <c r="E37" i="15"/>
  <c r="D18" i="15"/>
  <c r="G18" i="15" s="1"/>
  <c r="E37" i="14"/>
  <c r="D18" i="14"/>
  <c r="D18" i="13"/>
  <c r="G18" i="13" s="1"/>
  <c r="E37" i="13"/>
  <c r="D18" i="12"/>
  <c r="G18" i="12" s="1"/>
  <c r="E37" i="12"/>
  <c r="E37" i="11"/>
  <c r="D18" i="11"/>
  <c r="G18" i="11" s="1"/>
  <c r="D18" i="10"/>
  <c r="G18" i="10" s="1"/>
  <c r="E37" i="10"/>
  <c r="D18" i="9"/>
  <c r="G18" i="9" s="1"/>
  <c r="E37" i="9"/>
  <c r="D18" i="8"/>
  <c r="G18" i="8" s="1"/>
  <c r="E37" i="8"/>
  <c r="E37" i="7"/>
  <c r="D18" i="7"/>
  <c r="G18" i="7" s="1"/>
  <c r="D18" i="6"/>
  <c r="G18" i="6" s="1"/>
  <c r="E37" i="6"/>
  <c r="E37" i="5"/>
  <c r="D18" i="5"/>
  <c r="G18" i="5" s="1"/>
  <c r="E37" i="3"/>
  <c r="D18" i="3"/>
  <c r="G18" i="3" s="1"/>
  <c r="D18" i="2"/>
  <c r="G18" i="2" s="1"/>
  <c r="E37" i="2"/>
  <c r="D16" i="1"/>
  <c r="G15" i="1"/>
  <c r="C14" i="4" s="1"/>
  <c r="E38" i="1"/>
  <c r="G19" i="18" l="1"/>
  <c r="Q18" i="4" s="1"/>
  <c r="Q17" i="4"/>
  <c r="G18" i="14"/>
  <c r="P17" i="4" s="1"/>
  <c r="G19" i="6"/>
  <c r="F18" i="4" s="1"/>
  <c r="F17" i="4"/>
  <c r="G19" i="10"/>
  <c r="J18" i="4" s="1"/>
  <c r="J17" i="4"/>
  <c r="G19" i="19"/>
  <c r="R18" i="4" s="1"/>
  <c r="R17" i="4"/>
  <c r="G19" i="15"/>
  <c r="B18" i="4" s="1"/>
  <c r="B17" i="4"/>
  <c r="G19" i="7"/>
  <c r="G18" i="4" s="1"/>
  <c r="G17" i="4"/>
  <c r="G19" i="8"/>
  <c r="D18" i="4" s="1"/>
  <c r="D17" i="4"/>
  <c r="G19" i="12"/>
  <c r="L18" i="4" s="1"/>
  <c r="L17" i="4"/>
  <c r="G19" i="20"/>
  <c r="S18" i="4" s="1"/>
  <c r="S17" i="4"/>
  <c r="G19" i="11"/>
  <c r="K18" i="4" s="1"/>
  <c r="K17" i="4"/>
  <c r="G19" i="3"/>
  <c r="H18" i="4" s="1"/>
  <c r="H17" i="4"/>
  <c r="G19" i="5"/>
  <c r="E18" i="4" s="1"/>
  <c r="E17" i="4"/>
  <c r="G19" i="21"/>
  <c r="T18" i="4" s="1"/>
  <c r="T17" i="4"/>
  <c r="G19" i="9"/>
  <c r="I18" i="4" s="1"/>
  <c r="I17" i="4"/>
  <c r="G19" i="13"/>
  <c r="O18" i="4" s="1"/>
  <c r="O17" i="4"/>
  <c r="G19" i="17"/>
  <c r="N18" i="4" s="1"/>
  <c r="N17" i="4"/>
  <c r="D19" i="21"/>
  <c r="D20" i="21" s="1"/>
  <c r="G20" i="21" s="1"/>
  <c r="T19" i="4" s="1"/>
  <c r="E38" i="21"/>
  <c r="E38" i="20"/>
  <c r="D19" i="20"/>
  <c r="D20" i="20" s="1"/>
  <c r="G20" i="20" s="1"/>
  <c r="S19" i="4" s="1"/>
  <c r="D19" i="19"/>
  <c r="D20" i="19" s="1"/>
  <c r="G20" i="19" s="1"/>
  <c r="R19" i="4" s="1"/>
  <c r="E38" i="19"/>
  <c r="D19" i="18"/>
  <c r="D20" i="18" s="1"/>
  <c r="G20" i="18" s="1"/>
  <c r="Q19" i="4" s="1"/>
  <c r="E38" i="18"/>
  <c r="D19" i="17"/>
  <c r="D20" i="17" s="1"/>
  <c r="G20" i="17" s="1"/>
  <c r="N19" i="4" s="1"/>
  <c r="E38" i="16"/>
  <c r="D18" i="16"/>
  <c r="F18" i="16" s="1"/>
  <c r="G18" i="16" s="1"/>
  <c r="A17" i="4" s="1"/>
  <c r="F17" i="16"/>
  <c r="G17" i="16" s="1"/>
  <c r="A16" i="4" s="1"/>
  <c r="D19" i="15"/>
  <c r="D20" i="15" s="1"/>
  <c r="G20" i="15" s="1"/>
  <c r="B19" i="4" s="1"/>
  <c r="E38" i="15"/>
  <c r="E38" i="14"/>
  <c r="E38" i="13"/>
  <c r="D19" i="13"/>
  <c r="D20" i="13" s="1"/>
  <c r="G20" i="13" s="1"/>
  <c r="O19" i="4" s="1"/>
  <c r="E38" i="12"/>
  <c r="D19" i="12"/>
  <c r="D20" i="12" s="1"/>
  <c r="G20" i="12" s="1"/>
  <c r="L19" i="4" s="1"/>
  <c r="D19" i="11"/>
  <c r="D20" i="11" s="1"/>
  <c r="G20" i="11" s="1"/>
  <c r="K19" i="4" s="1"/>
  <c r="E38" i="11"/>
  <c r="E38" i="10"/>
  <c r="D19" i="10"/>
  <c r="D20" i="10" s="1"/>
  <c r="G20" i="10" s="1"/>
  <c r="J19" i="4" s="1"/>
  <c r="E38" i="9"/>
  <c r="D19" i="9"/>
  <c r="D20" i="9" s="1"/>
  <c r="G20" i="9" s="1"/>
  <c r="I19" i="4" s="1"/>
  <c r="E38" i="8"/>
  <c r="D19" i="8"/>
  <c r="D20" i="8" s="1"/>
  <c r="G20" i="8" s="1"/>
  <c r="D19" i="4" s="1"/>
  <c r="D19" i="7"/>
  <c r="D20" i="7" s="1"/>
  <c r="G20" i="7" s="1"/>
  <c r="G19" i="4" s="1"/>
  <c r="E38" i="7"/>
  <c r="E38" i="6"/>
  <c r="D19" i="6"/>
  <c r="D20" i="6" s="1"/>
  <c r="G20" i="6" s="1"/>
  <c r="F19" i="4" s="1"/>
  <c r="D19" i="5"/>
  <c r="D20" i="5" s="1"/>
  <c r="G20" i="5" s="1"/>
  <c r="E19" i="4" s="1"/>
  <c r="E38" i="5"/>
  <c r="M17" i="4"/>
  <c r="G19" i="2"/>
  <c r="M18" i="4" s="1"/>
  <c r="E38" i="3"/>
  <c r="D19" i="3"/>
  <c r="D20" i="3" s="1"/>
  <c r="G20" i="3" s="1"/>
  <c r="H19" i="4" s="1"/>
  <c r="E38" i="2"/>
  <c r="D19" i="2"/>
  <c r="D20" i="2" s="1"/>
  <c r="G20" i="2" s="1"/>
  <c r="M19" i="4" s="1"/>
  <c r="D17" i="1"/>
  <c r="G16" i="1"/>
  <c r="C15" i="4" s="1"/>
  <c r="E39" i="1"/>
  <c r="G19" i="14" l="1"/>
  <c r="P18" i="4" s="1"/>
  <c r="D19" i="14"/>
  <c r="D20" i="14" s="1"/>
  <c r="G20" i="14" s="1"/>
  <c r="P19" i="4" s="1"/>
  <c r="E39" i="21"/>
  <c r="D21" i="21"/>
  <c r="G21" i="21" s="1"/>
  <c r="D21" i="20"/>
  <c r="G21" i="20" s="1"/>
  <c r="E39" i="20"/>
  <c r="E39" i="19"/>
  <c r="D21" i="19"/>
  <c r="G21" i="19" s="1"/>
  <c r="E39" i="18"/>
  <c r="D21" i="18"/>
  <c r="G21" i="18" s="1"/>
  <c r="D21" i="17"/>
  <c r="G21" i="17" s="1"/>
  <c r="G19" i="16"/>
  <c r="A18" i="4" s="1"/>
  <c r="D19" i="16"/>
  <c r="E39" i="16"/>
  <c r="E39" i="15"/>
  <c r="D21" i="15"/>
  <c r="G21" i="15" s="1"/>
  <c r="E39" i="14"/>
  <c r="D21" i="14"/>
  <c r="G21" i="14" s="1"/>
  <c r="D21" i="13"/>
  <c r="G21" i="13" s="1"/>
  <c r="E39" i="13"/>
  <c r="D21" i="12"/>
  <c r="G21" i="12" s="1"/>
  <c r="E39" i="12"/>
  <c r="E39" i="11"/>
  <c r="D21" i="11"/>
  <c r="G21" i="11" s="1"/>
  <c r="D21" i="10"/>
  <c r="G21" i="10" s="1"/>
  <c r="E39" i="10"/>
  <c r="D21" i="9"/>
  <c r="G21" i="9" s="1"/>
  <c r="E39" i="9"/>
  <c r="D21" i="8"/>
  <c r="G21" i="8" s="1"/>
  <c r="E39" i="8"/>
  <c r="E39" i="7"/>
  <c r="D21" i="7"/>
  <c r="G21" i="7" s="1"/>
  <c r="D21" i="6"/>
  <c r="G21" i="6" s="1"/>
  <c r="E39" i="6"/>
  <c r="E39" i="5"/>
  <c r="D21" i="5"/>
  <c r="G21" i="5" s="1"/>
  <c r="D21" i="3"/>
  <c r="G21" i="3" s="1"/>
  <c r="E39" i="3"/>
  <c r="D21" i="2"/>
  <c r="G21" i="2" s="1"/>
  <c r="E39" i="2"/>
  <c r="D18" i="1"/>
  <c r="G18" i="1" s="1"/>
  <c r="C17" i="4" s="1"/>
  <c r="G17" i="1"/>
  <c r="C16" i="4" s="1"/>
  <c r="E40" i="1"/>
  <c r="G22" i="11" l="1"/>
  <c r="K21" i="4" s="1"/>
  <c r="K20" i="4"/>
  <c r="G22" i="15"/>
  <c r="B21" i="4" s="1"/>
  <c r="B20" i="4"/>
  <c r="G22" i="19"/>
  <c r="R21" i="4" s="1"/>
  <c r="R20" i="4"/>
  <c r="G22" i="20"/>
  <c r="S21" i="4" s="1"/>
  <c r="S20" i="4"/>
  <c r="G22" i="5"/>
  <c r="E21" i="4" s="1"/>
  <c r="E20" i="4"/>
  <c r="G22" i="21"/>
  <c r="T21" i="4" s="1"/>
  <c r="T20" i="4"/>
  <c r="G22" i="3"/>
  <c r="H21" i="4" s="1"/>
  <c r="H20" i="4"/>
  <c r="G22" i="8"/>
  <c r="D21" i="4" s="1"/>
  <c r="D20" i="4"/>
  <c r="G22" i="9"/>
  <c r="I21" i="4" s="1"/>
  <c r="I20" i="4"/>
  <c r="G22" i="13"/>
  <c r="O21" i="4" s="1"/>
  <c r="O20" i="4"/>
  <c r="G22" i="17"/>
  <c r="N21" i="4" s="1"/>
  <c r="N20" i="4"/>
  <c r="G22" i="7"/>
  <c r="G21" i="4" s="1"/>
  <c r="G20" i="4"/>
  <c r="G22" i="12"/>
  <c r="L21" i="4" s="1"/>
  <c r="L20" i="4"/>
  <c r="G22" i="14"/>
  <c r="P21" i="4" s="1"/>
  <c r="P20" i="4"/>
  <c r="G22" i="18"/>
  <c r="Q21" i="4" s="1"/>
  <c r="Q20" i="4"/>
  <c r="G22" i="6"/>
  <c r="F21" i="4" s="1"/>
  <c r="F20" i="4"/>
  <c r="G22" i="10"/>
  <c r="J21" i="4" s="1"/>
  <c r="J20" i="4"/>
  <c r="D22" i="21"/>
  <c r="D23" i="21" s="1"/>
  <c r="G23" i="21" s="1"/>
  <c r="E40" i="21"/>
  <c r="D22" i="20"/>
  <c r="D23" i="20" s="1"/>
  <c r="G23" i="20" s="1"/>
  <c r="E40" i="20"/>
  <c r="D22" i="19"/>
  <c r="D23" i="19" s="1"/>
  <c r="G23" i="19" s="1"/>
  <c r="E40" i="19"/>
  <c r="D22" i="18"/>
  <c r="D23" i="18" s="1"/>
  <c r="G23" i="18" s="1"/>
  <c r="E40" i="18"/>
  <c r="D22" i="17"/>
  <c r="D23" i="17" s="1"/>
  <c r="G23" i="17" s="1"/>
  <c r="E40" i="16"/>
  <c r="D20" i="16"/>
  <c r="F19" i="16"/>
  <c r="D22" i="15"/>
  <c r="D23" i="15" s="1"/>
  <c r="G23" i="15" s="1"/>
  <c r="E40" i="15"/>
  <c r="D22" i="14"/>
  <c r="D23" i="14" s="1"/>
  <c r="G23" i="14" s="1"/>
  <c r="E40" i="14"/>
  <c r="E40" i="13"/>
  <c r="D22" i="13"/>
  <c r="D23" i="13" s="1"/>
  <c r="G23" i="13" s="1"/>
  <c r="E40" i="12"/>
  <c r="D22" i="12"/>
  <c r="D23" i="12" s="1"/>
  <c r="G23" i="12" s="1"/>
  <c r="E40" i="11"/>
  <c r="D22" i="11"/>
  <c r="D23" i="11" s="1"/>
  <c r="G23" i="11" s="1"/>
  <c r="E40" i="10"/>
  <c r="D22" i="10"/>
  <c r="D23" i="10" s="1"/>
  <c r="G23" i="10" s="1"/>
  <c r="E40" i="9"/>
  <c r="D22" i="9"/>
  <c r="D23" i="9" s="1"/>
  <c r="G23" i="9" s="1"/>
  <c r="D22" i="8"/>
  <c r="D23" i="8" s="1"/>
  <c r="G23" i="8" s="1"/>
  <c r="E40" i="8"/>
  <c r="D22" i="7"/>
  <c r="D23" i="7" s="1"/>
  <c r="G23" i="7" s="1"/>
  <c r="E40" i="7"/>
  <c r="E40" i="6"/>
  <c r="D22" i="6"/>
  <c r="D23" i="6" s="1"/>
  <c r="G23" i="6" s="1"/>
  <c r="E40" i="5"/>
  <c r="D22" i="5"/>
  <c r="D23" i="5" s="1"/>
  <c r="G23" i="5" s="1"/>
  <c r="M20" i="4"/>
  <c r="G22" i="2"/>
  <c r="M21" i="4" s="1"/>
  <c r="E40" i="3"/>
  <c r="D22" i="3"/>
  <c r="D23" i="3" s="1"/>
  <c r="G23" i="3" s="1"/>
  <c r="E40" i="2"/>
  <c r="D22" i="2"/>
  <c r="D23" i="2" s="1"/>
  <c r="G23" i="2" s="1"/>
  <c r="G19" i="1"/>
  <c r="C18" i="4" s="1"/>
  <c r="D19" i="1"/>
  <c r="D20" i="1" s="1"/>
  <c r="E41" i="1"/>
  <c r="G24" i="15" l="1"/>
  <c r="B23" i="4" s="1"/>
  <c r="B22" i="4"/>
  <c r="G24" i="19"/>
  <c r="R23" i="4" s="1"/>
  <c r="R22" i="4"/>
  <c r="G24" i="3"/>
  <c r="H23" i="4" s="1"/>
  <c r="H22" i="4"/>
  <c r="G24" i="11"/>
  <c r="K23" i="4" s="1"/>
  <c r="K22" i="4"/>
  <c r="G24" i="8"/>
  <c r="D23" i="4" s="1"/>
  <c r="D22" i="4"/>
  <c r="G24" i="20"/>
  <c r="S23" i="4" s="1"/>
  <c r="S22" i="4"/>
  <c r="G24" i="7"/>
  <c r="G23" i="4" s="1"/>
  <c r="G22" i="4"/>
  <c r="G24" i="12"/>
  <c r="L23" i="4" s="1"/>
  <c r="L22" i="4"/>
  <c r="G24" i="5"/>
  <c r="E23" i="4" s="1"/>
  <c r="E22" i="4"/>
  <c r="G24" i="9"/>
  <c r="I23" i="4" s="1"/>
  <c r="I22" i="4"/>
  <c r="G24" i="13"/>
  <c r="O23" i="4" s="1"/>
  <c r="O22" i="4"/>
  <c r="G24" i="10"/>
  <c r="J23" i="4" s="1"/>
  <c r="J22" i="4"/>
  <c r="G24" i="17"/>
  <c r="N23" i="4" s="1"/>
  <c r="N22" i="4"/>
  <c r="G24" i="21"/>
  <c r="T23" i="4" s="1"/>
  <c r="T22" i="4"/>
  <c r="G24" i="6"/>
  <c r="F23" i="4" s="1"/>
  <c r="F22" i="4"/>
  <c r="G24" i="14"/>
  <c r="P23" i="4" s="1"/>
  <c r="P22" i="4"/>
  <c r="G24" i="18"/>
  <c r="Q23" i="4" s="1"/>
  <c r="Q22" i="4"/>
  <c r="E41" i="21"/>
  <c r="D24" i="21"/>
  <c r="D25" i="21" s="1"/>
  <c r="G25" i="21" s="1"/>
  <c r="T24" i="4" s="1"/>
  <c r="E41" i="20"/>
  <c r="D24" i="20"/>
  <c r="D25" i="20" s="1"/>
  <c r="G25" i="20" s="1"/>
  <c r="S24" i="4" s="1"/>
  <c r="E41" i="19"/>
  <c r="D24" i="19"/>
  <c r="D25" i="19" s="1"/>
  <c r="G25" i="19" s="1"/>
  <c r="R24" i="4" s="1"/>
  <c r="E41" i="18"/>
  <c r="D24" i="18"/>
  <c r="D25" i="18" s="1"/>
  <c r="G25" i="18" s="1"/>
  <c r="Q24" i="4" s="1"/>
  <c r="D24" i="17"/>
  <c r="D25" i="17" s="1"/>
  <c r="G25" i="17" s="1"/>
  <c r="N24" i="4" s="1"/>
  <c r="D21" i="16"/>
  <c r="F21" i="16" s="1"/>
  <c r="G21" i="16" s="1"/>
  <c r="A20" i="4" s="1"/>
  <c r="F20" i="16"/>
  <c r="G20" i="16" s="1"/>
  <c r="A19" i="4" s="1"/>
  <c r="E41" i="16"/>
  <c r="E41" i="15"/>
  <c r="D24" i="15"/>
  <c r="D25" i="15" s="1"/>
  <c r="G25" i="15" s="1"/>
  <c r="B24" i="4" s="1"/>
  <c r="E41" i="14"/>
  <c r="D24" i="14"/>
  <c r="D25" i="14" s="1"/>
  <c r="G25" i="14" s="1"/>
  <c r="P24" i="4" s="1"/>
  <c r="E41" i="13"/>
  <c r="D24" i="13"/>
  <c r="D25" i="13" s="1"/>
  <c r="G25" i="13" s="1"/>
  <c r="O24" i="4" s="1"/>
  <c r="E41" i="12"/>
  <c r="D24" i="12"/>
  <c r="D25" i="12" s="1"/>
  <c r="G25" i="12" s="1"/>
  <c r="L24" i="4" s="1"/>
  <c r="D24" i="11"/>
  <c r="D25" i="11" s="1"/>
  <c r="G25" i="11" s="1"/>
  <c r="K24" i="4" s="1"/>
  <c r="E41" i="11"/>
  <c r="D24" i="10"/>
  <c r="D25" i="10" s="1"/>
  <c r="G25" i="10" s="1"/>
  <c r="J24" i="4" s="1"/>
  <c r="E41" i="10"/>
  <c r="D24" i="9"/>
  <c r="D25" i="9" s="1"/>
  <c r="G25" i="9" s="1"/>
  <c r="I24" i="4" s="1"/>
  <c r="E41" i="9"/>
  <c r="D24" i="8"/>
  <c r="D25" i="8" s="1"/>
  <c r="G25" i="8" s="1"/>
  <c r="D24" i="4" s="1"/>
  <c r="E41" i="8"/>
  <c r="E41" i="7"/>
  <c r="D24" i="7"/>
  <c r="D25" i="7" s="1"/>
  <c r="G25" i="7" s="1"/>
  <c r="G24" i="4" s="1"/>
  <c r="D24" i="6"/>
  <c r="D25" i="6" s="1"/>
  <c r="G25" i="6" s="1"/>
  <c r="F24" i="4" s="1"/>
  <c r="E41" i="6"/>
  <c r="D24" i="5"/>
  <c r="D25" i="5" s="1"/>
  <c r="G25" i="5" s="1"/>
  <c r="E24" i="4" s="1"/>
  <c r="E41" i="5"/>
  <c r="M22" i="4"/>
  <c r="G24" i="2"/>
  <c r="M23" i="4" s="1"/>
  <c r="D24" i="3"/>
  <c r="D25" i="3" s="1"/>
  <c r="G25" i="3" s="1"/>
  <c r="H24" i="4" s="1"/>
  <c r="E41" i="3"/>
  <c r="D24" i="2"/>
  <c r="D25" i="2" s="1"/>
  <c r="G25" i="2" s="1"/>
  <c r="M24" i="4" s="1"/>
  <c r="E41" i="2"/>
  <c r="D21" i="1"/>
  <c r="G21" i="1" s="1"/>
  <c r="C20" i="4" s="1"/>
  <c r="G20" i="1"/>
  <c r="C19" i="4" s="1"/>
  <c r="E42" i="1"/>
  <c r="D26" i="21" l="1"/>
  <c r="G26" i="21" s="1"/>
  <c r="T25" i="4" s="1"/>
  <c r="E42" i="21"/>
  <c r="D26" i="20"/>
  <c r="G26" i="20" s="1"/>
  <c r="S25" i="4" s="1"/>
  <c r="E42" i="20"/>
  <c r="D26" i="19"/>
  <c r="G26" i="19" s="1"/>
  <c r="R25" i="4" s="1"/>
  <c r="E42" i="19"/>
  <c r="D26" i="18"/>
  <c r="G26" i="18" s="1"/>
  <c r="Q25" i="4" s="1"/>
  <c r="E42" i="18"/>
  <c r="D26" i="17"/>
  <c r="G26" i="17" s="1"/>
  <c r="N25" i="4" s="1"/>
  <c r="E42" i="16"/>
  <c r="D22" i="16"/>
  <c r="G22" i="16"/>
  <c r="A21" i="4" s="1"/>
  <c r="D26" i="15"/>
  <c r="G26" i="15" s="1"/>
  <c r="B25" i="4" s="1"/>
  <c r="E42" i="15"/>
  <c r="D26" i="14"/>
  <c r="G26" i="14" s="1"/>
  <c r="P25" i="4" s="1"/>
  <c r="E42" i="14"/>
  <c r="D26" i="13"/>
  <c r="G26" i="13" s="1"/>
  <c r="O25" i="4" s="1"/>
  <c r="E42" i="13"/>
  <c r="D26" i="12"/>
  <c r="G26" i="12" s="1"/>
  <c r="L25" i="4" s="1"/>
  <c r="E42" i="12"/>
  <c r="E42" i="11"/>
  <c r="D26" i="11"/>
  <c r="G26" i="11" s="1"/>
  <c r="K25" i="4" s="1"/>
  <c r="E42" i="10"/>
  <c r="D26" i="10"/>
  <c r="G26" i="10" s="1"/>
  <c r="J25" i="4" s="1"/>
  <c r="E42" i="9"/>
  <c r="D26" i="9"/>
  <c r="G26" i="9" s="1"/>
  <c r="I25" i="4" s="1"/>
  <c r="E42" i="8"/>
  <c r="D26" i="8"/>
  <c r="G26" i="8" s="1"/>
  <c r="D25" i="4" s="1"/>
  <c r="D26" i="7"/>
  <c r="G26" i="7" s="1"/>
  <c r="G25" i="4" s="1"/>
  <c r="E42" i="7"/>
  <c r="E42" i="6"/>
  <c r="D26" i="6"/>
  <c r="G26" i="6" s="1"/>
  <c r="F25" i="4" s="1"/>
  <c r="D26" i="5"/>
  <c r="G26" i="5" s="1"/>
  <c r="E25" i="4" s="1"/>
  <c r="E42" i="5"/>
  <c r="E42" i="3"/>
  <c r="D26" i="3"/>
  <c r="G26" i="3" s="1"/>
  <c r="H25" i="4" s="1"/>
  <c r="E42" i="2"/>
  <c r="D26" i="2"/>
  <c r="G26" i="2" s="1"/>
  <c r="M25" i="4" s="1"/>
  <c r="G22" i="1"/>
  <c r="C21" i="4" s="1"/>
  <c r="D22" i="1"/>
  <c r="D23" i="1" s="1"/>
  <c r="G23" i="1" s="1"/>
  <c r="C22" i="4" s="1"/>
  <c r="E43" i="1"/>
  <c r="E43" i="21" l="1"/>
  <c r="D27" i="21"/>
  <c r="G27" i="21" s="1"/>
  <c r="T26" i="4" s="1"/>
  <c r="E43" i="20"/>
  <c r="D27" i="20"/>
  <c r="G27" i="20" s="1"/>
  <c r="S26" i="4" s="1"/>
  <c r="E43" i="19"/>
  <c r="D27" i="19"/>
  <c r="G27" i="19" s="1"/>
  <c r="R26" i="4" s="1"/>
  <c r="D27" i="18"/>
  <c r="G27" i="18" s="1"/>
  <c r="Q26" i="4" s="1"/>
  <c r="E43" i="18"/>
  <c r="D27" i="17"/>
  <c r="G27" i="17" s="1"/>
  <c r="N26" i="4" s="1"/>
  <c r="E43" i="16"/>
  <c r="D23" i="16"/>
  <c r="F23" i="16" s="1"/>
  <c r="G23" i="16" s="1"/>
  <c r="A22" i="4" s="1"/>
  <c r="F22" i="16"/>
  <c r="E43" i="15"/>
  <c r="D27" i="15"/>
  <c r="G27" i="15" s="1"/>
  <c r="B26" i="4" s="1"/>
  <c r="E43" i="14"/>
  <c r="D27" i="14"/>
  <c r="G27" i="14" s="1"/>
  <c r="P26" i="4" s="1"/>
  <c r="E43" i="13"/>
  <c r="D27" i="13"/>
  <c r="G27" i="13" s="1"/>
  <c r="O26" i="4" s="1"/>
  <c r="E43" i="12"/>
  <c r="D27" i="12"/>
  <c r="G27" i="12" s="1"/>
  <c r="L26" i="4" s="1"/>
  <c r="E43" i="11"/>
  <c r="D27" i="11"/>
  <c r="G27" i="11" s="1"/>
  <c r="K26" i="4" s="1"/>
  <c r="D27" i="10"/>
  <c r="G27" i="10" s="1"/>
  <c r="J26" i="4" s="1"/>
  <c r="E43" i="10"/>
  <c r="D27" i="9"/>
  <c r="G27" i="9" s="1"/>
  <c r="I26" i="4" s="1"/>
  <c r="E43" i="9"/>
  <c r="D27" i="8"/>
  <c r="G27" i="8" s="1"/>
  <c r="D26" i="4" s="1"/>
  <c r="E43" i="8"/>
  <c r="E43" i="7"/>
  <c r="D27" i="7"/>
  <c r="G27" i="7" s="1"/>
  <c r="G26" i="4" s="1"/>
  <c r="E43" i="6"/>
  <c r="D27" i="6"/>
  <c r="G27" i="6" s="1"/>
  <c r="F26" i="4" s="1"/>
  <c r="E43" i="5"/>
  <c r="D27" i="5"/>
  <c r="G27" i="5" s="1"/>
  <c r="E26" i="4" s="1"/>
  <c r="D27" i="3"/>
  <c r="G27" i="3" s="1"/>
  <c r="H26" i="4" s="1"/>
  <c r="E43" i="3"/>
  <c r="D27" i="2"/>
  <c r="G27" i="2" s="1"/>
  <c r="M26" i="4" s="1"/>
  <c r="E43" i="2"/>
  <c r="G24" i="1"/>
  <c r="C23" i="4" s="1"/>
  <c r="D24" i="1"/>
  <c r="D25" i="1" s="1"/>
  <c r="D28" i="21" l="1"/>
  <c r="G28" i="21" s="1"/>
  <c r="T27" i="4" s="1"/>
  <c r="D28" i="20"/>
  <c r="G28" i="20" s="1"/>
  <c r="S27" i="4" s="1"/>
  <c r="D28" i="19"/>
  <c r="G28" i="19" s="1"/>
  <c r="R27" i="4" s="1"/>
  <c r="D28" i="18"/>
  <c r="G28" i="18" s="1"/>
  <c r="Q27" i="4" s="1"/>
  <c r="D28" i="17"/>
  <c r="G28" i="17" s="1"/>
  <c r="N27" i="4" s="1"/>
  <c r="D24" i="16"/>
  <c r="G24" i="16"/>
  <c r="A23" i="4" s="1"/>
  <c r="D28" i="15"/>
  <c r="G28" i="15" s="1"/>
  <c r="B27" i="4" s="1"/>
  <c r="D28" i="14"/>
  <c r="G28" i="14" s="1"/>
  <c r="P27" i="4" s="1"/>
  <c r="D28" i="13"/>
  <c r="G28" i="13" s="1"/>
  <c r="O27" i="4" s="1"/>
  <c r="D28" i="12"/>
  <c r="G28" i="12" s="1"/>
  <c r="L27" i="4" s="1"/>
  <c r="D28" i="11"/>
  <c r="G28" i="11" s="1"/>
  <c r="K27" i="4" s="1"/>
  <c r="D28" i="10"/>
  <c r="G28" i="10" s="1"/>
  <c r="J27" i="4" s="1"/>
  <c r="D28" i="9"/>
  <c r="G28" i="9" s="1"/>
  <c r="I27" i="4" s="1"/>
  <c r="D28" i="8"/>
  <c r="G28" i="8" s="1"/>
  <c r="D27" i="4" s="1"/>
  <c r="D28" i="7"/>
  <c r="G28" i="7" s="1"/>
  <c r="G27" i="4" s="1"/>
  <c r="D28" i="6"/>
  <c r="G28" i="6" s="1"/>
  <c r="F27" i="4" s="1"/>
  <c r="D28" i="5"/>
  <c r="G28" i="5" s="1"/>
  <c r="E27" i="4" s="1"/>
  <c r="D28" i="3"/>
  <c r="G28" i="3" s="1"/>
  <c r="H27" i="4" s="1"/>
  <c r="D28" i="2"/>
  <c r="G28" i="2" s="1"/>
  <c r="M27" i="4" s="1"/>
  <c r="D26" i="1"/>
  <c r="G25" i="1"/>
  <c r="C24" i="4" s="1"/>
  <c r="D29" i="21" l="1"/>
  <c r="G29" i="21" s="1"/>
  <c r="T28" i="4" s="1"/>
  <c r="D29" i="20"/>
  <c r="G29" i="20" s="1"/>
  <c r="S28" i="4" s="1"/>
  <c r="D29" i="19"/>
  <c r="G29" i="19" s="1"/>
  <c r="R28" i="4" s="1"/>
  <c r="D29" i="18"/>
  <c r="G29" i="18" s="1"/>
  <c r="Q28" i="4" s="1"/>
  <c r="D29" i="17"/>
  <c r="G29" i="17" s="1"/>
  <c r="N28" i="4" s="1"/>
  <c r="D25" i="16"/>
  <c r="F24" i="16"/>
  <c r="D29" i="15"/>
  <c r="G29" i="15" s="1"/>
  <c r="B28" i="4" s="1"/>
  <c r="D29" i="14"/>
  <c r="G29" i="14" s="1"/>
  <c r="P28" i="4" s="1"/>
  <c r="D29" i="13"/>
  <c r="G29" i="13" s="1"/>
  <c r="O28" i="4" s="1"/>
  <c r="D29" i="12"/>
  <c r="G29" i="12" s="1"/>
  <c r="L28" i="4" s="1"/>
  <c r="D29" i="11"/>
  <c r="G29" i="11" s="1"/>
  <c r="K28" i="4" s="1"/>
  <c r="D29" i="10"/>
  <c r="G29" i="10" s="1"/>
  <c r="J28" i="4" s="1"/>
  <c r="D29" i="9"/>
  <c r="G29" i="9" s="1"/>
  <c r="I28" i="4" s="1"/>
  <c r="D29" i="8"/>
  <c r="G29" i="8" s="1"/>
  <c r="D28" i="4" s="1"/>
  <c r="D29" i="7"/>
  <c r="G29" i="7" s="1"/>
  <c r="G28" i="4" s="1"/>
  <c r="D29" i="6"/>
  <c r="G29" i="6" s="1"/>
  <c r="F28" i="4" s="1"/>
  <c r="D29" i="5"/>
  <c r="G29" i="5" s="1"/>
  <c r="E28" i="4" s="1"/>
  <c r="D29" i="3"/>
  <c r="G29" i="3" s="1"/>
  <c r="H28" i="4" s="1"/>
  <c r="D29" i="2"/>
  <c r="G29" i="2" s="1"/>
  <c r="M28" i="4" s="1"/>
  <c r="D27" i="1"/>
  <c r="G26" i="1"/>
  <c r="C25" i="4" s="1"/>
  <c r="D30" i="21" l="1"/>
  <c r="G30" i="21" s="1"/>
  <c r="T29" i="4" s="1"/>
  <c r="D30" i="20"/>
  <c r="G30" i="20" s="1"/>
  <c r="S29" i="4" s="1"/>
  <c r="D30" i="19"/>
  <c r="G30" i="19" s="1"/>
  <c r="R29" i="4" s="1"/>
  <c r="D30" i="18"/>
  <c r="G30" i="18" s="1"/>
  <c r="Q29" i="4" s="1"/>
  <c r="D30" i="17"/>
  <c r="G30" i="17" s="1"/>
  <c r="N29" i="4" s="1"/>
  <c r="D26" i="16"/>
  <c r="F25" i="16"/>
  <c r="G25" i="16" s="1"/>
  <c r="A24" i="4" s="1"/>
  <c r="D30" i="15"/>
  <c r="G30" i="15" s="1"/>
  <c r="B29" i="4" s="1"/>
  <c r="D30" i="14"/>
  <c r="G30" i="14" s="1"/>
  <c r="P29" i="4" s="1"/>
  <c r="D30" i="13"/>
  <c r="G30" i="13" s="1"/>
  <c r="O29" i="4" s="1"/>
  <c r="D30" i="12"/>
  <c r="G30" i="12" s="1"/>
  <c r="L29" i="4" s="1"/>
  <c r="D30" i="11"/>
  <c r="G30" i="11" s="1"/>
  <c r="K29" i="4" s="1"/>
  <c r="D30" i="10"/>
  <c r="G30" i="10" s="1"/>
  <c r="J29" i="4" s="1"/>
  <c r="D30" i="9"/>
  <c r="G30" i="9" s="1"/>
  <c r="I29" i="4" s="1"/>
  <c r="D30" i="8"/>
  <c r="G30" i="8" s="1"/>
  <c r="D29" i="4" s="1"/>
  <c r="D30" i="7"/>
  <c r="G30" i="7" s="1"/>
  <c r="G29" i="4" s="1"/>
  <c r="D30" i="6"/>
  <c r="G30" i="6" s="1"/>
  <c r="F29" i="4" s="1"/>
  <c r="D30" i="5"/>
  <c r="G30" i="5" s="1"/>
  <c r="E29" i="4" s="1"/>
  <c r="D30" i="3"/>
  <c r="G30" i="3" s="1"/>
  <c r="H29" i="4" s="1"/>
  <c r="D30" i="2"/>
  <c r="G30" i="2" s="1"/>
  <c r="M29" i="4" s="1"/>
  <c r="D28" i="1"/>
  <c r="G27" i="1"/>
  <c r="C26" i="4" s="1"/>
  <c r="D31" i="21" l="1"/>
  <c r="G31" i="21" s="1"/>
  <c r="T30" i="4" s="1"/>
  <c r="D31" i="20"/>
  <c r="G31" i="20" s="1"/>
  <c r="S30" i="4" s="1"/>
  <c r="D31" i="19"/>
  <c r="G31" i="19" s="1"/>
  <c r="R30" i="4" s="1"/>
  <c r="D31" i="18"/>
  <c r="G31" i="18" s="1"/>
  <c r="Q30" i="4" s="1"/>
  <c r="D31" i="17"/>
  <c r="G31" i="17" s="1"/>
  <c r="N30" i="4" s="1"/>
  <c r="F26" i="16"/>
  <c r="G26" i="16" s="1"/>
  <c r="A25" i="4" s="1"/>
  <c r="D27" i="16"/>
  <c r="D31" i="15"/>
  <c r="G31" i="15" s="1"/>
  <c r="B30" i="4" s="1"/>
  <c r="D31" i="14"/>
  <c r="G31" i="14" s="1"/>
  <c r="P30" i="4" s="1"/>
  <c r="D31" i="13"/>
  <c r="G31" i="13" s="1"/>
  <c r="O30" i="4" s="1"/>
  <c r="D31" i="12"/>
  <c r="G31" i="12" s="1"/>
  <c r="L30" i="4" s="1"/>
  <c r="D31" i="11"/>
  <c r="G31" i="11" s="1"/>
  <c r="K30" i="4" s="1"/>
  <c r="D31" i="10"/>
  <c r="G31" i="10" s="1"/>
  <c r="J30" i="4" s="1"/>
  <c r="D31" i="9"/>
  <c r="G31" i="9" s="1"/>
  <c r="I30" i="4" s="1"/>
  <c r="D31" i="8"/>
  <c r="G31" i="8" s="1"/>
  <c r="D30" i="4" s="1"/>
  <c r="D31" i="7"/>
  <c r="G31" i="7" s="1"/>
  <c r="G30" i="4" s="1"/>
  <c r="D31" i="6"/>
  <c r="G31" i="6" s="1"/>
  <c r="F30" i="4" s="1"/>
  <c r="D31" i="5"/>
  <c r="G31" i="5" s="1"/>
  <c r="E30" i="4" s="1"/>
  <c r="D31" i="3"/>
  <c r="G31" i="3" s="1"/>
  <c r="H30" i="4" s="1"/>
  <c r="D31" i="2"/>
  <c r="G31" i="2" s="1"/>
  <c r="M30" i="4" s="1"/>
  <c r="D29" i="1"/>
  <c r="G28" i="1"/>
  <c r="C27" i="4" s="1"/>
  <c r="D32" i="21" l="1"/>
  <c r="G32" i="21" s="1"/>
  <c r="T31" i="4" s="1"/>
  <c r="D32" i="20"/>
  <c r="G32" i="20" s="1"/>
  <c r="S31" i="4" s="1"/>
  <c r="D32" i="19"/>
  <c r="G32" i="19" s="1"/>
  <c r="R31" i="4" s="1"/>
  <c r="D32" i="18"/>
  <c r="G32" i="18" s="1"/>
  <c r="Q31" i="4" s="1"/>
  <c r="D32" i="17"/>
  <c r="G32" i="17" s="1"/>
  <c r="N31" i="4" s="1"/>
  <c r="D28" i="16"/>
  <c r="F27" i="16"/>
  <c r="G27" i="16" s="1"/>
  <c r="A26" i="4" s="1"/>
  <c r="D32" i="15"/>
  <c r="G32" i="15" s="1"/>
  <c r="B31" i="4" s="1"/>
  <c r="D32" i="14"/>
  <c r="G32" i="14" s="1"/>
  <c r="P31" i="4" s="1"/>
  <c r="D32" i="13"/>
  <c r="G32" i="13" s="1"/>
  <c r="O31" i="4" s="1"/>
  <c r="D32" i="12"/>
  <c r="G32" i="12" s="1"/>
  <c r="L31" i="4" s="1"/>
  <c r="D32" i="11"/>
  <c r="G32" i="11" s="1"/>
  <c r="K31" i="4" s="1"/>
  <c r="D32" i="10"/>
  <c r="G32" i="10" s="1"/>
  <c r="J31" i="4" s="1"/>
  <c r="D32" i="9"/>
  <c r="G32" i="9" s="1"/>
  <c r="I31" i="4" s="1"/>
  <c r="D32" i="8"/>
  <c r="G32" i="8" s="1"/>
  <c r="D31" i="4" s="1"/>
  <c r="D32" i="7"/>
  <c r="G32" i="7" s="1"/>
  <c r="G31" i="4" s="1"/>
  <c r="D32" i="6"/>
  <c r="G32" i="6" s="1"/>
  <c r="F31" i="4" s="1"/>
  <c r="D32" i="5"/>
  <c r="G32" i="5" s="1"/>
  <c r="E31" i="4" s="1"/>
  <c r="D32" i="3"/>
  <c r="G32" i="3" s="1"/>
  <c r="H31" i="4" s="1"/>
  <c r="D32" i="2"/>
  <c r="G32" i="2" s="1"/>
  <c r="M31" i="4" s="1"/>
  <c r="D30" i="1"/>
  <c r="G29" i="1"/>
  <c r="C28" i="4" s="1"/>
  <c r="D33" i="21" l="1"/>
  <c r="G33" i="21" s="1"/>
  <c r="T32" i="4" s="1"/>
  <c r="D33" i="20"/>
  <c r="G33" i="20" s="1"/>
  <c r="S32" i="4" s="1"/>
  <c r="D33" i="19"/>
  <c r="G33" i="19" s="1"/>
  <c r="R32" i="4" s="1"/>
  <c r="D33" i="18"/>
  <c r="G33" i="18" s="1"/>
  <c r="Q32" i="4" s="1"/>
  <c r="D33" i="17"/>
  <c r="G33" i="17" s="1"/>
  <c r="N32" i="4" s="1"/>
  <c r="F28" i="16"/>
  <c r="G28" i="16" s="1"/>
  <c r="A27" i="4" s="1"/>
  <c r="D29" i="16"/>
  <c r="D33" i="15"/>
  <c r="G33" i="15" s="1"/>
  <c r="B32" i="4" s="1"/>
  <c r="D33" i="14"/>
  <c r="G33" i="14" s="1"/>
  <c r="P32" i="4" s="1"/>
  <c r="D33" i="13"/>
  <c r="G33" i="13" s="1"/>
  <c r="O32" i="4" s="1"/>
  <c r="D33" i="12"/>
  <c r="G33" i="12" s="1"/>
  <c r="L32" i="4" s="1"/>
  <c r="D33" i="11"/>
  <c r="G33" i="11" s="1"/>
  <c r="K32" i="4" s="1"/>
  <c r="D33" i="10"/>
  <c r="G33" i="10" s="1"/>
  <c r="J32" i="4" s="1"/>
  <c r="D33" i="9"/>
  <c r="G33" i="9" s="1"/>
  <c r="I32" i="4" s="1"/>
  <c r="D33" i="8"/>
  <c r="G33" i="8" s="1"/>
  <c r="D32" i="4" s="1"/>
  <c r="D33" i="7"/>
  <c r="G33" i="7" s="1"/>
  <c r="G32" i="4" s="1"/>
  <c r="D33" i="6"/>
  <c r="G33" i="6" s="1"/>
  <c r="F32" i="4" s="1"/>
  <c r="D33" i="5"/>
  <c r="G33" i="5" s="1"/>
  <c r="E32" i="4" s="1"/>
  <c r="D33" i="3"/>
  <c r="G33" i="3" s="1"/>
  <c r="H32" i="4" s="1"/>
  <c r="D33" i="2"/>
  <c r="G33" i="2" s="1"/>
  <c r="M32" i="4" s="1"/>
  <c r="D31" i="1"/>
  <c r="G30" i="1"/>
  <c r="C29" i="4" s="1"/>
  <c r="D34" i="21" l="1"/>
  <c r="G34" i="21" s="1"/>
  <c r="T33" i="4" s="1"/>
  <c r="D34" i="20"/>
  <c r="G34" i="20" s="1"/>
  <c r="S33" i="4" s="1"/>
  <c r="D34" i="19"/>
  <c r="G34" i="19" s="1"/>
  <c r="R33" i="4" s="1"/>
  <c r="D34" i="18"/>
  <c r="G34" i="18" s="1"/>
  <c r="Q33" i="4" s="1"/>
  <c r="D34" i="17"/>
  <c r="G34" i="17" s="1"/>
  <c r="N33" i="4" s="1"/>
  <c r="D30" i="16"/>
  <c r="F29" i="16"/>
  <c r="G29" i="16" s="1"/>
  <c r="A28" i="4" s="1"/>
  <c r="D34" i="15"/>
  <c r="G34" i="15" s="1"/>
  <c r="B33" i="4" s="1"/>
  <c r="D34" i="14"/>
  <c r="G34" i="14" s="1"/>
  <c r="P33" i="4" s="1"/>
  <c r="D34" i="13"/>
  <c r="G34" i="13" s="1"/>
  <c r="O33" i="4" s="1"/>
  <c r="D34" i="12"/>
  <c r="G34" i="12" s="1"/>
  <c r="L33" i="4" s="1"/>
  <c r="D34" i="11"/>
  <c r="G34" i="11" s="1"/>
  <c r="K33" i="4" s="1"/>
  <c r="D34" i="10"/>
  <c r="G34" i="10" s="1"/>
  <c r="J33" i="4" s="1"/>
  <c r="D34" i="9"/>
  <c r="G34" i="9" s="1"/>
  <c r="I33" i="4" s="1"/>
  <c r="D34" i="8"/>
  <c r="G34" i="8" s="1"/>
  <c r="D33" i="4" s="1"/>
  <c r="D34" i="7"/>
  <c r="G34" i="7" s="1"/>
  <c r="G33" i="4" s="1"/>
  <c r="D34" i="6"/>
  <c r="G34" i="6" s="1"/>
  <c r="F33" i="4" s="1"/>
  <c r="D34" i="5"/>
  <c r="G34" i="5" s="1"/>
  <c r="E33" i="4" s="1"/>
  <c r="D34" i="3"/>
  <c r="G34" i="3" s="1"/>
  <c r="H33" i="4" s="1"/>
  <c r="D34" i="2"/>
  <c r="G34" i="2" s="1"/>
  <c r="M33" i="4" s="1"/>
  <c r="D32" i="1"/>
  <c r="G31" i="1"/>
  <c r="C30" i="4" s="1"/>
  <c r="D35" i="21" l="1"/>
  <c r="G35" i="21" s="1"/>
  <c r="T34" i="4" s="1"/>
  <c r="D35" i="20"/>
  <c r="G35" i="20" s="1"/>
  <c r="S34" i="4" s="1"/>
  <c r="D35" i="19"/>
  <c r="G35" i="19" s="1"/>
  <c r="R34" i="4" s="1"/>
  <c r="D35" i="18"/>
  <c r="G35" i="18" s="1"/>
  <c r="Q34" i="4" s="1"/>
  <c r="D35" i="17"/>
  <c r="D36" i="17" s="1"/>
  <c r="G36" i="17" s="1"/>
  <c r="N35" i="4" s="1"/>
  <c r="F30" i="16"/>
  <c r="G30" i="16" s="1"/>
  <c r="A29" i="4" s="1"/>
  <c r="D31" i="16"/>
  <c r="D35" i="15"/>
  <c r="G35" i="15" s="1"/>
  <c r="B34" i="4" s="1"/>
  <c r="D35" i="14"/>
  <c r="G35" i="14" s="1"/>
  <c r="P34" i="4" s="1"/>
  <c r="D35" i="13"/>
  <c r="G35" i="13" s="1"/>
  <c r="O34" i="4" s="1"/>
  <c r="D35" i="12"/>
  <c r="G35" i="12" s="1"/>
  <c r="L34" i="4" s="1"/>
  <c r="D35" i="11"/>
  <c r="G35" i="11" s="1"/>
  <c r="K34" i="4" s="1"/>
  <c r="D35" i="10"/>
  <c r="G35" i="10" s="1"/>
  <c r="J34" i="4" s="1"/>
  <c r="D35" i="9"/>
  <c r="G35" i="9" s="1"/>
  <c r="I34" i="4" s="1"/>
  <c r="D35" i="8"/>
  <c r="G35" i="8" s="1"/>
  <c r="D34" i="4" s="1"/>
  <c r="D35" i="7"/>
  <c r="G35" i="7" s="1"/>
  <c r="G34" i="4" s="1"/>
  <c r="D35" i="6"/>
  <c r="G35" i="6" s="1"/>
  <c r="F34" i="4" s="1"/>
  <c r="D35" i="5"/>
  <c r="G35" i="5" s="1"/>
  <c r="E34" i="4" s="1"/>
  <c r="D35" i="3"/>
  <c r="G35" i="3" s="1"/>
  <c r="H34" i="4" s="1"/>
  <c r="D35" i="2"/>
  <c r="G35" i="2" s="1"/>
  <c r="M34" i="4" s="1"/>
  <c r="D33" i="1"/>
  <c r="G32" i="1"/>
  <c r="C31" i="4" s="1"/>
  <c r="D36" i="21" l="1"/>
  <c r="G36" i="21" s="1"/>
  <c r="T35" i="4" s="1"/>
  <c r="D36" i="20"/>
  <c r="G36" i="20" s="1"/>
  <c r="S35" i="4" s="1"/>
  <c r="D36" i="19"/>
  <c r="G36" i="19" s="1"/>
  <c r="R35" i="4" s="1"/>
  <c r="D36" i="18"/>
  <c r="G36" i="18" s="1"/>
  <c r="Q35" i="4" s="1"/>
  <c r="G35" i="17"/>
  <c r="N34" i="4" s="1"/>
  <c r="D37" i="17"/>
  <c r="G37" i="17" s="1"/>
  <c r="N36" i="4" s="1"/>
  <c r="D32" i="16"/>
  <c r="F31" i="16"/>
  <c r="G31" i="16" s="1"/>
  <c r="A30" i="4" s="1"/>
  <c r="D36" i="15"/>
  <c r="G36" i="15" s="1"/>
  <c r="B35" i="4" s="1"/>
  <c r="D36" i="14"/>
  <c r="G36" i="14" s="1"/>
  <c r="P35" i="4" s="1"/>
  <c r="D36" i="13"/>
  <c r="G36" i="13" s="1"/>
  <c r="O35" i="4" s="1"/>
  <c r="D36" i="12"/>
  <c r="G36" i="12" s="1"/>
  <c r="L35" i="4" s="1"/>
  <c r="D36" i="11"/>
  <c r="G36" i="11" s="1"/>
  <c r="K35" i="4" s="1"/>
  <c r="D36" i="10"/>
  <c r="G36" i="10" s="1"/>
  <c r="J35" i="4" s="1"/>
  <c r="D36" i="9"/>
  <c r="G36" i="9" s="1"/>
  <c r="I35" i="4" s="1"/>
  <c r="D36" i="8"/>
  <c r="G36" i="8" s="1"/>
  <c r="D35" i="4" s="1"/>
  <c r="D36" i="7"/>
  <c r="G36" i="7" s="1"/>
  <c r="G35" i="4" s="1"/>
  <c r="D36" i="6"/>
  <c r="G36" i="6" s="1"/>
  <c r="F35" i="4" s="1"/>
  <c r="D36" i="5"/>
  <c r="G36" i="5" s="1"/>
  <c r="E35" i="4" s="1"/>
  <c r="D36" i="3"/>
  <c r="G36" i="3" s="1"/>
  <c r="H35" i="4" s="1"/>
  <c r="D36" i="2"/>
  <c r="G36" i="2" s="1"/>
  <c r="M35" i="4" s="1"/>
  <c r="D34" i="1"/>
  <c r="G33" i="1"/>
  <c r="C32" i="4" s="1"/>
  <c r="D37" i="21" l="1"/>
  <c r="G37" i="21" s="1"/>
  <c r="T36" i="4" s="1"/>
  <c r="D37" i="20"/>
  <c r="G37" i="20" s="1"/>
  <c r="S36" i="4" s="1"/>
  <c r="D37" i="19"/>
  <c r="G37" i="19" s="1"/>
  <c r="R36" i="4" s="1"/>
  <c r="D37" i="18"/>
  <c r="G37" i="18" s="1"/>
  <c r="Q36" i="4" s="1"/>
  <c r="D38" i="17"/>
  <c r="G38" i="17" s="1"/>
  <c r="N37" i="4" s="1"/>
  <c r="F32" i="16"/>
  <c r="G32" i="16" s="1"/>
  <c r="A31" i="4" s="1"/>
  <c r="D33" i="16"/>
  <c r="D37" i="15"/>
  <c r="G37" i="15" s="1"/>
  <c r="B36" i="4" s="1"/>
  <c r="D37" i="14"/>
  <c r="G37" i="14" s="1"/>
  <c r="P36" i="4" s="1"/>
  <c r="D37" i="13"/>
  <c r="G37" i="13" s="1"/>
  <c r="O36" i="4" s="1"/>
  <c r="D37" i="12"/>
  <c r="G37" i="12" s="1"/>
  <c r="L36" i="4" s="1"/>
  <c r="D37" i="11"/>
  <c r="G37" i="11" s="1"/>
  <c r="K36" i="4" s="1"/>
  <c r="D37" i="10"/>
  <c r="G37" i="10" s="1"/>
  <c r="J36" i="4" s="1"/>
  <c r="D37" i="9"/>
  <c r="G37" i="9" s="1"/>
  <c r="I36" i="4" s="1"/>
  <c r="D37" i="8"/>
  <c r="G37" i="8" s="1"/>
  <c r="D36" i="4" s="1"/>
  <c r="D37" i="7"/>
  <c r="G37" i="7" s="1"/>
  <c r="G36" i="4" s="1"/>
  <c r="D37" i="6"/>
  <c r="G37" i="6" s="1"/>
  <c r="F36" i="4" s="1"/>
  <c r="D37" i="5"/>
  <c r="G37" i="5" s="1"/>
  <c r="E36" i="4" s="1"/>
  <c r="D37" i="3"/>
  <c r="G37" i="3" s="1"/>
  <c r="H36" i="4" s="1"/>
  <c r="D37" i="2"/>
  <c r="G37" i="2" s="1"/>
  <c r="M36" i="4" s="1"/>
  <c r="D35" i="1"/>
  <c r="G34" i="1"/>
  <c r="C33" i="4" s="1"/>
  <c r="D38" i="21" l="1"/>
  <c r="G38" i="21" s="1"/>
  <c r="T37" i="4" s="1"/>
  <c r="D38" i="20"/>
  <c r="G38" i="20" s="1"/>
  <c r="S37" i="4" s="1"/>
  <c r="D38" i="19"/>
  <c r="G38" i="19" s="1"/>
  <c r="R37" i="4" s="1"/>
  <c r="D38" i="18"/>
  <c r="G38" i="18" s="1"/>
  <c r="Q37" i="4" s="1"/>
  <c r="D39" i="17"/>
  <c r="G39" i="17" s="1"/>
  <c r="N38" i="4" s="1"/>
  <c r="D34" i="16"/>
  <c r="F33" i="16"/>
  <c r="G33" i="16" s="1"/>
  <c r="A32" i="4" s="1"/>
  <c r="D38" i="15"/>
  <c r="G38" i="15" s="1"/>
  <c r="B37" i="4" s="1"/>
  <c r="D38" i="14"/>
  <c r="G38" i="14" s="1"/>
  <c r="P37" i="4" s="1"/>
  <c r="D38" i="13"/>
  <c r="G38" i="13" s="1"/>
  <c r="O37" i="4" s="1"/>
  <c r="D38" i="12"/>
  <c r="G38" i="12" s="1"/>
  <c r="L37" i="4" s="1"/>
  <c r="D38" i="11"/>
  <c r="G38" i="11" s="1"/>
  <c r="K37" i="4" s="1"/>
  <c r="D38" i="10"/>
  <c r="G38" i="10" s="1"/>
  <c r="J37" i="4" s="1"/>
  <c r="D38" i="9"/>
  <c r="G38" i="9" s="1"/>
  <c r="I37" i="4" s="1"/>
  <c r="D38" i="8"/>
  <c r="G38" i="8" s="1"/>
  <c r="D37" i="4" s="1"/>
  <c r="D38" i="7"/>
  <c r="G38" i="7" s="1"/>
  <c r="G37" i="4" s="1"/>
  <c r="D38" i="6"/>
  <c r="G38" i="6" s="1"/>
  <c r="F37" i="4" s="1"/>
  <c r="D38" i="5"/>
  <c r="G38" i="5" s="1"/>
  <c r="E37" i="4" s="1"/>
  <c r="D38" i="3"/>
  <c r="G38" i="3" s="1"/>
  <c r="H37" i="4" s="1"/>
  <c r="D38" i="2"/>
  <c r="G38" i="2" s="1"/>
  <c r="M37" i="4" s="1"/>
  <c r="D36" i="1"/>
  <c r="G35" i="1"/>
  <c r="C34" i="4" s="1"/>
  <c r="D39" i="21" l="1"/>
  <c r="G39" i="21" s="1"/>
  <c r="T38" i="4" s="1"/>
  <c r="D39" i="20"/>
  <c r="G39" i="20" s="1"/>
  <c r="S38" i="4" s="1"/>
  <c r="D39" i="19"/>
  <c r="G39" i="19" s="1"/>
  <c r="R38" i="4" s="1"/>
  <c r="D39" i="18"/>
  <c r="G39" i="18" s="1"/>
  <c r="Q38" i="4" s="1"/>
  <c r="D40" i="17"/>
  <c r="G40" i="17" s="1"/>
  <c r="N39" i="4" s="1"/>
  <c r="F34" i="16"/>
  <c r="G34" i="16" s="1"/>
  <c r="A33" i="4" s="1"/>
  <c r="D35" i="16"/>
  <c r="D39" i="15"/>
  <c r="G39" i="15" s="1"/>
  <c r="B38" i="4" s="1"/>
  <c r="D39" i="14"/>
  <c r="G39" i="14" s="1"/>
  <c r="P38" i="4" s="1"/>
  <c r="D39" i="13"/>
  <c r="G39" i="13" s="1"/>
  <c r="O38" i="4" s="1"/>
  <c r="D39" i="12"/>
  <c r="G39" i="12" s="1"/>
  <c r="L38" i="4" s="1"/>
  <c r="D39" i="11"/>
  <c r="G39" i="11" s="1"/>
  <c r="K38" i="4" s="1"/>
  <c r="D39" i="10"/>
  <c r="G39" i="10" s="1"/>
  <c r="J38" i="4" s="1"/>
  <c r="D39" i="9"/>
  <c r="G39" i="9" s="1"/>
  <c r="I38" i="4" s="1"/>
  <c r="D39" i="8"/>
  <c r="G39" i="8" s="1"/>
  <c r="D38" i="4" s="1"/>
  <c r="D39" i="7"/>
  <c r="G39" i="7" s="1"/>
  <c r="G38" i="4" s="1"/>
  <c r="D39" i="6"/>
  <c r="G39" i="6" s="1"/>
  <c r="F38" i="4" s="1"/>
  <c r="D39" i="5"/>
  <c r="G39" i="5" s="1"/>
  <c r="E38" i="4" s="1"/>
  <c r="D39" i="3"/>
  <c r="G39" i="3" s="1"/>
  <c r="H38" i="4" s="1"/>
  <c r="D39" i="2"/>
  <c r="G39" i="2" s="1"/>
  <c r="M38" i="4" s="1"/>
  <c r="D37" i="1"/>
  <c r="G36" i="1"/>
  <c r="C35" i="4" s="1"/>
  <c r="D40" i="21" l="1"/>
  <c r="G40" i="21" s="1"/>
  <c r="T39" i="4" s="1"/>
  <c r="D40" i="20"/>
  <c r="G40" i="20" s="1"/>
  <c r="S39" i="4" s="1"/>
  <c r="D40" i="19"/>
  <c r="G40" i="19" s="1"/>
  <c r="R39" i="4" s="1"/>
  <c r="D40" i="18"/>
  <c r="G40" i="18" s="1"/>
  <c r="Q39" i="4" s="1"/>
  <c r="D41" i="17"/>
  <c r="G41" i="17" s="1"/>
  <c r="N40" i="4" s="1"/>
  <c r="D36" i="16"/>
  <c r="F35" i="16"/>
  <c r="G35" i="16" s="1"/>
  <c r="A34" i="4" s="1"/>
  <c r="D40" i="15"/>
  <c r="G40" i="15" s="1"/>
  <c r="B39" i="4" s="1"/>
  <c r="D40" i="14"/>
  <c r="G40" i="14" s="1"/>
  <c r="P39" i="4" s="1"/>
  <c r="D40" i="13"/>
  <c r="G40" i="13" s="1"/>
  <c r="O39" i="4" s="1"/>
  <c r="D40" i="12"/>
  <c r="G40" i="12" s="1"/>
  <c r="L39" i="4" s="1"/>
  <c r="D40" i="11"/>
  <c r="G40" i="11" s="1"/>
  <c r="K39" i="4" s="1"/>
  <c r="D40" i="10"/>
  <c r="G40" i="10" s="1"/>
  <c r="J39" i="4" s="1"/>
  <c r="D40" i="9"/>
  <c r="G40" i="9" s="1"/>
  <c r="I39" i="4" s="1"/>
  <c r="D40" i="8"/>
  <c r="G40" i="8" s="1"/>
  <c r="D39" i="4" s="1"/>
  <c r="D40" i="7"/>
  <c r="G40" i="7" s="1"/>
  <c r="G39" i="4" s="1"/>
  <c r="D40" i="6"/>
  <c r="G40" i="6" s="1"/>
  <c r="F39" i="4" s="1"/>
  <c r="D40" i="5"/>
  <c r="G40" i="5" s="1"/>
  <c r="E39" i="4" s="1"/>
  <c r="D40" i="3"/>
  <c r="G40" i="3" s="1"/>
  <c r="H39" i="4" s="1"/>
  <c r="D40" i="2"/>
  <c r="G40" i="2" s="1"/>
  <c r="M39" i="4" s="1"/>
  <c r="D38" i="1"/>
  <c r="G37" i="1"/>
  <c r="C36" i="4" s="1"/>
  <c r="D41" i="21" l="1"/>
  <c r="G41" i="21" s="1"/>
  <c r="T40" i="4" s="1"/>
  <c r="D41" i="20"/>
  <c r="G41" i="20" s="1"/>
  <c r="S40" i="4" s="1"/>
  <c r="D41" i="19"/>
  <c r="G41" i="19" s="1"/>
  <c r="R40" i="4" s="1"/>
  <c r="D41" i="18"/>
  <c r="G41" i="18" s="1"/>
  <c r="Q40" i="4" s="1"/>
  <c r="D42" i="17"/>
  <c r="G42" i="17" s="1"/>
  <c r="N41" i="4" s="1"/>
  <c r="D37" i="16"/>
  <c r="F36" i="16"/>
  <c r="G36" i="16" s="1"/>
  <c r="A35" i="4" s="1"/>
  <c r="D41" i="15"/>
  <c r="G41" i="15" s="1"/>
  <c r="B40" i="4" s="1"/>
  <c r="D41" i="14"/>
  <c r="G41" i="14" s="1"/>
  <c r="P40" i="4" s="1"/>
  <c r="D41" i="13"/>
  <c r="G41" i="13" s="1"/>
  <c r="O40" i="4" s="1"/>
  <c r="D41" i="12"/>
  <c r="G41" i="12" s="1"/>
  <c r="L40" i="4" s="1"/>
  <c r="D41" i="11"/>
  <c r="G41" i="11" s="1"/>
  <c r="K40" i="4" s="1"/>
  <c r="D41" i="10"/>
  <c r="G41" i="10" s="1"/>
  <c r="J40" i="4" s="1"/>
  <c r="D41" i="9"/>
  <c r="G41" i="9" s="1"/>
  <c r="I40" i="4" s="1"/>
  <c r="D41" i="8"/>
  <c r="G41" i="8" s="1"/>
  <c r="D40" i="4" s="1"/>
  <c r="D41" i="7"/>
  <c r="G41" i="7" s="1"/>
  <c r="G40" i="4" s="1"/>
  <c r="D41" i="6"/>
  <c r="G41" i="6" s="1"/>
  <c r="F40" i="4" s="1"/>
  <c r="D41" i="5"/>
  <c r="G41" i="5" s="1"/>
  <c r="E40" i="4" s="1"/>
  <c r="D41" i="3"/>
  <c r="G41" i="3" s="1"/>
  <c r="H40" i="4" s="1"/>
  <c r="D41" i="2"/>
  <c r="G41" i="2" s="1"/>
  <c r="M40" i="4" s="1"/>
  <c r="D39" i="1"/>
  <c r="G38" i="1"/>
  <c r="C37" i="4" s="1"/>
  <c r="D42" i="21" l="1"/>
  <c r="G42" i="21" s="1"/>
  <c r="T41" i="4" s="1"/>
  <c r="D42" i="20"/>
  <c r="G42" i="20" s="1"/>
  <c r="S41" i="4" s="1"/>
  <c r="D42" i="19"/>
  <c r="G42" i="19" s="1"/>
  <c r="R41" i="4" s="1"/>
  <c r="D42" i="18"/>
  <c r="G42" i="18" s="1"/>
  <c r="Q41" i="4" s="1"/>
  <c r="D43" i="17"/>
  <c r="G43" i="17" s="1"/>
  <c r="N42" i="4" s="1"/>
  <c r="N45" i="4" s="1"/>
  <c r="D38" i="16"/>
  <c r="F37" i="16"/>
  <c r="G37" i="16" s="1"/>
  <c r="A36" i="4" s="1"/>
  <c r="D42" i="15"/>
  <c r="G42" i="15" s="1"/>
  <c r="B41" i="4" s="1"/>
  <c r="D42" i="14"/>
  <c r="G42" i="14" s="1"/>
  <c r="P41" i="4" s="1"/>
  <c r="D42" i="13"/>
  <c r="G42" i="13" s="1"/>
  <c r="O41" i="4" s="1"/>
  <c r="D42" i="12"/>
  <c r="G42" i="12" s="1"/>
  <c r="L41" i="4" s="1"/>
  <c r="D42" i="11"/>
  <c r="G42" i="11" s="1"/>
  <c r="K41" i="4" s="1"/>
  <c r="D42" i="10"/>
  <c r="G42" i="10" s="1"/>
  <c r="J41" i="4" s="1"/>
  <c r="D42" i="9"/>
  <c r="G42" i="9" s="1"/>
  <c r="I41" i="4" s="1"/>
  <c r="D42" i="8"/>
  <c r="G42" i="8" s="1"/>
  <c r="D41" i="4" s="1"/>
  <c r="D42" i="7"/>
  <c r="G42" i="7" s="1"/>
  <c r="G41" i="4" s="1"/>
  <c r="D42" i="6"/>
  <c r="G42" i="6" s="1"/>
  <c r="F41" i="4" s="1"/>
  <c r="D42" i="5"/>
  <c r="G42" i="5" s="1"/>
  <c r="E41" i="4" s="1"/>
  <c r="D42" i="3"/>
  <c r="G42" i="3" s="1"/>
  <c r="H41" i="4" s="1"/>
  <c r="D42" i="2"/>
  <c r="G42" i="2" s="1"/>
  <c r="M41" i="4" s="1"/>
  <c r="D40" i="1"/>
  <c r="G39" i="1"/>
  <c r="C38" i="4" s="1"/>
  <c r="D43" i="21" l="1"/>
  <c r="G43" i="21" s="1"/>
  <c r="T42" i="4" s="1"/>
  <c r="D43" i="20"/>
  <c r="G43" i="20" s="1"/>
  <c r="S42" i="4" s="1"/>
  <c r="S45" i="4" s="1"/>
  <c r="D43" i="19"/>
  <c r="G43" i="19" s="1"/>
  <c r="R42" i="4" s="1"/>
  <c r="R45" i="4" s="1"/>
  <c r="D43" i="18"/>
  <c r="G43" i="18" s="1"/>
  <c r="Q42" i="4" s="1"/>
  <c r="Q45" i="4" s="1"/>
  <c r="G45" i="17"/>
  <c r="F38" i="16"/>
  <c r="G38" i="16" s="1"/>
  <c r="A37" i="4" s="1"/>
  <c r="D39" i="16"/>
  <c r="D43" i="15"/>
  <c r="G43" i="15" s="1"/>
  <c r="B42" i="4" s="1"/>
  <c r="B45" i="4" s="1"/>
  <c r="D43" i="14"/>
  <c r="G43" i="14" s="1"/>
  <c r="P42" i="4" s="1"/>
  <c r="P45" i="4" s="1"/>
  <c r="D43" i="13"/>
  <c r="G43" i="13" s="1"/>
  <c r="O42" i="4" s="1"/>
  <c r="O45" i="4" s="1"/>
  <c r="D43" i="12"/>
  <c r="G43" i="12" s="1"/>
  <c r="L42" i="4" s="1"/>
  <c r="L45" i="4" s="1"/>
  <c r="D43" i="11"/>
  <c r="G43" i="11" s="1"/>
  <c r="K42" i="4" s="1"/>
  <c r="K45" i="4" s="1"/>
  <c r="D43" i="10"/>
  <c r="G43" i="10" s="1"/>
  <c r="J42" i="4" s="1"/>
  <c r="J45" i="4" s="1"/>
  <c r="D43" i="9"/>
  <c r="G43" i="9" s="1"/>
  <c r="I42" i="4" s="1"/>
  <c r="I45" i="4" s="1"/>
  <c r="D43" i="8"/>
  <c r="G43" i="8" s="1"/>
  <c r="D42" i="4" s="1"/>
  <c r="D45" i="4" s="1"/>
  <c r="D43" i="7"/>
  <c r="G43" i="7" s="1"/>
  <c r="G42" i="4" s="1"/>
  <c r="G45" i="4" s="1"/>
  <c r="D43" i="6"/>
  <c r="G43" i="6" s="1"/>
  <c r="F42" i="4" s="1"/>
  <c r="F45" i="4" s="1"/>
  <c r="D43" i="5"/>
  <c r="G43" i="5" s="1"/>
  <c r="E42" i="4" s="1"/>
  <c r="E45" i="4" s="1"/>
  <c r="D43" i="3"/>
  <c r="G43" i="3" s="1"/>
  <c r="H42" i="4" s="1"/>
  <c r="H45" i="4" s="1"/>
  <c r="D43" i="2"/>
  <c r="G43" i="2" s="1"/>
  <c r="M42" i="4" s="1"/>
  <c r="M45" i="4" s="1"/>
  <c r="D41" i="1"/>
  <c r="G40" i="1"/>
  <c r="C39" i="4" s="1"/>
  <c r="G45" i="21" l="1"/>
  <c r="G45" i="20"/>
  <c r="G45" i="19"/>
  <c r="G45" i="18"/>
  <c r="D40" i="16"/>
  <c r="F39" i="16"/>
  <c r="G39" i="16" s="1"/>
  <c r="A38" i="4" s="1"/>
  <c r="G45" i="15"/>
  <c r="G45" i="14"/>
  <c r="G45" i="13"/>
  <c r="G45" i="12"/>
  <c r="G45" i="11"/>
  <c r="G45" i="10"/>
  <c r="G45" i="9"/>
  <c r="G45" i="8"/>
  <c r="G45" i="7"/>
  <c r="G45" i="6"/>
  <c r="G45" i="5"/>
  <c r="G45" i="3"/>
  <c r="G45" i="2"/>
  <c r="D42" i="1"/>
  <c r="G41" i="1"/>
  <c r="C40" i="4" s="1"/>
  <c r="F40" i="16" l="1"/>
  <c r="G40" i="16" s="1"/>
  <c r="A39" i="4" s="1"/>
  <c r="D41" i="16"/>
  <c r="D43" i="1"/>
  <c r="G43" i="1" s="1"/>
  <c r="C42" i="4" s="1"/>
  <c r="G42" i="1"/>
  <c r="C41" i="4" s="1"/>
  <c r="C45" i="4" l="1"/>
  <c r="D42" i="16"/>
  <c r="F41" i="16"/>
  <c r="G41" i="16" s="1"/>
  <c r="A40" i="4" s="1"/>
  <c r="G45" i="1"/>
  <c r="D43" i="16" l="1"/>
  <c r="F43" i="16" s="1"/>
  <c r="G43" i="16" s="1"/>
  <c r="F42" i="16"/>
  <c r="G42" i="16" s="1"/>
  <c r="A41" i="4" s="1"/>
  <c r="G45" i="16" l="1"/>
  <c r="A42" i="4"/>
  <c r="A45" i="4" s="1"/>
</calcChain>
</file>

<file path=xl/sharedStrings.xml><?xml version="1.0" encoding="utf-8"?>
<sst xmlns="http://schemas.openxmlformats.org/spreadsheetml/2006/main" count="980" uniqueCount="30">
  <si>
    <t>C</t>
  </si>
  <si>
    <t>beta</t>
  </si>
  <si>
    <t>Wmax</t>
  </si>
  <si>
    <t>t</t>
  </si>
  <si>
    <t>K</t>
  </si>
  <si>
    <t>Proposed</t>
  </si>
  <si>
    <t>Congestion status</t>
  </si>
  <si>
    <t>Normal</t>
  </si>
  <si>
    <t>Loss</t>
  </si>
  <si>
    <t>Existing</t>
  </si>
  <si>
    <t>W(t)</t>
  </si>
  <si>
    <t>c=0.5</t>
  </si>
  <si>
    <t>c=1</t>
  </si>
  <si>
    <t>c=1.1</t>
  </si>
  <si>
    <t>c=1.2</t>
  </si>
  <si>
    <t>c=1.3</t>
  </si>
  <si>
    <t>c=1.4</t>
  </si>
  <si>
    <t>c=1.5</t>
  </si>
  <si>
    <t>c=1.6</t>
  </si>
  <si>
    <t>c=1.7</t>
  </si>
  <si>
    <t>c=1.8</t>
  </si>
  <si>
    <t>c=1.9</t>
  </si>
  <si>
    <t>c=2</t>
  </si>
  <si>
    <t>c=2.2</t>
  </si>
  <si>
    <t>c=2.5</t>
  </si>
  <si>
    <t>c=3</t>
  </si>
  <si>
    <t>c=3.5</t>
  </si>
  <si>
    <t>c=4</t>
  </si>
  <si>
    <t>c=4.5</t>
  </si>
  <si>
    <t>c=5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</si>
</sst>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52079040379918E-2"/>
          <c:y val="2.0309230852237056E-2"/>
          <c:w val="0.93294249830556275"/>
          <c:h val="0.81700787401574804"/>
        </c:manualLayout>
      </c:layout>
      <c:lineChart>
        <c:grouping val="standar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Existing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Graph!$A$3:$A$42</c:f>
              <c:numCache>
                <c:formatCode>General</c:formatCode>
                <c:ptCount val="40"/>
                <c:pt idx="0">
                  <c:v>887</c:v>
                </c:pt>
                <c:pt idx="1">
                  <c:v>938</c:v>
                </c:pt>
                <c:pt idx="2">
                  <c:v>974</c:v>
                </c:pt>
                <c:pt idx="3">
                  <c:v>998</c:v>
                </c:pt>
                <c:pt idx="4">
                  <c:v>1013</c:v>
                </c:pt>
                <c:pt idx="5">
                  <c:v>1021</c:v>
                </c:pt>
                <c:pt idx="6">
                  <c:v>1024</c:v>
                </c:pt>
                <c:pt idx="7">
                  <c:v>1024</c:v>
                </c:pt>
                <c:pt idx="8">
                  <c:v>717</c:v>
                </c:pt>
                <c:pt idx="9">
                  <c:v>887</c:v>
                </c:pt>
                <c:pt idx="10">
                  <c:v>938</c:v>
                </c:pt>
                <c:pt idx="11">
                  <c:v>974</c:v>
                </c:pt>
                <c:pt idx="12">
                  <c:v>998</c:v>
                </c:pt>
                <c:pt idx="13">
                  <c:v>1013</c:v>
                </c:pt>
                <c:pt idx="14">
                  <c:v>1021</c:v>
                </c:pt>
                <c:pt idx="15">
                  <c:v>715</c:v>
                </c:pt>
                <c:pt idx="16">
                  <c:v>884</c:v>
                </c:pt>
                <c:pt idx="17">
                  <c:v>935</c:v>
                </c:pt>
                <c:pt idx="18">
                  <c:v>655</c:v>
                </c:pt>
                <c:pt idx="19">
                  <c:v>811</c:v>
                </c:pt>
                <c:pt idx="20">
                  <c:v>568</c:v>
                </c:pt>
                <c:pt idx="21">
                  <c:v>706</c:v>
                </c:pt>
                <c:pt idx="22">
                  <c:v>748</c:v>
                </c:pt>
                <c:pt idx="23">
                  <c:v>777</c:v>
                </c:pt>
                <c:pt idx="24">
                  <c:v>795</c:v>
                </c:pt>
                <c:pt idx="25">
                  <c:v>805</c:v>
                </c:pt>
                <c:pt idx="26">
                  <c:v>810</c:v>
                </c:pt>
                <c:pt idx="27">
                  <c:v>811</c:v>
                </c:pt>
                <c:pt idx="28">
                  <c:v>811</c:v>
                </c:pt>
                <c:pt idx="29">
                  <c:v>813</c:v>
                </c:pt>
                <c:pt idx="30">
                  <c:v>818</c:v>
                </c:pt>
                <c:pt idx="31">
                  <c:v>830</c:v>
                </c:pt>
                <c:pt idx="32">
                  <c:v>850</c:v>
                </c:pt>
                <c:pt idx="33">
                  <c:v>881</c:v>
                </c:pt>
                <c:pt idx="34">
                  <c:v>926</c:v>
                </c:pt>
                <c:pt idx="35">
                  <c:v>987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D-F442-9115-CBBA6ED4B3CA}"/>
            </c:ext>
          </c:extLst>
        </c:ser>
        <c:ser>
          <c:idx val="1"/>
          <c:order val="1"/>
          <c:tx>
            <c:strRef>
              <c:f>Graph!$B$2</c:f>
              <c:strCache>
                <c:ptCount val="1"/>
                <c:pt idx="0">
                  <c:v>c=0.5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Graph!$B$3:$B$42</c:f>
              <c:numCache>
                <c:formatCode>General</c:formatCode>
                <c:ptCount val="40"/>
                <c:pt idx="0">
                  <c:v>1000</c:v>
                </c:pt>
                <c:pt idx="1">
                  <c:v>1006</c:v>
                </c:pt>
                <c:pt idx="2">
                  <c:v>1012</c:v>
                </c:pt>
                <c:pt idx="3">
                  <c:v>1016</c:v>
                </c:pt>
                <c:pt idx="4">
                  <c:v>1020</c:v>
                </c:pt>
                <c:pt idx="5">
                  <c:v>1022</c:v>
                </c:pt>
                <c:pt idx="6">
                  <c:v>1024</c:v>
                </c:pt>
                <c:pt idx="7">
                  <c:v>1024</c:v>
                </c:pt>
                <c:pt idx="8">
                  <c:v>717</c:v>
                </c:pt>
                <c:pt idx="9">
                  <c:v>1000</c:v>
                </c:pt>
                <c:pt idx="10">
                  <c:v>1006</c:v>
                </c:pt>
                <c:pt idx="11">
                  <c:v>1012</c:v>
                </c:pt>
                <c:pt idx="12">
                  <c:v>1016</c:v>
                </c:pt>
                <c:pt idx="13">
                  <c:v>1020</c:v>
                </c:pt>
                <c:pt idx="14">
                  <c:v>1022</c:v>
                </c:pt>
                <c:pt idx="15">
                  <c:v>715</c:v>
                </c:pt>
                <c:pt idx="16">
                  <c:v>998</c:v>
                </c:pt>
                <c:pt idx="17">
                  <c:v>1004</c:v>
                </c:pt>
                <c:pt idx="18">
                  <c:v>703</c:v>
                </c:pt>
                <c:pt idx="19">
                  <c:v>980</c:v>
                </c:pt>
                <c:pt idx="20">
                  <c:v>686</c:v>
                </c:pt>
                <c:pt idx="21">
                  <c:v>956</c:v>
                </c:pt>
                <c:pt idx="22">
                  <c:v>962</c:v>
                </c:pt>
                <c:pt idx="23">
                  <c:v>968</c:v>
                </c:pt>
                <c:pt idx="24">
                  <c:v>972</c:v>
                </c:pt>
                <c:pt idx="25">
                  <c:v>976</c:v>
                </c:pt>
                <c:pt idx="26">
                  <c:v>978</c:v>
                </c:pt>
                <c:pt idx="27">
                  <c:v>980</c:v>
                </c:pt>
                <c:pt idx="28">
                  <c:v>980</c:v>
                </c:pt>
                <c:pt idx="29">
                  <c:v>981</c:v>
                </c:pt>
                <c:pt idx="30">
                  <c:v>982</c:v>
                </c:pt>
                <c:pt idx="31">
                  <c:v>985</c:v>
                </c:pt>
                <c:pt idx="32">
                  <c:v>988</c:v>
                </c:pt>
                <c:pt idx="33">
                  <c:v>993</c:v>
                </c:pt>
                <c:pt idx="34">
                  <c:v>998</c:v>
                </c:pt>
                <c:pt idx="35">
                  <c:v>1005</c:v>
                </c:pt>
                <c:pt idx="36">
                  <c:v>1012</c:v>
                </c:pt>
                <c:pt idx="37">
                  <c:v>1021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D-F442-9115-CBBA6ED4B3CA}"/>
            </c:ext>
          </c:extLst>
        </c:ser>
        <c:ser>
          <c:idx val="2"/>
          <c:order val="2"/>
          <c:tx>
            <c:strRef>
              <c:f>Graph!$C$2</c:f>
              <c:strCache>
                <c:ptCount val="1"/>
                <c:pt idx="0">
                  <c:v>c=1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Graph!$C$3:$C$42</c:f>
              <c:numCache>
                <c:formatCode>General</c:formatCode>
                <c:ptCount val="40"/>
                <c:pt idx="0">
                  <c:v>975</c:v>
                </c:pt>
                <c:pt idx="1">
                  <c:v>988</c:v>
                </c:pt>
                <c:pt idx="2">
                  <c:v>999</c:v>
                </c:pt>
                <c:pt idx="3">
                  <c:v>1008</c:v>
                </c:pt>
                <c:pt idx="4">
                  <c:v>1015</c:v>
                </c:pt>
                <c:pt idx="5">
                  <c:v>1020</c:v>
                </c:pt>
                <c:pt idx="6">
                  <c:v>1023</c:v>
                </c:pt>
                <c:pt idx="7">
                  <c:v>1024</c:v>
                </c:pt>
                <c:pt idx="8">
                  <c:v>717</c:v>
                </c:pt>
                <c:pt idx="9">
                  <c:v>975</c:v>
                </c:pt>
                <c:pt idx="10">
                  <c:v>988</c:v>
                </c:pt>
                <c:pt idx="11">
                  <c:v>999</c:v>
                </c:pt>
                <c:pt idx="12">
                  <c:v>1008</c:v>
                </c:pt>
                <c:pt idx="13">
                  <c:v>1015</c:v>
                </c:pt>
                <c:pt idx="14">
                  <c:v>1020</c:v>
                </c:pt>
                <c:pt idx="15">
                  <c:v>714</c:v>
                </c:pt>
                <c:pt idx="16">
                  <c:v>971</c:v>
                </c:pt>
                <c:pt idx="17">
                  <c:v>984</c:v>
                </c:pt>
                <c:pt idx="18">
                  <c:v>689</c:v>
                </c:pt>
                <c:pt idx="19">
                  <c:v>935</c:v>
                </c:pt>
                <c:pt idx="20">
                  <c:v>655</c:v>
                </c:pt>
                <c:pt idx="21">
                  <c:v>886</c:v>
                </c:pt>
                <c:pt idx="22">
                  <c:v>899</c:v>
                </c:pt>
                <c:pt idx="23">
                  <c:v>910</c:v>
                </c:pt>
                <c:pt idx="24">
                  <c:v>919</c:v>
                </c:pt>
                <c:pt idx="25">
                  <c:v>926</c:v>
                </c:pt>
                <c:pt idx="26">
                  <c:v>931</c:v>
                </c:pt>
                <c:pt idx="27">
                  <c:v>934</c:v>
                </c:pt>
                <c:pt idx="28">
                  <c:v>935</c:v>
                </c:pt>
                <c:pt idx="29">
                  <c:v>936</c:v>
                </c:pt>
                <c:pt idx="30">
                  <c:v>939</c:v>
                </c:pt>
                <c:pt idx="31">
                  <c:v>944</c:v>
                </c:pt>
                <c:pt idx="32">
                  <c:v>951</c:v>
                </c:pt>
                <c:pt idx="33">
                  <c:v>960</c:v>
                </c:pt>
                <c:pt idx="34">
                  <c:v>971</c:v>
                </c:pt>
                <c:pt idx="35">
                  <c:v>984</c:v>
                </c:pt>
                <c:pt idx="36">
                  <c:v>999</c:v>
                </c:pt>
                <c:pt idx="37">
                  <c:v>1016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D-F442-9115-CBBA6ED4B3CA}"/>
            </c:ext>
          </c:extLst>
        </c:ser>
        <c:ser>
          <c:idx val="3"/>
          <c:order val="3"/>
          <c:tx>
            <c:strRef>
              <c:f>Graph!$D$2</c:f>
              <c:strCache>
                <c:ptCount val="1"/>
                <c:pt idx="0">
                  <c:v>c=1.1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Graph!$D$3:$D$42</c:f>
              <c:numCache>
                <c:formatCode>General</c:formatCode>
                <c:ptCount val="40"/>
                <c:pt idx="0">
                  <c:v>970</c:v>
                </c:pt>
                <c:pt idx="1">
                  <c:v>984</c:v>
                </c:pt>
                <c:pt idx="2">
                  <c:v>997</c:v>
                </c:pt>
                <c:pt idx="3">
                  <c:v>1006</c:v>
                </c:pt>
                <c:pt idx="4">
                  <c:v>1014</c:v>
                </c:pt>
                <c:pt idx="5">
                  <c:v>1020</c:v>
                </c:pt>
                <c:pt idx="6">
                  <c:v>1023</c:v>
                </c:pt>
                <c:pt idx="7">
                  <c:v>1024</c:v>
                </c:pt>
                <c:pt idx="8">
                  <c:v>717</c:v>
                </c:pt>
                <c:pt idx="9">
                  <c:v>970</c:v>
                </c:pt>
                <c:pt idx="10">
                  <c:v>984</c:v>
                </c:pt>
                <c:pt idx="11">
                  <c:v>997</c:v>
                </c:pt>
                <c:pt idx="12">
                  <c:v>1006</c:v>
                </c:pt>
                <c:pt idx="13">
                  <c:v>1014</c:v>
                </c:pt>
                <c:pt idx="14">
                  <c:v>1020</c:v>
                </c:pt>
                <c:pt idx="15">
                  <c:v>714</c:v>
                </c:pt>
                <c:pt idx="16">
                  <c:v>966</c:v>
                </c:pt>
                <c:pt idx="17">
                  <c:v>980</c:v>
                </c:pt>
                <c:pt idx="18">
                  <c:v>686</c:v>
                </c:pt>
                <c:pt idx="19">
                  <c:v>926</c:v>
                </c:pt>
                <c:pt idx="20">
                  <c:v>648</c:v>
                </c:pt>
                <c:pt idx="21">
                  <c:v>872</c:v>
                </c:pt>
                <c:pt idx="22">
                  <c:v>886</c:v>
                </c:pt>
                <c:pt idx="23">
                  <c:v>899</c:v>
                </c:pt>
                <c:pt idx="24">
                  <c:v>908</c:v>
                </c:pt>
                <c:pt idx="25">
                  <c:v>916</c:v>
                </c:pt>
                <c:pt idx="26">
                  <c:v>922</c:v>
                </c:pt>
                <c:pt idx="27">
                  <c:v>925</c:v>
                </c:pt>
                <c:pt idx="28">
                  <c:v>926</c:v>
                </c:pt>
                <c:pt idx="29">
                  <c:v>927</c:v>
                </c:pt>
                <c:pt idx="30">
                  <c:v>930</c:v>
                </c:pt>
                <c:pt idx="31">
                  <c:v>936</c:v>
                </c:pt>
                <c:pt idx="32">
                  <c:v>944</c:v>
                </c:pt>
                <c:pt idx="33">
                  <c:v>954</c:v>
                </c:pt>
                <c:pt idx="34">
                  <c:v>966</c:v>
                </c:pt>
                <c:pt idx="35">
                  <c:v>980</c:v>
                </c:pt>
                <c:pt idx="36">
                  <c:v>996</c:v>
                </c:pt>
                <c:pt idx="37">
                  <c:v>1015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7D-F442-9115-CBBA6ED4B3CA}"/>
            </c:ext>
          </c:extLst>
        </c:ser>
        <c:ser>
          <c:idx val="4"/>
          <c:order val="4"/>
          <c:tx>
            <c:strRef>
              <c:f>Graph!$E$2</c:f>
              <c:strCache>
                <c:ptCount val="1"/>
                <c:pt idx="0">
                  <c:v>c=1.2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Graph!$E$3:$E$42</c:f>
              <c:numCache>
                <c:formatCode>General</c:formatCode>
                <c:ptCount val="40"/>
                <c:pt idx="0">
                  <c:v>965</c:v>
                </c:pt>
                <c:pt idx="1">
                  <c:v>981</c:v>
                </c:pt>
                <c:pt idx="2">
                  <c:v>994</c:v>
                </c:pt>
                <c:pt idx="3">
                  <c:v>1005</c:v>
                </c:pt>
                <c:pt idx="4">
                  <c:v>1013</c:v>
                </c:pt>
                <c:pt idx="5">
                  <c:v>1019</c:v>
                </c:pt>
                <c:pt idx="6">
                  <c:v>1023</c:v>
                </c:pt>
                <c:pt idx="7">
                  <c:v>1024</c:v>
                </c:pt>
                <c:pt idx="8">
                  <c:v>717</c:v>
                </c:pt>
                <c:pt idx="9">
                  <c:v>965</c:v>
                </c:pt>
                <c:pt idx="10">
                  <c:v>981</c:v>
                </c:pt>
                <c:pt idx="11">
                  <c:v>994</c:v>
                </c:pt>
                <c:pt idx="12">
                  <c:v>1005</c:v>
                </c:pt>
                <c:pt idx="13">
                  <c:v>1013</c:v>
                </c:pt>
                <c:pt idx="14">
                  <c:v>1019</c:v>
                </c:pt>
                <c:pt idx="15">
                  <c:v>713</c:v>
                </c:pt>
                <c:pt idx="16">
                  <c:v>960</c:v>
                </c:pt>
                <c:pt idx="17">
                  <c:v>976</c:v>
                </c:pt>
                <c:pt idx="18">
                  <c:v>683</c:v>
                </c:pt>
                <c:pt idx="19">
                  <c:v>917</c:v>
                </c:pt>
                <c:pt idx="20">
                  <c:v>642</c:v>
                </c:pt>
                <c:pt idx="21">
                  <c:v>858</c:v>
                </c:pt>
                <c:pt idx="22">
                  <c:v>874</c:v>
                </c:pt>
                <c:pt idx="23">
                  <c:v>887</c:v>
                </c:pt>
                <c:pt idx="24">
                  <c:v>898</c:v>
                </c:pt>
                <c:pt idx="25">
                  <c:v>906</c:v>
                </c:pt>
                <c:pt idx="26">
                  <c:v>912</c:v>
                </c:pt>
                <c:pt idx="27">
                  <c:v>916</c:v>
                </c:pt>
                <c:pt idx="28">
                  <c:v>917</c:v>
                </c:pt>
                <c:pt idx="29">
                  <c:v>918</c:v>
                </c:pt>
                <c:pt idx="30">
                  <c:v>922</c:v>
                </c:pt>
                <c:pt idx="31">
                  <c:v>928</c:v>
                </c:pt>
                <c:pt idx="32">
                  <c:v>936</c:v>
                </c:pt>
                <c:pt idx="33">
                  <c:v>947</c:v>
                </c:pt>
                <c:pt idx="34">
                  <c:v>960</c:v>
                </c:pt>
                <c:pt idx="35">
                  <c:v>976</c:v>
                </c:pt>
                <c:pt idx="36">
                  <c:v>994</c:v>
                </c:pt>
                <c:pt idx="37">
                  <c:v>1014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7D-F442-9115-CBBA6ED4B3CA}"/>
            </c:ext>
          </c:extLst>
        </c:ser>
        <c:ser>
          <c:idx val="5"/>
          <c:order val="5"/>
          <c:tx>
            <c:strRef>
              <c:f>Graph!$F$2</c:f>
              <c:strCache>
                <c:ptCount val="1"/>
                <c:pt idx="0">
                  <c:v>c=1.3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Graph!$F$3:$F$42</c:f>
              <c:numCache>
                <c:formatCode>General</c:formatCode>
                <c:ptCount val="40"/>
                <c:pt idx="0">
                  <c:v>960</c:v>
                </c:pt>
                <c:pt idx="1">
                  <c:v>977</c:v>
                </c:pt>
                <c:pt idx="2">
                  <c:v>992</c:v>
                </c:pt>
                <c:pt idx="3">
                  <c:v>1003</c:v>
                </c:pt>
                <c:pt idx="4">
                  <c:v>1012</c:v>
                </c:pt>
                <c:pt idx="5">
                  <c:v>1019</c:v>
                </c:pt>
                <c:pt idx="6">
                  <c:v>1023</c:v>
                </c:pt>
                <c:pt idx="7">
                  <c:v>1024</c:v>
                </c:pt>
                <c:pt idx="8">
                  <c:v>717</c:v>
                </c:pt>
                <c:pt idx="9">
                  <c:v>960</c:v>
                </c:pt>
                <c:pt idx="10">
                  <c:v>977</c:v>
                </c:pt>
                <c:pt idx="11">
                  <c:v>992</c:v>
                </c:pt>
                <c:pt idx="12">
                  <c:v>1003</c:v>
                </c:pt>
                <c:pt idx="13">
                  <c:v>1012</c:v>
                </c:pt>
                <c:pt idx="14">
                  <c:v>1019</c:v>
                </c:pt>
                <c:pt idx="15">
                  <c:v>713</c:v>
                </c:pt>
                <c:pt idx="16">
                  <c:v>955</c:v>
                </c:pt>
                <c:pt idx="17">
                  <c:v>972</c:v>
                </c:pt>
                <c:pt idx="18">
                  <c:v>680</c:v>
                </c:pt>
                <c:pt idx="19">
                  <c:v>908</c:v>
                </c:pt>
                <c:pt idx="20">
                  <c:v>636</c:v>
                </c:pt>
                <c:pt idx="21">
                  <c:v>844</c:v>
                </c:pt>
                <c:pt idx="22">
                  <c:v>861</c:v>
                </c:pt>
                <c:pt idx="23">
                  <c:v>876</c:v>
                </c:pt>
                <c:pt idx="24">
                  <c:v>887</c:v>
                </c:pt>
                <c:pt idx="25">
                  <c:v>896</c:v>
                </c:pt>
                <c:pt idx="26">
                  <c:v>903</c:v>
                </c:pt>
                <c:pt idx="27">
                  <c:v>907</c:v>
                </c:pt>
                <c:pt idx="28">
                  <c:v>908</c:v>
                </c:pt>
                <c:pt idx="29">
                  <c:v>909</c:v>
                </c:pt>
                <c:pt idx="30">
                  <c:v>913</c:v>
                </c:pt>
                <c:pt idx="31">
                  <c:v>920</c:v>
                </c:pt>
                <c:pt idx="32">
                  <c:v>929</c:v>
                </c:pt>
                <c:pt idx="33">
                  <c:v>941</c:v>
                </c:pt>
                <c:pt idx="34">
                  <c:v>955</c:v>
                </c:pt>
                <c:pt idx="35">
                  <c:v>972</c:v>
                </c:pt>
                <c:pt idx="36">
                  <c:v>991</c:v>
                </c:pt>
                <c:pt idx="37">
                  <c:v>1013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7D-F442-9115-CBBA6ED4B3CA}"/>
            </c:ext>
          </c:extLst>
        </c:ser>
        <c:ser>
          <c:idx val="6"/>
          <c:order val="6"/>
          <c:tx>
            <c:strRef>
              <c:f>Graph!$G$2</c:f>
              <c:strCache>
                <c:ptCount val="1"/>
                <c:pt idx="0">
                  <c:v>c=1.4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Graph!$G$3:$G$42</c:f>
              <c:numCache>
                <c:formatCode>General</c:formatCode>
                <c:ptCount val="40"/>
                <c:pt idx="0">
                  <c:v>955</c:v>
                </c:pt>
                <c:pt idx="1">
                  <c:v>974</c:v>
                </c:pt>
                <c:pt idx="2">
                  <c:v>989</c:v>
                </c:pt>
                <c:pt idx="3">
                  <c:v>1002</c:v>
                </c:pt>
                <c:pt idx="4">
                  <c:v>1011</c:v>
                </c:pt>
                <c:pt idx="5">
                  <c:v>1018</c:v>
                </c:pt>
                <c:pt idx="6">
                  <c:v>1023</c:v>
                </c:pt>
                <c:pt idx="7">
                  <c:v>1024</c:v>
                </c:pt>
                <c:pt idx="8">
                  <c:v>717</c:v>
                </c:pt>
                <c:pt idx="9">
                  <c:v>955</c:v>
                </c:pt>
                <c:pt idx="10">
                  <c:v>974</c:v>
                </c:pt>
                <c:pt idx="11">
                  <c:v>989</c:v>
                </c:pt>
                <c:pt idx="12">
                  <c:v>1002</c:v>
                </c:pt>
                <c:pt idx="13">
                  <c:v>1011</c:v>
                </c:pt>
                <c:pt idx="14">
                  <c:v>1018</c:v>
                </c:pt>
                <c:pt idx="15">
                  <c:v>713</c:v>
                </c:pt>
                <c:pt idx="16">
                  <c:v>949</c:v>
                </c:pt>
                <c:pt idx="17">
                  <c:v>968</c:v>
                </c:pt>
                <c:pt idx="18">
                  <c:v>678</c:v>
                </c:pt>
                <c:pt idx="19">
                  <c:v>899</c:v>
                </c:pt>
                <c:pt idx="20">
                  <c:v>629</c:v>
                </c:pt>
                <c:pt idx="21">
                  <c:v>830</c:v>
                </c:pt>
                <c:pt idx="22">
                  <c:v>849</c:v>
                </c:pt>
                <c:pt idx="23">
                  <c:v>864</c:v>
                </c:pt>
                <c:pt idx="24">
                  <c:v>877</c:v>
                </c:pt>
                <c:pt idx="25">
                  <c:v>886</c:v>
                </c:pt>
                <c:pt idx="26">
                  <c:v>893</c:v>
                </c:pt>
                <c:pt idx="27">
                  <c:v>898</c:v>
                </c:pt>
                <c:pt idx="28">
                  <c:v>899</c:v>
                </c:pt>
                <c:pt idx="29">
                  <c:v>900</c:v>
                </c:pt>
                <c:pt idx="30">
                  <c:v>905</c:v>
                </c:pt>
                <c:pt idx="31">
                  <c:v>912</c:v>
                </c:pt>
                <c:pt idx="32">
                  <c:v>921</c:v>
                </c:pt>
                <c:pt idx="33">
                  <c:v>934</c:v>
                </c:pt>
                <c:pt idx="34">
                  <c:v>949</c:v>
                </c:pt>
                <c:pt idx="35">
                  <c:v>968</c:v>
                </c:pt>
                <c:pt idx="36">
                  <c:v>989</c:v>
                </c:pt>
                <c:pt idx="37">
                  <c:v>1012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7D-F442-9115-CBBA6ED4B3CA}"/>
            </c:ext>
          </c:extLst>
        </c:ser>
        <c:ser>
          <c:idx val="7"/>
          <c:order val="7"/>
          <c:tx>
            <c:strRef>
              <c:f>Graph!$H$2</c:f>
              <c:strCache>
                <c:ptCount val="1"/>
                <c:pt idx="0">
                  <c:v>c=1.5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Graph!$H$3:$H$42</c:f>
              <c:numCache>
                <c:formatCode>General</c:formatCode>
                <c:ptCount val="40"/>
                <c:pt idx="0">
                  <c:v>951</c:v>
                </c:pt>
                <c:pt idx="1">
                  <c:v>970</c:v>
                </c:pt>
                <c:pt idx="2">
                  <c:v>987</c:v>
                </c:pt>
                <c:pt idx="3">
                  <c:v>1000</c:v>
                </c:pt>
                <c:pt idx="4">
                  <c:v>1011</c:v>
                </c:pt>
                <c:pt idx="5">
                  <c:v>1018</c:v>
                </c:pt>
                <c:pt idx="6">
                  <c:v>1023</c:v>
                </c:pt>
                <c:pt idx="7">
                  <c:v>1024</c:v>
                </c:pt>
                <c:pt idx="8">
                  <c:v>717</c:v>
                </c:pt>
                <c:pt idx="9">
                  <c:v>951</c:v>
                </c:pt>
                <c:pt idx="10">
                  <c:v>970</c:v>
                </c:pt>
                <c:pt idx="11">
                  <c:v>987</c:v>
                </c:pt>
                <c:pt idx="12">
                  <c:v>1000</c:v>
                </c:pt>
                <c:pt idx="13">
                  <c:v>1011</c:v>
                </c:pt>
                <c:pt idx="14">
                  <c:v>1018</c:v>
                </c:pt>
                <c:pt idx="15">
                  <c:v>713</c:v>
                </c:pt>
                <c:pt idx="16">
                  <c:v>945</c:v>
                </c:pt>
                <c:pt idx="17">
                  <c:v>964</c:v>
                </c:pt>
                <c:pt idx="18">
                  <c:v>675</c:v>
                </c:pt>
                <c:pt idx="19">
                  <c:v>891</c:v>
                </c:pt>
                <c:pt idx="20">
                  <c:v>624</c:v>
                </c:pt>
                <c:pt idx="21">
                  <c:v>818</c:v>
                </c:pt>
                <c:pt idx="22">
                  <c:v>837</c:v>
                </c:pt>
                <c:pt idx="23">
                  <c:v>854</c:v>
                </c:pt>
                <c:pt idx="24">
                  <c:v>867</c:v>
                </c:pt>
                <c:pt idx="25">
                  <c:v>878</c:v>
                </c:pt>
                <c:pt idx="26">
                  <c:v>885</c:v>
                </c:pt>
                <c:pt idx="27">
                  <c:v>890</c:v>
                </c:pt>
                <c:pt idx="28">
                  <c:v>891</c:v>
                </c:pt>
                <c:pt idx="29">
                  <c:v>893</c:v>
                </c:pt>
                <c:pt idx="30">
                  <c:v>897</c:v>
                </c:pt>
                <c:pt idx="31">
                  <c:v>905</c:v>
                </c:pt>
                <c:pt idx="32">
                  <c:v>915</c:v>
                </c:pt>
                <c:pt idx="33">
                  <c:v>929</c:v>
                </c:pt>
                <c:pt idx="34">
                  <c:v>945</c:v>
                </c:pt>
                <c:pt idx="35">
                  <c:v>965</c:v>
                </c:pt>
                <c:pt idx="36">
                  <c:v>987</c:v>
                </c:pt>
                <c:pt idx="37">
                  <c:v>1013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7D-F442-9115-CBBA6ED4B3CA}"/>
            </c:ext>
          </c:extLst>
        </c:ser>
        <c:ser>
          <c:idx val="8"/>
          <c:order val="8"/>
          <c:tx>
            <c:strRef>
              <c:f>Graph!$I$2</c:f>
              <c:strCache>
                <c:ptCount val="1"/>
                <c:pt idx="0">
                  <c:v>c=1.6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Graph!$I$3:$I$42</c:f>
              <c:numCache>
                <c:formatCode>General</c:formatCode>
                <c:ptCount val="40"/>
                <c:pt idx="0">
                  <c:v>946</c:v>
                </c:pt>
                <c:pt idx="1">
                  <c:v>966</c:v>
                </c:pt>
                <c:pt idx="2">
                  <c:v>984</c:v>
                </c:pt>
                <c:pt idx="3">
                  <c:v>998</c:v>
                </c:pt>
                <c:pt idx="4">
                  <c:v>1010</c:v>
                </c:pt>
                <c:pt idx="5">
                  <c:v>1018</c:v>
                </c:pt>
                <c:pt idx="6">
                  <c:v>1022</c:v>
                </c:pt>
                <c:pt idx="7">
                  <c:v>1024</c:v>
                </c:pt>
                <c:pt idx="8">
                  <c:v>717</c:v>
                </c:pt>
                <c:pt idx="9">
                  <c:v>946</c:v>
                </c:pt>
                <c:pt idx="10">
                  <c:v>966</c:v>
                </c:pt>
                <c:pt idx="11">
                  <c:v>984</c:v>
                </c:pt>
                <c:pt idx="12">
                  <c:v>998</c:v>
                </c:pt>
                <c:pt idx="13">
                  <c:v>1010</c:v>
                </c:pt>
                <c:pt idx="14">
                  <c:v>1018</c:v>
                </c:pt>
                <c:pt idx="15">
                  <c:v>713</c:v>
                </c:pt>
                <c:pt idx="16">
                  <c:v>940</c:v>
                </c:pt>
                <c:pt idx="17">
                  <c:v>960</c:v>
                </c:pt>
                <c:pt idx="18">
                  <c:v>672</c:v>
                </c:pt>
                <c:pt idx="19">
                  <c:v>882</c:v>
                </c:pt>
                <c:pt idx="20">
                  <c:v>617</c:v>
                </c:pt>
                <c:pt idx="21">
                  <c:v>804</c:v>
                </c:pt>
                <c:pt idx="22">
                  <c:v>824</c:v>
                </c:pt>
                <c:pt idx="23">
                  <c:v>842</c:v>
                </c:pt>
                <c:pt idx="24">
                  <c:v>856</c:v>
                </c:pt>
                <c:pt idx="25">
                  <c:v>868</c:v>
                </c:pt>
                <c:pt idx="26">
                  <c:v>876</c:v>
                </c:pt>
                <c:pt idx="27">
                  <c:v>880</c:v>
                </c:pt>
                <c:pt idx="28">
                  <c:v>882</c:v>
                </c:pt>
                <c:pt idx="29">
                  <c:v>884</c:v>
                </c:pt>
                <c:pt idx="30">
                  <c:v>888</c:v>
                </c:pt>
                <c:pt idx="31">
                  <c:v>896</c:v>
                </c:pt>
                <c:pt idx="32">
                  <c:v>908</c:v>
                </c:pt>
                <c:pt idx="33">
                  <c:v>922</c:v>
                </c:pt>
                <c:pt idx="34">
                  <c:v>940</c:v>
                </c:pt>
                <c:pt idx="35">
                  <c:v>960</c:v>
                </c:pt>
                <c:pt idx="36">
                  <c:v>984</c:v>
                </c:pt>
                <c:pt idx="37">
                  <c:v>1012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7D-F442-9115-CBBA6ED4B3CA}"/>
            </c:ext>
          </c:extLst>
        </c:ser>
        <c:ser>
          <c:idx val="9"/>
          <c:order val="9"/>
          <c:tx>
            <c:strRef>
              <c:f>Graph!$J$2</c:f>
              <c:strCache>
                <c:ptCount val="1"/>
                <c:pt idx="0">
                  <c:v>c=1.7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Graph!$J$3:$J$42</c:f>
              <c:numCache>
                <c:formatCode>General</c:formatCode>
                <c:ptCount val="40"/>
                <c:pt idx="0">
                  <c:v>941</c:v>
                </c:pt>
                <c:pt idx="1">
                  <c:v>963</c:v>
                </c:pt>
                <c:pt idx="2">
                  <c:v>982</c:v>
                </c:pt>
                <c:pt idx="3">
                  <c:v>997</c:v>
                </c:pt>
                <c:pt idx="4">
                  <c:v>1009</c:v>
                </c:pt>
                <c:pt idx="5">
                  <c:v>1017</c:v>
                </c:pt>
                <c:pt idx="6">
                  <c:v>1022</c:v>
                </c:pt>
                <c:pt idx="7">
                  <c:v>1024</c:v>
                </c:pt>
                <c:pt idx="8">
                  <c:v>717</c:v>
                </c:pt>
                <c:pt idx="9">
                  <c:v>941</c:v>
                </c:pt>
                <c:pt idx="10">
                  <c:v>963</c:v>
                </c:pt>
                <c:pt idx="11">
                  <c:v>982</c:v>
                </c:pt>
                <c:pt idx="12">
                  <c:v>997</c:v>
                </c:pt>
                <c:pt idx="13">
                  <c:v>1009</c:v>
                </c:pt>
                <c:pt idx="14">
                  <c:v>1017</c:v>
                </c:pt>
                <c:pt idx="15">
                  <c:v>712</c:v>
                </c:pt>
                <c:pt idx="16">
                  <c:v>934</c:v>
                </c:pt>
                <c:pt idx="17">
                  <c:v>956</c:v>
                </c:pt>
                <c:pt idx="18">
                  <c:v>669</c:v>
                </c:pt>
                <c:pt idx="19">
                  <c:v>873</c:v>
                </c:pt>
                <c:pt idx="20">
                  <c:v>611</c:v>
                </c:pt>
                <c:pt idx="21">
                  <c:v>790</c:v>
                </c:pt>
                <c:pt idx="22">
                  <c:v>812</c:v>
                </c:pt>
                <c:pt idx="23">
                  <c:v>831</c:v>
                </c:pt>
                <c:pt idx="24">
                  <c:v>846</c:v>
                </c:pt>
                <c:pt idx="25">
                  <c:v>858</c:v>
                </c:pt>
                <c:pt idx="26">
                  <c:v>866</c:v>
                </c:pt>
                <c:pt idx="27">
                  <c:v>871</c:v>
                </c:pt>
                <c:pt idx="28">
                  <c:v>873</c:v>
                </c:pt>
                <c:pt idx="29">
                  <c:v>875</c:v>
                </c:pt>
                <c:pt idx="30">
                  <c:v>880</c:v>
                </c:pt>
                <c:pt idx="31">
                  <c:v>888</c:v>
                </c:pt>
                <c:pt idx="32">
                  <c:v>900</c:v>
                </c:pt>
                <c:pt idx="33">
                  <c:v>916</c:v>
                </c:pt>
                <c:pt idx="34">
                  <c:v>934</c:v>
                </c:pt>
                <c:pt idx="35">
                  <c:v>956</c:v>
                </c:pt>
                <c:pt idx="36">
                  <c:v>982</c:v>
                </c:pt>
                <c:pt idx="37">
                  <c:v>1011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7D-F442-9115-CBBA6ED4B3CA}"/>
            </c:ext>
          </c:extLst>
        </c:ser>
        <c:ser>
          <c:idx val="10"/>
          <c:order val="10"/>
          <c:tx>
            <c:strRef>
              <c:f>Graph!$K$2</c:f>
              <c:strCache>
                <c:ptCount val="1"/>
                <c:pt idx="0">
                  <c:v>c=1.8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Graph!$K$3:$K$42</c:f>
              <c:numCache>
                <c:formatCode>General</c:formatCode>
                <c:ptCount val="40"/>
                <c:pt idx="0">
                  <c:v>936</c:v>
                </c:pt>
                <c:pt idx="1">
                  <c:v>959</c:v>
                </c:pt>
                <c:pt idx="2">
                  <c:v>979</c:v>
                </c:pt>
                <c:pt idx="3">
                  <c:v>995</c:v>
                </c:pt>
                <c:pt idx="4">
                  <c:v>1008</c:v>
                </c:pt>
                <c:pt idx="5">
                  <c:v>1017</c:v>
                </c:pt>
                <c:pt idx="6">
                  <c:v>1022</c:v>
                </c:pt>
                <c:pt idx="7">
                  <c:v>1024</c:v>
                </c:pt>
                <c:pt idx="8">
                  <c:v>717</c:v>
                </c:pt>
                <c:pt idx="9">
                  <c:v>936</c:v>
                </c:pt>
                <c:pt idx="10">
                  <c:v>959</c:v>
                </c:pt>
                <c:pt idx="11">
                  <c:v>979</c:v>
                </c:pt>
                <c:pt idx="12">
                  <c:v>995</c:v>
                </c:pt>
                <c:pt idx="13">
                  <c:v>1008</c:v>
                </c:pt>
                <c:pt idx="14">
                  <c:v>1017</c:v>
                </c:pt>
                <c:pt idx="15">
                  <c:v>712</c:v>
                </c:pt>
                <c:pt idx="16">
                  <c:v>929</c:v>
                </c:pt>
                <c:pt idx="17">
                  <c:v>952</c:v>
                </c:pt>
                <c:pt idx="18">
                  <c:v>666</c:v>
                </c:pt>
                <c:pt idx="19">
                  <c:v>864</c:v>
                </c:pt>
                <c:pt idx="20">
                  <c:v>605</c:v>
                </c:pt>
                <c:pt idx="21">
                  <c:v>776</c:v>
                </c:pt>
                <c:pt idx="22">
                  <c:v>799</c:v>
                </c:pt>
                <c:pt idx="23">
                  <c:v>819</c:v>
                </c:pt>
                <c:pt idx="24">
                  <c:v>835</c:v>
                </c:pt>
                <c:pt idx="25">
                  <c:v>848</c:v>
                </c:pt>
                <c:pt idx="26">
                  <c:v>857</c:v>
                </c:pt>
                <c:pt idx="27">
                  <c:v>862</c:v>
                </c:pt>
                <c:pt idx="28">
                  <c:v>864</c:v>
                </c:pt>
                <c:pt idx="29">
                  <c:v>866</c:v>
                </c:pt>
                <c:pt idx="30">
                  <c:v>871</c:v>
                </c:pt>
                <c:pt idx="31">
                  <c:v>880</c:v>
                </c:pt>
                <c:pt idx="32">
                  <c:v>893</c:v>
                </c:pt>
                <c:pt idx="33">
                  <c:v>909</c:v>
                </c:pt>
                <c:pt idx="34">
                  <c:v>929</c:v>
                </c:pt>
                <c:pt idx="35">
                  <c:v>952</c:v>
                </c:pt>
                <c:pt idx="36">
                  <c:v>979</c:v>
                </c:pt>
                <c:pt idx="37">
                  <c:v>1010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7D-F442-9115-CBBA6ED4B3CA}"/>
            </c:ext>
          </c:extLst>
        </c:ser>
        <c:ser>
          <c:idx val="11"/>
          <c:order val="11"/>
          <c:tx>
            <c:strRef>
              <c:f>Graph!$L$2</c:f>
              <c:strCache>
                <c:ptCount val="1"/>
                <c:pt idx="0">
                  <c:v>c=1.9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Graph!$L$3:$L$42</c:f>
              <c:numCache>
                <c:formatCode>General</c:formatCode>
                <c:ptCount val="40"/>
                <c:pt idx="0">
                  <c:v>931</c:v>
                </c:pt>
                <c:pt idx="1">
                  <c:v>956</c:v>
                </c:pt>
                <c:pt idx="2">
                  <c:v>977</c:v>
                </c:pt>
                <c:pt idx="3">
                  <c:v>994</c:v>
                </c:pt>
                <c:pt idx="4">
                  <c:v>1007</c:v>
                </c:pt>
                <c:pt idx="5">
                  <c:v>1016</c:v>
                </c:pt>
                <c:pt idx="6">
                  <c:v>1022</c:v>
                </c:pt>
                <c:pt idx="7">
                  <c:v>1024</c:v>
                </c:pt>
                <c:pt idx="8">
                  <c:v>717</c:v>
                </c:pt>
                <c:pt idx="9">
                  <c:v>931</c:v>
                </c:pt>
                <c:pt idx="10">
                  <c:v>956</c:v>
                </c:pt>
                <c:pt idx="11">
                  <c:v>977</c:v>
                </c:pt>
                <c:pt idx="12">
                  <c:v>994</c:v>
                </c:pt>
                <c:pt idx="13">
                  <c:v>1007</c:v>
                </c:pt>
                <c:pt idx="14">
                  <c:v>1016</c:v>
                </c:pt>
                <c:pt idx="15">
                  <c:v>711</c:v>
                </c:pt>
                <c:pt idx="16">
                  <c:v>923</c:v>
                </c:pt>
                <c:pt idx="17">
                  <c:v>948</c:v>
                </c:pt>
                <c:pt idx="18">
                  <c:v>664</c:v>
                </c:pt>
                <c:pt idx="19">
                  <c:v>855</c:v>
                </c:pt>
                <c:pt idx="20">
                  <c:v>599</c:v>
                </c:pt>
                <c:pt idx="21">
                  <c:v>762</c:v>
                </c:pt>
                <c:pt idx="22">
                  <c:v>787</c:v>
                </c:pt>
                <c:pt idx="23">
                  <c:v>808</c:v>
                </c:pt>
                <c:pt idx="24">
                  <c:v>825</c:v>
                </c:pt>
                <c:pt idx="25">
                  <c:v>838</c:v>
                </c:pt>
                <c:pt idx="26">
                  <c:v>847</c:v>
                </c:pt>
                <c:pt idx="27">
                  <c:v>853</c:v>
                </c:pt>
                <c:pt idx="28">
                  <c:v>855</c:v>
                </c:pt>
                <c:pt idx="29">
                  <c:v>857</c:v>
                </c:pt>
                <c:pt idx="30">
                  <c:v>863</c:v>
                </c:pt>
                <c:pt idx="31">
                  <c:v>872</c:v>
                </c:pt>
                <c:pt idx="32">
                  <c:v>885</c:v>
                </c:pt>
                <c:pt idx="33">
                  <c:v>903</c:v>
                </c:pt>
                <c:pt idx="34">
                  <c:v>923</c:v>
                </c:pt>
                <c:pt idx="35">
                  <c:v>948</c:v>
                </c:pt>
                <c:pt idx="36">
                  <c:v>977</c:v>
                </c:pt>
                <c:pt idx="37">
                  <c:v>1009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7D-F442-9115-CBBA6ED4B3CA}"/>
            </c:ext>
          </c:extLst>
        </c:ser>
        <c:ser>
          <c:idx val="12"/>
          <c:order val="12"/>
          <c:tx>
            <c:strRef>
              <c:f>Graph!$M$2</c:f>
              <c:strCache>
                <c:ptCount val="1"/>
                <c:pt idx="0">
                  <c:v>c=2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Graph!$M$3:$M$42</c:f>
              <c:numCache>
                <c:formatCode>General</c:formatCode>
                <c:ptCount val="40"/>
                <c:pt idx="0">
                  <c:v>926</c:v>
                </c:pt>
                <c:pt idx="1">
                  <c:v>952</c:v>
                </c:pt>
                <c:pt idx="2">
                  <c:v>974</c:v>
                </c:pt>
                <c:pt idx="3">
                  <c:v>992</c:v>
                </c:pt>
                <c:pt idx="4">
                  <c:v>1006</c:v>
                </c:pt>
                <c:pt idx="5">
                  <c:v>1016</c:v>
                </c:pt>
                <c:pt idx="6">
                  <c:v>1022</c:v>
                </c:pt>
                <c:pt idx="7">
                  <c:v>1024</c:v>
                </c:pt>
                <c:pt idx="8">
                  <c:v>717</c:v>
                </c:pt>
                <c:pt idx="9">
                  <c:v>926</c:v>
                </c:pt>
                <c:pt idx="10">
                  <c:v>952</c:v>
                </c:pt>
                <c:pt idx="11">
                  <c:v>974</c:v>
                </c:pt>
                <c:pt idx="12">
                  <c:v>992</c:v>
                </c:pt>
                <c:pt idx="13">
                  <c:v>1006</c:v>
                </c:pt>
                <c:pt idx="14">
                  <c:v>1016</c:v>
                </c:pt>
                <c:pt idx="15">
                  <c:v>711</c:v>
                </c:pt>
                <c:pt idx="16">
                  <c:v>918</c:v>
                </c:pt>
                <c:pt idx="17">
                  <c:v>944</c:v>
                </c:pt>
                <c:pt idx="18">
                  <c:v>661</c:v>
                </c:pt>
                <c:pt idx="19">
                  <c:v>846</c:v>
                </c:pt>
                <c:pt idx="20">
                  <c:v>592</c:v>
                </c:pt>
                <c:pt idx="21">
                  <c:v>748</c:v>
                </c:pt>
                <c:pt idx="22">
                  <c:v>774</c:v>
                </c:pt>
                <c:pt idx="23">
                  <c:v>796</c:v>
                </c:pt>
                <c:pt idx="24">
                  <c:v>814</c:v>
                </c:pt>
                <c:pt idx="25">
                  <c:v>828</c:v>
                </c:pt>
                <c:pt idx="26">
                  <c:v>838</c:v>
                </c:pt>
                <c:pt idx="27">
                  <c:v>844</c:v>
                </c:pt>
                <c:pt idx="28">
                  <c:v>846</c:v>
                </c:pt>
                <c:pt idx="29">
                  <c:v>848</c:v>
                </c:pt>
                <c:pt idx="30">
                  <c:v>854</c:v>
                </c:pt>
                <c:pt idx="31">
                  <c:v>864</c:v>
                </c:pt>
                <c:pt idx="32">
                  <c:v>878</c:v>
                </c:pt>
                <c:pt idx="33">
                  <c:v>896</c:v>
                </c:pt>
                <c:pt idx="34">
                  <c:v>918</c:v>
                </c:pt>
                <c:pt idx="35">
                  <c:v>944</c:v>
                </c:pt>
                <c:pt idx="36">
                  <c:v>974</c:v>
                </c:pt>
                <c:pt idx="37">
                  <c:v>1008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7D-F442-9115-CBBA6ED4B3CA}"/>
            </c:ext>
          </c:extLst>
        </c:ser>
        <c:ser>
          <c:idx val="13"/>
          <c:order val="13"/>
          <c:tx>
            <c:strRef>
              <c:f>Graph!$N$2</c:f>
              <c:strCache>
                <c:ptCount val="1"/>
                <c:pt idx="0">
                  <c:v>c=2.2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Graph!$N$3:$N$42</c:f>
              <c:numCache>
                <c:formatCode>General</c:formatCode>
                <c:ptCount val="40"/>
                <c:pt idx="0">
                  <c:v>916</c:v>
                </c:pt>
                <c:pt idx="1">
                  <c:v>945</c:v>
                </c:pt>
                <c:pt idx="2">
                  <c:v>969</c:v>
                </c:pt>
                <c:pt idx="3">
                  <c:v>989</c:v>
                </c:pt>
                <c:pt idx="4">
                  <c:v>1004</c:v>
                </c:pt>
                <c:pt idx="5">
                  <c:v>1015</c:v>
                </c:pt>
                <c:pt idx="6">
                  <c:v>1022</c:v>
                </c:pt>
                <c:pt idx="7">
                  <c:v>1024</c:v>
                </c:pt>
                <c:pt idx="8">
                  <c:v>717</c:v>
                </c:pt>
                <c:pt idx="9">
                  <c:v>916</c:v>
                </c:pt>
                <c:pt idx="10">
                  <c:v>945</c:v>
                </c:pt>
                <c:pt idx="11">
                  <c:v>969</c:v>
                </c:pt>
                <c:pt idx="12">
                  <c:v>989</c:v>
                </c:pt>
                <c:pt idx="13">
                  <c:v>1004</c:v>
                </c:pt>
                <c:pt idx="14">
                  <c:v>1015</c:v>
                </c:pt>
                <c:pt idx="15">
                  <c:v>711</c:v>
                </c:pt>
                <c:pt idx="16">
                  <c:v>907</c:v>
                </c:pt>
                <c:pt idx="17">
                  <c:v>936</c:v>
                </c:pt>
                <c:pt idx="18">
                  <c:v>655</c:v>
                </c:pt>
                <c:pt idx="19">
                  <c:v>828</c:v>
                </c:pt>
                <c:pt idx="20">
                  <c:v>580</c:v>
                </c:pt>
                <c:pt idx="21">
                  <c:v>720</c:v>
                </c:pt>
                <c:pt idx="22">
                  <c:v>749</c:v>
                </c:pt>
                <c:pt idx="23">
                  <c:v>773</c:v>
                </c:pt>
                <c:pt idx="24">
                  <c:v>793</c:v>
                </c:pt>
                <c:pt idx="25">
                  <c:v>808</c:v>
                </c:pt>
                <c:pt idx="26">
                  <c:v>819</c:v>
                </c:pt>
                <c:pt idx="27">
                  <c:v>826</c:v>
                </c:pt>
                <c:pt idx="28">
                  <c:v>828</c:v>
                </c:pt>
                <c:pt idx="29">
                  <c:v>830</c:v>
                </c:pt>
                <c:pt idx="30">
                  <c:v>837</c:v>
                </c:pt>
                <c:pt idx="31">
                  <c:v>848</c:v>
                </c:pt>
                <c:pt idx="32">
                  <c:v>863</c:v>
                </c:pt>
                <c:pt idx="33">
                  <c:v>883</c:v>
                </c:pt>
                <c:pt idx="34">
                  <c:v>907</c:v>
                </c:pt>
                <c:pt idx="35">
                  <c:v>936</c:v>
                </c:pt>
                <c:pt idx="36">
                  <c:v>969</c:v>
                </c:pt>
                <c:pt idx="37">
                  <c:v>1006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7D-F442-9115-CBBA6ED4B3CA}"/>
            </c:ext>
          </c:extLst>
        </c:ser>
        <c:ser>
          <c:idx val="14"/>
          <c:order val="14"/>
          <c:tx>
            <c:strRef>
              <c:f>Graph!$O$2</c:f>
              <c:strCache>
                <c:ptCount val="1"/>
                <c:pt idx="0">
                  <c:v>c=2.5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Graph!$O$3:$O$42</c:f>
              <c:numCache>
                <c:formatCode>General</c:formatCode>
                <c:ptCount val="40"/>
                <c:pt idx="0">
                  <c:v>902</c:v>
                </c:pt>
                <c:pt idx="1">
                  <c:v>934</c:v>
                </c:pt>
                <c:pt idx="2">
                  <c:v>962</c:v>
                </c:pt>
                <c:pt idx="3">
                  <c:v>984</c:v>
                </c:pt>
                <c:pt idx="4">
                  <c:v>1002</c:v>
                </c:pt>
                <c:pt idx="5">
                  <c:v>1014</c:v>
                </c:pt>
                <c:pt idx="6">
                  <c:v>1022</c:v>
                </c:pt>
                <c:pt idx="7">
                  <c:v>1024</c:v>
                </c:pt>
                <c:pt idx="8">
                  <c:v>717</c:v>
                </c:pt>
                <c:pt idx="9">
                  <c:v>902</c:v>
                </c:pt>
                <c:pt idx="10">
                  <c:v>934</c:v>
                </c:pt>
                <c:pt idx="11">
                  <c:v>962</c:v>
                </c:pt>
                <c:pt idx="12">
                  <c:v>984</c:v>
                </c:pt>
                <c:pt idx="13">
                  <c:v>1002</c:v>
                </c:pt>
                <c:pt idx="14">
                  <c:v>1014</c:v>
                </c:pt>
                <c:pt idx="15">
                  <c:v>710</c:v>
                </c:pt>
                <c:pt idx="16">
                  <c:v>892</c:v>
                </c:pt>
                <c:pt idx="17">
                  <c:v>924</c:v>
                </c:pt>
                <c:pt idx="18">
                  <c:v>647</c:v>
                </c:pt>
                <c:pt idx="19">
                  <c:v>802</c:v>
                </c:pt>
                <c:pt idx="20">
                  <c:v>561</c:v>
                </c:pt>
                <c:pt idx="21">
                  <c:v>680</c:v>
                </c:pt>
                <c:pt idx="22">
                  <c:v>712</c:v>
                </c:pt>
                <c:pt idx="23">
                  <c:v>740</c:v>
                </c:pt>
                <c:pt idx="24">
                  <c:v>762</c:v>
                </c:pt>
                <c:pt idx="25">
                  <c:v>780</c:v>
                </c:pt>
                <c:pt idx="26">
                  <c:v>792</c:v>
                </c:pt>
                <c:pt idx="27">
                  <c:v>800</c:v>
                </c:pt>
                <c:pt idx="28">
                  <c:v>802</c:v>
                </c:pt>
                <c:pt idx="29">
                  <c:v>805</c:v>
                </c:pt>
                <c:pt idx="30">
                  <c:v>812</c:v>
                </c:pt>
                <c:pt idx="31">
                  <c:v>825</c:v>
                </c:pt>
                <c:pt idx="32">
                  <c:v>842</c:v>
                </c:pt>
                <c:pt idx="33">
                  <c:v>865</c:v>
                </c:pt>
                <c:pt idx="34">
                  <c:v>892</c:v>
                </c:pt>
                <c:pt idx="35">
                  <c:v>925</c:v>
                </c:pt>
                <c:pt idx="36">
                  <c:v>962</c:v>
                </c:pt>
                <c:pt idx="37">
                  <c:v>1005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7D-F442-9115-CBBA6ED4B3CA}"/>
            </c:ext>
          </c:extLst>
        </c:ser>
        <c:ser>
          <c:idx val="15"/>
          <c:order val="15"/>
          <c:tx>
            <c:strRef>
              <c:f>Graph!$P$2</c:f>
              <c:strCache>
                <c:ptCount val="1"/>
                <c:pt idx="0">
                  <c:v>c=3</c:v>
                </c:pt>
              </c:strCache>
            </c:strRef>
          </c:tx>
          <c:spPr>
            <a:ln w="127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Graph!$P$3:$P$42</c:f>
              <c:numCache>
                <c:formatCode>General</c:formatCode>
                <c:ptCount val="40"/>
                <c:pt idx="0">
                  <c:v>877</c:v>
                </c:pt>
                <c:pt idx="1">
                  <c:v>916</c:v>
                </c:pt>
                <c:pt idx="2">
                  <c:v>949</c:v>
                </c:pt>
                <c:pt idx="3">
                  <c:v>976</c:v>
                </c:pt>
                <c:pt idx="4">
                  <c:v>997</c:v>
                </c:pt>
                <c:pt idx="5">
                  <c:v>1012</c:v>
                </c:pt>
                <c:pt idx="6">
                  <c:v>1021</c:v>
                </c:pt>
                <c:pt idx="7">
                  <c:v>1024</c:v>
                </c:pt>
                <c:pt idx="8">
                  <c:v>717</c:v>
                </c:pt>
                <c:pt idx="9">
                  <c:v>877</c:v>
                </c:pt>
                <c:pt idx="10">
                  <c:v>916</c:v>
                </c:pt>
                <c:pt idx="11">
                  <c:v>949</c:v>
                </c:pt>
                <c:pt idx="12">
                  <c:v>976</c:v>
                </c:pt>
                <c:pt idx="13">
                  <c:v>997</c:v>
                </c:pt>
                <c:pt idx="14">
                  <c:v>1012</c:v>
                </c:pt>
                <c:pt idx="15">
                  <c:v>708</c:v>
                </c:pt>
                <c:pt idx="16">
                  <c:v>865</c:v>
                </c:pt>
                <c:pt idx="17">
                  <c:v>904</c:v>
                </c:pt>
                <c:pt idx="18">
                  <c:v>633</c:v>
                </c:pt>
                <c:pt idx="19">
                  <c:v>757</c:v>
                </c:pt>
                <c:pt idx="20">
                  <c:v>530</c:v>
                </c:pt>
                <c:pt idx="21">
                  <c:v>610</c:v>
                </c:pt>
                <c:pt idx="22">
                  <c:v>649</c:v>
                </c:pt>
                <c:pt idx="23">
                  <c:v>682</c:v>
                </c:pt>
                <c:pt idx="24">
                  <c:v>709</c:v>
                </c:pt>
                <c:pt idx="25">
                  <c:v>730</c:v>
                </c:pt>
                <c:pt idx="26">
                  <c:v>745</c:v>
                </c:pt>
                <c:pt idx="27">
                  <c:v>754</c:v>
                </c:pt>
                <c:pt idx="28">
                  <c:v>757</c:v>
                </c:pt>
                <c:pt idx="29">
                  <c:v>760</c:v>
                </c:pt>
                <c:pt idx="30">
                  <c:v>769</c:v>
                </c:pt>
                <c:pt idx="31">
                  <c:v>784</c:v>
                </c:pt>
                <c:pt idx="32">
                  <c:v>805</c:v>
                </c:pt>
                <c:pt idx="33">
                  <c:v>832</c:v>
                </c:pt>
                <c:pt idx="34">
                  <c:v>865</c:v>
                </c:pt>
                <c:pt idx="35">
                  <c:v>904</c:v>
                </c:pt>
                <c:pt idx="36">
                  <c:v>949</c:v>
                </c:pt>
                <c:pt idx="37">
                  <c:v>1000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7D-F442-9115-CBBA6ED4B3CA}"/>
            </c:ext>
          </c:extLst>
        </c:ser>
        <c:ser>
          <c:idx val="16"/>
          <c:order val="16"/>
          <c:tx>
            <c:strRef>
              <c:f>Graph!$Q$2</c:f>
              <c:strCache>
                <c:ptCount val="1"/>
                <c:pt idx="0">
                  <c:v>c=3.5</c:v>
                </c:pt>
              </c:strCache>
            </c:strRef>
          </c:tx>
          <c:spPr>
            <a:ln w="127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Graph!$Q$3:$Q$42</c:f>
              <c:numCache>
                <c:formatCode>General</c:formatCode>
                <c:ptCount val="40"/>
                <c:pt idx="0">
                  <c:v>853</c:v>
                </c:pt>
                <c:pt idx="1">
                  <c:v>898</c:v>
                </c:pt>
                <c:pt idx="2">
                  <c:v>937</c:v>
                </c:pt>
                <c:pt idx="3">
                  <c:v>968</c:v>
                </c:pt>
                <c:pt idx="4">
                  <c:v>993</c:v>
                </c:pt>
                <c:pt idx="5">
                  <c:v>1010</c:v>
                </c:pt>
                <c:pt idx="6">
                  <c:v>1021</c:v>
                </c:pt>
                <c:pt idx="7">
                  <c:v>1024</c:v>
                </c:pt>
                <c:pt idx="8">
                  <c:v>717</c:v>
                </c:pt>
                <c:pt idx="9">
                  <c:v>853</c:v>
                </c:pt>
                <c:pt idx="10">
                  <c:v>898</c:v>
                </c:pt>
                <c:pt idx="11">
                  <c:v>937</c:v>
                </c:pt>
                <c:pt idx="12">
                  <c:v>968</c:v>
                </c:pt>
                <c:pt idx="13">
                  <c:v>993</c:v>
                </c:pt>
                <c:pt idx="14">
                  <c:v>1010</c:v>
                </c:pt>
                <c:pt idx="15">
                  <c:v>707</c:v>
                </c:pt>
                <c:pt idx="16">
                  <c:v>839</c:v>
                </c:pt>
                <c:pt idx="17">
                  <c:v>884</c:v>
                </c:pt>
                <c:pt idx="18">
                  <c:v>619</c:v>
                </c:pt>
                <c:pt idx="19">
                  <c:v>713</c:v>
                </c:pt>
                <c:pt idx="20">
                  <c:v>499</c:v>
                </c:pt>
                <c:pt idx="21">
                  <c:v>542</c:v>
                </c:pt>
                <c:pt idx="22">
                  <c:v>587</c:v>
                </c:pt>
                <c:pt idx="23">
                  <c:v>626</c:v>
                </c:pt>
                <c:pt idx="24">
                  <c:v>657</c:v>
                </c:pt>
                <c:pt idx="25">
                  <c:v>682</c:v>
                </c:pt>
                <c:pt idx="26">
                  <c:v>699</c:v>
                </c:pt>
                <c:pt idx="27">
                  <c:v>710</c:v>
                </c:pt>
                <c:pt idx="28">
                  <c:v>713</c:v>
                </c:pt>
                <c:pt idx="29">
                  <c:v>717</c:v>
                </c:pt>
                <c:pt idx="30">
                  <c:v>727</c:v>
                </c:pt>
                <c:pt idx="31">
                  <c:v>745</c:v>
                </c:pt>
                <c:pt idx="32">
                  <c:v>769</c:v>
                </c:pt>
                <c:pt idx="33">
                  <c:v>801</c:v>
                </c:pt>
                <c:pt idx="34">
                  <c:v>839</c:v>
                </c:pt>
                <c:pt idx="35">
                  <c:v>885</c:v>
                </c:pt>
                <c:pt idx="36">
                  <c:v>937</c:v>
                </c:pt>
                <c:pt idx="37">
                  <c:v>997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7D-F442-9115-CBBA6ED4B3CA}"/>
            </c:ext>
          </c:extLst>
        </c:ser>
        <c:ser>
          <c:idx val="17"/>
          <c:order val="17"/>
          <c:tx>
            <c:strRef>
              <c:f>Graph!$R$2</c:f>
              <c:strCache>
                <c:ptCount val="1"/>
                <c:pt idx="0">
                  <c:v>c=4</c:v>
                </c:pt>
              </c:strCache>
            </c:strRef>
          </c:tx>
          <c:spPr>
            <a:ln w="127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Graph!$R$3:$R$42</c:f>
              <c:numCache>
                <c:formatCode>General</c:formatCode>
                <c:ptCount val="40"/>
                <c:pt idx="0">
                  <c:v>828</c:v>
                </c:pt>
                <c:pt idx="1">
                  <c:v>880</c:v>
                </c:pt>
                <c:pt idx="2">
                  <c:v>924</c:v>
                </c:pt>
                <c:pt idx="3">
                  <c:v>960</c:v>
                </c:pt>
                <c:pt idx="4">
                  <c:v>988</c:v>
                </c:pt>
                <c:pt idx="5">
                  <c:v>1008</c:v>
                </c:pt>
                <c:pt idx="6">
                  <c:v>1020</c:v>
                </c:pt>
                <c:pt idx="7">
                  <c:v>1024</c:v>
                </c:pt>
                <c:pt idx="8">
                  <c:v>717</c:v>
                </c:pt>
                <c:pt idx="9">
                  <c:v>828</c:v>
                </c:pt>
                <c:pt idx="10">
                  <c:v>880</c:v>
                </c:pt>
                <c:pt idx="11">
                  <c:v>924</c:v>
                </c:pt>
                <c:pt idx="12">
                  <c:v>960</c:v>
                </c:pt>
                <c:pt idx="13">
                  <c:v>988</c:v>
                </c:pt>
                <c:pt idx="14">
                  <c:v>1008</c:v>
                </c:pt>
                <c:pt idx="15">
                  <c:v>706</c:v>
                </c:pt>
                <c:pt idx="16">
                  <c:v>812</c:v>
                </c:pt>
                <c:pt idx="17">
                  <c:v>864</c:v>
                </c:pt>
                <c:pt idx="18">
                  <c:v>605</c:v>
                </c:pt>
                <c:pt idx="19">
                  <c:v>668</c:v>
                </c:pt>
                <c:pt idx="20">
                  <c:v>468</c:v>
                </c:pt>
                <c:pt idx="21">
                  <c:v>472</c:v>
                </c:pt>
                <c:pt idx="22">
                  <c:v>524</c:v>
                </c:pt>
                <c:pt idx="23">
                  <c:v>568</c:v>
                </c:pt>
                <c:pt idx="24">
                  <c:v>604</c:v>
                </c:pt>
                <c:pt idx="25">
                  <c:v>632</c:v>
                </c:pt>
                <c:pt idx="26">
                  <c:v>652</c:v>
                </c:pt>
                <c:pt idx="27">
                  <c:v>664</c:v>
                </c:pt>
                <c:pt idx="28">
                  <c:v>668</c:v>
                </c:pt>
                <c:pt idx="29">
                  <c:v>672</c:v>
                </c:pt>
                <c:pt idx="30">
                  <c:v>684</c:v>
                </c:pt>
                <c:pt idx="31">
                  <c:v>704</c:v>
                </c:pt>
                <c:pt idx="32">
                  <c:v>732</c:v>
                </c:pt>
                <c:pt idx="33">
                  <c:v>768</c:v>
                </c:pt>
                <c:pt idx="34">
                  <c:v>812</c:v>
                </c:pt>
                <c:pt idx="35">
                  <c:v>864</c:v>
                </c:pt>
                <c:pt idx="36">
                  <c:v>924</c:v>
                </c:pt>
                <c:pt idx="37">
                  <c:v>992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7D-F442-9115-CBBA6ED4B3CA}"/>
            </c:ext>
          </c:extLst>
        </c:ser>
        <c:ser>
          <c:idx val="18"/>
          <c:order val="18"/>
          <c:tx>
            <c:strRef>
              <c:f>Graph!$S$2</c:f>
              <c:strCache>
                <c:ptCount val="1"/>
                <c:pt idx="0">
                  <c:v>c=4.5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Graph!$S$3:$S$42</c:f>
              <c:numCache>
                <c:formatCode>General</c:formatCode>
                <c:ptCount val="40"/>
                <c:pt idx="0">
                  <c:v>804</c:v>
                </c:pt>
                <c:pt idx="1">
                  <c:v>862</c:v>
                </c:pt>
                <c:pt idx="2">
                  <c:v>912</c:v>
                </c:pt>
                <c:pt idx="3">
                  <c:v>952</c:v>
                </c:pt>
                <c:pt idx="4">
                  <c:v>984</c:v>
                </c:pt>
                <c:pt idx="5">
                  <c:v>1006</c:v>
                </c:pt>
                <c:pt idx="6">
                  <c:v>1020</c:v>
                </c:pt>
                <c:pt idx="7">
                  <c:v>1024</c:v>
                </c:pt>
                <c:pt idx="8">
                  <c:v>717</c:v>
                </c:pt>
                <c:pt idx="9">
                  <c:v>804</c:v>
                </c:pt>
                <c:pt idx="10">
                  <c:v>862</c:v>
                </c:pt>
                <c:pt idx="11">
                  <c:v>912</c:v>
                </c:pt>
                <c:pt idx="12">
                  <c:v>952</c:v>
                </c:pt>
                <c:pt idx="13">
                  <c:v>984</c:v>
                </c:pt>
                <c:pt idx="14">
                  <c:v>1006</c:v>
                </c:pt>
                <c:pt idx="15">
                  <c:v>704</c:v>
                </c:pt>
                <c:pt idx="16">
                  <c:v>786</c:v>
                </c:pt>
                <c:pt idx="17">
                  <c:v>844</c:v>
                </c:pt>
                <c:pt idx="18">
                  <c:v>591</c:v>
                </c:pt>
                <c:pt idx="19">
                  <c:v>624</c:v>
                </c:pt>
                <c:pt idx="20">
                  <c:v>437</c:v>
                </c:pt>
                <c:pt idx="21">
                  <c:v>404</c:v>
                </c:pt>
                <c:pt idx="22">
                  <c:v>462</c:v>
                </c:pt>
                <c:pt idx="23">
                  <c:v>512</c:v>
                </c:pt>
                <c:pt idx="24">
                  <c:v>552</c:v>
                </c:pt>
                <c:pt idx="25">
                  <c:v>584</c:v>
                </c:pt>
                <c:pt idx="26">
                  <c:v>606</c:v>
                </c:pt>
                <c:pt idx="27">
                  <c:v>620</c:v>
                </c:pt>
                <c:pt idx="28">
                  <c:v>624</c:v>
                </c:pt>
                <c:pt idx="29">
                  <c:v>629</c:v>
                </c:pt>
                <c:pt idx="30">
                  <c:v>642</c:v>
                </c:pt>
                <c:pt idx="31">
                  <c:v>665</c:v>
                </c:pt>
                <c:pt idx="32">
                  <c:v>696</c:v>
                </c:pt>
                <c:pt idx="33">
                  <c:v>737</c:v>
                </c:pt>
                <c:pt idx="34">
                  <c:v>786</c:v>
                </c:pt>
                <c:pt idx="35">
                  <c:v>845</c:v>
                </c:pt>
                <c:pt idx="36">
                  <c:v>912</c:v>
                </c:pt>
                <c:pt idx="37">
                  <c:v>989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7D-F442-9115-CBBA6ED4B3CA}"/>
            </c:ext>
          </c:extLst>
        </c:ser>
        <c:ser>
          <c:idx val="19"/>
          <c:order val="19"/>
          <c:tx>
            <c:strRef>
              <c:f>Graph!$T$2</c:f>
              <c:strCache>
                <c:ptCount val="1"/>
                <c:pt idx="0">
                  <c:v>c=5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Graph!$T$3:$T$42</c:f>
              <c:numCache>
                <c:formatCode>General</c:formatCode>
                <c:ptCount val="40"/>
                <c:pt idx="0">
                  <c:v>779</c:v>
                </c:pt>
                <c:pt idx="1">
                  <c:v>844</c:v>
                </c:pt>
                <c:pt idx="2">
                  <c:v>899</c:v>
                </c:pt>
                <c:pt idx="3">
                  <c:v>944</c:v>
                </c:pt>
                <c:pt idx="4">
                  <c:v>979</c:v>
                </c:pt>
                <c:pt idx="5">
                  <c:v>1004</c:v>
                </c:pt>
                <c:pt idx="6">
                  <c:v>1019</c:v>
                </c:pt>
                <c:pt idx="7">
                  <c:v>1024</c:v>
                </c:pt>
                <c:pt idx="8">
                  <c:v>717</c:v>
                </c:pt>
                <c:pt idx="9">
                  <c:v>779</c:v>
                </c:pt>
                <c:pt idx="10">
                  <c:v>844</c:v>
                </c:pt>
                <c:pt idx="11">
                  <c:v>899</c:v>
                </c:pt>
                <c:pt idx="12">
                  <c:v>944</c:v>
                </c:pt>
                <c:pt idx="13">
                  <c:v>979</c:v>
                </c:pt>
                <c:pt idx="14">
                  <c:v>1004</c:v>
                </c:pt>
                <c:pt idx="15">
                  <c:v>703</c:v>
                </c:pt>
                <c:pt idx="16">
                  <c:v>759</c:v>
                </c:pt>
                <c:pt idx="17">
                  <c:v>824</c:v>
                </c:pt>
                <c:pt idx="18">
                  <c:v>577</c:v>
                </c:pt>
                <c:pt idx="19">
                  <c:v>579</c:v>
                </c:pt>
                <c:pt idx="20">
                  <c:v>405</c:v>
                </c:pt>
                <c:pt idx="21">
                  <c:v>334</c:v>
                </c:pt>
                <c:pt idx="22">
                  <c:v>399</c:v>
                </c:pt>
                <c:pt idx="23">
                  <c:v>454</c:v>
                </c:pt>
                <c:pt idx="24">
                  <c:v>499</c:v>
                </c:pt>
                <c:pt idx="25">
                  <c:v>534</c:v>
                </c:pt>
                <c:pt idx="26">
                  <c:v>559</c:v>
                </c:pt>
                <c:pt idx="27">
                  <c:v>574</c:v>
                </c:pt>
                <c:pt idx="28">
                  <c:v>579</c:v>
                </c:pt>
                <c:pt idx="29">
                  <c:v>584</c:v>
                </c:pt>
                <c:pt idx="30">
                  <c:v>599</c:v>
                </c:pt>
                <c:pt idx="31">
                  <c:v>624</c:v>
                </c:pt>
                <c:pt idx="32">
                  <c:v>659</c:v>
                </c:pt>
                <c:pt idx="33">
                  <c:v>704</c:v>
                </c:pt>
                <c:pt idx="34">
                  <c:v>759</c:v>
                </c:pt>
                <c:pt idx="35">
                  <c:v>824</c:v>
                </c:pt>
                <c:pt idx="36">
                  <c:v>899</c:v>
                </c:pt>
                <c:pt idx="37">
                  <c:v>984</c:v>
                </c:pt>
                <c:pt idx="38">
                  <c:v>1024</c:v>
                </c:pt>
                <c:pt idx="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7D-F442-9115-CBBA6ED4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606272"/>
        <c:axId val="2014257952"/>
      </c:lineChart>
      <c:catAx>
        <c:axId val="209460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4257952"/>
        <c:crosses val="autoZero"/>
        <c:auto val="1"/>
        <c:lblAlgn val="ctr"/>
        <c:lblOffset val="100"/>
        <c:noMultiLvlLbl val="0"/>
      </c:catAx>
      <c:valAx>
        <c:axId val="2014257952"/>
        <c:scaling>
          <c:orientation val="minMax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4606272"/>
        <c:crosses val="autoZero"/>
        <c:crossBetween val="between"/>
      </c:valAx>
      <c:spPr>
        <a:noFill/>
        <a:ln w="12700">
          <a:solidFill>
            <a:schemeClr val="accent6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Existing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Graph!$A$3:$A$10</c:f>
              <c:numCache>
                <c:formatCode>General</c:formatCode>
                <c:ptCount val="8"/>
                <c:pt idx="0">
                  <c:v>887</c:v>
                </c:pt>
                <c:pt idx="1">
                  <c:v>938</c:v>
                </c:pt>
                <c:pt idx="2">
                  <c:v>974</c:v>
                </c:pt>
                <c:pt idx="3">
                  <c:v>998</c:v>
                </c:pt>
                <c:pt idx="4">
                  <c:v>1013</c:v>
                </c:pt>
                <c:pt idx="5">
                  <c:v>1021</c:v>
                </c:pt>
                <c:pt idx="6">
                  <c:v>1024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784B-8DCF-1AD35C8F2C52}"/>
            </c:ext>
          </c:extLst>
        </c:ser>
        <c:ser>
          <c:idx val="1"/>
          <c:order val="1"/>
          <c:tx>
            <c:strRef>
              <c:f>Graph!$B$2</c:f>
              <c:strCache>
                <c:ptCount val="1"/>
                <c:pt idx="0">
                  <c:v>c=0.5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Graph!$B$3:$B$10</c:f>
              <c:numCache>
                <c:formatCode>General</c:formatCode>
                <c:ptCount val="8"/>
                <c:pt idx="0">
                  <c:v>1000</c:v>
                </c:pt>
                <c:pt idx="1">
                  <c:v>1006</c:v>
                </c:pt>
                <c:pt idx="2">
                  <c:v>1012</c:v>
                </c:pt>
                <c:pt idx="3">
                  <c:v>1016</c:v>
                </c:pt>
                <c:pt idx="4">
                  <c:v>1020</c:v>
                </c:pt>
                <c:pt idx="5">
                  <c:v>1022</c:v>
                </c:pt>
                <c:pt idx="6">
                  <c:v>1024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784B-8DCF-1AD35C8F2C52}"/>
            </c:ext>
          </c:extLst>
        </c:ser>
        <c:ser>
          <c:idx val="2"/>
          <c:order val="2"/>
          <c:tx>
            <c:strRef>
              <c:f>Graph!$C$2</c:f>
              <c:strCache>
                <c:ptCount val="1"/>
                <c:pt idx="0">
                  <c:v>c=1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Graph!$C$3:$C$10</c:f>
              <c:numCache>
                <c:formatCode>General</c:formatCode>
                <c:ptCount val="8"/>
                <c:pt idx="0">
                  <c:v>975</c:v>
                </c:pt>
                <c:pt idx="1">
                  <c:v>988</c:v>
                </c:pt>
                <c:pt idx="2">
                  <c:v>999</c:v>
                </c:pt>
                <c:pt idx="3">
                  <c:v>1008</c:v>
                </c:pt>
                <c:pt idx="4">
                  <c:v>1015</c:v>
                </c:pt>
                <c:pt idx="5">
                  <c:v>1020</c:v>
                </c:pt>
                <c:pt idx="6">
                  <c:v>1023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E-784B-8DCF-1AD35C8F2C52}"/>
            </c:ext>
          </c:extLst>
        </c:ser>
        <c:ser>
          <c:idx val="3"/>
          <c:order val="3"/>
          <c:tx>
            <c:strRef>
              <c:f>Graph!$D$2</c:f>
              <c:strCache>
                <c:ptCount val="1"/>
                <c:pt idx="0">
                  <c:v>c=1.1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Graph!$D$3:$D$10</c:f>
              <c:numCache>
                <c:formatCode>General</c:formatCode>
                <c:ptCount val="8"/>
                <c:pt idx="0">
                  <c:v>970</c:v>
                </c:pt>
                <c:pt idx="1">
                  <c:v>984</c:v>
                </c:pt>
                <c:pt idx="2">
                  <c:v>997</c:v>
                </c:pt>
                <c:pt idx="3">
                  <c:v>1006</c:v>
                </c:pt>
                <c:pt idx="4">
                  <c:v>1014</c:v>
                </c:pt>
                <c:pt idx="5">
                  <c:v>1020</c:v>
                </c:pt>
                <c:pt idx="6">
                  <c:v>1023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E-784B-8DCF-1AD35C8F2C52}"/>
            </c:ext>
          </c:extLst>
        </c:ser>
        <c:ser>
          <c:idx val="4"/>
          <c:order val="4"/>
          <c:tx>
            <c:strRef>
              <c:f>Graph!$E$2</c:f>
              <c:strCache>
                <c:ptCount val="1"/>
                <c:pt idx="0">
                  <c:v>c=1.2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Graph!$E$3:$E$10</c:f>
              <c:numCache>
                <c:formatCode>General</c:formatCode>
                <c:ptCount val="8"/>
                <c:pt idx="0">
                  <c:v>965</c:v>
                </c:pt>
                <c:pt idx="1">
                  <c:v>981</c:v>
                </c:pt>
                <c:pt idx="2">
                  <c:v>994</c:v>
                </c:pt>
                <c:pt idx="3">
                  <c:v>1005</c:v>
                </c:pt>
                <c:pt idx="4">
                  <c:v>1013</c:v>
                </c:pt>
                <c:pt idx="5">
                  <c:v>1019</c:v>
                </c:pt>
                <c:pt idx="6">
                  <c:v>1023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E-784B-8DCF-1AD35C8F2C52}"/>
            </c:ext>
          </c:extLst>
        </c:ser>
        <c:ser>
          <c:idx val="5"/>
          <c:order val="5"/>
          <c:tx>
            <c:strRef>
              <c:f>Graph!$F$2</c:f>
              <c:strCache>
                <c:ptCount val="1"/>
                <c:pt idx="0">
                  <c:v>c=1.3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Graph!$F$3:$F$10</c:f>
              <c:numCache>
                <c:formatCode>General</c:formatCode>
                <c:ptCount val="8"/>
                <c:pt idx="0">
                  <c:v>960</c:v>
                </c:pt>
                <c:pt idx="1">
                  <c:v>977</c:v>
                </c:pt>
                <c:pt idx="2">
                  <c:v>992</c:v>
                </c:pt>
                <c:pt idx="3">
                  <c:v>1003</c:v>
                </c:pt>
                <c:pt idx="4">
                  <c:v>1012</c:v>
                </c:pt>
                <c:pt idx="5">
                  <c:v>1019</c:v>
                </c:pt>
                <c:pt idx="6">
                  <c:v>1023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8E-784B-8DCF-1AD35C8F2C52}"/>
            </c:ext>
          </c:extLst>
        </c:ser>
        <c:ser>
          <c:idx val="6"/>
          <c:order val="6"/>
          <c:tx>
            <c:strRef>
              <c:f>Graph!$G$2</c:f>
              <c:strCache>
                <c:ptCount val="1"/>
                <c:pt idx="0">
                  <c:v>c=1.4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Graph!$G$3:$G$10</c:f>
              <c:numCache>
                <c:formatCode>General</c:formatCode>
                <c:ptCount val="8"/>
                <c:pt idx="0">
                  <c:v>955</c:v>
                </c:pt>
                <c:pt idx="1">
                  <c:v>974</c:v>
                </c:pt>
                <c:pt idx="2">
                  <c:v>989</c:v>
                </c:pt>
                <c:pt idx="3">
                  <c:v>1002</c:v>
                </c:pt>
                <c:pt idx="4">
                  <c:v>1011</c:v>
                </c:pt>
                <c:pt idx="5">
                  <c:v>1018</c:v>
                </c:pt>
                <c:pt idx="6">
                  <c:v>1023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8E-784B-8DCF-1AD35C8F2C52}"/>
            </c:ext>
          </c:extLst>
        </c:ser>
        <c:ser>
          <c:idx val="7"/>
          <c:order val="7"/>
          <c:tx>
            <c:strRef>
              <c:f>Graph!$H$2</c:f>
              <c:strCache>
                <c:ptCount val="1"/>
                <c:pt idx="0">
                  <c:v>c=1.5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Graph!$H$3:$H$10</c:f>
              <c:numCache>
                <c:formatCode>General</c:formatCode>
                <c:ptCount val="8"/>
                <c:pt idx="0">
                  <c:v>951</c:v>
                </c:pt>
                <c:pt idx="1">
                  <c:v>970</c:v>
                </c:pt>
                <c:pt idx="2">
                  <c:v>987</c:v>
                </c:pt>
                <c:pt idx="3">
                  <c:v>1000</c:v>
                </c:pt>
                <c:pt idx="4">
                  <c:v>1011</c:v>
                </c:pt>
                <c:pt idx="5">
                  <c:v>1018</c:v>
                </c:pt>
                <c:pt idx="6">
                  <c:v>1023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8E-784B-8DCF-1AD35C8F2C52}"/>
            </c:ext>
          </c:extLst>
        </c:ser>
        <c:ser>
          <c:idx val="8"/>
          <c:order val="8"/>
          <c:tx>
            <c:strRef>
              <c:f>Graph!$I$2</c:f>
              <c:strCache>
                <c:ptCount val="1"/>
                <c:pt idx="0">
                  <c:v>c=1.6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Graph!$I$3:$I$10</c:f>
              <c:numCache>
                <c:formatCode>General</c:formatCode>
                <c:ptCount val="8"/>
                <c:pt idx="0">
                  <c:v>946</c:v>
                </c:pt>
                <c:pt idx="1">
                  <c:v>966</c:v>
                </c:pt>
                <c:pt idx="2">
                  <c:v>984</c:v>
                </c:pt>
                <c:pt idx="3">
                  <c:v>998</c:v>
                </c:pt>
                <c:pt idx="4">
                  <c:v>1010</c:v>
                </c:pt>
                <c:pt idx="5">
                  <c:v>1018</c:v>
                </c:pt>
                <c:pt idx="6">
                  <c:v>1022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8E-784B-8DCF-1AD35C8F2C52}"/>
            </c:ext>
          </c:extLst>
        </c:ser>
        <c:ser>
          <c:idx val="9"/>
          <c:order val="9"/>
          <c:tx>
            <c:strRef>
              <c:f>Graph!$J$2</c:f>
              <c:strCache>
                <c:ptCount val="1"/>
                <c:pt idx="0">
                  <c:v>c=1.7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Graph!$J$3:$J$10</c:f>
              <c:numCache>
                <c:formatCode>General</c:formatCode>
                <c:ptCount val="8"/>
                <c:pt idx="0">
                  <c:v>941</c:v>
                </c:pt>
                <c:pt idx="1">
                  <c:v>963</c:v>
                </c:pt>
                <c:pt idx="2">
                  <c:v>982</c:v>
                </c:pt>
                <c:pt idx="3">
                  <c:v>997</c:v>
                </c:pt>
                <c:pt idx="4">
                  <c:v>1009</c:v>
                </c:pt>
                <c:pt idx="5">
                  <c:v>1017</c:v>
                </c:pt>
                <c:pt idx="6">
                  <c:v>1022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8E-784B-8DCF-1AD35C8F2C52}"/>
            </c:ext>
          </c:extLst>
        </c:ser>
        <c:ser>
          <c:idx val="10"/>
          <c:order val="10"/>
          <c:tx>
            <c:strRef>
              <c:f>Graph!$K$2</c:f>
              <c:strCache>
                <c:ptCount val="1"/>
                <c:pt idx="0">
                  <c:v>c=1.8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Graph!$K$3:$K$10</c:f>
              <c:numCache>
                <c:formatCode>General</c:formatCode>
                <c:ptCount val="8"/>
                <c:pt idx="0">
                  <c:v>936</c:v>
                </c:pt>
                <c:pt idx="1">
                  <c:v>959</c:v>
                </c:pt>
                <c:pt idx="2">
                  <c:v>979</c:v>
                </c:pt>
                <c:pt idx="3">
                  <c:v>995</c:v>
                </c:pt>
                <c:pt idx="4">
                  <c:v>1008</c:v>
                </c:pt>
                <c:pt idx="5">
                  <c:v>1017</c:v>
                </c:pt>
                <c:pt idx="6">
                  <c:v>1022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8E-784B-8DCF-1AD35C8F2C52}"/>
            </c:ext>
          </c:extLst>
        </c:ser>
        <c:ser>
          <c:idx val="11"/>
          <c:order val="11"/>
          <c:tx>
            <c:strRef>
              <c:f>Graph!$L$2</c:f>
              <c:strCache>
                <c:ptCount val="1"/>
                <c:pt idx="0">
                  <c:v>c=1.9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Graph!$L$3:$L$10</c:f>
              <c:numCache>
                <c:formatCode>General</c:formatCode>
                <c:ptCount val="8"/>
                <c:pt idx="0">
                  <c:v>931</c:v>
                </c:pt>
                <c:pt idx="1">
                  <c:v>956</c:v>
                </c:pt>
                <c:pt idx="2">
                  <c:v>977</c:v>
                </c:pt>
                <c:pt idx="3">
                  <c:v>994</c:v>
                </c:pt>
                <c:pt idx="4">
                  <c:v>1007</c:v>
                </c:pt>
                <c:pt idx="5">
                  <c:v>1016</c:v>
                </c:pt>
                <c:pt idx="6">
                  <c:v>1022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8E-784B-8DCF-1AD35C8F2C52}"/>
            </c:ext>
          </c:extLst>
        </c:ser>
        <c:ser>
          <c:idx val="12"/>
          <c:order val="12"/>
          <c:tx>
            <c:strRef>
              <c:f>Graph!$M$2</c:f>
              <c:strCache>
                <c:ptCount val="1"/>
                <c:pt idx="0">
                  <c:v>c=2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Graph!$M$3:$M$10</c:f>
              <c:numCache>
                <c:formatCode>General</c:formatCode>
                <c:ptCount val="8"/>
                <c:pt idx="0">
                  <c:v>926</c:v>
                </c:pt>
                <c:pt idx="1">
                  <c:v>952</c:v>
                </c:pt>
                <c:pt idx="2">
                  <c:v>974</c:v>
                </c:pt>
                <c:pt idx="3">
                  <c:v>992</c:v>
                </c:pt>
                <c:pt idx="4">
                  <c:v>1006</c:v>
                </c:pt>
                <c:pt idx="5">
                  <c:v>1016</c:v>
                </c:pt>
                <c:pt idx="6">
                  <c:v>1022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28E-784B-8DCF-1AD35C8F2C52}"/>
            </c:ext>
          </c:extLst>
        </c:ser>
        <c:ser>
          <c:idx val="13"/>
          <c:order val="13"/>
          <c:tx>
            <c:strRef>
              <c:f>Graph!$N$2</c:f>
              <c:strCache>
                <c:ptCount val="1"/>
                <c:pt idx="0">
                  <c:v>c=2.2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Graph!$N$3:$N$10</c:f>
              <c:numCache>
                <c:formatCode>General</c:formatCode>
                <c:ptCount val="8"/>
                <c:pt idx="0">
                  <c:v>916</c:v>
                </c:pt>
                <c:pt idx="1">
                  <c:v>945</c:v>
                </c:pt>
                <c:pt idx="2">
                  <c:v>969</c:v>
                </c:pt>
                <c:pt idx="3">
                  <c:v>989</c:v>
                </c:pt>
                <c:pt idx="4">
                  <c:v>1004</c:v>
                </c:pt>
                <c:pt idx="5">
                  <c:v>1015</c:v>
                </c:pt>
                <c:pt idx="6">
                  <c:v>1022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28E-784B-8DCF-1AD35C8F2C52}"/>
            </c:ext>
          </c:extLst>
        </c:ser>
        <c:ser>
          <c:idx val="14"/>
          <c:order val="14"/>
          <c:tx>
            <c:strRef>
              <c:f>Graph!$O$2</c:f>
              <c:strCache>
                <c:ptCount val="1"/>
                <c:pt idx="0">
                  <c:v>c=2.5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Graph!$O$3:$O$10</c:f>
              <c:numCache>
                <c:formatCode>General</c:formatCode>
                <c:ptCount val="8"/>
                <c:pt idx="0">
                  <c:v>902</c:v>
                </c:pt>
                <c:pt idx="1">
                  <c:v>934</c:v>
                </c:pt>
                <c:pt idx="2">
                  <c:v>962</c:v>
                </c:pt>
                <c:pt idx="3">
                  <c:v>984</c:v>
                </c:pt>
                <c:pt idx="4">
                  <c:v>1002</c:v>
                </c:pt>
                <c:pt idx="5">
                  <c:v>1014</c:v>
                </c:pt>
                <c:pt idx="6">
                  <c:v>1022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28E-784B-8DCF-1AD35C8F2C52}"/>
            </c:ext>
          </c:extLst>
        </c:ser>
        <c:ser>
          <c:idx val="15"/>
          <c:order val="15"/>
          <c:tx>
            <c:strRef>
              <c:f>Graph!$P$2</c:f>
              <c:strCache>
                <c:ptCount val="1"/>
                <c:pt idx="0">
                  <c:v>c=3</c:v>
                </c:pt>
              </c:strCache>
            </c:strRef>
          </c:tx>
          <c:spPr>
            <a:ln w="127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Graph!$P$3:$P$10</c:f>
              <c:numCache>
                <c:formatCode>General</c:formatCode>
                <c:ptCount val="8"/>
                <c:pt idx="0">
                  <c:v>877</c:v>
                </c:pt>
                <c:pt idx="1">
                  <c:v>916</c:v>
                </c:pt>
                <c:pt idx="2">
                  <c:v>949</c:v>
                </c:pt>
                <c:pt idx="3">
                  <c:v>976</c:v>
                </c:pt>
                <c:pt idx="4">
                  <c:v>997</c:v>
                </c:pt>
                <c:pt idx="5">
                  <c:v>1012</c:v>
                </c:pt>
                <c:pt idx="6">
                  <c:v>1021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28E-784B-8DCF-1AD35C8F2C52}"/>
            </c:ext>
          </c:extLst>
        </c:ser>
        <c:ser>
          <c:idx val="16"/>
          <c:order val="16"/>
          <c:tx>
            <c:strRef>
              <c:f>Graph!$Q$2</c:f>
              <c:strCache>
                <c:ptCount val="1"/>
                <c:pt idx="0">
                  <c:v>c=3.5</c:v>
                </c:pt>
              </c:strCache>
            </c:strRef>
          </c:tx>
          <c:spPr>
            <a:ln w="127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Graph!$Q$3:$Q$10</c:f>
              <c:numCache>
                <c:formatCode>General</c:formatCode>
                <c:ptCount val="8"/>
                <c:pt idx="0">
                  <c:v>853</c:v>
                </c:pt>
                <c:pt idx="1">
                  <c:v>898</c:v>
                </c:pt>
                <c:pt idx="2">
                  <c:v>937</c:v>
                </c:pt>
                <c:pt idx="3">
                  <c:v>968</c:v>
                </c:pt>
                <c:pt idx="4">
                  <c:v>993</c:v>
                </c:pt>
                <c:pt idx="5">
                  <c:v>1010</c:v>
                </c:pt>
                <c:pt idx="6">
                  <c:v>1021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28E-784B-8DCF-1AD35C8F2C52}"/>
            </c:ext>
          </c:extLst>
        </c:ser>
        <c:ser>
          <c:idx val="17"/>
          <c:order val="17"/>
          <c:tx>
            <c:strRef>
              <c:f>Graph!$R$2</c:f>
              <c:strCache>
                <c:ptCount val="1"/>
                <c:pt idx="0">
                  <c:v>c=4</c:v>
                </c:pt>
              </c:strCache>
            </c:strRef>
          </c:tx>
          <c:spPr>
            <a:ln w="127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Graph!$R$3:$R$10</c:f>
              <c:numCache>
                <c:formatCode>General</c:formatCode>
                <c:ptCount val="8"/>
                <c:pt idx="0">
                  <c:v>828</c:v>
                </c:pt>
                <c:pt idx="1">
                  <c:v>880</c:v>
                </c:pt>
                <c:pt idx="2">
                  <c:v>924</c:v>
                </c:pt>
                <c:pt idx="3">
                  <c:v>960</c:v>
                </c:pt>
                <c:pt idx="4">
                  <c:v>988</c:v>
                </c:pt>
                <c:pt idx="5">
                  <c:v>1008</c:v>
                </c:pt>
                <c:pt idx="6">
                  <c:v>1020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28E-784B-8DCF-1AD35C8F2C52}"/>
            </c:ext>
          </c:extLst>
        </c:ser>
        <c:ser>
          <c:idx val="18"/>
          <c:order val="18"/>
          <c:tx>
            <c:strRef>
              <c:f>Graph!$S$2</c:f>
              <c:strCache>
                <c:ptCount val="1"/>
                <c:pt idx="0">
                  <c:v>c=4.5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Graph!$S$3:$S$10</c:f>
              <c:numCache>
                <c:formatCode>General</c:formatCode>
                <c:ptCount val="8"/>
                <c:pt idx="0">
                  <c:v>804</c:v>
                </c:pt>
                <c:pt idx="1">
                  <c:v>862</c:v>
                </c:pt>
                <c:pt idx="2">
                  <c:v>912</c:v>
                </c:pt>
                <c:pt idx="3">
                  <c:v>952</c:v>
                </c:pt>
                <c:pt idx="4">
                  <c:v>984</c:v>
                </c:pt>
                <c:pt idx="5">
                  <c:v>1006</c:v>
                </c:pt>
                <c:pt idx="6">
                  <c:v>1020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28E-784B-8DCF-1AD35C8F2C52}"/>
            </c:ext>
          </c:extLst>
        </c:ser>
        <c:ser>
          <c:idx val="19"/>
          <c:order val="19"/>
          <c:tx>
            <c:strRef>
              <c:f>Graph!$T$2</c:f>
              <c:strCache>
                <c:ptCount val="1"/>
                <c:pt idx="0">
                  <c:v>c=5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Graph!$T$3:$T$10</c:f>
              <c:numCache>
                <c:formatCode>General</c:formatCode>
                <c:ptCount val="8"/>
                <c:pt idx="0">
                  <c:v>779</c:v>
                </c:pt>
                <c:pt idx="1">
                  <c:v>844</c:v>
                </c:pt>
                <c:pt idx="2">
                  <c:v>899</c:v>
                </c:pt>
                <c:pt idx="3">
                  <c:v>944</c:v>
                </c:pt>
                <c:pt idx="4">
                  <c:v>979</c:v>
                </c:pt>
                <c:pt idx="5">
                  <c:v>1004</c:v>
                </c:pt>
                <c:pt idx="6">
                  <c:v>1019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28E-784B-8DCF-1AD35C8F2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690224"/>
        <c:axId val="2094966512"/>
      </c:lineChart>
      <c:catAx>
        <c:axId val="20986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4966512"/>
        <c:crosses val="autoZero"/>
        <c:auto val="1"/>
        <c:lblAlgn val="ctr"/>
        <c:lblOffset val="100"/>
        <c:noMultiLvlLbl val="0"/>
      </c:catAx>
      <c:valAx>
        <c:axId val="2094966512"/>
        <c:scaling>
          <c:orientation val="minMax"/>
          <c:min val="7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86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Existing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Graph!$A$26:$A$41</c:f>
              <c:numCache>
                <c:formatCode>General</c:formatCode>
                <c:ptCount val="16"/>
                <c:pt idx="0">
                  <c:v>777</c:v>
                </c:pt>
                <c:pt idx="1">
                  <c:v>795</c:v>
                </c:pt>
                <c:pt idx="2">
                  <c:v>805</c:v>
                </c:pt>
                <c:pt idx="3">
                  <c:v>810</c:v>
                </c:pt>
                <c:pt idx="4">
                  <c:v>811</c:v>
                </c:pt>
                <c:pt idx="5">
                  <c:v>811</c:v>
                </c:pt>
                <c:pt idx="6">
                  <c:v>813</c:v>
                </c:pt>
                <c:pt idx="7">
                  <c:v>818</c:v>
                </c:pt>
                <c:pt idx="8">
                  <c:v>830</c:v>
                </c:pt>
                <c:pt idx="9">
                  <c:v>850</c:v>
                </c:pt>
                <c:pt idx="10">
                  <c:v>881</c:v>
                </c:pt>
                <c:pt idx="11">
                  <c:v>926</c:v>
                </c:pt>
                <c:pt idx="12">
                  <c:v>987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9-C847-B90D-168D7BCF0616}"/>
            </c:ext>
          </c:extLst>
        </c:ser>
        <c:ser>
          <c:idx val="1"/>
          <c:order val="1"/>
          <c:tx>
            <c:strRef>
              <c:f>Graph!$B$2</c:f>
              <c:strCache>
                <c:ptCount val="1"/>
                <c:pt idx="0">
                  <c:v>c=0.5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Graph!$B$26:$B$41</c:f>
              <c:numCache>
                <c:formatCode>General</c:formatCode>
                <c:ptCount val="16"/>
                <c:pt idx="0">
                  <c:v>968</c:v>
                </c:pt>
                <c:pt idx="1">
                  <c:v>972</c:v>
                </c:pt>
                <c:pt idx="2">
                  <c:v>976</c:v>
                </c:pt>
                <c:pt idx="3">
                  <c:v>978</c:v>
                </c:pt>
                <c:pt idx="4">
                  <c:v>980</c:v>
                </c:pt>
                <c:pt idx="5">
                  <c:v>980</c:v>
                </c:pt>
                <c:pt idx="6">
                  <c:v>981</c:v>
                </c:pt>
                <c:pt idx="7">
                  <c:v>982</c:v>
                </c:pt>
                <c:pt idx="8">
                  <c:v>985</c:v>
                </c:pt>
                <c:pt idx="9">
                  <c:v>988</c:v>
                </c:pt>
                <c:pt idx="10">
                  <c:v>993</c:v>
                </c:pt>
                <c:pt idx="11">
                  <c:v>998</c:v>
                </c:pt>
                <c:pt idx="12">
                  <c:v>1005</c:v>
                </c:pt>
                <c:pt idx="13">
                  <c:v>1012</c:v>
                </c:pt>
                <c:pt idx="14">
                  <c:v>1021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9-C847-B90D-168D7BCF0616}"/>
            </c:ext>
          </c:extLst>
        </c:ser>
        <c:ser>
          <c:idx val="2"/>
          <c:order val="2"/>
          <c:tx>
            <c:strRef>
              <c:f>Graph!$C$2</c:f>
              <c:strCache>
                <c:ptCount val="1"/>
                <c:pt idx="0">
                  <c:v>c=1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Graph!$C$26:$C$41</c:f>
              <c:numCache>
                <c:formatCode>General</c:formatCode>
                <c:ptCount val="16"/>
                <c:pt idx="0">
                  <c:v>910</c:v>
                </c:pt>
                <c:pt idx="1">
                  <c:v>919</c:v>
                </c:pt>
                <c:pt idx="2">
                  <c:v>926</c:v>
                </c:pt>
                <c:pt idx="3">
                  <c:v>931</c:v>
                </c:pt>
                <c:pt idx="4">
                  <c:v>934</c:v>
                </c:pt>
                <c:pt idx="5">
                  <c:v>935</c:v>
                </c:pt>
                <c:pt idx="6">
                  <c:v>936</c:v>
                </c:pt>
                <c:pt idx="7">
                  <c:v>939</c:v>
                </c:pt>
                <c:pt idx="8">
                  <c:v>944</c:v>
                </c:pt>
                <c:pt idx="9">
                  <c:v>951</c:v>
                </c:pt>
                <c:pt idx="10">
                  <c:v>960</c:v>
                </c:pt>
                <c:pt idx="11">
                  <c:v>971</c:v>
                </c:pt>
                <c:pt idx="12">
                  <c:v>984</c:v>
                </c:pt>
                <c:pt idx="13">
                  <c:v>999</c:v>
                </c:pt>
                <c:pt idx="14">
                  <c:v>1016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9-C847-B90D-168D7BCF0616}"/>
            </c:ext>
          </c:extLst>
        </c:ser>
        <c:ser>
          <c:idx val="3"/>
          <c:order val="3"/>
          <c:tx>
            <c:strRef>
              <c:f>Graph!$D$2</c:f>
              <c:strCache>
                <c:ptCount val="1"/>
                <c:pt idx="0">
                  <c:v>c=1.1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Graph!$D$26:$D$41</c:f>
              <c:numCache>
                <c:formatCode>General</c:formatCode>
                <c:ptCount val="16"/>
                <c:pt idx="0">
                  <c:v>899</c:v>
                </c:pt>
                <c:pt idx="1">
                  <c:v>908</c:v>
                </c:pt>
                <c:pt idx="2">
                  <c:v>916</c:v>
                </c:pt>
                <c:pt idx="3">
                  <c:v>922</c:v>
                </c:pt>
                <c:pt idx="4">
                  <c:v>925</c:v>
                </c:pt>
                <c:pt idx="5">
                  <c:v>926</c:v>
                </c:pt>
                <c:pt idx="6">
                  <c:v>927</c:v>
                </c:pt>
                <c:pt idx="7">
                  <c:v>930</c:v>
                </c:pt>
                <c:pt idx="8">
                  <c:v>936</c:v>
                </c:pt>
                <c:pt idx="9">
                  <c:v>944</c:v>
                </c:pt>
                <c:pt idx="10">
                  <c:v>954</c:v>
                </c:pt>
                <c:pt idx="11">
                  <c:v>966</c:v>
                </c:pt>
                <c:pt idx="12">
                  <c:v>980</c:v>
                </c:pt>
                <c:pt idx="13">
                  <c:v>996</c:v>
                </c:pt>
                <c:pt idx="14">
                  <c:v>1015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9-C847-B90D-168D7BCF0616}"/>
            </c:ext>
          </c:extLst>
        </c:ser>
        <c:ser>
          <c:idx val="4"/>
          <c:order val="4"/>
          <c:tx>
            <c:strRef>
              <c:f>Graph!$E$2</c:f>
              <c:strCache>
                <c:ptCount val="1"/>
                <c:pt idx="0">
                  <c:v>c=1.2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Graph!$E$26:$E$41</c:f>
              <c:numCache>
                <c:formatCode>General</c:formatCode>
                <c:ptCount val="16"/>
                <c:pt idx="0">
                  <c:v>887</c:v>
                </c:pt>
                <c:pt idx="1">
                  <c:v>898</c:v>
                </c:pt>
                <c:pt idx="2">
                  <c:v>906</c:v>
                </c:pt>
                <c:pt idx="3">
                  <c:v>912</c:v>
                </c:pt>
                <c:pt idx="4">
                  <c:v>916</c:v>
                </c:pt>
                <c:pt idx="5">
                  <c:v>917</c:v>
                </c:pt>
                <c:pt idx="6">
                  <c:v>918</c:v>
                </c:pt>
                <c:pt idx="7">
                  <c:v>922</c:v>
                </c:pt>
                <c:pt idx="8">
                  <c:v>928</c:v>
                </c:pt>
                <c:pt idx="9">
                  <c:v>936</c:v>
                </c:pt>
                <c:pt idx="10">
                  <c:v>947</c:v>
                </c:pt>
                <c:pt idx="11">
                  <c:v>960</c:v>
                </c:pt>
                <c:pt idx="12">
                  <c:v>976</c:v>
                </c:pt>
                <c:pt idx="13">
                  <c:v>994</c:v>
                </c:pt>
                <c:pt idx="14">
                  <c:v>1014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79-C847-B90D-168D7BCF0616}"/>
            </c:ext>
          </c:extLst>
        </c:ser>
        <c:ser>
          <c:idx val="5"/>
          <c:order val="5"/>
          <c:tx>
            <c:strRef>
              <c:f>Graph!$F$2</c:f>
              <c:strCache>
                <c:ptCount val="1"/>
                <c:pt idx="0">
                  <c:v>c=1.3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Graph!$F$26:$F$41</c:f>
              <c:numCache>
                <c:formatCode>General</c:formatCode>
                <c:ptCount val="16"/>
                <c:pt idx="0">
                  <c:v>876</c:v>
                </c:pt>
                <c:pt idx="1">
                  <c:v>887</c:v>
                </c:pt>
                <c:pt idx="2">
                  <c:v>896</c:v>
                </c:pt>
                <c:pt idx="3">
                  <c:v>903</c:v>
                </c:pt>
                <c:pt idx="4">
                  <c:v>907</c:v>
                </c:pt>
                <c:pt idx="5">
                  <c:v>908</c:v>
                </c:pt>
                <c:pt idx="6">
                  <c:v>909</c:v>
                </c:pt>
                <c:pt idx="7">
                  <c:v>913</c:v>
                </c:pt>
                <c:pt idx="8">
                  <c:v>920</c:v>
                </c:pt>
                <c:pt idx="9">
                  <c:v>929</c:v>
                </c:pt>
                <c:pt idx="10">
                  <c:v>941</c:v>
                </c:pt>
                <c:pt idx="11">
                  <c:v>955</c:v>
                </c:pt>
                <c:pt idx="12">
                  <c:v>972</c:v>
                </c:pt>
                <c:pt idx="13">
                  <c:v>991</c:v>
                </c:pt>
                <c:pt idx="14">
                  <c:v>1013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79-C847-B90D-168D7BCF0616}"/>
            </c:ext>
          </c:extLst>
        </c:ser>
        <c:ser>
          <c:idx val="6"/>
          <c:order val="6"/>
          <c:tx>
            <c:strRef>
              <c:f>Graph!$G$2</c:f>
              <c:strCache>
                <c:ptCount val="1"/>
                <c:pt idx="0">
                  <c:v>c=1.4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Graph!$G$26:$G$41</c:f>
              <c:numCache>
                <c:formatCode>General</c:formatCode>
                <c:ptCount val="16"/>
                <c:pt idx="0">
                  <c:v>864</c:v>
                </c:pt>
                <c:pt idx="1">
                  <c:v>877</c:v>
                </c:pt>
                <c:pt idx="2">
                  <c:v>886</c:v>
                </c:pt>
                <c:pt idx="3">
                  <c:v>893</c:v>
                </c:pt>
                <c:pt idx="4">
                  <c:v>898</c:v>
                </c:pt>
                <c:pt idx="5">
                  <c:v>899</c:v>
                </c:pt>
                <c:pt idx="6">
                  <c:v>900</c:v>
                </c:pt>
                <c:pt idx="7">
                  <c:v>905</c:v>
                </c:pt>
                <c:pt idx="8">
                  <c:v>912</c:v>
                </c:pt>
                <c:pt idx="9">
                  <c:v>921</c:v>
                </c:pt>
                <c:pt idx="10">
                  <c:v>934</c:v>
                </c:pt>
                <c:pt idx="11">
                  <c:v>949</c:v>
                </c:pt>
                <c:pt idx="12">
                  <c:v>968</c:v>
                </c:pt>
                <c:pt idx="13">
                  <c:v>989</c:v>
                </c:pt>
                <c:pt idx="14">
                  <c:v>1012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79-C847-B90D-168D7BCF0616}"/>
            </c:ext>
          </c:extLst>
        </c:ser>
        <c:ser>
          <c:idx val="7"/>
          <c:order val="7"/>
          <c:tx>
            <c:strRef>
              <c:f>Graph!$H$2</c:f>
              <c:strCache>
                <c:ptCount val="1"/>
                <c:pt idx="0">
                  <c:v>c=1.5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Graph!$H$26:$H$41</c:f>
              <c:numCache>
                <c:formatCode>General</c:formatCode>
                <c:ptCount val="16"/>
                <c:pt idx="0">
                  <c:v>854</c:v>
                </c:pt>
                <c:pt idx="1">
                  <c:v>867</c:v>
                </c:pt>
                <c:pt idx="2">
                  <c:v>878</c:v>
                </c:pt>
                <c:pt idx="3">
                  <c:v>885</c:v>
                </c:pt>
                <c:pt idx="4">
                  <c:v>890</c:v>
                </c:pt>
                <c:pt idx="5">
                  <c:v>891</c:v>
                </c:pt>
                <c:pt idx="6">
                  <c:v>893</c:v>
                </c:pt>
                <c:pt idx="7">
                  <c:v>897</c:v>
                </c:pt>
                <c:pt idx="8">
                  <c:v>905</c:v>
                </c:pt>
                <c:pt idx="9">
                  <c:v>915</c:v>
                </c:pt>
                <c:pt idx="10">
                  <c:v>929</c:v>
                </c:pt>
                <c:pt idx="11">
                  <c:v>945</c:v>
                </c:pt>
                <c:pt idx="12">
                  <c:v>965</c:v>
                </c:pt>
                <c:pt idx="13">
                  <c:v>987</c:v>
                </c:pt>
                <c:pt idx="14">
                  <c:v>1013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79-C847-B90D-168D7BCF0616}"/>
            </c:ext>
          </c:extLst>
        </c:ser>
        <c:ser>
          <c:idx val="8"/>
          <c:order val="8"/>
          <c:tx>
            <c:strRef>
              <c:f>Graph!$I$2</c:f>
              <c:strCache>
                <c:ptCount val="1"/>
                <c:pt idx="0">
                  <c:v>c=1.6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Graph!$I$26:$I$41</c:f>
              <c:numCache>
                <c:formatCode>General</c:formatCode>
                <c:ptCount val="16"/>
                <c:pt idx="0">
                  <c:v>842</c:v>
                </c:pt>
                <c:pt idx="1">
                  <c:v>856</c:v>
                </c:pt>
                <c:pt idx="2">
                  <c:v>868</c:v>
                </c:pt>
                <c:pt idx="3">
                  <c:v>876</c:v>
                </c:pt>
                <c:pt idx="4">
                  <c:v>880</c:v>
                </c:pt>
                <c:pt idx="5">
                  <c:v>882</c:v>
                </c:pt>
                <c:pt idx="6">
                  <c:v>884</c:v>
                </c:pt>
                <c:pt idx="7">
                  <c:v>888</c:v>
                </c:pt>
                <c:pt idx="8">
                  <c:v>896</c:v>
                </c:pt>
                <c:pt idx="9">
                  <c:v>908</c:v>
                </c:pt>
                <c:pt idx="10">
                  <c:v>922</c:v>
                </c:pt>
                <c:pt idx="11">
                  <c:v>940</c:v>
                </c:pt>
                <c:pt idx="12">
                  <c:v>960</c:v>
                </c:pt>
                <c:pt idx="13">
                  <c:v>984</c:v>
                </c:pt>
                <c:pt idx="14">
                  <c:v>1012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79-C847-B90D-168D7BCF0616}"/>
            </c:ext>
          </c:extLst>
        </c:ser>
        <c:ser>
          <c:idx val="9"/>
          <c:order val="9"/>
          <c:tx>
            <c:strRef>
              <c:f>Graph!$J$2</c:f>
              <c:strCache>
                <c:ptCount val="1"/>
                <c:pt idx="0">
                  <c:v>c=1.7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Graph!$J$26:$J$41</c:f>
              <c:numCache>
                <c:formatCode>General</c:formatCode>
                <c:ptCount val="16"/>
                <c:pt idx="0">
                  <c:v>831</c:v>
                </c:pt>
                <c:pt idx="1">
                  <c:v>846</c:v>
                </c:pt>
                <c:pt idx="2">
                  <c:v>858</c:v>
                </c:pt>
                <c:pt idx="3">
                  <c:v>866</c:v>
                </c:pt>
                <c:pt idx="4">
                  <c:v>871</c:v>
                </c:pt>
                <c:pt idx="5">
                  <c:v>873</c:v>
                </c:pt>
                <c:pt idx="6">
                  <c:v>875</c:v>
                </c:pt>
                <c:pt idx="7">
                  <c:v>880</c:v>
                </c:pt>
                <c:pt idx="8">
                  <c:v>888</c:v>
                </c:pt>
                <c:pt idx="9">
                  <c:v>900</c:v>
                </c:pt>
                <c:pt idx="10">
                  <c:v>916</c:v>
                </c:pt>
                <c:pt idx="11">
                  <c:v>934</c:v>
                </c:pt>
                <c:pt idx="12">
                  <c:v>956</c:v>
                </c:pt>
                <c:pt idx="13">
                  <c:v>982</c:v>
                </c:pt>
                <c:pt idx="14">
                  <c:v>1011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79-C847-B90D-168D7BCF0616}"/>
            </c:ext>
          </c:extLst>
        </c:ser>
        <c:ser>
          <c:idx val="10"/>
          <c:order val="10"/>
          <c:tx>
            <c:strRef>
              <c:f>Graph!$K$2</c:f>
              <c:strCache>
                <c:ptCount val="1"/>
                <c:pt idx="0">
                  <c:v>c=1.8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Graph!$K$26:$K$41</c:f>
              <c:numCache>
                <c:formatCode>General</c:formatCode>
                <c:ptCount val="16"/>
                <c:pt idx="0">
                  <c:v>819</c:v>
                </c:pt>
                <c:pt idx="1">
                  <c:v>835</c:v>
                </c:pt>
                <c:pt idx="2">
                  <c:v>848</c:v>
                </c:pt>
                <c:pt idx="3">
                  <c:v>857</c:v>
                </c:pt>
                <c:pt idx="4">
                  <c:v>862</c:v>
                </c:pt>
                <c:pt idx="5">
                  <c:v>864</c:v>
                </c:pt>
                <c:pt idx="6">
                  <c:v>866</c:v>
                </c:pt>
                <c:pt idx="7">
                  <c:v>871</c:v>
                </c:pt>
                <c:pt idx="8">
                  <c:v>880</c:v>
                </c:pt>
                <c:pt idx="9">
                  <c:v>893</c:v>
                </c:pt>
                <c:pt idx="10">
                  <c:v>909</c:v>
                </c:pt>
                <c:pt idx="11">
                  <c:v>929</c:v>
                </c:pt>
                <c:pt idx="12">
                  <c:v>952</c:v>
                </c:pt>
                <c:pt idx="13">
                  <c:v>979</c:v>
                </c:pt>
                <c:pt idx="14">
                  <c:v>1010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79-C847-B90D-168D7BCF0616}"/>
            </c:ext>
          </c:extLst>
        </c:ser>
        <c:ser>
          <c:idx val="11"/>
          <c:order val="11"/>
          <c:tx>
            <c:strRef>
              <c:f>Graph!$L$2</c:f>
              <c:strCache>
                <c:ptCount val="1"/>
                <c:pt idx="0">
                  <c:v>c=1.9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Graph!$L$26:$L$41</c:f>
              <c:numCache>
                <c:formatCode>General</c:formatCode>
                <c:ptCount val="16"/>
                <c:pt idx="0">
                  <c:v>808</c:v>
                </c:pt>
                <c:pt idx="1">
                  <c:v>825</c:v>
                </c:pt>
                <c:pt idx="2">
                  <c:v>838</c:v>
                </c:pt>
                <c:pt idx="3">
                  <c:v>847</c:v>
                </c:pt>
                <c:pt idx="4">
                  <c:v>853</c:v>
                </c:pt>
                <c:pt idx="5">
                  <c:v>855</c:v>
                </c:pt>
                <c:pt idx="6">
                  <c:v>857</c:v>
                </c:pt>
                <c:pt idx="7">
                  <c:v>863</c:v>
                </c:pt>
                <c:pt idx="8">
                  <c:v>872</c:v>
                </c:pt>
                <c:pt idx="9">
                  <c:v>885</c:v>
                </c:pt>
                <c:pt idx="10">
                  <c:v>903</c:v>
                </c:pt>
                <c:pt idx="11">
                  <c:v>923</c:v>
                </c:pt>
                <c:pt idx="12">
                  <c:v>948</c:v>
                </c:pt>
                <c:pt idx="13">
                  <c:v>977</c:v>
                </c:pt>
                <c:pt idx="14">
                  <c:v>1009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79-C847-B90D-168D7BCF0616}"/>
            </c:ext>
          </c:extLst>
        </c:ser>
        <c:ser>
          <c:idx val="12"/>
          <c:order val="12"/>
          <c:tx>
            <c:strRef>
              <c:f>Graph!$M$2</c:f>
              <c:strCache>
                <c:ptCount val="1"/>
                <c:pt idx="0">
                  <c:v>c=2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Graph!$M$26:$M$41</c:f>
              <c:numCache>
                <c:formatCode>General</c:formatCode>
                <c:ptCount val="16"/>
                <c:pt idx="0">
                  <c:v>796</c:v>
                </c:pt>
                <c:pt idx="1">
                  <c:v>814</c:v>
                </c:pt>
                <c:pt idx="2">
                  <c:v>828</c:v>
                </c:pt>
                <c:pt idx="3">
                  <c:v>838</c:v>
                </c:pt>
                <c:pt idx="4">
                  <c:v>844</c:v>
                </c:pt>
                <c:pt idx="5">
                  <c:v>846</c:v>
                </c:pt>
                <c:pt idx="6">
                  <c:v>848</c:v>
                </c:pt>
                <c:pt idx="7">
                  <c:v>854</c:v>
                </c:pt>
                <c:pt idx="8">
                  <c:v>864</c:v>
                </c:pt>
                <c:pt idx="9">
                  <c:v>878</c:v>
                </c:pt>
                <c:pt idx="10">
                  <c:v>896</c:v>
                </c:pt>
                <c:pt idx="11">
                  <c:v>918</c:v>
                </c:pt>
                <c:pt idx="12">
                  <c:v>944</c:v>
                </c:pt>
                <c:pt idx="13">
                  <c:v>974</c:v>
                </c:pt>
                <c:pt idx="14">
                  <c:v>1008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79-C847-B90D-168D7BCF0616}"/>
            </c:ext>
          </c:extLst>
        </c:ser>
        <c:ser>
          <c:idx val="13"/>
          <c:order val="13"/>
          <c:tx>
            <c:strRef>
              <c:f>Graph!$N$2</c:f>
              <c:strCache>
                <c:ptCount val="1"/>
                <c:pt idx="0">
                  <c:v>c=2.2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Graph!$N$26:$N$41</c:f>
              <c:numCache>
                <c:formatCode>General</c:formatCode>
                <c:ptCount val="16"/>
                <c:pt idx="0">
                  <c:v>773</c:v>
                </c:pt>
                <c:pt idx="1">
                  <c:v>793</c:v>
                </c:pt>
                <c:pt idx="2">
                  <c:v>808</c:v>
                </c:pt>
                <c:pt idx="3">
                  <c:v>819</c:v>
                </c:pt>
                <c:pt idx="4">
                  <c:v>826</c:v>
                </c:pt>
                <c:pt idx="5">
                  <c:v>828</c:v>
                </c:pt>
                <c:pt idx="6">
                  <c:v>830</c:v>
                </c:pt>
                <c:pt idx="7">
                  <c:v>837</c:v>
                </c:pt>
                <c:pt idx="8">
                  <c:v>848</c:v>
                </c:pt>
                <c:pt idx="9">
                  <c:v>863</c:v>
                </c:pt>
                <c:pt idx="10">
                  <c:v>883</c:v>
                </c:pt>
                <c:pt idx="11">
                  <c:v>907</c:v>
                </c:pt>
                <c:pt idx="12">
                  <c:v>936</c:v>
                </c:pt>
                <c:pt idx="13">
                  <c:v>969</c:v>
                </c:pt>
                <c:pt idx="14">
                  <c:v>1006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79-C847-B90D-168D7BCF0616}"/>
            </c:ext>
          </c:extLst>
        </c:ser>
        <c:ser>
          <c:idx val="14"/>
          <c:order val="14"/>
          <c:tx>
            <c:strRef>
              <c:f>Graph!$O$2</c:f>
              <c:strCache>
                <c:ptCount val="1"/>
                <c:pt idx="0">
                  <c:v>c=2.5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Graph!$O$26:$O$41</c:f>
              <c:numCache>
                <c:formatCode>General</c:formatCode>
                <c:ptCount val="16"/>
                <c:pt idx="0">
                  <c:v>740</c:v>
                </c:pt>
                <c:pt idx="1">
                  <c:v>762</c:v>
                </c:pt>
                <c:pt idx="2">
                  <c:v>780</c:v>
                </c:pt>
                <c:pt idx="3">
                  <c:v>792</c:v>
                </c:pt>
                <c:pt idx="4">
                  <c:v>800</c:v>
                </c:pt>
                <c:pt idx="5">
                  <c:v>802</c:v>
                </c:pt>
                <c:pt idx="6">
                  <c:v>805</c:v>
                </c:pt>
                <c:pt idx="7">
                  <c:v>812</c:v>
                </c:pt>
                <c:pt idx="8">
                  <c:v>825</c:v>
                </c:pt>
                <c:pt idx="9">
                  <c:v>842</c:v>
                </c:pt>
                <c:pt idx="10">
                  <c:v>865</c:v>
                </c:pt>
                <c:pt idx="11">
                  <c:v>892</c:v>
                </c:pt>
                <c:pt idx="12">
                  <c:v>925</c:v>
                </c:pt>
                <c:pt idx="13">
                  <c:v>962</c:v>
                </c:pt>
                <c:pt idx="14">
                  <c:v>1005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79-C847-B90D-168D7BCF0616}"/>
            </c:ext>
          </c:extLst>
        </c:ser>
        <c:ser>
          <c:idx val="15"/>
          <c:order val="15"/>
          <c:tx>
            <c:strRef>
              <c:f>Graph!$P$2</c:f>
              <c:strCache>
                <c:ptCount val="1"/>
                <c:pt idx="0">
                  <c:v>c=3</c:v>
                </c:pt>
              </c:strCache>
            </c:strRef>
          </c:tx>
          <c:spPr>
            <a:ln w="127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Graph!$P$26:$P$41</c:f>
              <c:numCache>
                <c:formatCode>General</c:formatCode>
                <c:ptCount val="16"/>
                <c:pt idx="0">
                  <c:v>682</c:v>
                </c:pt>
                <c:pt idx="1">
                  <c:v>709</c:v>
                </c:pt>
                <c:pt idx="2">
                  <c:v>730</c:v>
                </c:pt>
                <c:pt idx="3">
                  <c:v>745</c:v>
                </c:pt>
                <c:pt idx="4">
                  <c:v>754</c:v>
                </c:pt>
                <c:pt idx="5">
                  <c:v>757</c:v>
                </c:pt>
                <c:pt idx="6">
                  <c:v>760</c:v>
                </c:pt>
                <c:pt idx="7">
                  <c:v>769</c:v>
                </c:pt>
                <c:pt idx="8">
                  <c:v>784</c:v>
                </c:pt>
                <c:pt idx="9">
                  <c:v>805</c:v>
                </c:pt>
                <c:pt idx="10">
                  <c:v>832</c:v>
                </c:pt>
                <c:pt idx="11">
                  <c:v>865</c:v>
                </c:pt>
                <c:pt idx="12">
                  <c:v>904</c:v>
                </c:pt>
                <c:pt idx="13">
                  <c:v>949</c:v>
                </c:pt>
                <c:pt idx="14">
                  <c:v>1000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79-C847-B90D-168D7BCF0616}"/>
            </c:ext>
          </c:extLst>
        </c:ser>
        <c:ser>
          <c:idx val="16"/>
          <c:order val="16"/>
          <c:tx>
            <c:strRef>
              <c:f>Graph!$Q$2</c:f>
              <c:strCache>
                <c:ptCount val="1"/>
                <c:pt idx="0">
                  <c:v>c=3.5</c:v>
                </c:pt>
              </c:strCache>
            </c:strRef>
          </c:tx>
          <c:spPr>
            <a:ln w="127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Graph!$Q$26:$Q$41</c:f>
              <c:numCache>
                <c:formatCode>General</c:formatCode>
                <c:ptCount val="16"/>
                <c:pt idx="0">
                  <c:v>626</c:v>
                </c:pt>
                <c:pt idx="1">
                  <c:v>657</c:v>
                </c:pt>
                <c:pt idx="2">
                  <c:v>682</c:v>
                </c:pt>
                <c:pt idx="3">
                  <c:v>699</c:v>
                </c:pt>
                <c:pt idx="4">
                  <c:v>710</c:v>
                </c:pt>
                <c:pt idx="5">
                  <c:v>713</c:v>
                </c:pt>
                <c:pt idx="6">
                  <c:v>717</c:v>
                </c:pt>
                <c:pt idx="7">
                  <c:v>727</c:v>
                </c:pt>
                <c:pt idx="8">
                  <c:v>745</c:v>
                </c:pt>
                <c:pt idx="9">
                  <c:v>769</c:v>
                </c:pt>
                <c:pt idx="10">
                  <c:v>801</c:v>
                </c:pt>
                <c:pt idx="11">
                  <c:v>839</c:v>
                </c:pt>
                <c:pt idx="12">
                  <c:v>885</c:v>
                </c:pt>
                <c:pt idx="13">
                  <c:v>937</c:v>
                </c:pt>
                <c:pt idx="14">
                  <c:v>997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79-C847-B90D-168D7BCF0616}"/>
            </c:ext>
          </c:extLst>
        </c:ser>
        <c:ser>
          <c:idx val="17"/>
          <c:order val="17"/>
          <c:tx>
            <c:strRef>
              <c:f>Graph!$R$2</c:f>
              <c:strCache>
                <c:ptCount val="1"/>
                <c:pt idx="0">
                  <c:v>c=4</c:v>
                </c:pt>
              </c:strCache>
            </c:strRef>
          </c:tx>
          <c:spPr>
            <a:ln w="127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Graph!$R$26:$R$41</c:f>
              <c:numCache>
                <c:formatCode>General</c:formatCode>
                <c:ptCount val="16"/>
                <c:pt idx="0">
                  <c:v>568</c:v>
                </c:pt>
                <c:pt idx="1">
                  <c:v>604</c:v>
                </c:pt>
                <c:pt idx="2">
                  <c:v>632</c:v>
                </c:pt>
                <c:pt idx="3">
                  <c:v>652</c:v>
                </c:pt>
                <c:pt idx="4">
                  <c:v>664</c:v>
                </c:pt>
                <c:pt idx="5">
                  <c:v>668</c:v>
                </c:pt>
                <c:pt idx="6">
                  <c:v>672</c:v>
                </c:pt>
                <c:pt idx="7">
                  <c:v>684</c:v>
                </c:pt>
                <c:pt idx="8">
                  <c:v>704</c:v>
                </c:pt>
                <c:pt idx="9">
                  <c:v>732</c:v>
                </c:pt>
                <c:pt idx="10">
                  <c:v>768</c:v>
                </c:pt>
                <c:pt idx="11">
                  <c:v>812</c:v>
                </c:pt>
                <c:pt idx="12">
                  <c:v>864</c:v>
                </c:pt>
                <c:pt idx="13">
                  <c:v>924</c:v>
                </c:pt>
                <c:pt idx="14">
                  <c:v>992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79-C847-B90D-168D7BCF0616}"/>
            </c:ext>
          </c:extLst>
        </c:ser>
        <c:ser>
          <c:idx val="18"/>
          <c:order val="18"/>
          <c:tx>
            <c:strRef>
              <c:f>Graph!$S$2</c:f>
              <c:strCache>
                <c:ptCount val="1"/>
                <c:pt idx="0">
                  <c:v>c=4.5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Graph!$S$26:$S$41</c:f>
              <c:numCache>
                <c:formatCode>General</c:formatCode>
                <c:ptCount val="16"/>
                <c:pt idx="0">
                  <c:v>512</c:v>
                </c:pt>
                <c:pt idx="1">
                  <c:v>552</c:v>
                </c:pt>
                <c:pt idx="2">
                  <c:v>584</c:v>
                </c:pt>
                <c:pt idx="3">
                  <c:v>606</c:v>
                </c:pt>
                <c:pt idx="4">
                  <c:v>620</c:v>
                </c:pt>
                <c:pt idx="5">
                  <c:v>624</c:v>
                </c:pt>
                <c:pt idx="6">
                  <c:v>629</c:v>
                </c:pt>
                <c:pt idx="7">
                  <c:v>642</c:v>
                </c:pt>
                <c:pt idx="8">
                  <c:v>665</c:v>
                </c:pt>
                <c:pt idx="9">
                  <c:v>696</c:v>
                </c:pt>
                <c:pt idx="10">
                  <c:v>737</c:v>
                </c:pt>
                <c:pt idx="11">
                  <c:v>786</c:v>
                </c:pt>
                <c:pt idx="12">
                  <c:v>845</c:v>
                </c:pt>
                <c:pt idx="13">
                  <c:v>912</c:v>
                </c:pt>
                <c:pt idx="14">
                  <c:v>989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79-C847-B90D-168D7BCF0616}"/>
            </c:ext>
          </c:extLst>
        </c:ser>
        <c:ser>
          <c:idx val="19"/>
          <c:order val="19"/>
          <c:tx>
            <c:strRef>
              <c:f>Graph!$T$2</c:f>
              <c:strCache>
                <c:ptCount val="1"/>
                <c:pt idx="0">
                  <c:v>c=5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Graph!$T$26:$T$41</c:f>
              <c:numCache>
                <c:formatCode>General</c:formatCode>
                <c:ptCount val="16"/>
                <c:pt idx="0">
                  <c:v>454</c:v>
                </c:pt>
                <c:pt idx="1">
                  <c:v>499</c:v>
                </c:pt>
                <c:pt idx="2">
                  <c:v>534</c:v>
                </c:pt>
                <c:pt idx="3">
                  <c:v>559</c:v>
                </c:pt>
                <c:pt idx="4">
                  <c:v>574</c:v>
                </c:pt>
                <c:pt idx="5">
                  <c:v>579</c:v>
                </c:pt>
                <c:pt idx="6">
                  <c:v>584</c:v>
                </c:pt>
                <c:pt idx="7">
                  <c:v>599</c:v>
                </c:pt>
                <c:pt idx="8">
                  <c:v>624</c:v>
                </c:pt>
                <c:pt idx="9">
                  <c:v>659</c:v>
                </c:pt>
                <c:pt idx="10">
                  <c:v>704</c:v>
                </c:pt>
                <c:pt idx="11">
                  <c:v>759</c:v>
                </c:pt>
                <c:pt idx="12">
                  <c:v>824</c:v>
                </c:pt>
                <c:pt idx="13">
                  <c:v>899</c:v>
                </c:pt>
                <c:pt idx="14">
                  <c:v>984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79-C847-B90D-168D7BCF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193248"/>
        <c:axId val="1539194960"/>
      </c:lineChart>
      <c:catAx>
        <c:axId val="153919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9194960"/>
        <c:crosses val="autoZero"/>
        <c:auto val="1"/>
        <c:lblAlgn val="ctr"/>
        <c:lblOffset val="100"/>
        <c:noMultiLvlLbl val="0"/>
      </c:catAx>
      <c:valAx>
        <c:axId val="1539194960"/>
        <c:scaling>
          <c:orientation val="minMax"/>
          <c:min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91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565150</xdr:colOff>
      <xdr:row>70</xdr:row>
      <xdr:rowOff>38100</xdr:rowOff>
    </xdr:from>
    <xdr:to>
      <xdr:col>27</xdr:col>
      <xdr:colOff>127000</xdr:colOff>
      <xdr:row>101</xdr:row>
      <xdr:rowOff>68036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AFB7C-8AE1-400A-D7A5-157DACDE4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285750</xdr:colOff>
      <xdr:row>26</xdr:row>
      <xdr:rowOff>25400</xdr:rowOff>
    </xdr:from>
    <xdr:to>
      <xdr:col>33</xdr:col>
      <xdr:colOff>762000</xdr:colOff>
      <xdr:row>67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1BDD7A-172F-C96D-77C4-45341F63A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717550</xdr:colOff>
      <xdr:row>61</xdr:row>
      <xdr:rowOff>63500</xdr:rowOff>
    </xdr:from>
    <xdr:to>
      <xdr:col>13</xdr:col>
      <xdr:colOff>330200</xdr:colOff>
      <xdr:row>96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7411CC-71B6-3BA6-4DA4-D873DA05B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87A6-D36A-284F-8CD5-ABD41F55247E}">
  <dimension ref="A2:T45"/>
  <sheetViews>
    <sheetView tabSelected="1" topLeftCell="G62" zoomScale="75" workbookViewId="0">
      <selection activeCell="B2" sqref="B2:T2"/>
    </sheetView>
  </sheetViews>
  <sheetFormatPr baseColWidth="10" defaultRowHeight="16" x14ac:dyDescent="0.2"/>
  <sheetData>
    <row r="2" spans="1:20" x14ac:dyDescent="0.2">
      <c r="A2" s="2" t="s">
        <v>9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</row>
    <row r="3" spans="1:20" x14ac:dyDescent="0.2">
      <c r="A3" s="1">
        <f>Existing!G4</f>
        <v>887</v>
      </c>
      <c r="B3" s="1">
        <f>'W=0.5'!G4</f>
        <v>1000</v>
      </c>
      <c r="C3" s="1">
        <f>'W=1'!G4</f>
        <v>975</v>
      </c>
      <c r="D3" s="1">
        <f>'W=1.1'!G4</f>
        <v>970</v>
      </c>
      <c r="E3" s="1">
        <f>'W=1.2'!G4</f>
        <v>965</v>
      </c>
      <c r="F3" s="1">
        <f>'W=1.3'!G4</f>
        <v>960</v>
      </c>
      <c r="G3" s="1">
        <f>'W=1.4'!G4</f>
        <v>955</v>
      </c>
      <c r="H3" s="1">
        <f>'W=1.5'!G4</f>
        <v>951</v>
      </c>
      <c r="I3" s="1">
        <f>'W=1.6'!G4</f>
        <v>946</v>
      </c>
      <c r="J3" s="1">
        <f>'W=1.7'!G4</f>
        <v>941</v>
      </c>
      <c r="K3" s="1">
        <f>'W=1.8'!G4</f>
        <v>936</v>
      </c>
      <c r="L3" s="1">
        <f>'W=1.9'!G4</f>
        <v>931</v>
      </c>
      <c r="M3" s="1">
        <f>'W=2'!G4</f>
        <v>926</v>
      </c>
      <c r="N3" s="1">
        <f>'W=2.2'!G4</f>
        <v>916</v>
      </c>
      <c r="O3" s="1">
        <f>'W=2.5'!G4</f>
        <v>902</v>
      </c>
      <c r="P3" s="1">
        <f>'W=3'!G4</f>
        <v>877</v>
      </c>
      <c r="Q3" s="1">
        <f>'W=3.5'!G4</f>
        <v>853</v>
      </c>
      <c r="R3" s="1">
        <f>'W=4'!G4</f>
        <v>828</v>
      </c>
      <c r="S3" s="1">
        <f>'W=4.5'!G4</f>
        <v>804</v>
      </c>
      <c r="T3" s="1">
        <f>'W=5'!G4</f>
        <v>779</v>
      </c>
    </row>
    <row r="4" spans="1:20" x14ac:dyDescent="0.2">
      <c r="A4" s="1">
        <f>Existing!G5</f>
        <v>938</v>
      </c>
      <c r="B4" s="1">
        <f>'W=0.5'!G5</f>
        <v>1006</v>
      </c>
      <c r="C4" s="1">
        <f>'W=1'!G5</f>
        <v>988</v>
      </c>
      <c r="D4" s="1">
        <f>'W=1.1'!G5</f>
        <v>984</v>
      </c>
      <c r="E4" s="1">
        <f>'W=1.2'!G5</f>
        <v>981</v>
      </c>
      <c r="F4" s="1">
        <f>'W=1.3'!G5</f>
        <v>977</v>
      </c>
      <c r="G4" s="1">
        <f>'W=1.4'!G5</f>
        <v>974</v>
      </c>
      <c r="H4" s="1">
        <f>'W=1.5'!G5</f>
        <v>970</v>
      </c>
      <c r="I4" s="1">
        <f>'W=1.6'!G5</f>
        <v>966</v>
      </c>
      <c r="J4" s="1">
        <f>'W=1.7'!G5</f>
        <v>963</v>
      </c>
      <c r="K4" s="1">
        <f>'W=1.8'!G5</f>
        <v>959</v>
      </c>
      <c r="L4" s="1">
        <f>'W=1.9'!G5</f>
        <v>956</v>
      </c>
      <c r="M4" s="1">
        <f>'W=2'!G5</f>
        <v>952</v>
      </c>
      <c r="N4" s="1">
        <f>'W=2.2'!G5</f>
        <v>945</v>
      </c>
      <c r="O4" s="1">
        <f>'W=2.5'!G5</f>
        <v>934</v>
      </c>
      <c r="P4" s="1">
        <f>'W=3'!G5</f>
        <v>916</v>
      </c>
      <c r="Q4" s="1">
        <f>'W=3.5'!G5</f>
        <v>898</v>
      </c>
      <c r="R4" s="1">
        <f>'W=4'!G5</f>
        <v>880</v>
      </c>
      <c r="S4" s="1">
        <f>'W=4.5'!G5</f>
        <v>862</v>
      </c>
      <c r="T4" s="1">
        <f>'W=5'!G5</f>
        <v>844</v>
      </c>
    </row>
    <row r="5" spans="1:20" x14ac:dyDescent="0.2">
      <c r="A5" s="1">
        <f>Existing!G6</f>
        <v>974</v>
      </c>
      <c r="B5" s="1">
        <f>'W=0.5'!G6</f>
        <v>1012</v>
      </c>
      <c r="C5" s="1">
        <f>'W=1'!G6</f>
        <v>999</v>
      </c>
      <c r="D5" s="1">
        <f>'W=1.1'!G6</f>
        <v>997</v>
      </c>
      <c r="E5" s="1">
        <f>'W=1.2'!G6</f>
        <v>994</v>
      </c>
      <c r="F5" s="1">
        <f>'W=1.3'!G6</f>
        <v>992</v>
      </c>
      <c r="G5" s="1">
        <f>'W=1.4'!G6</f>
        <v>989</v>
      </c>
      <c r="H5" s="1">
        <f>'W=1.5'!G6</f>
        <v>987</v>
      </c>
      <c r="I5" s="1">
        <f>'W=1.6'!G6</f>
        <v>984</v>
      </c>
      <c r="J5" s="1">
        <f>'W=1.7'!G6</f>
        <v>982</v>
      </c>
      <c r="K5" s="1">
        <f>'W=1.8'!G6</f>
        <v>979</v>
      </c>
      <c r="L5" s="1">
        <f>'W=1.9'!G6</f>
        <v>977</v>
      </c>
      <c r="M5" s="1">
        <f>'W=2'!G6</f>
        <v>974</v>
      </c>
      <c r="N5" s="1">
        <f>'W=2.2'!G6</f>
        <v>969</v>
      </c>
      <c r="O5" s="1">
        <f>'W=2.5'!G6</f>
        <v>962</v>
      </c>
      <c r="P5" s="1">
        <f>'W=3'!G6</f>
        <v>949</v>
      </c>
      <c r="Q5" s="1">
        <f>'W=3.5'!G6</f>
        <v>937</v>
      </c>
      <c r="R5" s="1">
        <f>'W=4'!G6</f>
        <v>924</v>
      </c>
      <c r="S5" s="1">
        <f>'W=4.5'!G6</f>
        <v>912</v>
      </c>
      <c r="T5" s="1">
        <f>'W=5'!G6</f>
        <v>899</v>
      </c>
    </row>
    <row r="6" spans="1:20" x14ac:dyDescent="0.2">
      <c r="A6" s="1">
        <f>Existing!G7</f>
        <v>998</v>
      </c>
      <c r="B6" s="1">
        <f>'W=0.5'!G7</f>
        <v>1016</v>
      </c>
      <c r="C6" s="1">
        <f>'W=1'!G7</f>
        <v>1008</v>
      </c>
      <c r="D6" s="1">
        <f>'W=1.1'!G7</f>
        <v>1006</v>
      </c>
      <c r="E6" s="1">
        <f>'W=1.2'!G7</f>
        <v>1005</v>
      </c>
      <c r="F6" s="1">
        <f>'W=1.3'!G7</f>
        <v>1003</v>
      </c>
      <c r="G6" s="1">
        <f>'W=1.4'!G7</f>
        <v>1002</v>
      </c>
      <c r="H6" s="1">
        <f>'W=1.5'!G7</f>
        <v>1000</v>
      </c>
      <c r="I6" s="1">
        <f>'W=1.6'!G7</f>
        <v>998</v>
      </c>
      <c r="J6" s="1">
        <f>'W=1.7'!G7</f>
        <v>997</v>
      </c>
      <c r="K6" s="1">
        <f>'W=1.8'!G7</f>
        <v>995</v>
      </c>
      <c r="L6" s="1">
        <f>'W=1.9'!G7</f>
        <v>994</v>
      </c>
      <c r="M6" s="1">
        <f>'W=2'!G7</f>
        <v>992</v>
      </c>
      <c r="N6" s="1">
        <f>'W=2.2'!G7</f>
        <v>989</v>
      </c>
      <c r="O6" s="1">
        <f>'W=2.5'!G7</f>
        <v>984</v>
      </c>
      <c r="P6" s="1">
        <f>'W=3'!G7</f>
        <v>976</v>
      </c>
      <c r="Q6" s="1">
        <f>'W=3.5'!G7</f>
        <v>968</v>
      </c>
      <c r="R6" s="1">
        <f>'W=4'!G7</f>
        <v>960</v>
      </c>
      <c r="S6" s="1">
        <f>'W=4.5'!G7</f>
        <v>952</v>
      </c>
      <c r="T6" s="1">
        <f>'W=5'!G7</f>
        <v>944</v>
      </c>
    </row>
    <row r="7" spans="1:20" x14ac:dyDescent="0.2">
      <c r="A7" s="1">
        <f>Existing!G8</f>
        <v>1013</v>
      </c>
      <c r="B7" s="1">
        <f>'W=0.5'!G8</f>
        <v>1020</v>
      </c>
      <c r="C7" s="1">
        <f>'W=1'!G8</f>
        <v>1015</v>
      </c>
      <c r="D7" s="1">
        <f>'W=1.1'!G8</f>
        <v>1014</v>
      </c>
      <c r="E7" s="1">
        <f>'W=1.2'!G8</f>
        <v>1013</v>
      </c>
      <c r="F7" s="1">
        <f>'W=1.3'!G8</f>
        <v>1012</v>
      </c>
      <c r="G7" s="1">
        <f>'W=1.4'!G8</f>
        <v>1011</v>
      </c>
      <c r="H7" s="1">
        <f>'W=1.5'!G8</f>
        <v>1011</v>
      </c>
      <c r="I7" s="1">
        <f>'W=1.6'!G8</f>
        <v>1010</v>
      </c>
      <c r="J7" s="1">
        <f>'W=1.7'!G8</f>
        <v>1009</v>
      </c>
      <c r="K7" s="1">
        <f>'W=1.8'!G8</f>
        <v>1008</v>
      </c>
      <c r="L7" s="1">
        <f>'W=1.9'!G8</f>
        <v>1007</v>
      </c>
      <c r="M7" s="1">
        <f>'W=2'!G8</f>
        <v>1006</v>
      </c>
      <c r="N7" s="1">
        <f>'W=2.2'!G8</f>
        <v>1004</v>
      </c>
      <c r="O7" s="1">
        <f>'W=2.5'!G8</f>
        <v>1002</v>
      </c>
      <c r="P7" s="1">
        <f>'W=3'!G8</f>
        <v>997</v>
      </c>
      <c r="Q7" s="1">
        <f>'W=3.5'!G8</f>
        <v>993</v>
      </c>
      <c r="R7" s="1">
        <f>'W=4'!G8</f>
        <v>988</v>
      </c>
      <c r="S7" s="1">
        <f>'W=4.5'!G8</f>
        <v>984</v>
      </c>
      <c r="T7" s="1">
        <f>'W=5'!G8</f>
        <v>979</v>
      </c>
    </row>
    <row r="8" spans="1:20" x14ac:dyDescent="0.2">
      <c r="A8" s="1">
        <f>Existing!G9</f>
        <v>1021</v>
      </c>
      <c r="B8" s="1">
        <f>'W=0.5'!G9</f>
        <v>1022</v>
      </c>
      <c r="C8" s="1">
        <f>'W=1'!G9</f>
        <v>1020</v>
      </c>
      <c r="D8" s="1">
        <f>'W=1.1'!G9</f>
        <v>1020</v>
      </c>
      <c r="E8" s="1">
        <f>'W=1.2'!G9</f>
        <v>1019</v>
      </c>
      <c r="F8" s="1">
        <f>'W=1.3'!G9</f>
        <v>1019</v>
      </c>
      <c r="G8" s="1">
        <f>'W=1.4'!G9</f>
        <v>1018</v>
      </c>
      <c r="H8" s="1">
        <f>'W=1.5'!G9</f>
        <v>1018</v>
      </c>
      <c r="I8" s="1">
        <f>'W=1.6'!G9</f>
        <v>1018</v>
      </c>
      <c r="J8" s="1">
        <f>'W=1.7'!G9</f>
        <v>1017</v>
      </c>
      <c r="K8" s="1">
        <f>'W=1.8'!G9</f>
        <v>1017</v>
      </c>
      <c r="L8" s="1">
        <f>'W=1.9'!G9</f>
        <v>1016</v>
      </c>
      <c r="M8" s="1">
        <f>'W=2'!G9</f>
        <v>1016</v>
      </c>
      <c r="N8" s="1">
        <f>'W=2.2'!G9</f>
        <v>1015</v>
      </c>
      <c r="O8" s="1">
        <f>'W=2.5'!G9</f>
        <v>1014</v>
      </c>
      <c r="P8" s="1">
        <f>'W=3'!G9</f>
        <v>1012</v>
      </c>
      <c r="Q8" s="1">
        <f>'W=3.5'!G9</f>
        <v>1010</v>
      </c>
      <c r="R8" s="1">
        <f>'W=4'!G9</f>
        <v>1008</v>
      </c>
      <c r="S8" s="1">
        <f>'W=4.5'!G9</f>
        <v>1006</v>
      </c>
      <c r="T8" s="1">
        <f>'W=5'!G9</f>
        <v>1004</v>
      </c>
    </row>
    <row r="9" spans="1:20" x14ac:dyDescent="0.2">
      <c r="A9" s="1">
        <f>Existing!G10</f>
        <v>1024</v>
      </c>
      <c r="B9" s="1">
        <f>'W=0.5'!G10</f>
        <v>1024</v>
      </c>
      <c r="C9" s="1">
        <f>'W=1'!G10</f>
        <v>1023</v>
      </c>
      <c r="D9" s="1">
        <f>'W=1.1'!G10</f>
        <v>1023</v>
      </c>
      <c r="E9" s="1">
        <f>'W=1.2'!G10</f>
        <v>1023</v>
      </c>
      <c r="F9" s="1">
        <f>'W=1.3'!G10</f>
        <v>1023</v>
      </c>
      <c r="G9" s="1">
        <f>'W=1.4'!G10</f>
        <v>1023</v>
      </c>
      <c r="H9" s="1">
        <f>'W=1.5'!G10</f>
        <v>1023</v>
      </c>
      <c r="I9" s="1">
        <f>'W=1.6'!G10</f>
        <v>1022</v>
      </c>
      <c r="J9" s="1">
        <f>'W=1.7'!G10</f>
        <v>1022</v>
      </c>
      <c r="K9" s="1">
        <f>'W=1.8'!G10</f>
        <v>1022</v>
      </c>
      <c r="L9" s="1">
        <f>'W=1.9'!G10</f>
        <v>1022</v>
      </c>
      <c r="M9" s="1">
        <f>'W=2'!G10</f>
        <v>1022</v>
      </c>
      <c r="N9" s="1">
        <f>'W=2.2'!G10</f>
        <v>1022</v>
      </c>
      <c r="O9" s="1">
        <f>'W=2.5'!G10</f>
        <v>1022</v>
      </c>
      <c r="P9" s="1">
        <f>'W=3'!G10</f>
        <v>1021</v>
      </c>
      <c r="Q9" s="1">
        <f>'W=3.5'!G10</f>
        <v>1021</v>
      </c>
      <c r="R9" s="1">
        <f>'W=4'!G10</f>
        <v>1020</v>
      </c>
      <c r="S9" s="1">
        <f>'W=4.5'!G10</f>
        <v>1020</v>
      </c>
      <c r="T9" s="1">
        <f>'W=5'!G10</f>
        <v>1019</v>
      </c>
    </row>
    <row r="10" spans="1:20" x14ac:dyDescent="0.2">
      <c r="A10" s="1">
        <f>Existing!G11</f>
        <v>1024</v>
      </c>
      <c r="B10" s="1">
        <f>'W=0.5'!G11</f>
        <v>1024</v>
      </c>
      <c r="C10" s="1">
        <f>'W=1'!G11</f>
        <v>1024</v>
      </c>
      <c r="D10" s="1">
        <f>'W=1.1'!G11</f>
        <v>1024</v>
      </c>
      <c r="E10" s="1">
        <f>'W=1.2'!G11</f>
        <v>1024</v>
      </c>
      <c r="F10" s="1">
        <f>'W=1.3'!G11</f>
        <v>1024</v>
      </c>
      <c r="G10" s="1">
        <f>'W=1.4'!G11</f>
        <v>1024</v>
      </c>
      <c r="H10" s="1">
        <f>'W=1.5'!G11</f>
        <v>1024</v>
      </c>
      <c r="I10" s="1">
        <f>'W=1.6'!G11</f>
        <v>1024</v>
      </c>
      <c r="J10" s="1">
        <f>'W=1.7'!G11</f>
        <v>1024</v>
      </c>
      <c r="K10" s="1">
        <f>'W=1.8'!G11</f>
        <v>1024</v>
      </c>
      <c r="L10" s="1">
        <f>'W=1.9'!G11</f>
        <v>1024</v>
      </c>
      <c r="M10" s="1">
        <f>'W=2'!G11</f>
        <v>1024</v>
      </c>
      <c r="N10" s="1">
        <f>'W=2.2'!G11</f>
        <v>1024</v>
      </c>
      <c r="O10" s="1">
        <f>'W=2.5'!G11</f>
        <v>1024</v>
      </c>
      <c r="P10" s="1">
        <f>'W=3'!G11</f>
        <v>1024</v>
      </c>
      <c r="Q10" s="1">
        <f>'W=3.5'!G11</f>
        <v>1024</v>
      </c>
      <c r="R10" s="1">
        <f>'W=4'!G11</f>
        <v>1024</v>
      </c>
      <c r="S10" s="1">
        <f>'W=4.5'!G11</f>
        <v>1024</v>
      </c>
      <c r="T10" s="1">
        <f>'W=5'!G11</f>
        <v>1024</v>
      </c>
    </row>
    <row r="11" spans="1:20" x14ac:dyDescent="0.2">
      <c r="A11" s="1">
        <f>Existing!G12</f>
        <v>717</v>
      </c>
      <c r="B11" s="1">
        <f>'W=0.5'!G12</f>
        <v>717</v>
      </c>
      <c r="C11" s="1">
        <f>'W=1'!G12</f>
        <v>717</v>
      </c>
      <c r="D11" s="1">
        <f>'W=1.1'!G12</f>
        <v>717</v>
      </c>
      <c r="E11" s="1">
        <f>'W=1.2'!G12</f>
        <v>717</v>
      </c>
      <c r="F11" s="1">
        <f>'W=1.3'!G12</f>
        <v>717</v>
      </c>
      <c r="G11" s="1">
        <f>'W=1.4'!G12</f>
        <v>717</v>
      </c>
      <c r="H11" s="1">
        <f>'W=1.5'!G12</f>
        <v>717</v>
      </c>
      <c r="I11" s="1">
        <f>'W=1.6'!G12</f>
        <v>717</v>
      </c>
      <c r="J11" s="1">
        <f>'W=1.7'!G12</f>
        <v>717</v>
      </c>
      <c r="K11" s="1">
        <f>'W=1.8'!G12</f>
        <v>717</v>
      </c>
      <c r="L11" s="1">
        <f>'W=1.9'!G12</f>
        <v>717</v>
      </c>
      <c r="M11" s="1">
        <f>'W=2'!G12</f>
        <v>717</v>
      </c>
      <c r="N11" s="1">
        <f>'W=2.2'!G12</f>
        <v>717</v>
      </c>
      <c r="O11" s="1">
        <f>'W=2.5'!G12</f>
        <v>717</v>
      </c>
      <c r="P11" s="1">
        <f>'W=3'!G12</f>
        <v>717</v>
      </c>
      <c r="Q11" s="1">
        <f>'W=3.5'!G12</f>
        <v>717</v>
      </c>
      <c r="R11" s="1">
        <f>'W=4'!G12</f>
        <v>717</v>
      </c>
      <c r="S11" s="1">
        <f>'W=4.5'!G12</f>
        <v>717</v>
      </c>
      <c r="T11" s="1">
        <f>'W=5'!G12</f>
        <v>717</v>
      </c>
    </row>
    <row r="12" spans="1:20" x14ac:dyDescent="0.2">
      <c r="A12" s="1">
        <f>Existing!G13</f>
        <v>887</v>
      </c>
      <c r="B12" s="1">
        <f>'W=0.5'!G13</f>
        <v>1000</v>
      </c>
      <c r="C12" s="1">
        <f>'W=1'!G13</f>
        <v>975</v>
      </c>
      <c r="D12" s="1">
        <f>'W=1.1'!G13</f>
        <v>970</v>
      </c>
      <c r="E12" s="1">
        <f>'W=1.2'!G13</f>
        <v>965</v>
      </c>
      <c r="F12" s="1">
        <f>'W=1.3'!G13</f>
        <v>960</v>
      </c>
      <c r="G12" s="1">
        <f>'W=1.4'!G13</f>
        <v>955</v>
      </c>
      <c r="H12" s="1">
        <f>'W=1.5'!G13</f>
        <v>951</v>
      </c>
      <c r="I12" s="1">
        <f>'W=1.6'!G13</f>
        <v>946</v>
      </c>
      <c r="J12" s="1">
        <f>'W=1.7'!G13</f>
        <v>941</v>
      </c>
      <c r="K12" s="1">
        <f>'W=1.8'!G13</f>
        <v>936</v>
      </c>
      <c r="L12" s="1">
        <f>'W=1.9'!G13</f>
        <v>931</v>
      </c>
      <c r="M12" s="1">
        <f>'W=2'!G13</f>
        <v>926</v>
      </c>
      <c r="N12" s="1">
        <f>'W=2.2'!G13</f>
        <v>916</v>
      </c>
      <c r="O12" s="1">
        <f>'W=2.5'!G13</f>
        <v>902</v>
      </c>
      <c r="P12" s="1">
        <f>'W=3'!G13</f>
        <v>877</v>
      </c>
      <c r="Q12" s="1">
        <f>'W=3.5'!G13</f>
        <v>853</v>
      </c>
      <c r="R12" s="1">
        <f>'W=4'!G13</f>
        <v>828</v>
      </c>
      <c r="S12" s="1">
        <f>'W=4.5'!G13</f>
        <v>804</v>
      </c>
      <c r="T12" s="1">
        <f>'W=5'!G13</f>
        <v>779</v>
      </c>
    </row>
    <row r="13" spans="1:20" x14ac:dyDescent="0.2">
      <c r="A13" s="1">
        <f>Existing!G14</f>
        <v>938</v>
      </c>
      <c r="B13" s="1">
        <f>'W=0.5'!G14</f>
        <v>1006</v>
      </c>
      <c r="C13" s="1">
        <f>'W=1'!G14</f>
        <v>988</v>
      </c>
      <c r="D13" s="1">
        <f>'W=1.1'!G14</f>
        <v>984</v>
      </c>
      <c r="E13" s="1">
        <f>'W=1.2'!G14</f>
        <v>981</v>
      </c>
      <c r="F13" s="1">
        <f>'W=1.3'!G14</f>
        <v>977</v>
      </c>
      <c r="G13" s="1">
        <f>'W=1.4'!G14</f>
        <v>974</v>
      </c>
      <c r="H13" s="1">
        <f>'W=1.5'!G14</f>
        <v>970</v>
      </c>
      <c r="I13" s="1">
        <f>'W=1.6'!G14</f>
        <v>966</v>
      </c>
      <c r="J13" s="1">
        <f>'W=1.7'!G14</f>
        <v>963</v>
      </c>
      <c r="K13" s="1">
        <f>'W=1.8'!G14</f>
        <v>959</v>
      </c>
      <c r="L13" s="1">
        <f>'W=1.9'!G14</f>
        <v>956</v>
      </c>
      <c r="M13" s="1">
        <f>'W=2'!G14</f>
        <v>952</v>
      </c>
      <c r="N13" s="1">
        <f>'W=2.2'!G14</f>
        <v>945</v>
      </c>
      <c r="O13" s="1">
        <f>'W=2.5'!G14</f>
        <v>934</v>
      </c>
      <c r="P13" s="1">
        <f>'W=3'!G14</f>
        <v>916</v>
      </c>
      <c r="Q13" s="1">
        <f>'W=3.5'!G14</f>
        <v>898</v>
      </c>
      <c r="R13" s="1">
        <f>'W=4'!G14</f>
        <v>880</v>
      </c>
      <c r="S13" s="1">
        <f>'W=4.5'!G14</f>
        <v>862</v>
      </c>
      <c r="T13" s="1">
        <f>'W=5'!G14</f>
        <v>844</v>
      </c>
    </row>
    <row r="14" spans="1:20" x14ac:dyDescent="0.2">
      <c r="A14" s="1">
        <f>Existing!G15</f>
        <v>974</v>
      </c>
      <c r="B14" s="1">
        <f>'W=0.5'!G15</f>
        <v>1012</v>
      </c>
      <c r="C14" s="1">
        <f>'W=1'!G15</f>
        <v>999</v>
      </c>
      <c r="D14" s="1">
        <f>'W=1.1'!G15</f>
        <v>997</v>
      </c>
      <c r="E14" s="1">
        <f>'W=1.2'!G15</f>
        <v>994</v>
      </c>
      <c r="F14" s="1">
        <f>'W=1.3'!G15</f>
        <v>992</v>
      </c>
      <c r="G14" s="1">
        <f>'W=1.4'!G15</f>
        <v>989</v>
      </c>
      <c r="H14" s="1">
        <f>'W=1.5'!G15</f>
        <v>987</v>
      </c>
      <c r="I14" s="1">
        <f>'W=1.6'!G15</f>
        <v>984</v>
      </c>
      <c r="J14" s="1">
        <f>'W=1.7'!G15</f>
        <v>982</v>
      </c>
      <c r="K14" s="1">
        <f>'W=1.8'!G15</f>
        <v>979</v>
      </c>
      <c r="L14" s="1">
        <f>'W=1.9'!G15</f>
        <v>977</v>
      </c>
      <c r="M14" s="1">
        <f>'W=2'!G15</f>
        <v>974</v>
      </c>
      <c r="N14" s="1">
        <f>'W=2.2'!G15</f>
        <v>969</v>
      </c>
      <c r="O14" s="1">
        <f>'W=2.5'!G15</f>
        <v>962</v>
      </c>
      <c r="P14" s="1">
        <f>'W=3'!G15</f>
        <v>949</v>
      </c>
      <c r="Q14" s="1">
        <f>'W=3.5'!G15</f>
        <v>937</v>
      </c>
      <c r="R14" s="1">
        <f>'W=4'!G15</f>
        <v>924</v>
      </c>
      <c r="S14" s="1">
        <f>'W=4.5'!G15</f>
        <v>912</v>
      </c>
      <c r="T14" s="1">
        <f>'W=5'!G15</f>
        <v>899</v>
      </c>
    </row>
    <row r="15" spans="1:20" x14ac:dyDescent="0.2">
      <c r="A15" s="1">
        <f>Existing!G16</f>
        <v>998</v>
      </c>
      <c r="B15" s="1">
        <f>'W=0.5'!G16</f>
        <v>1016</v>
      </c>
      <c r="C15" s="1">
        <f>'W=1'!G16</f>
        <v>1008</v>
      </c>
      <c r="D15" s="1">
        <f>'W=1.1'!G16</f>
        <v>1006</v>
      </c>
      <c r="E15" s="1">
        <f>'W=1.2'!G16</f>
        <v>1005</v>
      </c>
      <c r="F15" s="1">
        <f>'W=1.3'!G16</f>
        <v>1003</v>
      </c>
      <c r="G15" s="1">
        <f>'W=1.4'!G16</f>
        <v>1002</v>
      </c>
      <c r="H15" s="1">
        <f>'W=1.5'!G16</f>
        <v>1000</v>
      </c>
      <c r="I15" s="1">
        <f>'W=1.6'!G16</f>
        <v>998</v>
      </c>
      <c r="J15" s="1">
        <f>'W=1.7'!G16</f>
        <v>997</v>
      </c>
      <c r="K15" s="1">
        <f>'W=1.8'!G16</f>
        <v>995</v>
      </c>
      <c r="L15" s="1">
        <f>'W=1.9'!G16</f>
        <v>994</v>
      </c>
      <c r="M15" s="1">
        <f>'W=2'!G16</f>
        <v>992</v>
      </c>
      <c r="N15" s="1">
        <f>'W=2.2'!G16</f>
        <v>989</v>
      </c>
      <c r="O15" s="1">
        <f>'W=2.5'!G16</f>
        <v>984</v>
      </c>
      <c r="P15" s="1">
        <f>'W=3'!G16</f>
        <v>976</v>
      </c>
      <c r="Q15" s="1">
        <f>'W=3.5'!G16</f>
        <v>968</v>
      </c>
      <c r="R15" s="1">
        <f>'W=4'!G16</f>
        <v>960</v>
      </c>
      <c r="S15" s="1">
        <f>'W=4.5'!G16</f>
        <v>952</v>
      </c>
      <c r="T15" s="1">
        <f>'W=5'!G16</f>
        <v>944</v>
      </c>
    </row>
    <row r="16" spans="1:20" x14ac:dyDescent="0.2">
      <c r="A16" s="1">
        <f>Existing!G17</f>
        <v>1013</v>
      </c>
      <c r="B16" s="1">
        <f>'W=0.5'!G17</f>
        <v>1020</v>
      </c>
      <c r="C16" s="1">
        <f>'W=1'!G17</f>
        <v>1015</v>
      </c>
      <c r="D16" s="1">
        <f>'W=1.1'!G17</f>
        <v>1014</v>
      </c>
      <c r="E16" s="1">
        <f>'W=1.2'!G17</f>
        <v>1013</v>
      </c>
      <c r="F16" s="1">
        <f>'W=1.3'!G17</f>
        <v>1012</v>
      </c>
      <c r="G16" s="1">
        <f>'W=1.4'!G17</f>
        <v>1011</v>
      </c>
      <c r="H16" s="1">
        <f>'W=1.5'!G17</f>
        <v>1011</v>
      </c>
      <c r="I16" s="1">
        <f>'W=1.6'!G17</f>
        <v>1010</v>
      </c>
      <c r="J16" s="1">
        <f>'W=1.7'!G17</f>
        <v>1009</v>
      </c>
      <c r="K16" s="1">
        <f>'W=1.8'!G17</f>
        <v>1008</v>
      </c>
      <c r="L16" s="1">
        <f>'W=1.9'!G17</f>
        <v>1007</v>
      </c>
      <c r="M16" s="1">
        <f>'W=2'!G17</f>
        <v>1006</v>
      </c>
      <c r="N16" s="1">
        <f>'W=2.2'!G17</f>
        <v>1004</v>
      </c>
      <c r="O16" s="1">
        <f>'W=2.5'!G17</f>
        <v>1002</v>
      </c>
      <c r="P16" s="1">
        <f>'W=3'!G17</f>
        <v>997</v>
      </c>
      <c r="Q16" s="1">
        <f>'W=3.5'!G17</f>
        <v>993</v>
      </c>
      <c r="R16" s="1">
        <f>'W=4'!G17</f>
        <v>988</v>
      </c>
      <c r="S16" s="1">
        <f>'W=4.5'!G17</f>
        <v>984</v>
      </c>
      <c r="T16" s="1">
        <f>'W=5'!G17</f>
        <v>979</v>
      </c>
    </row>
    <row r="17" spans="1:20" x14ac:dyDescent="0.2">
      <c r="A17" s="1">
        <f>Existing!G18</f>
        <v>1021</v>
      </c>
      <c r="B17" s="1">
        <f>'W=0.5'!G18</f>
        <v>1022</v>
      </c>
      <c r="C17" s="1">
        <f>'W=1'!G18</f>
        <v>1020</v>
      </c>
      <c r="D17" s="1">
        <f>'W=1.1'!G18</f>
        <v>1020</v>
      </c>
      <c r="E17" s="1">
        <f>'W=1.2'!G18</f>
        <v>1019</v>
      </c>
      <c r="F17" s="1">
        <f>'W=1.3'!G18</f>
        <v>1019</v>
      </c>
      <c r="G17" s="1">
        <f>'W=1.4'!G18</f>
        <v>1018</v>
      </c>
      <c r="H17" s="1">
        <f>'W=1.5'!G18</f>
        <v>1018</v>
      </c>
      <c r="I17" s="1">
        <f>'W=1.6'!G18</f>
        <v>1018</v>
      </c>
      <c r="J17" s="1">
        <f>'W=1.7'!G18</f>
        <v>1017</v>
      </c>
      <c r="K17" s="1">
        <f>'W=1.8'!G18</f>
        <v>1017</v>
      </c>
      <c r="L17" s="1">
        <f>'W=1.9'!G18</f>
        <v>1016</v>
      </c>
      <c r="M17" s="1">
        <f>'W=2'!G18</f>
        <v>1016</v>
      </c>
      <c r="N17" s="1">
        <f>'W=2.2'!G18</f>
        <v>1015</v>
      </c>
      <c r="O17" s="1">
        <f>'W=2.5'!G18</f>
        <v>1014</v>
      </c>
      <c r="P17" s="1">
        <f>'W=3'!G18</f>
        <v>1012</v>
      </c>
      <c r="Q17" s="1">
        <f>'W=3.5'!G18</f>
        <v>1010</v>
      </c>
      <c r="R17" s="1">
        <f>'W=4'!G18</f>
        <v>1008</v>
      </c>
      <c r="S17" s="1">
        <f>'W=4.5'!G18</f>
        <v>1006</v>
      </c>
      <c r="T17" s="1">
        <f>'W=5'!G18</f>
        <v>1004</v>
      </c>
    </row>
    <row r="18" spans="1:20" x14ac:dyDescent="0.2">
      <c r="A18" s="1">
        <f>Existing!G19</f>
        <v>715</v>
      </c>
      <c r="B18" s="1">
        <f>'W=0.5'!G19</f>
        <v>715</v>
      </c>
      <c r="C18" s="1">
        <f>'W=1'!G19</f>
        <v>714</v>
      </c>
      <c r="D18" s="1">
        <f>'W=1.1'!G19</f>
        <v>714</v>
      </c>
      <c r="E18" s="1">
        <f>'W=1.2'!G19</f>
        <v>713</v>
      </c>
      <c r="F18" s="1">
        <f>'W=1.3'!G19</f>
        <v>713</v>
      </c>
      <c r="G18" s="1">
        <f>'W=1.4'!G19</f>
        <v>713</v>
      </c>
      <c r="H18" s="1">
        <f>'W=1.5'!G19</f>
        <v>713</v>
      </c>
      <c r="I18" s="1">
        <f>'W=1.6'!G19</f>
        <v>713</v>
      </c>
      <c r="J18" s="1">
        <f>'W=1.7'!G19</f>
        <v>712</v>
      </c>
      <c r="K18" s="1">
        <f>'W=1.8'!G19</f>
        <v>712</v>
      </c>
      <c r="L18" s="1">
        <f>'W=1.9'!G19</f>
        <v>711</v>
      </c>
      <c r="M18" s="1">
        <f>'W=2'!G19</f>
        <v>711</v>
      </c>
      <c r="N18" s="1">
        <f>'W=2.2'!G19</f>
        <v>711</v>
      </c>
      <c r="O18" s="1">
        <f>'W=2.5'!G19</f>
        <v>710</v>
      </c>
      <c r="P18" s="1">
        <f>'W=3'!G19</f>
        <v>708</v>
      </c>
      <c r="Q18" s="1">
        <f>'W=3.5'!G19</f>
        <v>707</v>
      </c>
      <c r="R18" s="1">
        <f>'W=4'!G19</f>
        <v>706</v>
      </c>
      <c r="S18" s="1">
        <f>'W=4.5'!G19</f>
        <v>704</v>
      </c>
      <c r="T18" s="1">
        <f>'W=5'!G19</f>
        <v>703</v>
      </c>
    </row>
    <row r="19" spans="1:20" x14ac:dyDescent="0.2">
      <c r="A19" s="1">
        <f>Existing!G20</f>
        <v>884</v>
      </c>
      <c r="B19" s="1">
        <f>'W=0.5'!G20</f>
        <v>998</v>
      </c>
      <c r="C19" s="1">
        <f>'W=1'!G20</f>
        <v>971</v>
      </c>
      <c r="D19" s="1">
        <f>'W=1.1'!G20</f>
        <v>966</v>
      </c>
      <c r="E19" s="1">
        <f>'W=1.2'!G20</f>
        <v>960</v>
      </c>
      <c r="F19" s="1">
        <f>'W=1.3'!G20</f>
        <v>955</v>
      </c>
      <c r="G19" s="1">
        <f>'W=1.4'!G20</f>
        <v>949</v>
      </c>
      <c r="H19" s="1">
        <f>'W=1.5'!G20</f>
        <v>945</v>
      </c>
      <c r="I19" s="1">
        <f>'W=1.6'!G20</f>
        <v>940</v>
      </c>
      <c r="J19" s="1">
        <f>'W=1.7'!G20</f>
        <v>934</v>
      </c>
      <c r="K19" s="1">
        <f>'W=1.8'!G20</f>
        <v>929</v>
      </c>
      <c r="L19" s="1">
        <f>'W=1.9'!G20</f>
        <v>923</v>
      </c>
      <c r="M19" s="1">
        <f>'W=2'!G20</f>
        <v>918</v>
      </c>
      <c r="N19" s="1">
        <f>'W=2.2'!G20</f>
        <v>907</v>
      </c>
      <c r="O19" s="1">
        <f>'W=2.5'!G20</f>
        <v>892</v>
      </c>
      <c r="P19" s="1">
        <f>'W=3'!G20</f>
        <v>865</v>
      </c>
      <c r="Q19" s="1">
        <f>'W=3.5'!G20</f>
        <v>839</v>
      </c>
      <c r="R19" s="1">
        <f>'W=4'!G20</f>
        <v>812</v>
      </c>
      <c r="S19" s="1">
        <f>'W=4.5'!G20</f>
        <v>786</v>
      </c>
      <c r="T19" s="1">
        <f>'W=5'!G20</f>
        <v>759</v>
      </c>
    </row>
    <row r="20" spans="1:20" x14ac:dyDescent="0.2">
      <c r="A20" s="1">
        <f>Existing!G21</f>
        <v>935</v>
      </c>
      <c r="B20" s="1">
        <f>'W=0.5'!G21</f>
        <v>1004</v>
      </c>
      <c r="C20" s="1">
        <f>'W=1'!G21</f>
        <v>984</v>
      </c>
      <c r="D20" s="1">
        <f>'W=1.1'!G21</f>
        <v>980</v>
      </c>
      <c r="E20" s="1">
        <f>'W=1.2'!G21</f>
        <v>976</v>
      </c>
      <c r="F20" s="1">
        <f>'W=1.3'!G21</f>
        <v>972</v>
      </c>
      <c r="G20" s="1">
        <f>'W=1.4'!G21</f>
        <v>968</v>
      </c>
      <c r="H20" s="1">
        <f>'W=1.5'!G21</f>
        <v>964</v>
      </c>
      <c r="I20" s="1">
        <f>'W=1.6'!G21</f>
        <v>960</v>
      </c>
      <c r="J20" s="1">
        <f>'W=1.7'!G21</f>
        <v>956</v>
      </c>
      <c r="K20" s="1">
        <f>'W=1.8'!G21</f>
        <v>952</v>
      </c>
      <c r="L20" s="1">
        <f>'W=1.9'!G21</f>
        <v>948</v>
      </c>
      <c r="M20" s="1">
        <f>'W=2'!G21</f>
        <v>944</v>
      </c>
      <c r="N20" s="1">
        <f>'W=2.2'!G21</f>
        <v>936</v>
      </c>
      <c r="O20" s="1">
        <f>'W=2.5'!G21</f>
        <v>924</v>
      </c>
      <c r="P20" s="1">
        <f>'W=3'!G21</f>
        <v>904</v>
      </c>
      <c r="Q20" s="1">
        <f>'W=3.5'!G21</f>
        <v>884</v>
      </c>
      <c r="R20" s="1">
        <f>'W=4'!G21</f>
        <v>864</v>
      </c>
      <c r="S20" s="1">
        <f>'W=4.5'!G21</f>
        <v>844</v>
      </c>
      <c r="T20" s="1">
        <f>'W=5'!G21</f>
        <v>824</v>
      </c>
    </row>
    <row r="21" spans="1:20" x14ac:dyDescent="0.2">
      <c r="A21" s="1">
        <f>Existing!G22</f>
        <v>655</v>
      </c>
      <c r="B21" s="1">
        <f>'W=0.5'!G22</f>
        <v>703</v>
      </c>
      <c r="C21" s="1">
        <f>'W=1'!G22</f>
        <v>689</v>
      </c>
      <c r="D21" s="1">
        <f>'W=1.1'!G22</f>
        <v>686</v>
      </c>
      <c r="E21" s="1">
        <f>'W=1.2'!G22</f>
        <v>683</v>
      </c>
      <c r="F21" s="1">
        <f>'W=1.3'!G22</f>
        <v>680</v>
      </c>
      <c r="G21" s="1">
        <f>'W=1.4'!G22</f>
        <v>678</v>
      </c>
      <c r="H21" s="1">
        <f>'W=1.5'!G22</f>
        <v>675</v>
      </c>
      <c r="I21" s="1">
        <f>'W=1.6'!G22</f>
        <v>672</v>
      </c>
      <c r="J21" s="1">
        <f>'W=1.7'!G22</f>
        <v>669</v>
      </c>
      <c r="K21" s="1">
        <f>'W=1.8'!G22</f>
        <v>666</v>
      </c>
      <c r="L21" s="1">
        <f>'W=1.9'!G22</f>
        <v>664</v>
      </c>
      <c r="M21" s="1">
        <f>'W=2'!G22</f>
        <v>661</v>
      </c>
      <c r="N21" s="1">
        <f>'W=2.2'!G22</f>
        <v>655</v>
      </c>
      <c r="O21" s="1">
        <f>'W=2.5'!G22</f>
        <v>647</v>
      </c>
      <c r="P21" s="1">
        <f>'W=3'!G22</f>
        <v>633</v>
      </c>
      <c r="Q21" s="1">
        <f>'W=3.5'!G22</f>
        <v>619</v>
      </c>
      <c r="R21" s="1">
        <f>'W=4'!G22</f>
        <v>605</v>
      </c>
      <c r="S21" s="1">
        <f>'W=4.5'!G22</f>
        <v>591</v>
      </c>
      <c r="T21" s="1">
        <f>'W=5'!G22</f>
        <v>577</v>
      </c>
    </row>
    <row r="22" spans="1:20" x14ac:dyDescent="0.2">
      <c r="A22" s="1">
        <f>Existing!G23</f>
        <v>811</v>
      </c>
      <c r="B22" s="1">
        <f>'W=0.5'!G23</f>
        <v>980</v>
      </c>
      <c r="C22" s="1">
        <f>'W=1'!G23</f>
        <v>935</v>
      </c>
      <c r="D22" s="1">
        <f>'W=1.1'!G23</f>
        <v>926</v>
      </c>
      <c r="E22" s="1">
        <f>'W=1.2'!G23</f>
        <v>917</v>
      </c>
      <c r="F22" s="1">
        <f>'W=1.3'!G23</f>
        <v>908</v>
      </c>
      <c r="G22" s="1">
        <f>'W=1.4'!G23</f>
        <v>899</v>
      </c>
      <c r="H22" s="1">
        <f>'W=1.5'!G23</f>
        <v>891</v>
      </c>
      <c r="I22" s="1">
        <f>'W=1.6'!G23</f>
        <v>882</v>
      </c>
      <c r="J22" s="1">
        <f>'W=1.7'!G23</f>
        <v>873</v>
      </c>
      <c r="K22" s="1">
        <f>'W=1.8'!G23</f>
        <v>864</v>
      </c>
      <c r="L22" s="1">
        <f>'W=1.9'!G23</f>
        <v>855</v>
      </c>
      <c r="M22" s="1">
        <f>'W=2'!G23</f>
        <v>846</v>
      </c>
      <c r="N22" s="1">
        <f>'W=2.2'!G23</f>
        <v>828</v>
      </c>
      <c r="O22" s="1">
        <f>'W=2.5'!G23</f>
        <v>802</v>
      </c>
      <c r="P22" s="1">
        <f>'W=3'!G23</f>
        <v>757</v>
      </c>
      <c r="Q22" s="1">
        <f>'W=3.5'!G23</f>
        <v>713</v>
      </c>
      <c r="R22" s="1">
        <f>'W=4'!G23</f>
        <v>668</v>
      </c>
      <c r="S22" s="1">
        <f>'W=4.5'!G23</f>
        <v>624</v>
      </c>
      <c r="T22" s="1">
        <f>'W=5'!G23</f>
        <v>579</v>
      </c>
    </row>
    <row r="23" spans="1:20" x14ac:dyDescent="0.2">
      <c r="A23" s="1">
        <f>Existing!G24</f>
        <v>568</v>
      </c>
      <c r="B23" s="1">
        <f>'W=0.5'!G24</f>
        <v>686</v>
      </c>
      <c r="C23" s="1">
        <f>'W=1'!G24</f>
        <v>655</v>
      </c>
      <c r="D23" s="1">
        <f>'W=1.1'!G24</f>
        <v>648</v>
      </c>
      <c r="E23" s="1">
        <f>'W=1.2'!G24</f>
        <v>642</v>
      </c>
      <c r="F23" s="1">
        <f>'W=1.3'!G24</f>
        <v>636</v>
      </c>
      <c r="G23" s="1">
        <f>'W=1.4'!G24</f>
        <v>629</v>
      </c>
      <c r="H23" s="1">
        <f>'W=1.5'!G24</f>
        <v>624</v>
      </c>
      <c r="I23" s="1">
        <f>'W=1.6'!G24</f>
        <v>617</v>
      </c>
      <c r="J23" s="1">
        <f>'W=1.7'!G24</f>
        <v>611</v>
      </c>
      <c r="K23" s="1">
        <f>'W=1.8'!G24</f>
        <v>605</v>
      </c>
      <c r="L23" s="1">
        <f>'W=1.9'!G24</f>
        <v>599</v>
      </c>
      <c r="M23" s="1">
        <f>'W=2'!G24</f>
        <v>592</v>
      </c>
      <c r="N23" s="1">
        <f>'W=2.2'!G24</f>
        <v>580</v>
      </c>
      <c r="O23" s="1">
        <f>'W=2.5'!G24</f>
        <v>561</v>
      </c>
      <c r="P23" s="1">
        <f>'W=3'!G24</f>
        <v>530</v>
      </c>
      <c r="Q23" s="1">
        <f>'W=3.5'!G24</f>
        <v>499</v>
      </c>
      <c r="R23" s="1">
        <f>'W=4'!G24</f>
        <v>468</v>
      </c>
      <c r="S23" s="1">
        <f>'W=4.5'!G24</f>
        <v>437</v>
      </c>
      <c r="T23" s="1">
        <f>'W=5'!G24</f>
        <v>405</v>
      </c>
    </row>
    <row r="24" spans="1:20" x14ac:dyDescent="0.2">
      <c r="A24" s="1">
        <f>Existing!G25</f>
        <v>706</v>
      </c>
      <c r="B24" s="1">
        <f>'W=0.5'!G25</f>
        <v>956</v>
      </c>
      <c r="C24" s="1">
        <f>'W=1'!G25</f>
        <v>886</v>
      </c>
      <c r="D24" s="1">
        <f>'W=1.1'!G25</f>
        <v>872</v>
      </c>
      <c r="E24" s="1">
        <f>'W=1.2'!G25</f>
        <v>858</v>
      </c>
      <c r="F24" s="1">
        <f>'W=1.3'!G25</f>
        <v>844</v>
      </c>
      <c r="G24" s="1">
        <f>'W=1.4'!G25</f>
        <v>830</v>
      </c>
      <c r="H24" s="1">
        <f>'W=1.5'!G25</f>
        <v>818</v>
      </c>
      <c r="I24" s="1">
        <f>'W=1.6'!G25</f>
        <v>804</v>
      </c>
      <c r="J24" s="1">
        <f>'W=1.7'!G25</f>
        <v>790</v>
      </c>
      <c r="K24" s="1">
        <f>'W=1.8'!G25</f>
        <v>776</v>
      </c>
      <c r="L24" s="1">
        <f>'W=1.9'!G25</f>
        <v>762</v>
      </c>
      <c r="M24" s="1">
        <f>'W=2'!G25</f>
        <v>748</v>
      </c>
      <c r="N24" s="1">
        <f>'W=2.2'!G25</f>
        <v>720</v>
      </c>
      <c r="O24" s="1">
        <f>'W=2.5'!G25</f>
        <v>680</v>
      </c>
      <c r="P24" s="1">
        <f>'W=3'!G25</f>
        <v>610</v>
      </c>
      <c r="Q24" s="1">
        <f>'W=3.5'!G25</f>
        <v>542</v>
      </c>
      <c r="R24" s="1">
        <f>'W=4'!G25</f>
        <v>472</v>
      </c>
      <c r="S24" s="1">
        <f>'W=4.5'!G25</f>
        <v>404</v>
      </c>
      <c r="T24" s="1">
        <f>'W=5'!G25</f>
        <v>334</v>
      </c>
    </row>
    <row r="25" spans="1:20" x14ac:dyDescent="0.2">
      <c r="A25" s="1">
        <f>Existing!G26</f>
        <v>748</v>
      </c>
      <c r="B25" s="1">
        <f>'W=0.5'!G26</f>
        <v>962</v>
      </c>
      <c r="C25" s="1">
        <f>'W=1'!G26</f>
        <v>899</v>
      </c>
      <c r="D25" s="1">
        <f>'W=1.1'!G26</f>
        <v>886</v>
      </c>
      <c r="E25" s="1">
        <f>'W=1.2'!G26</f>
        <v>874</v>
      </c>
      <c r="F25" s="1">
        <f>'W=1.3'!G26</f>
        <v>861</v>
      </c>
      <c r="G25" s="1">
        <f>'W=1.4'!G26</f>
        <v>849</v>
      </c>
      <c r="H25" s="1">
        <f>'W=1.5'!G26</f>
        <v>837</v>
      </c>
      <c r="I25" s="1">
        <f>'W=1.6'!G26</f>
        <v>824</v>
      </c>
      <c r="J25" s="1">
        <f>'W=1.7'!G26</f>
        <v>812</v>
      </c>
      <c r="K25" s="1">
        <f>'W=1.8'!G26</f>
        <v>799</v>
      </c>
      <c r="L25" s="1">
        <f>'W=1.9'!G26</f>
        <v>787</v>
      </c>
      <c r="M25" s="1">
        <f>'W=2'!G26</f>
        <v>774</v>
      </c>
      <c r="N25" s="1">
        <f>'W=2.2'!G26</f>
        <v>749</v>
      </c>
      <c r="O25" s="1">
        <f>'W=2.5'!G26</f>
        <v>712</v>
      </c>
      <c r="P25" s="1">
        <f>'W=3'!G26</f>
        <v>649</v>
      </c>
      <c r="Q25" s="1">
        <f>'W=3.5'!G26</f>
        <v>587</v>
      </c>
      <c r="R25" s="1">
        <f>'W=4'!G26</f>
        <v>524</v>
      </c>
      <c r="S25" s="1">
        <f>'W=4.5'!G26</f>
        <v>462</v>
      </c>
      <c r="T25" s="1">
        <f>'W=5'!G26</f>
        <v>399</v>
      </c>
    </row>
    <row r="26" spans="1:20" x14ac:dyDescent="0.2">
      <c r="A26" s="1">
        <f>Existing!G27</f>
        <v>777</v>
      </c>
      <c r="B26" s="1">
        <f>'W=0.5'!G27</f>
        <v>968</v>
      </c>
      <c r="C26" s="1">
        <f>'W=1'!G27</f>
        <v>910</v>
      </c>
      <c r="D26" s="1">
        <f>'W=1.1'!G27</f>
        <v>899</v>
      </c>
      <c r="E26" s="1">
        <f>'W=1.2'!G27</f>
        <v>887</v>
      </c>
      <c r="F26" s="1">
        <f>'W=1.3'!G27</f>
        <v>876</v>
      </c>
      <c r="G26" s="1">
        <f>'W=1.4'!G27</f>
        <v>864</v>
      </c>
      <c r="H26" s="1">
        <f>'W=1.5'!G27</f>
        <v>854</v>
      </c>
      <c r="I26" s="1">
        <f>'W=1.6'!G27</f>
        <v>842</v>
      </c>
      <c r="J26" s="1">
        <f>'W=1.7'!G27</f>
        <v>831</v>
      </c>
      <c r="K26" s="1">
        <f>'W=1.8'!G27</f>
        <v>819</v>
      </c>
      <c r="L26" s="1">
        <f>'W=1.9'!G27</f>
        <v>808</v>
      </c>
      <c r="M26" s="1">
        <f>'W=2'!G27</f>
        <v>796</v>
      </c>
      <c r="N26" s="1">
        <f>'W=2.2'!G27</f>
        <v>773</v>
      </c>
      <c r="O26" s="1">
        <f>'W=2.5'!G27</f>
        <v>740</v>
      </c>
      <c r="P26" s="1">
        <f>'W=3'!G27</f>
        <v>682</v>
      </c>
      <c r="Q26" s="1">
        <f>'W=3.5'!G27</f>
        <v>626</v>
      </c>
      <c r="R26" s="1">
        <f>'W=4'!G27</f>
        <v>568</v>
      </c>
      <c r="S26" s="1">
        <f>'W=4.5'!G27</f>
        <v>512</v>
      </c>
      <c r="T26" s="1">
        <f>'W=5'!G27</f>
        <v>454</v>
      </c>
    </row>
    <row r="27" spans="1:20" x14ac:dyDescent="0.2">
      <c r="A27" s="1">
        <f>Existing!G28</f>
        <v>795</v>
      </c>
      <c r="B27" s="1">
        <f>'W=0.5'!G28</f>
        <v>972</v>
      </c>
      <c r="C27" s="1">
        <f>'W=1'!G28</f>
        <v>919</v>
      </c>
      <c r="D27" s="1">
        <f>'W=1.1'!G28</f>
        <v>908</v>
      </c>
      <c r="E27" s="1">
        <f>'W=1.2'!G28</f>
        <v>898</v>
      </c>
      <c r="F27" s="1">
        <f>'W=1.3'!G28</f>
        <v>887</v>
      </c>
      <c r="G27" s="1">
        <f>'W=1.4'!G28</f>
        <v>877</v>
      </c>
      <c r="H27" s="1">
        <f>'W=1.5'!G28</f>
        <v>867</v>
      </c>
      <c r="I27" s="1">
        <f>'W=1.6'!G28</f>
        <v>856</v>
      </c>
      <c r="J27" s="1">
        <f>'W=1.7'!G28</f>
        <v>846</v>
      </c>
      <c r="K27" s="1">
        <f>'W=1.8'!G28</f>
        <v>835</v>
      </c>
      <c r="L27" s="1">
        <f>'W=1.9'!G28</f>
        <v>825</v>
      </c>
      <c r="M27" s="1">
        <f>'W=2'!G28</f>
        <v>814</v>
      </c>
      <c r="N27" s="1">
        <f>'W=2.2'!G28</f>
        <v>793</v>
      </c>
      <c r="O27" s="1">
        <f>'W=2.5'!G28</f>
        <v>762</v>
      </c>
      <c r="P27" s="1">
        <f>'W=3'!G28</f>
        <v>709</v>
      </c>
      <c r="Q27" s="1">
        <f>'W=3.5'!G28</f>
        <v>657</v>
      </c>
      <c r="R27" s="1">
        <f>'W=4'!G28</f>
        <v>604</v>
      </c>
      <c r="S27" s="1">
        <f>'W=4.5'!G28</f>
        <v>552</v>
      </c>
      <c r="T27" s="1">
        <f>'W=5'!G28</f>
        <v>499</v>
      </c>
    </row>
    <row r="28" spans="1:20" x14ac:dyDescent="0.2">
      <c r="A28" s="1">
        <f>Existing!G29</f>
        <v>805</v>
      </c>
      <c r="B28" s="1">
        <f>'W=0.5'!G29</f>
        <v>976</v>
      </c>
      <c r="C28" s="1">
        <f>'W=1'!G29</f>
        <v>926</v>
      </c>
      <c r="D28" s="1">
        <f>'W=1.1'!G29</f>
        <v>916</v>
      </c>
      <c r="E28" s="1">
        <f>'W=1.2'!G29</f>
        <v>906</v>
      </c>
      <c r="F28" s="1">
        <f>'W=1.3'!G29</f>
        <v>896</v>
      </c>
      <c r="G28" s="1">
        <f>'W=1.4'!G29</f>
        <v>886</v>
      </c>
      <c r="H28" s="1">
        <f>'W=1.5'!G29</f>
        <v>878</v>
      </c>
      <c r="I28" s="1">
        <f>'W=1.6'!G29</f>
        <v>868</v>
      </c>
      <c r="J28" s="1">
        <f>'W=1.7'!G29</f>
        <v>858</v>
      </c>
      <c r="K28" s="1">
        <f>'W=1.8'!G29</f>
        <v>848</v>
      </c>
      <c r="L28" s="1">
        <f>'W=1.9'!G29</f>
        <v>838</v>
      </c>
      <c r="M28" s="1">
        <f>'W=2'!G29</f>
        <v>828</v>
      </c>
      <c r="N28" s="1">
        <f>'W=2.2'!G29</f>
        <v>808</v>
      </c>
      <c r="O28" s="1">
        <f>'W=2.5'!G29</f>
        <v>780</v>
      </c>
      <c r="P28" s="1">
        <f>'W=3'!G29</f>
        <v>730</v>
      </c>
      <c r="Q28" s="1">
        <f>'W=3.5'!G29</f>
        <v>682</v>
      </c>
      <c r="R28" s="1">
        <f>'W=4'!G29</f>
        <v>632</v>
      </c>
      <c r="S28" s="1">
        <f>'W=4.5'!G29</f>
        <v>584</v>
      </c>
      <c r="T28" s="1">
        <f>'W=5'!G29</f>
        <v>534</v>
      </c>
    </row>
    <row r="29" spans="1:20" x14ac:dyDescent="0.2">
      <c r="A29" s="1">
        <f>Existing!G30</f>
        <v>810</v>
      </c>
      <c r="B29" s="1">
        <f>'W=0.5'!G30</f>
        <v>978</v>
      </c>
      <c r="C29" s="1">
        <f>'W=1'!G30</f>
        <v>931</v>
      </c>
      <c r="D29" s="1">
        <f>'W=1.1'!G30</f>
        <v>922</v>
      </c>
      <c r="E29" s="1">
        <f>'W=1.2'!G30</f>
        <v>912</v>
      </c>
      <c r="F29" s="1">
        <f>'W=1.3'!G30</f>
        <v>903</v>
      </c>
      <c r="G29" s="1">
        <f>'W=1.4'!G30</f>
        <v>893</v>
      </c>
      <c r="H29" s="1">
        <f>'W=1.5'!G30</f>
        <v>885</v>
      </c>
      <c r="I29" s="1">
        <f>'W=1.6'!G30</f>
        <v>876</v>
      </c>
      <c r="J29" s="1">
        <f>'W=1.7'!G30</f>
        <v>866</v>
      </c>
      <c r="K29" s="1">
        <f>'W=1.8'!G30</f>
        <v>857</v>
      </c>
      <c r="L29" s="1">
        <f>'W=1.9'!G30</f>
        <v>847</v>
      </c>
      <c r="M29" s="1">
        <f>'W=2'!G30</f>
        <v>838</v>
      </c>
      <c r="N29" s="1">
        <f>'W=2.2'!G30</f>
        <v>819</v>
      </c>
      <c r="O29" s="1">
        <f>'W=2.5'!G30</f>
        <v>792</v>
      </c>
      <c r="P29" s="1">
        <f>'W=3'!G30</f>
        <v>745</v>
      </c>
      <c r="Q29" s="1">
        <f>'W=3.5'!G30</f>
        <v>699</v>
      </c>
      <c r="R29" s="1">
        <f>'W=4'!G30</f>
        <v>652</v>
      </c>
      <c r="S29" s="1">
        <f>'W=4.5'!G30</f>
        <v>606</v>
      </c>
      <c r="T29" s="1">
        <f>'W=5'!G30</f>
        <v>559</v>
      </c>
    </row>
    <row r="30" spans="1:20" x14ac:dyDescent="0.2">
      <c r="A30" s="1">
        <f>Existing!G31</f>
        <v>811</v>
      </c>
      <c r="B30" s="1">
        <f>'W=0.5'!G31</f>
        <v>980</v>
      </c>
      <c r="C30" s="1">
        <f>'W=1'!G31</f>
        <v>934</v>
      </c>
      <c r="D30" s="1">
        <f>'W=1.1'!G31</f>
        <v>925</v>
      </c>
      <c r="E30" s="1">
        <f>'W=1.2'!G31</f>
        <v>916</v>
      </c>
      <c r="F30" s="1">
        <f>'W=1.3'!G31</f>
        <v>907</v>
      </c>
      <c r="G30" s="1">
        <f>'W=1.4'!G31</f>
        <v>898</v>
      </c>
      <c r="H30" s="1">
        <f>'W=1.5'!G31</f>
        <v>890</v>
      </c>
      <c r="I30" s="1">
        <f>'W=1.6'!G31</f>
        <v>880</v>
      </c>
      <c r="J30" s="1">
        <f>'W=1.7'!G31</f>
        <v>871</v>
      </c>
      <c r="K30" s="1">
        <f>'W=1.8'!G31</f>
        <v>862</v>
      </c>
      <c r="L30" s="1">
        <f>'W=1.9'!G31</f>
        <v>853</v>
      </c>
      <c r="M30" s="1">
        <f>'W=2'!G31</f>
        <v>844</v>
      </c>
      <c r="N30" s="1">
        <f>'W=2.2'!G31</f>
        <v>826</v>
      </c>
      <c r="O30" s="1">
        <f>'W=2.5'!G31</f>
        <v>800</v>
      </c>
      <c r="P30" s="1">
        <f>'W=3'!G31</f>
        <v>754</v>
      </c>
      <c r="Q30" s="1">
        <f>'W=3.5'!G31</f>
        <v>710</v>
      </c>
      <c r="R30" s="1">
        <f>'W=4'!G31</f>
        <v>664</v>
      </c>
      <c r="S30" s="1">
        <f>'W=4.5'!G31</f>
        <v>620</v>
      </c>
      <c r="T30" s="1">
        <f>'W=5'!G31</f>
        <v>574</v>
      </c>
    </row>
    <row r="31" spans="1:20" x14ac:dyDescent="0.2">
      <c r="A31" s="1">
        <f>Existing!G32</f>
        <v>811</v>
      </c>
      <c r="B31" s="1">
        <f>'W=0.5'!G32</f>
        <v>980</v>
      </c>
      <c r="C31" s="1">
        <f>'W=1'!G32</f>
        <v>935</v>
      </c>
      <c r="D31" s="1">
        <f>'W=1.1'!G32</f>
        <v>926</v>
      </c>
      <c r="E31" s="1">
        <f>'W=1.2'!G32</f>
        <v>917</v>
      </c>
      <c r="F31" s="1">
        <f>'W=1.3'!G32</f>
        <v>908</v>
      </c>
      <c r="G31" s="1">
        <f>'W=1.4'!G32</f>
        <v>899</v>
      </c>
      <c r="H31" s="1">
        <f>'W=1.5'!G32</f>
        <v>891</v>
      </c>
      <c r="I31" s="1">
        <f>'W=1.6'!G32</f>
        <v>882</v>
      </c>
      <c r="J31" s="1">
        <f>'W=1.7'!G32</f>
        <v>873</v>
      </c>
      <c r="K31" s="1">
        <f>'W=1.8'!G32</f>
        <v>864</v>
      </c>
      <c r="L31" s="1">
        <f>'W=1.9'!G32</f>
        <v>855</v>
      </c>
      <c r="M31" s="1">
        <f>'W=2'!G32</f>
        <v>846</v>
      </c>
      <c r="N31" s="1">
        <f>'W=2.2'!G32</f>
        <v>828</v>
      </c>
      <c r="O31" s="1">
        <f>'W=2.5'!G32</f>
        <v>802</v>
      </c>
      <c r="P31" s="1">
        <f>'W=3'!G32</f>
        <v>757</v>
      </c>
      <c r="Q31" s="1">
        <f>'W=3.5'!G32</f>
        <v>713</v>
      </c>
      <c r="R31" s="1">
        <f>'W=4'!G32</f>
        <v>668</v>
      </c>
      <c r="S31" s="1">
        <f>'W=4.5'!G32</f>
        <v>624</v>
      </c>
      <c r="T31" s="1">
        <f>'W=5'!G32</f>
        <v>579</v>
      </c>
    </row>
    <row r="32" spans="1:20" x14ac:dyDescent="0.2">
      <c r="A32" s="1">
        <f>Existing!G33</f>
        <v>813</v>
      </c>
      <c r="B32" s="1">
        <f>'W=0.5'!G33</f>
        <v>981</v>
      </c>
      <c r="C32" s="1">
        <f>'W=1'!G33</f>
        <v>936</v>
      </c>
      <c r="D32" s="1">
        <f>'W=1.1'!G33</f>
        <v>927</v>
      </c>
      <c r="E32" s="1">
        <f>'W=1.2'!G33</f>
        <v>918</v>
      </c>
      <c r="F32" s="1">
        <f>'W=1.3'!G33</f>
        <v>909</v>
      </c>
      <c r="G32" s="1">
        <f>'W=1.4'!G33</f>
        <v>900</v>
      </c>
      <c r="H32" s="1">
        <f>'W=1.5'!G33</f>
        <v>893</v>
      </c>
      <c r="I32" s="1">
        <f>'W=1.6'!G33</f>
        <v>884</v>
      </c>
      <c r="J32" s="1">
        <f>'W=1.7'!G33</f>
        <v>875</v>
      </c>
      <c r="K32" s="1">
        <f>'W=1.8'!G33</f>
        <v>866</v>
      </c>
      <c r="L32" s="1">
        <f>'W=1.9'!G33</f>
        <v>857</v>
      </c>
      <c r="M32" s="1">
        <f>'W=2'!G33</f>
        <v>848</v>
      </c>
      <c r="N32" s="1">
        <f>'W=2.2'!G33</f>
        <v>830</v>
      </c>
      <c r="O32" s="1">
        <f>'W=2.5'!G33</f>
        <v>805</v>
      </c>
      <c r="P32" s="1">
        <f>'W=3'!G33</f>
        <v>760</v>
      </c>
      <c r="Q32" s="1">
        <f>'W=3.5'!G33</f>
        <v>717</v>
      </c>
      <c r="R32" s="1">
        <f>'W=4'!G33</f>
        <v>672</v>
      </c>
      <c r="S32" s="1">
        <f>'W=4.5'!G33</f>
        <v>629</v>
      </c>
      <c r="T32" s="1">
        <f>'W=5'!G33</f>
        <v>584</v>
      </c>
    </row>
    <row r="33" spans="1:20" x14ac:dyDescent="0.2">
      <c r="A33" s="1">
        <f>Existing!G34</f>
        <v>818</v>
      </c>
      <c r="B33" s="1">
        <f>'W=0.5'!G34</f>
        <v>982</v>
      </c>
      <c r="C33" s="1">
        <f>'W=1'!G34</f>
        <v>939</v>
      </c>
      <c r="D33" s="1">
        <f>'W=1.1'!G34</f>
        <v>930</v>
      </c>
      <c r="E33" s="1">
        <f>'W=1.2'!G34</f>
        <v>922</v>
      </c>
      <c r="F33" s="1">
        <f>'W=1.3'!G34</f>
        <v>913</v>
      </c>
      <c r="G33" s="1">
        <f>'W=1.4'!G34</f>
        <v>905</v>
      </c>
      <c r="H33" s="1">
        <f>'W=1.5'!G34</f>
        <v>897</v>
      </c>
      <c r="I33" s="1">
        <f>'W=1.6'!G34</f>
        <v>888</v>
      </c>
      <c r="J33" s="1">
        <f>'W=1.7'!G34</f>
        <v>880</v>
      </c>
      <c r="K33" s="1">
        <f>'W=1.8'!G34</f>
        <v>871</v>
      </c>
      <c r="L33" s="1">
        <f>'W=1.9'!G34</f>
        <v>863</v>
      </c>
      <c r="M33" s="1">
        <f>'W=2'!G34</f>
        <v>854</v>
      </c>
      <c r="N33" s="1">
        <f>'W=2.2'!G34</f>
        <v>837</v>
      </c>
      <c r="O33" s="1">
        <f>'W=2.5'!G34</f>
        <v>812</v>
      </c>
      <c r="P33" s="1">
        <f>'W=3'!G34</f>
        <v>769</v>
      </c>
      <c r="Q33" s="1">
        <f>'W=3.5'!G34</f>
        <v>727</v>
      </c>
      <c r="R33" s="1">
        <f>'W=4'!G34</f>
        <v>684</v>
      </c>
      <c r="S33" s="1">
        <f>'W=4.5'!G34</f>
        <v>642</v>
      </c>
      <c r="T33" s="1">
        <f>'W=5'!G34</f>
        <v>599</v>
      </c>
    </row>
    <row r="34" spans="1:20" x14ac:dyDescent="0.2">
      <c r="A34" s="1">
        <f>Existing!G35</f>
        <v>830</v>
      </c>
      <c r="B34" s="1">
        <f>'W=0.5'!G35</f>
        <v>985</v>
      </c>
      <c r="C34" s="1">
        <f>'W=1'!G35</f>
        <v>944</v>
      </c>
      <c r="D34" s="1">
        <f>'W=1.1'!G35</f>
        <v>936</v>
      </c>
      <c r="E34" s="1">
        <f>'W=1.2'!G35</f>
        <v>928</v>
      </c>
      <c r="F34" s="1">
        <f>'W=1.3'!G35</f>
        <v>920</v>
      </c>
      <c r="G34" s="1">
        <f>'W=1.4'!G35</f>
        <v>912</v>
      </c>
      <c r="H34" s="1">
        <f>'W=1.5'!G35</f>
        <v>905</v>
      </c>
      <c r="I34" s="1">
        <f>'W=1.6'!G35</f>
        <v>896</v>
      </c>
      <c r="J34" s="1">
        <f>'W=1.7'!G35</f>
        <v>888</v>
      </c>
      <c r="K34" s="1">
        <f>'W=1.8'!G35</f>
        <v>880</v>
      </c>
      <c r="L34" s="1">
        <f>'W=1.9'!G35</f>
        <v>872</v>
      </c>
      <c r="M34" s="1">
        <f>'W=2'!G35</f>
        <v>864</v>
      </c>
      <c r="N34" s="1">
        <f>'W=2.2'!G35</f>
        <v>848</v>
      </c>
      <c r="O34" s="1">
        <f>'W=2.5'!G35</f>
        <v>825</v>
      </c>
      <c r="P34" s="1">
        <f>'W=3'!G35</f>
        <v>784</v>
      </c>
      <c r="Q34" s="1">
        <f>'W=3.5'!G35</f>
        <v>745</v>
      </c>
      <c r="R34" s="1">
        <f>'W=4'!G35</f>
        <v>704</v>
      </c>
      <c r="S34" s="1">
        <f>'W=4.5'!G35</f>
        <v>665</v>
      </c>
      <c r="T34" s="1">
        <f>'W=5'!G35</f>
        <v>624</v>
      </c>
    </row>
    <row r="35" spans="1:20" x14ac:dyDescent="0.2">
      <c r="A35" s="1">
        <f>Existing!G36</f>
        <v>850</v>
      </c>
      <c r="B35" s="1">
        <f>'W=0.5'!G36</f>
        <v>988</v>
      </c>
      <c r="C35" s="1">
        <f>'W=1'!G36</f>
        <v>951</v>
      </c>
      <c r="D35" s="1">
        <f>'W=1.1'!G36</f>
        <v>944</v>
      </c>
      <c r="E35" s="1">
        <f>'W=1.2'!G36</f>
        <v>936</v>
      </c>
      <c r="F35" s="1">
        <f>'W=1.3'!G36</f>
        <v>929</v>
      </c>
      <c r="G35" s="1">
        <f>'W=1.4'!G36</f>
        <v>921</v>
      </c>
      <c r="H35" s="1">
        <f>'W=1.5'!G36</f>
        <v>915</v>
      </c>
      <c r="I35" s="1">
        <f>'W=1.6'!G36</f>
        <v>908</v>
      </c>
      <c r="J35" s="1">
        <f>'W=1.7'!G36</f>
        <v>900</v>
      </c>
      <c r="K35" s="1">
        <f>'W=1.8'!G36</f>
        <v>893</v>
      </c>
      <c r="L35" s="1">
        <f>'W=1.9'!G36</f>
        <v>885</v>
      </c>
      <c r="M35" s="1">
        <f>'W=2'!G36</f>
        <v>878</v>
      </c>
      <c r="N35" s="1">
        <f>'W=2.2'!G36</f>
        <v>863</v>
      </c>
      <c r="O35" s="1">
        <f>'W=2.5'!G36</f>
        <v>842</v>
      </c>
      <c r="P35" s="1">
        <f>'W=3'!G36</f>
        <v>805</v>
      </c>
      <c r="Q35" s="1">
        <f>'W=3.5'!G36</f>
        <v>769</v>
      </c>
      <c r="R35" s="1">
        <f>'W=4'!G36</f>
        <v>732</v>
      </c>
      <c r="S35" s="1">
        <f>'W=4.5'!G36</f>
        <v>696</v>
      </c>
      <c r="T35" s="1">
        <f>'W=5'!G36</f>
        <v>659</v>
      </c>
    </row>
    <row r="36" spans="1:20" x14ac:dyDescent="0.2">
      <c r="A36" s="1">
        <f>Existing!G37</f>
        <v>881</v>
      </c>
      <c r="B36" s="1">
        <f>'W=0.5'!G37</f>
        <v>993</v>
      </c>
      <c r="C36" s="1">
        <f>'W=1'!G37</f>
        <v>960</v>
      </c>
      <c r="D36" s="1">
        <f>'W=1.1'!G37</f>
        <v>954</v>
      </c>
      <c r="E36" s="1">
        <f>'W=1.2'!G37</f>
        <v>947</v>
      </c>
      <c r="F36" s="1">
        <f>'W=1.3'!G37</f>
        <v>941</v>
      </c>
      <c r="G36" s="1">
        <f>'W=1.4'!G37</f>
        <v>934</v>
      </c>
      <c r="H36" s="1">
        <f>'W=1.5'!G37</f>
        <v>929</v>
      </c>
      <c r="I36" s="1">
        <f>'W=1.6'!G37</f>
        <v>922</v>
      </c>
      <c r="J36" s="1">
        <f>'W=1.7'!G37</f>
        <v>916</v>
      </c>
      <c r="K36" s="1">
        <f>'W=1.8'!G37</f>
        <v>909</v>
      </c>
      <c r="L36" s="1">
        <f>'W=1.9'!G37</f>
        <v>903</v>
      </c>
      <c r="M36" s="1">
        <f>'W=2'!G37</f>
        <v>896</v>
      </c>
      <c r="N36" s="1">
        <f>'W=2.2'!G37</f>
        <v>883</v>
      </c>
      <c r="O36" s="1">
        <f>'W=2.5'!G37</f>
        <v>865</v>
      </c>
      <c r="P36" s="1">
        <f>'W=3'!G37</f>
        <v>832</v>
      </c>
      <c r="Q36" s="1">
        <f>'W=3.5'!G37</f>
        <v>801</v>
      </c>
      <c r="R36" s="1">
        <f>'W=4'!G37</f>
        <v>768</v>
      </c>
      <c r="S36" s="1">
        <f>'W=4.5'!G37</f>
        <v>737</v>
      </c>
      <c r="T36" s="1">
        <f>'W=5'!G37</f>
        <v>704</v>
      </c>
    </row>
    <row r="37" spans="1:20" x14ac:dyDescent="0.2">
      <c r="A37" s="1">
        <f>Existing!G38</f>
        <v>926</v>
      </c>
      <c r="B37" s="1">
        <f>'W=0.5'!G38</f>
        <v>998</v>
      </c>
      <c r="C37" s="1">
        <f>'W=1'!G38</f>
        <v>971</v>
      </c>
      <c r="D37" s="1">
        <f>'W=1.1'!G38</f>
        <v>966</v>
      </c>
      <c r="E37" s="1">
        <f>'W=1.2'!G38</f>
        <v>960</v>
      </c>
      <c r="F37" s="1">
        <f>'W=1.3'!G38</f>
        <v>955</v>
      </c>
      <c r="G37" s="1">
        <f>'W=1.4'!G38</f>
        <v>949</v>
      </c>
      <c r="H37" s="1">
        <f>'W=1.5'!G38</f>
        <v>945</v>
      </c>
      <c r="I37" s="1">
        <f>'W=1.6'!G38</f>
        <v>940</v>
      </c>
      <c r="J37" s="1">
        <f>'W=1.7'!G38</f>
        <v>934</v>
      </c>
      <c r="K37" s="1">
        <f>'W=1.8'!G38</f>
        <v>929</v>
      </c>
      <c r="L37" s="1">
        <f>'W=1.9'!G38</f>
        <v>923</v>
      </c>
      <c r="M37" s="1">
        <f>'W=2'!G38</f>
        <v>918</v>
      </c>
      <c r="N37" s="1">
        <f>'W=2.2'!G38</f>
        <v>907</v>
      </c>
      <c r="O37" s="1">
        <f>'W=2.5'!G38</f>
        <v>892</v>
      </c>
      <c r="P37" s="1">
        <f>'W=3'!G38</f>
        <v>865</v>
      </c>
      <c r="Q37" s="1">
        <f>'W=3.5'!G38</f>
        <v>839</v>
      </c>
      <c r="R37" s="1">
        <f>'W=4'!G38</f>
        <v>812</v>
      </c>
      <c r="S37" s="1">
        <f>'W=4.5'!G38</f>
        <v>786</v>
      </c>
      <c r="T37" s="1">
        <f>'W=5'!G38</f>
        <v>759</v>
      </c>
    </row>
    <row r="38" spans="1:20" x14ac:dyDescent="0.2">
      <c r="A38" s="1">
        <f>Existing!G39</f>
        <v>987</v>
      </c>
      <c r="B38" s="1">
        <f>'W=0.5'!G39</f>
        <v>1005</v>
      </c>
      <c r="C38" s="1">
        <f>'W=1'!G39</f>
        <v>984</v>
      </c>
      <c r="D38" s="1">
        <f>'W=1.1'!G39</f>
        <v>980</v>
      </c>
      <c r="E38" s="1">
        <f>'W=1.2'!G39</f>
        <v>976</v>
      </c>
      <c r="F38" s="1">
        <f>'W=1.3'!G39</f>
        <v>972</v>
      </c>
      <c r="G38" s="1">
        <f>'W=1.4'!G39</f>
        <v>968</v>
      </c>
      <c r="H38" s="1">
        <f>'W=1.5'!G39</f>
        <v>965</v>
      </c>
      <c r="I38" s="1">
        <f>'W=1.6'!G39</f>
        <v>960</v>
      </c>
      <c r="J38" s="1">
        <f>'W=1.7'!G39</f>
        <v>956</v>
      </c>
      <c r="K38" s="1">
        <f>'W=1.8'!G39</f>
        <v>952</v>
      </c>
      <c r="L38" s="1">
        <f>'W=1.9'!G39</f>
        <v>948</v>
      </c>
      <c r="M38" s="1">
        <f>'W=2'!G39</f>
        <v>944</v>
      </c>
      <c r="N38" s="1">
        <f>'W=2.2'!G39</f>
        <v>936</v>
      </c>
      <c r="O38" s="1">
        <f>'W=2.5'!G39</f>
        <v>925</v>
      </c>
      <c r="P38" s="1">
        <f>'W=3'!G39</f>
        <v>904</v>
      </c>
      <c r="Q38" s="1">
        <f>'W=3.5'!G39</f>
        <v>885</v>
      </c>
      <c r="R38" s="1">
        <f>'W=4'!G39</f>
        <v>864</v>
      </c>
      <c r="S38" s="1">
        <f>'W=4.5'!G39</f>
        <v>845</v>
      </c>
      <c r="T38" s="1">
        <f>'W=5'!G39</f>
        <v>824</v>
      </c>
    </row>
    <row r="39" spans="1:20" x14ac:dyDescent="0.2">
      <c r="A39" s="1">
        <f>Existing!G40</f>
        <v>1024</v>
      </c>
      <c r="B39" s="1">
        <f>'W=0.5'!G40</f>
        <v>1012</v>
      </c>
      <c r="C39" s="1">
        <f>'W=1'!G40</f>
        <v>999</v>
      </c>
      <c r="D39" s="1">
        <f>'W=1.1'!G40</f>
        <v>996</v>
      </c>
      <c r="E39" s="1">
        <f>'W=1.2'!G40</f>
        <v>994</v>
      </c>
      <c r="F39" s="1">
        <f>'W=1.3'!G40</f>
        <v>991</v>
      </c>
      <c r="G39" s="1">
        <f>'W=1.4'!G40</f>
        <v>989</v>
      </c>
      <c r="H39" s="1">
        <f>'W=1.5'!G40</f>
        <v>987</v>
      </c>
      <c r="I39" s="1">
        <f>'W=1.6'!G40</f>
        <v>984</v>
      </c>
      <c r="J39" s="1">
        <f>'W=1.7'!G40</f>
        <v>982</v>
      </c>
      <c r="K39" s="1">
        <f>'W=1.8'!G40</f>
        <v>979</v>
      </c>
      <c r="L39" s="1">
        <f>'W=1.9'!G40</f>
        <v>977</v>
      </c>
      <c r="M39" s="1">
        <f>'W=2'!G40</f>
        <v>974</v>
      </c>
      <c r="N39" s="1">
        <f>'W=2.2'!G40</f>
        <v>969</v>
      </c>
      <c r="O39" s="1">
        <f>'W=2.5'!G40</f>
        <v>962</v>
      </c>
      <c r="P39" s="1">
        <f>'W=3'!G40</f>
        <v>949</v>
      </c>
      <c r="Q39" s="1">
        <f>'W=3.5'!G40</f>
        <v>937</v>
      </c>
      <c r="R39" s="1">
        <f>'W=4'!G40</f>
        <v>924</v>
      </c>
      <c r="S39" s="1">
        <f>'W=4.5'!G40</f>
        <v>912</v>
      </c>
      <c r="T39" s="1">
        <f>'W=5'!G40</f>
        <v>899</v>
      </c>
    </row>
    <row r="40" spans="1:20" x14ac:dyDescent="0.2">
      <c r="A40" s="1">
        <f>Existing!G41</f>
        <v>1024</v>
      </c>
      <c r="B40" s="1">
        <f>'W=0.5'!G41</f>
        <v>1021</v>
      </c>
      <c r="C40" s="1">
        <f>'W=1'!G41</f>
        <v>1016</v>
      </c>
      <c r="D40" s="1">
        <f>'W=1.1'!G41</f>
        <v>1015</v>
      </c>
      <c r="E40" s="1">
        <f>'W=1.2'!G41</f>
        <v>1014</v>
      </c>
      <c r="F40" s="1">
        <f>'W=1.3'!G41</f>
        <v>1013</v>
      </c>
      <c r="G40" s="1">
        <f>'W=1.4'!G41</f>
        <v>1012</v>
      </c>
      <c r="H40" s="1">
        <f>'W=1.5'!G41</f>
        <v>1013</v>
      </c>
      <c r="I40" s="1">
        <f>'W=1.6'!G41</f>
        <v>1012</v>
      </c>
      <c r="J40" s="1">
        <f>'W=1.7'!G41</f>
        <v>1011</v>
      </c>
      <c r="K40" s="1">
        <f>'W=1.8'!G41</f>
        <v>1010</v>
      </c>
      <c r="L40" s="1">
        <f>'W=1.9'!G41</f>
        <v>1009</v>
      </c>
      <c r="M40" s="1">
        <f>'W=2'!G41</f>
        <v>1008</v>
      </c>
      <c r="N40" s="1">
        <f>'W=2.2'!G41</f>
        <v>1006</v>
      </c>
      <c r="O40" s="1">
        <f>'W=2.5'!G41</f>
        <v>1005</v>
      </c>
      <c r="P40" s="1">
        <f>'W=3'!G41</f>
        <v>1000</v>
      </c>
      <c r="Q40" s="1">
        <f>'W=3.5'!G41</f>
        <v>997</v>
      </c>
      <c r="R40" s="1">
        <f>'W=4'!G41</f>
        <v>992</v>
      </c>
      <c r="S40" s="1">
        <f>'W=4.5'!G41</f>
        <v>989</v>
      </c>
      <c r="T40" s="1">
        <f>'W=5'!G41</f>
        <v>984</v>
      </c>
    </row>
    <row r="41" spans="1:20" x14ac:dyDescent="0.2">
      <c r="A41" s="1">
        <f>Existing!G42</f>
        <v>1024</v>
      </c>
      <c r="B41" s="1">
        <f>'W=0.5'!G42</f>
        <v>1024</v>
      </c>
      <c r="C41" s="1">
        <f>'W=1'!G42</f>
        <v>1024</v>
      </c>
      <c r="D41" s="1">
        <f>'W=1.1'!G42</f>
        <v>1024</v>
      </c>
      <c r="E41" s="1">
        <f>'W=1.2'!G42</f>
        <v>1024</v>
      </c>
      <c r="F41" s="1">
        <f>'W=1.3'!G42</f>
        <v>1024</v>
      </c>
      <c r="G41" s="1">
        <f>'W=1.4'!G42</f>
        <v>1024</v>
      </c>
      <c r="H41" s="1">
        <f>'W=1.5'!G42</f>
        <v>1024</v>
      </c>
      <c r="I41" s="1">
        <f>'W=1.6'!G42</f>
        <v>1024</v>
      </c>
      <c r="J41" s="1">
        <f>'W=1.7'!G42</f>
        <v>1024</v>
      </c>
      <c r="K41" s="1">
        <f>'W=1.8'!G42</f>
        <v>1024</v>
      </c>
      <c r="L41" s="1">
        <f>'W=1.9'!G42</f>
        <v>1024</v>
      </c>
      <c r="M41" s="1">
        <f>'W=2'!G42</f>
        <v>1024</v>
      </c>
      <c r="N41" s="1">
        <f>'W=2.2'!G42</f>
        <v>1024</v>
      </c>
      <c r="O41" s="1">
        <f>'W=2.5'!G42</f>
        <v>1024</v>
      </c>
      <c r="P41" s="1">
        <f>'W=3'!G42</f>
        <v>1024</v>
      </c>
      <c r="Q41" s="1">
        <f>'W=3.5'!G42</f>
        <v>1024</v>
      </c>
      <c r="R41" s="1">
        <f>'W=4'!G42</f>
        <v>1024</v>
      </c>
      <c r="S41" s="1">
        <f>'W=4.5'!G42</f>
        <v>1024</v>
      </c>
      <c r="T41" s="1">
        <f>'W=5'!G42</f>
        <v>1024</v>
      </c>
    </row>
    <row r="42" spans="1:20" x14ac:dyDescent="0.2">
      <c r="A42" s="1">
        <f>Existing!G43</f>
        <v>1024</v>
      </c>
      <c r="B42" s="1">
        <f>'W=0.5'!G43</f>
        <v>1024</v>
      </c>
      <c r="C42" s="1">
        <f>'W=1'!G43</f>
        <v>1024</v>
      </c>
      <c r="D42" s="1">
        <f>'W=1.1'!G43</f>
        <v>1024</v>
      </c>
      <c r="E42" s="1">
        <f>'W=1.2'!G43</f>
        <v>1024</v>
      </c>
      <c r="F42" s="1">
        <f>'W=1.3'!G43</f>
        <v>1024</v>
      </c>
      <c r="G42" s="1">
        <f>'W=1.4'!G43</f>
        <v>1024</v>
      </c>
      <c r="H42" s="1">
        <f>'W=1.5'!G43</f>
        <v>1024</v>
      </c>
      <c r="I42" s="1">
        <f>'W=1.6'!G43</f>
        <v>1024</v>
      </c>
      <c r="J42" s="1">
        <f>'W=1.7'!G43</f>
        <v>1024</v>
      </c>
      <c r="K42" s="1">
        <f>'W=1.8'!G43</f>
        <v>1024</v>
      </c>
      <c r="L42" s="1">
        <f>'W=1.9'!G43</f>
        <v>1024</v>
      </c>
      <c r="M42" s="1">
        <f>'W=2'!G43</f>
        <v>1024</v>
      </c>
      <c r="N42" s="1">
        <f>'W=2.2'!G43</f>
        <v>1024</v>
      </c>
      <c r="O42" s="1">
        <f>'W=2.5'!G43</f>
        <v>1024</v>
      </c>
      <c r="P42" s="1">
        <f>'W=3'!G43</f>
        <v>1024</v>
      </c>
      <c r="Q42" s="1">
        <f>'W=3.5'!G43</f>
        <v>1024</v>
      </c>
      <c r="R42" s="1">
        <f>'W=4'!G43</f>
        <v>1024</v>
      </c>
      <c r="S42" s="1">
        <f>'W=4.5'!G43</f>
        <v>1024</v>
      </c>
      <c r="T42" s="1">
        <f>'W=5'!G43</f>
        <v>1024</v>
      </c>
    </row>
    <row r="43" spans="1:20" x14ac:dyDescent="0.2">
      <c r="C43" s="1"/>
    </row>
    <row r="45" spans="1:20" x14ac:dyDescent="0.2">
      <c r="A45" s="1">
        <f>SUM(A3:A42)</f>
        <v>35459</v>
      </c>
      <c r="B45" s="1">
        <f t="shared" ref="B45:S45" si="0">SUM(B3:B42)</f>
        <v>38788</v>
      </c>
      <c r="C45" s="1">
        <f t="shared" si="0"/>
        <v>37810</v>
      </c>
      <c r="D45" s="1">
        <f t="shared" si="0"/>
        <v>37616</v>
      </c>
      <c r="E45" s="1">
        <f t="shared" si="0"/>
        <v>37420</v>
      </c>
      <c r="F45" s="1">
        <f t="shared" si="0"/>
        <v>37227</v>
      </c>
      <c r="G45" s="1">
        <f t="shared" si="0"/>
        <v>37032</v>
      </c>
      <c r="H45" s="1">
        <f t="shared" si="0"/>
        <v>36867</v>
      </c>
      <c r="I45" s="1">
        <f t="shared" si="0"/>
        <v>36665</v>
      </c>
      <c r="J45" s="1">
        <f t="shared" si="0"/>
        <v>36473</v>
      </c>
      <c r="K45" s="1">
        <f t="shared" si="0"/>
        <v>36276</v>
      </c>
      <c r="L45" s="1">
        <f t="shared" si="0"/>
        <v>36085</v>
      </c>
      <c r="M45" s="1">
        <f t="shared" si="0"/>
        <v>35887</v>
      </c>
      <c r="N45" s="1">
        <f t="shared" si="0"/>
        <v>35499</v>
      </c>
      <c r="O45" s="1">
        <f t="shared" si="0"/>
        <v>34944</v>
      </c>
      <c r="P45" s="1">
        <f t="shared" si="0"/>
        <v>33965</v>
      </c>
      <c r="Q45" s="1">
        <f t="shared" si="0"/>
        <v>33022</v>
      </c>
      <c r="R45" s="1">
        <f t="shared" si="0"/>
        <v>32044</v>
      </c>
      <c r="S45" s="1">
        <f t="shared" si="0"/>
        <v>31100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4CB8-6E08-B942-BB75-A434D217B790}">
  <dimension ref="B2:H45"/>
  <sheetViews>
    <sheetView topLeftCell="A9" workbookViewId="0">
      <selection activeCell="H33" sqref="H33:H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MIN(IF(H3="Normal",ROUND(SIGN(E4-8)*1.6*POWER(E4-8,2)+D4,0),ROUND(G3*0.7,0)),1024)</f>
        <v>946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MIN(IF(H4="Normal",ROUND(SIGN(E5-8)*1.6*POWER(E5-8,2)+D5,0),ROUND(G4*0.7,0)),1024)</f>
        <v>966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984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998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1010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1018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1022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946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966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984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998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1010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1018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1018</v>
      </c>
      <c r="E19" s="1">
        <f t="shared" si="1"/>
        <v>0</v>
      </c>
      <c r="F19" s="1">
        <f t="shared" si="2"/>
        <v>8</v>
      </c>
      <c r="G19" s="1">
        <f t="shared" si="3"/>
        <v>713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1018</v>
      </c>
      <c r="E20" s="1">
        <f t="shared" si="1"/>
        <v>1</v>
      </c>
      <c r="F20" s="1">
        <f t="shared" si="2"/>
        <v>8</v>
      </c>
      <c r="G20" s="1">
        <f t="shared" si="3"/>
        <v>940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1018</v>
      </c>
      <c r="E21" s="1">
        <f t="shared" si="1"/>
        <v>2</v>
      </c>
      <c r="F21" s="1">
        <f t="shared" si="2"/>
        <v>8</v>
      </c>
      <c r="G21" s="1">
        <f t="shared" si="3"/>
        <v>960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960</v>
      </c>
      <c r="E22" s="1">
        <f t="shared" si="1"/>
        <v>0</v>
      </c>
      <c r="F22" s="1">
        <f t="shared" si="2"/>
        <v>8</v>
      </c>
      <c r="G22" s="1">
        <f t="shared" si="3"/>
        <v>672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960</v>
      </c>
      <c r="E23" s="1">
        <f t="shared" si="1"/>
        <v>1</v>
      </c>
      <c r="F23" s="1">
        <f t="shared" si="2"/>
        <v>8</v>
      </c>
      <c r="G23" s="1">
        <f t="shared" si="3"/>
        <v>882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882</v>
      </c>
      <c r="E24" s="1">
        <f t="shared" si="1"/>
        <v>0</v>
      </c>
      <c r="F24" s="1">
        <f t="shared" si="2"/>
        <v>8</v>
      </c>
      <c r="G24" s="1">
        <f t="shared" si="3"/>
        <v>617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882</v>
      </c>
      <c r="E25" s="1">
        <f t="shared" si="1"/>
        <v>1</v>
      </c>
      <c r="F25" s="1">
        <f t="shared" si="2"/>
        <v>8</v>
      </c>
      <c r="G25" s="1">
        <f t="shared" si="3"/>
        <v>804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882</v>
      </c>
      <c r="E26" s="1">
        <f t="shared" si="1"/>
        <v>2</v>
      </c>
      <c r="F26" s="1">
        <f t="shared" si="2"/>
        <v>8</v>
      </c>
      <c r="G26" s="1">
        <f t="shared" si="3"/>
        <v>824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882</v>
      </c>
      <c r="E27" s="1">
        <f t="shared" si="1"/>
        <v>3</v>
      </c>
      <c r="F27" s="1">
        <f t="shared" si="2"/>
        <v>8</v>
      </c>
      <c r="G27" s="1">
        <f t="shared" si="3"/>
        <v>842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882</v>
      </c>
      <c r="E28" s="1">
        <f t="shared" si="1"/>
        <v>4</v>
      </c>
      <c r="F28" s="1">
        <f t="shared" si="2"/>
        <v>8</v>
      </c>
      <c r="G28" s="1">
        <f t="shared" si="3"/>
        <v>856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882</v>
      </c>
      <c r="E29" s="1">
        <f t="shared" si="1"/>
        <v>5</v>
      </c>
      <c r="F29" s="1">
        <f t="shared" si="2"/>
        <v>8</v>
      </c>
      <c r="G29" s="1">
        <f t="shared" si="3"/>
        <v>868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882</v>
      </c>
      <c r="E30" s="1">
        <f t="shared" si="1"/>
        <v>6</v>
      </c>
      <c r="F30" s="1">
        <f t="shared" si="2"/>
        <v>8</v>
      </c>
      <c r="G30" s="1">
        <f t="shared" si="3"/>
        <v>876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882</v>
      </c>
      <c r="E31" s="1">
        <f t="shared" si="1"/>
        <v>7</v>
      </c>
      <c r="F31" s="1">
        <f t="shared" si="2"/>
        <v>8</v>
      </c>
      <c r="G31" s="1">
        <f t="shared" si="3"/>
        <v>880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882</v>
      </c>
      <c r="E32" s="1">
        <f t="shared" si="1"/>
        <v>8</v>
      </c>
      <c r="F32" s="1">
        <f t="shared" si="2"/>
        <v>8</v>
      </c>
      <c r="G32" s="1">
        <f t="shared" si="3"/>
        <v>882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882</v>
      </c>
      <c r="E33" s="1">
        <f t="shared" si="1"/>
        <v>9</v>
      </c>
      <c r="F33" s="1">
        <f t="shared" si="2"/>
        <v>8</v>
      </c>
      <c r="G33" s="1">
        <f t="shared" si="3"/>
        <v>884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882</v>
      </c>
      <c r="E34" s="1">
        <f t="shared" si="1"/>
        <v>10</v>
      </c>
      <c r="F34" s="1">
        <f t="shared" si="2"/>
        <v>8</v>
      </c>
      <c r="G34" s="1">
        <f t="shared" si="3"/>
        <v>888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882</v>
      </c>
      <c r="E35" s="1">
        <f t="shared" si="1"/>
        <v>11</v>
      </c>
      <c r="F35" s="1">
        <f t="shared" si="2"/>
        <v>8</v>
      </c>
      <c r="G35" s="1">
        <f t="shared" si="3"/>
        <v>896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882</v>
      </c>
      <c r="E36" s="1">
        <f t="shared" si="1"/>
        <v>12</v>
      </c>
      <c r="F36" s="1">
        <f t="shared" si="2"/>
        <v>8</v>
      </c>
      <c r="G36" s="1">
        <f t="shared" si="3"/>
        <v>908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882</v>
      </c>
      <c r="E37" s="1">
        <f t="shared" si="1"/>
        <v>13</v>
      </c>
      <c r="F37" s="1">
        <f t="shared" si="2"/>
        <v>8</v>
      </c>
      <c r="G37" s="1">
        <f t="shared" si="3"/>
        <v>922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882</v>
      </c>
      <c r="E38" s="1">
        <f t="shared" si="1"/>
        <v>14</v>
      </c>
      <c r="F38" s="1">
        <f t="shared" si="2"/>
        <v>8</v>
      </c>
      <c r="G38" s="1">
        <f t="shared" si="3"/>
        <v>940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882</v>
      </c>
      <c r="E39" s="1">
        <f t="shared" si="1"/>
        <v>15</v>
      </c>
      <c r="F39" s="1">
        <f t="shared" si="2"/>
        <v>8</v>
      </c>
      <c r="G39" s="1">
        <f t="shared" si="3"/>
        <v>960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882</v>
      </c>
      <c r="E40" s="1">
        <f t="shared" si="1"/>
        <v>16</v>
      </c>
      <c r="F40" s="1">
        <f t="shared" si="2"/>
        <v>8</v>
      </c>
      <c r="G40" s="1">
        <f t="shared" si="3"/>
        <v>984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882</v>
      </c>
      <c r="E41" s="1">
        <f t="shared" si="1"/>
        <v>17</v>
      </c>
      <c r="F41" s="1">
        <f t="shared" si="2"/>
        <v>8</v>
      </c>
      <c r="G41" s="1">
        <f t="shared" si="3"/>
        <v>1012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882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882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36765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636E-CCD8-F049-B594-421F98726A2E}">
  <dimension ref="B2:H45"/>
  <sheetViews>
    <sheetView topLeftCell="A7" workbookViewId="0">
      <selection activeCell="H33" sqref="H33:H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MIN(IF(H3="Normal",ROUND(SIGN(E4-8)*1.7*POWER(E4-8,2)+D4,0),ROUND(G3*0.7,0)),1024)</f>
        <v>941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MIN(IF(H4="Normal",ROUND(SIGN(E5-8)*1.7*POWER(E5-8,2)+D5,0),ROUND(G4*0.7,0)),1024)</f>
        <v>963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982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997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1009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1017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1022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941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963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982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997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1009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1017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1017</v>
      </c>
      <c r="E19" s="1">
        <f t="shared" si="1"/>
        <v>0</v>
      </c>
      <c r="F19" s="1">
        <f t="shared" si="2"/>
        <v>8</v>
      </c>
      <c r="G19" s="1">
        <f t="shared" si="3"/>
        <v>712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1017</v>
      </c>
      <c r="E20" s="1">
        <f t="shared" si="1"/>
        <v>1</v>
      </c>
      <c r="F20" s="1">
        <f t="shared" si="2"/>
        <v>8</v>
      </c>
      <c r="G20" s="1">
        <f t="shared" si="3"/>
        <v>934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1017</v>
      </c>
      <c r="E21" s="1">
        <f t="shared" si="1"/>
        <v>2</v>
      </c>
      <c r="F21" s="1">
        <f t="shared" si="2"/>
        <v>8</v>
      </c>
      <c r="G21" s="1">
        <f t="shared" si="3"/>
        <v>956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956</v>
      </c>
      <c r="E22" s="1">
        <f t="shared" si="1"/>
        <v>0</v>
      </c>
      <c r="F22" s="1">
        <f t="shared" si="2"/>
        <v>8</v>
      </c>
      <c r="G22" s="1">
        <f t="shared" si="3"/>
        <v>669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956</v>
      </c>
      <c r="E23" s="1">
        <f t="shared" si="1"/>
        <v>1</v>
      </c>
      <c r="F23" s="1">
        <f t="shared" si="2"/>
        <v>8</v>
      </c>
      <c r="G23" s="1">
        <f t="shared" si="3"/>
        <v>873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873</v>
      </c>
      <c r="E24" s="1">
        <f t="shared" si="1"/>
        <v>0</v>
      </c>
      <c r="F24" s="1">
        <f t="shared" si="2"/>
        <v>8</v>
      </c>
      <c r="G24" s="1">
        <f t="shared" si="3"/>
        <v>611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873</v>
      </c>
      <c r="E25" s="1">
        <f t="shared" si="1"/>
        <v>1</v>
      </c>
      <c r="F25" s="1">
        <f t="shared" si="2"/>
        <v>8</v>
      </c>
      <c r="G25" s="1">
        <f t="shared" si="3"/>
        <v>790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873</v>
      </c>
      <c r="E26" s="1">
        <f t="shared" si="1"/>
        <v>2</v>
      </c>
      <c r="F26" s="1">
        <f t="shared" si="2"/>
        <v>8</v>
      </c>
      <c r="G26" s="1">
        <f t="shared" si="3"/>
        <v>812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873</v>
      </c>
      <c r="E27" s="1">
        <f t="shared" si="1"/>
        <v>3</v>
      </c>
      <c r="F27" s="1">
        <f t="shared" si="2"/>
        <v>8</v>
      </c>
      <c r="G27" s="1">
        <f t="shared" si="3"/>
        <v>831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873</v>
      </c>
      <c r="E28" s="1">
        <f t="shared" si="1"/>
        <v>4</v>
      </c>
      <c r="F28" s="1">
        <f t="shared" si="2"/>
        <v>8</v>
      </c>
      <c r="G28" s="1">
        <f t="shared" si="3"/>
        <v>846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873</v>
      </c>
      <c r="E29" s="1">
        <f t="shared" si="1"/>
        <v>5</v>
      </c>
      <c r="F29" s="1">
        <f t="shared" si="2"/>
        <v>8</v>
      </c>
      <c r="G29" s="1">
        <f t="shared" si="3"/>
        <v>858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873</v>
      </c>
      <c r="E30" s="1">
        <f t="shared" si="1"/>
        <v>6</v>
      </c>
      <c r="F30" s="1">
        <f t="shared" si="2"/>
        <v>8</v>
      </c>
      <c r="G30" s="1">
        <f t="shared" si="3"/>
        <v>866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873</v>
      </c>
      <c r="E31" s="1">
        <f t="shared" si="1"/>
        <v>7</v>
      </c>
      <c r="F31" s="1">
        <f t="shared" si="2"/>
        <v>8</v>
      </c>
      <c r="G31" s="1">
        <f t="shared" si="3"/>
        <v>871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873</v>
      </c>
      <c r="E32" s="1">
        <f t="shared" si="1"/>
        <v>8</v>
      </c>
      <c r="F32" s="1">
        <f t="shared" si="2"/>
        <v>8</v>
      </c>
      <c r="G32" s="1">
        <f t="shared" si="3"/>
        <v>873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873</v>
      </c>
      <c r="E33" s="1">
        <f t="shared" si="1"/>
        <v>9</v>
      </c>
      <c r="F33" s="1">
        <f t="shared" si="2"/>
        <v>8</v>
      </c>
      <c r="G33" s="1">
        <f t="shared" si="3"/>
        <v>875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873</v>
      </c>
      <c r="E34" s="1">
        <f t="shared" si="1"/>
        <v>10</v>
      </c>
      <c r="F34" s="1">
        <f t="shared" si="2"/>
        <v>8</v>
      </c>
      <c r="G34" s="1">
        <f t="shared" si="3"/>
        <v>880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873</v>
      </c>
      <c r="E35" s="1">
        <f t="shared" si="1"/>
        <v>11</v>
      </c>
      <c r="F35" s="1">
        <f t="shared" si="2"/>
        <v>8</v>
      </c>
      <c r="G35" s="1">
        <f t="shared" si="3"/>
        <v>888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873</v>
      </c>
      <c r="E36" s="1">
        <f t="shared" si="1"/>
        <v>12</v>
      </c>
      <c r="F36" s="1">
        <f t="shared" si="2"/>
        <v>8</v>
      </c>
      <c r="G36" s="1">
        <f t="shared" si="3"/>
        <v>900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873</v>
      </c>
      <c r="E37" s="1">
        <f t="shared" si="1"/>
        <v>13</v>
      </c>
      <c r="F37" s="1">
        <f t="shared" si="2"/>
        <v>8</v>
      </c>
      <c r="G37" s="1">
        <f t="shared" si="3"/>
        <v>916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873</v>
      </c>
      <c r="E38" s="1">
        <f t="shared" si="1"/>
        <v>14</v>
      </c>
      <c r="F38" s="1">
        <f t="shared" si="2"/>
        <v>8</v>
      </c>
      <c r="G38" s="1">
        <f t="shared" si="3"/>
        <v>934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873</v>
      </c>
      <c r="E39" s="1">
        <f t="shared" si="1"/>
        <v>15</v>
      </c>
      <c r="F39" s="1">
        <f t="shared" si="2"/>
        <v>8</v>
      </c>
      <c r="G39" s="1">
        <f t="shared" si="3"/>
        <v>956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873</v>
      </c>
      <c r="E40" s="1">
        <f t="shared" si="1"/>
        <v>16</v>
      </c>
      <c r="F40" s="1">
        <f t="shared" si="2"/>
        <v>8</v>
      </c>
      <c r="G40" s="1">
        <f t="shared" si="3"/>
        <v>982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873</v>
      </c>
      <c r="E41" s="1">
        <f t="shared" si="1"/>
        <v>17</v>
      </c>
      <c r="F41" s="1">
        <f t="shared" si="2"/>
        <v>8</v>
      </c>
      <c r="G41" s="1">
        <f t="shared" si="3"/>
        <v>1011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873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873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36573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AAF4-1751-F14D-8C5B-642B512F112C}">
  <dimension ref="B2:H45"/>
  <sheetViews>
    <sheetView topLeftCell="A9" workbookViewId="0">
      <selection activeCell="H33" sqref="H33:H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MIN(IF(H3="Normal",ROUND(SIGN(E4-8)*1.8*POWER(E4-8,2)+D4,0),ROUND(G3*0.7,0)),1024)</f>
        <v>936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MIN(IF(H4="Normal",ROUND(SIGN(E5-8)*1.8*POWER(E5-8,2)+D5,0),ROUND(G4*0.7,0)),1024)</f>
        <v>959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979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995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1008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1017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1022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936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959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979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995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1008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1017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1017</v>
      </c>
      <c r="E19" s="1">
        <f t="shared" si="1"/>
        <v>0</v>
      </c>
      <c r="F19" s="1">
        <f t="shared" si="2"/>
        <v>8</v>
      </c>
      <c r="G19" s="1">
        <f t="shared" si="3"/>
        <v>712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1017</v>
      </c>
      <c r="E20" s="1">
        <f t="shared" si="1"/>
        <v>1</v>
      </c>
      <c r="F20" s="1">
        <f t="shared" si="2"/>
        <v>8</v>
      </c>
      <c r="G20" s="1">
        <f t="shared" si="3"/>
        <v>929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1017</v>
      </c>
      <c r="E21" s="1">
        <f t="shared" si="1"/>
        <v>2</v>
      </c>
      <c r="F21" s="1">
        <f t="shared" si="2"/>
        <v>8</v>
      </c>
      <c r="G21" s="1">
        <f t="shared" si="3"/>
        <v>952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952</v>
      </c>
      <c r="E22" s="1">
        <f t="shared" si="1"/>
        <v>0</v>
      </c>
      <c r="F22" s="1">
        <f t="shared" si="2"/>
        <v>8</v>
      </c>
      <c r="G22" s="1">
        <f t="shared" si="3"/>
        <v>666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952</v>
      </c>
      <c r="E23" s="1">
        <f t="shared" si="1"/>
        <v>1</v>
      </c>
      <c r="F23" s="1">
        <f t="shared" si="2"/>
        <v>8</v>
      </c>
      <c r="G23" s="1">
        <f t="shared" si="3"/>
        <v>864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864</v>
      </c>
      <c r="E24" s="1">
        <f t="shared" si="1"/>
        <v>0</v>
      </c>
      <c r="F24" s="1">
        <f t="shared" si="2"/>
        <v>8</v>
      </c>
      <c r="G24" s="1">
        <f t="shared" si="3"/>
        <v>605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864</v>
      </c>
      <c r="E25" s="1">
        <f t="shared" si="1"/>
        <v>1</v>
      </c>
      <c r="F25" s="1">
        <f t="shared" si="2"/>
        <v>8</v>
      </c>
      <c r="G25" s="1">
        <f t="shared" si="3"/>
        <v>776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864</v>
      </c>
      <c r="E26" s="1">
        <f t="shared" si="1"/>
        <v>2</v>
      </c>
      <c r="F26" s="1">
        <f t="shared" si="2"/>
        <v>8</v>
      </c>
      <c r="G26" s="1">
        <f t="shared" si="3"/>
        <v>799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864</v>
      </c>
      <c r="E27" s="1">
        <f t="shared" si="1"/>
        <v>3</v>
      </c>
      <c r="F27" s="1">
        <f t="shared" si="2"/>
        <v>8</v>
      </c>
      <c r="G27" s="1">
        <f t="shared" si="3"/>
        <v>819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864</v>
      </c>
      <c r="E28" s="1">
        <f t="shared" si="1"/>
        <v>4</v>
      </c>
      <c r="F28" s="1">
        <f t="shared" si="2"/>
        <v>8</v>
      </c>
      <c r="G28" s="1">
        <f t="shared" si="3"/>
        <v>835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864</v>
      </c>
      <c r="E29" s="1">
        <f t="shared" si="1"/>
        <v>5</v>
      </c>
      <c r="F29" s="1">
        <f t="shared" si="2"/>
        <v>8</v>
      </c>
      <c r="G29" s="1">
        <f t="shared" si="3"/>
        <v>848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864</v>
      </c>
      <c r="E30" s="1">
        <f t="shared" si="1"/>
        <v>6</v>
      </c>
      <c r="F30" s="1">
        <f t="shared" si="2"/>
        <v>8</v>
      </c>
      <c r="G30" s="1">
        <f t="shared" si="3"/>
        <v>857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864</v>
      </c>
      <c r="E31" s="1">
        <f t="shared" si="1"/>
        <v>7</v>
      </c>
      <c r="F31" s="1">
        <f t="shared" si="2"/>
        <v>8</v>
      </c>
      <c r="G31" s="1">
        <f t="shared" si="3"/>
        <v>862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864</v>
      </c>
      <c r="E32" s="1">
        <f t="shared" si="1"/>
        <v>8</v>
      </c>
      <c r="F32" s="1">
        <f t="shared" si="2"/>
        <v>8</v>
      </c>
      <c r="G32" s="1">
        <f t="shared" si="3"/>
        <v>864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864</v>
      </c>
      <c r="E33" s="1">
        <f t="shared" si="1"/>
        <v>9</v>
      </c>
      <c r="F33" s="1">
        <f t="shared" si="2"/>
        <v>8</v>
      </c>
      <c r="G33" s="1">
        <f t="shared" si="3"/>
        <v>866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864</v>
      </c>
      <c r="E34" s="1">
        <f t="shared" si="1"/>
        <v>10</v>
      </c>
      <c r="F34" s="1">
        <f t="shared" si="2"/>
        <v>8</v>
      </c>
      <c r="G34" s="1">
        <f t="shared" si="3"/>
        <v>871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864</v>
      </c>
      <c r="E35" s="1">
        <f t="shared" si="1"/>
        <v>11</v>
      </c>
      <c r="F35" s="1">
        <f t="shared" si="2"/>
        <v>8</v>
      </c>
      <c r="G35" s="1">
        <f t="shared" si="3"/>
        <v>880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864</v>
      </c>
      <c r="E36" s="1">
        <f t="shared" si="1"/>
        <v>12</v>
      </c>
      <c r="F36" s="1">
        <f t="shared" si="2"/>
        <v>8</v>
      </c>
      <c r="G36" s="1">
        <f t="shared" si="3"/>
        <v>893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864</v>
      </c>
      <c r="E37" s="1">
        <f t="shared" si="1"/>
        <v>13</v>
      </c>
      <c r="F37" s="1">
        <f t="shared" si="2"/>
        <v>8</v>
      </c>
      <c r="G37" s="1">
        <f t="shared" si="3"/>
        <v>909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864</v>
      </c>
      <c r="E38" s="1">
        <f t="shared" si="1"/>
        <v>14</v>
      </c>
      <c r="F38" s="1">
        <f t="shared" si="2"/>
        <v>8</v>
      </c>
      <c r="G38" s="1">
        <f t="shared" si="3"/>
        <v>929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864</v>
      </c>
      <c r="E39" s="1">
        <f t="shared" si="1"/>
        <v>15</v>
      </c>
      <c r="F39" s="1">
        <f t="shared" si="2"/>
        <v>8</v>
      </c>
      <c r="G39" s="1">
        <f t="shared" si="3"/>
        <v>952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864</v>
      </c>
      <c r="E40" s="1">
        <f t="shared" si="1"/>
        <v>16</v>
      </c>
      <c r="F40" s="1">
        <f t="shared" si="2"/>
        <v>8</v>
      </c>
      <c r="G40" s="1">
        <f t="shared" si="3"/>
        <v>979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864</v>
      </c>
      <c r="E41" s="1">
        <f t="shared" si="1"/>
        <v>17</v>
      </c>
      <c r="F41" s="1">
        <f t="shared" si="2"/>
        <v>8</v>
      </c>
      <c r="G41" s="1">
        <f t="shared" si="3"/>
        <v>1010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864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864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36376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7F33-1B5F-CC48-A656-44F1BBA48369}">
  <dimension ref="B2:H45"/>
  <sheetViews>
    <sheetView topLeftCell="A14" workbookViewId="0">
      <selection activeCell="H33" sqref="H33:H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MIN(IF(H3="Normal",ROUND(SIGN(E4-8)*1.9*POWER(E4-8,2)+D4,0),ROUND(G3*0.7,0)),1024)</f>
        <v>931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MIN(IF(H4="Normal",ROUND(SIGN(E5-8)*1.9*POWER(E5-8,2)+D5,0),ROUND(G4*0.7,0)),1024)</f>
        <v>956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977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994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1007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1016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1022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931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956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977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994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1007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1016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1016</v>
      </c>
      <c r="E19" s="1">
        <f t="shared" si="1"/>
        <v>0</v>
      </c>
      <c r="F19" s="1">
        <f t="shared" si="2"/>
        <v>8</v>
      </c>
      <c r="G19" s="1">
        <f t="shared" si="3"/>
        <v>711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1016</v>
      </c>
      <c r="E20" s="1">
        <f t="shared" si="1"/>
        <v>1</v>
      </c>
      <c r="F20" s="1">
        <f t="shared" si="2"/>
        <v>8</v>
      </c>
      <c r="G20" s="1">
        <f t="shared" si="3"/>
        <v>923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1016</v>
      </c>
      <c r="E21" s="1">
        <f t="shared" si="1"/>
        <v>2</v>
      </c>
      <c r="F21" s="1">
        <f t="shared" si="2"/>
        <v>8</v>
      </c>
      <c r="G21" s="1">
        <f t="shared" si="3"/>
        <v>948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948</v>
      </c>
      <c r="E22" s="1">
        <f t="shared" si="1"/>
        <v>0</v>
      </c>
      <c r="F22" s="1">
        <f t="shared" si="2"/>
        <v>8</v>
      </c>
      <c r="G22" s="1">
        <f t="shared" si="3"/>
        <v>664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948</v>
      </c>
      <c r="E23" s="1">
        <f t="shared" si="1"/>
        <v>1</v>
      </c>
      <c r="F23" s="1">
        <f t="shared" si="2"/>
        <v>8</v>
      </c>
      <c r="G23" s="1">
        <f t="shared" si="3"/>
        <v>855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855</v>
      </c>
      <c r="E24" s="1">
        <f t="shared" si="1"/>
        <v>0</v>
      </c>
      <c r="F24" s="1">
        <f t="shared" si="2"/>
        <v>8</v>
      </c>
      <c r="G24" s="1">
        <f t="shared" si="3"/>
        <v>599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855</v>
      </c>
      <c r="E25" s="1">
        <f t="shared" si="1"/>
        <v>1</v>
      </c>
      <c r="F25" s="1">
        <f t="shared" si="2"/>
        <v>8</v>
      </c>
      <c r="G25" s="1">
        <f t="shared" si="3"/>
        <v>762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855</v>
      </c>
      <c r="E26" s="1">
        <f t="shared" si="1"/>
        <v>2</v>
      </c>
      <c r="F26" s="1">
        <f t="shared" si="2"/>
        <v>8</v>
      </c>
      <c r="G26" s="1">
        <f t="shared" si="3"/>
        <v>787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855</v>
      </c>
      <c r="E27" s="1">
        <f t="shared" si="1"/>
        <v>3</v>
      </c>
      <c r="F27" s="1">
        <f t="shared" si="2"/>
        <v>8</v>
      </c>
      <c r="G27" s="1">
        <f t="shared" si="3"/>
        <v>808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855</v>
      </c>
      <c r="E28" s="1">
        <f t="shared" si="1"/>
        <v>4</v>
      </c>
      <c r="F28" s="1">
        <f t="shared" si="2"/>
        <v>8</v>
      </c>
      <c r="G28" s="1">
        <f t="shared" si="3"/>
        <v>825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855</v>
      </c>
      <c r="E29" s="1">
        <f t="shared" si="1"/>
        <v>5</v>
      </c>
      <c r="F29" s="1">
        <f t="shared" si="2"/>
        <v>8</v>
      </c>
      <c r="G29" s="1">
        <f t="shared" si="3"/>
        <v>838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855</v>
      </c>
      <c r="E30" s="1">
        <f t="shared" si="1"/>
        <v>6</v>
      </c>
      <c r="F30" s="1">
        <f t="shared" si="2"/>
        <v>8</v>
      </c>
      <c r="G30" s="1">
        <f t="shared" si="3"/>
        <v>847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855</v>
      </c>
      <c r="E31" s="1">
        <f t="shared" si="1"/>
        <v>7</v>
      </c>
      <c r="F31" s="1">
        <f t="shared" si="2"/>
        <v>8</v>
      </c>
      <c r="G31" s="1">
        <f t="shared" si="3"/>
        <v>853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855</v>
      </c>
      <c r="E32" s="1">
        <f t="shared" si="1"/>
        <v>8</v>
      </c>
      <c r="F32" s="1">
        <f t="shared" si="2"/>
        <v>8</v>
      </c>
      <c r="G32" s="1">
        <f t="shared" si="3"/>
        <v>855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855</v>
      </c>
      <c r="E33" s="1">
        <f t="shared" si="1"/>
        <v>9</v>
      </c>
      <c r="F33" s="1">
        <f t="shared" si="2"/>
        <v>8</v>
      </c>
      <c r="G33" s="1">
        <f t="shared" si="3"/>
        <v>857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855</v>
      </c>
      <c r="E34" s="1">
        <f t="shared" si="1"/>
        <v>10</v>
      </c>
      <c r="F34" s="1">
        <f t="shared" si="2"/>
        <v>8</v>
      </c>
      <c r="G34" s="1">
        <f t="shared" si="3"/>
        <v>863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855</v>
      </c>
      <c r="E35" s="1">
        <f t="shared" si="1"/>
        <v>11</v>
      </c>
      <c r="F35" s="1">
        <f t="shared" si="2"/>
        <v>8</v>
      </c>
      <c r="G35" s="1">
        <f t="shared" si="3"/>
        <v>872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855</v>
      </c>
      <c r="E36" s="1">
        <f t="shared" si="1"/>
        <v>12</v>
      </c>
      <c r="F36" s="1">
        <f t="shared" si="2"/>
        <v>8</v>
      </c>
      <c r="G36" s="1">
        <f t="shared" si="3"/>
        <v>885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855</v>
      </c>
      <c r="E37" s="1">
        <f t="shared" si="1"/>
        <v>13</v>
      </c>
      <c r="F37" s="1">
        <f t="shared" si="2"/>
        <v>8</v>
      </c>
      <c r="G37" s="1">
        <f t="shared" si="3"/>
        <v>903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855</v>
      </c>
      <c r="E38" s="1">
        <f t="shared" si="1"/>
        <v>14</v>
      </c>
      <c r="F38" s="1">
        <f t="shared" si="2"/>
        <v>8</v>
      </c>
      <c r="G38" s="1">
        <f t="shared" si="3"/>
        <v>923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855</v>
      </c>
      <c r="E39" s="1">
        <f t="shared" si="1"/>
        <v>15</v>
      </c>
      <c r="F39" s="1">
        <f t="shared" si="2"/>
        <v>8</v>
      </c>
      <c r="G39" s="1">
        <f t="shared" si="3"/>
        <v>948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855</v>
      </c>
      <c r="E40" s="1">
        <f t="shared" si="1"/>
        <v>16</v>
      </c>
      <c r="F40" s="1">
        <f t="shared" si="2"/>
        <v>8</v>
      </c>
      <c r="G40" s="1">
        <f t="shared" si="3"/>
        <v>977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855</v>
      </c>
      <c r="E41" s="1">
        <f t="shared" si="1"/>
        <v>17</v>
      </c>
      <c r="F41" s="1">
        <f t="shared" si="2"/>
        <v>8</v>
      </c>
      <c r="G41" s="1">
        <f t="shared" si="3"/>
        <v>1009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855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855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36185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474D-4FC5-014C-B4EF-5E39F339E29F}">
  <dimension ref="B2:H45"/>
  <sheetViews>
    <sheetView topLeftCell="A20" workbookViewId="0">
      <selection activeCell="H33" sqref="H33:H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MIN(IF(H3="Normal",ROUND(SIGN(E4-8)*2*POWER(E4-8,2)+D4,0),ROUND(G3*0.7,0)),1024)</f>
        <v>926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MIN(IF(H4="Normal",ROUND(SIGN(E5-8)*2*POWER(E5-8,2)+D5,0),ROUND(G4*0.7,0)),1024)</f>
        <v>952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974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992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1006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1016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1022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926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952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974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992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1006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1016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1016</v>
      </c>
      <c r="E19" s="1">
        <f t="shared" si="1"/>
        <v>0</v>
      </c>
      <c r="F19" s="1">
        <f t="shared" si="2"/>
        <v>8</v>
      </c>
      <c r="G19" s="1">
        <f t="shared" si="3"/>
        <v>711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1016</v>
      </c>
      <c r="E20" s="1">
        <f t="shared" si="1"/>
        <v>1</v>
      </c>
      <c r="F20" s="1">
        <f t="shared" si="2"/>
        <v>8</v>
      </c>
      <c r="G20" s="1">
        <f t="shared" si="3"/>
        <v>918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1016</v>
      </c>
      <c r="E21" s="1">
        <f t="shared" si="1"/>
        <v>2</v>
      </c>
      <c r="F21" s="1">
        <f t="shared" si="2"/>
        <v>8</v>
      </c>
      <c r="G21" s="1">
        <f t="shared" si="3"/>
        <v>944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944</v>
      </c>
      <c r="E22" s="1">
        <f t="shared" si="1"/>
        <v>0</v>
      </c>
      <c r="F22" s="1">
        <f t="shared" si="2"/>
        <v>8</v>
      </c>
      <c r="G22" s="1">
        <f t="shared" si="3"/>
        <v>661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944</v>
      </c>
      <c r="E23" s="1">
        <f t="shared" si="1"/>
        <v>1</v>
      </c>
      <c r="F23" s="1">
        <f t="shared" si="2"/>
        <v>8</v>
      </c>
      <c r="G23" s="1">
        <f t="shared" si="3"/>
        <v>846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846</v>
      </c>
      <c r="E24" s="1">
        <f t="shared" si="1"/>
        <v>0</v>
      </c>
      <c r="F24" s="1">
        <f t="shared" si="2"/>
        <v>8</v>
      </c>
      <c r="G24" s="1">
        <f t="shared" si="3"/>
        <v>592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846</v>
      </c>
      <c r="E25" s="1">
        <f t="shared" si="1"/>
        <v>1</v>
      </c>
      <c r="F25" s="1">
        <f t="shared" si="2"/>
        <v>8</v>
      </c>
      <c r="G25" s="1">
        <f t="shared" si="3"/>
        <v>748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846</v>
      </c>
      <c r="E26" s="1">
        <f t="shared" si="1"/>
        <v>2</v>
      </c>
      <c r="F26" s="1">
        <f t="shared" si="2"/>
        <v>8</v>
      </c>
      <c r="G26" s="1">
        <f t="shared" si="3"/>
        <v>774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846</v>
      </c>
      <c r="E27" s="1">
        <f t="shared" si="1"/>
        <v>3</v>
      </c>
      <c r="F27" s="1">
        <f t="shared" si="2"/>
        <v>8</v>
      </c>
      <c r="G27" s="1">
        <f t="shared" si="3"/>
        <v>796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846</v>
      </c>
      <c r="E28" s="1">
        <f t="shared" si="1"/>
        <v>4</v>
      </c>
      <c r="F28" s="1">
        <f t="shared" si="2"/>
        <v>8</v>
      </c>
      <c r="G28" s="1">
        <f t="shared" si="3"/>
        <v>814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846</v>
      </c>
      <c r="E29" s="1">
        <f t="shared" si="1"/>
        <v>5</v>
      </c>
      <c r="F29" s="1">
        <f t="shared" si="2"/>
        <v>8</v>
      </c>
      <c r="G29" s="1">
        <f t="shared" si="3"/>
        <v>828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846</v>
      </c>
      <c r="E30" s="1">
        <f t="shared" si="1"/>
        <v>6</v>
      </c>
      <c r="F30" s="1">
        <f t="shared" si="2"/>
        <v>8</v>
      </c>
      <c r="G30" s="1">
        <f t="shared" si="3"/>
        <v>838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846</v>
      </c>
      <c r="E31" s="1">
        <f t="shared" si="1"/>
        <v>7</v>
      </c>
      <c r="F31" s="1">
        <f t="shared" si="2"/>
        <v>8</v>
      </c>
      <c r="G31" s="1">
        <f t="shared" si="3"/>
        <v>844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846</v>
      </c>
      <c r="E32" s="1">
        <f t="shared" si="1"/>
        <v>8</v>
      </c>
      <c r="F32" s="1">
        <f t="shared" si="2"/>
        <v>8</v>
      </c>
      <c r="G32" s="1">
        <f t="shared" si="3"/>
        <v>846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846</v>
      </c>
      <c r="E33" s="1">
        <f t="shared" si="1"/>
        <v>9</v>
      </c>
      <c r="F33" s="1">
        <f t="shared" si="2"/>
        <v>8</v>
      </c>
      <c r="G33" s="1">
        <f t="shared" si="3"/>
        <v>848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846</v>
      </c>
      <c r="E34" s="1">
        <f t="shared" si="1"/>
        <v>10</v>
      </c>
      <c r="F34" s="1">
        <f t="shared" si="2"/>
        <v>8</v>
      </c>
      <c r="G34" s="1">
        <f t="shared" si="3"/>
        <v>854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846</v>
      </c>
      <c r="E35" s="1">
        <f t="shared" si="1"/>
        <v>11</v>
      </c>
      <c r="F35" s="1">
        <f t="shared" si="2"/>
        <v>8</v>
      </c>
      <c r="G35" s="1">
        <f t="shared" si="3"/>
        <v>864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846</v>
      </c>
      <c r="E36" s="1">
        <f t="shared" si="1"/>
        <v>12</v>
      </c>
      <c r="F36" s="1">
        <f t="shared" si="2"/>
        <v>8</v>
      </c>
      <c r="G36" s="1">
        <f t="shared" si="3"/>
        <v>878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846</v>
      </c>
      <c r="E37" s="1">
        <f t="shared" si="1"/>
        <v>13</v>
      </c>
      <c r="F37" s="1">
        <f t="shared" si="2"/>
        <v>8</v>
      </c>
      <c r="G37" s="1">
        <f t="shared" si="3"/>
        <v>896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846</v>
      </c>
      <c r="E38" s="1">
        <f t="shared" si="1"/>
        <v>14</v>
      </c>
      <c r="F38" s="1">
        <f t="shared" si="2"/>
        <v>8</v>
      </c>
      <c r="G38" s="1">
        <f t="shared" si="3"/>
        <v>918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846</v>
      </c>
      <c r="E39" s="1">
        <f t="shared" si="1"/>
        <v>15</v>
      </c>
      <c r="F39" s="1">
        <f t="shared" si="2"/>
        <v>8</v>
      </c>
      <c r="G39" s="1">
        <f t="shared" si="3"/>
        <v>944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846</v>
      </c>
      <c r="E40" s="1">
        <f t="shared" si="1"/>
        <v>16</v>
      </c>
      <c r="F40" s="1">
        <f t="shared" si="2"/>
        <v>8</v>
      </c>
      <c r="G40" s="1">
        <f t="shared" si="3"/>
        <v>974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846</v>
      </c>
      <c r="E41" s="1">
        <f t="shared" si="1"/>
        <v>17</v>
      </c>
      <c r="F41" s="1">
        <f t="shared" si="2"/>
        <v>8</v>
      </c>
      <c r="G41" s="1">
        <f t="shared" si="3"/>
        <v>1008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846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846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35987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2729-1F4A-3842-A490-1C0F850484A9}">
  <dimension ref="B2:H45"/>
  <sheetViews>
    <sheetView topLeftCell="A13" workbookViewId="0">
      <selection activeCell="H33" sqref="H33:H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MIN(IF(H3="Normal",ROUND(SIGN(E4-8)*2.2*POWER(E4-8,2)+D4,0),ROUND(G3*0.7,0)),1024)</f>
        <v>916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MIN(IF(H4="Normal",ROUND(SIGN(E5-8)*2.2*POWER(E5-8,2)+D5,0),ROUND(G4*0.7,0)),1024)</f>
        <v>945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969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989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1004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1015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1022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916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945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969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989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1004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1015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1015</v>
      </c>
      <c r="E19" s="1">
        <f t="shared" si="1"/>
        <v>0</v>
      </c>
      <c r="F19" s="1">
        <f t="shared" si="2"/>
        <v>8</v>
      </c>
      <c r="G19" s="1">
        <f t="shared" si="3"/>
        <v>711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1015</v>
      </c>
      <c r="E20" s="1">
        <f t="shared" si="1"/>
        <v>1</v>
      </c>
      <c r="F20" s="1">
        <f t="shared" si="2"/>
        <v>8</v>
      </c>
      <c r="G20" s="1">
        <f t="shared" si="3"/>
        <v>907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1015</v>
      </c>
      <c r="E21" s="1">
        <f t="shared" si="1"/>
        <v>2</v>
      </c>
      <c r="F21" s="1">
        <f t="shared" si="2"/>
        <v>8</v>
      </c>
      <c r="G21" s="1">
        <f t="shared" si="3"/>
        <v>936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936</v>
      </c>
      <c r="E22" s="1">
        <f t="shared" si="1"/>
        <v>0</v>
      </c>
      <c r="F22" s="1">
        <f t="shared" si="2"/>
        <v>8</v>
      </c>
      <c r="G22" s="1">
        <f t="shared" si="3"/>
        <v>655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936</v>
      </c>
      <c r="E23" s="1">
        <f t="shared" si="1"/>
        <v>1</v>
      </c>
      <c r="F23" s="1">
        <f t="shared" si="2"/>
        <v>8</v>
      </c>
      <c r="G23" s="1">
        <f t="shared" si="3"/>
        <v>828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828</v>
      </c>
      <c r="E24" s="1">
        <f t="shared" si="1"/>
        <v>0</v>
      </c>
      <c r="F24" s="1">
        <f t="shared" si="2"/>
        <v>8</v>
      </c>
      <c r="G24" s="1">
        <f t="shared" si="3"/>
        <v>580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828</v>
      </c>
      <c r="E25" s="1">
        <f t="shared" si="1"/>
        <v>1</v>
      </c>
      <c r="F25" s="1">
        <f t="shared" si="2"/>
        <v>8</v>
      </c>
      <c r="G25" s="1">
        <f t="shared" si="3"/>
        <v>720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828</v>
      </c>
      <c r="E26" s="1">
        <f t="shared" si="1"/>
        <v>2</v>
      </c>
      <c r="F26" s="1">
        <f t="shared" si="2"/>
        <v>8</v>
      </c>
      <c r="G26" s="1">
        <f t="shared" si="3"/>
        <v>749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828</v>
      </c>
      <c r="E27" s="1">
        <f t="shared" si="1"/>
        <v>3</v>
      </c>
      <c r="F27" s="1">
        <f t="shared" si="2"/>
        <v>8</v>
      </c>
      <c r="G27" s="1">
        <f t="shared" si="3"/>
        <v>773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828</v>
      </c>
      <c r="E28" s="1">
        <f t="shared" si="1"/>
        <v>4</v>
      </c>
      <c r="F28" s="1">
        <f t="shared" si="2"/>
        <v>8</v>
      </c>
      <c r="G28" s="1">
        <f t="shared" si="3"/>
        <v>793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828</v>
      </c>
      <c r="E29" s="1">
        <f t="shared" si="1"/>
        <v>5</v>
      </c>
      <c r="F29" s="1">
        <f t="shared" si="2"/>
        <v>8</v>
      </c>
      <c r="G29" s="1">
        <f t="shared" si="3"/>
        <v>808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828</v>
      </c>
      <c r="E30" s="1">
        <f t="shared" si="1"/>
        <v>6</v>
      </c>
      <c r="F30" s="1">
        <f t="shared" si="2"/>
        <v>8</v>
      </c>
      <c r="G30" s="1">
        <f t="shared" si="3"/>
        <v>819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828</v>
      </c>
      <c r="E31" s="1">
        <f t="shared" si="1"/>
        <v>7</v>
      </c>
      <c r="F31" s="1">
        <f t="shared" si="2"/>
        <v>8</v>
      </c>
      <c r="G31" s="1">
        <f t="shared" si="3"/>
        <v>826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828</v>
      </c>
      <c r="E32" s="1">
        <f t="shared" si="1"/>
        <v>8</v>
      </c>
      <c r="F32" s="1">
        <f t="shared" si="2"/>
        <v>8</v>
      </c>
      <c r="G32" s="1">
        <f t="shared" si="3"/>
        <v>828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828</v>
      </c>
      <c r="E33" s="1">
        <f t="shared" si="1"/>
        <v>9</v>
      </c>
      <c r="F33" s="1">
        <f t="shared" si="2"/>
        <v>8</v>
      </c>
      <c r="G33" s="1">
        <f t="shared" si="3"/>
        <v>830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828</v>
      </c>
      <c r="E34" s="1">
        <f t="shared" si="1"/>
        <v>10</v>
      </c>
      <c r="F34" s="1">
        <f t="shared" si="2"/>
        <v>8</v>
      </c>
      <c r="G34" s="1">
        <f t="shared" si="3"/>
        <v>837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828</v>
      </c>
      <c r="E35" s="1">
        <f t="shared" si="1"/>
        <v>11</v>
      </c>
      <c r="F35" s="1">
        <f t="shared" si="2"/>
        <v>8</v>
      </c>
      <c r="G35" s="1">
        <f t="shared" si="3"/>
        <v>848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828</v>
      </c>
      <c r="E36" s="1">
        <f t="shared" si="1"/>
        <v>12</v>
      </c>
      <c r="F36" s="1">
        <f t="shared" si="2"/>
        <v>8</v>
      </c>
      <c r="G36" s="1">
        <f t="shared" si="3"/>
        <v>863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828</v>
      </c>
      <c r="E37" s="1">
        <f t="shared" si="1"/>
        <v>13</v>
      </c>
      <c r="F37" s="1">
        <f t="shared" si="2"/>
        <v>8</v>
      </c>
      <c r="G37" s="1">
        <f t="shared" si="3"/>
        <v>883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828</v>
      </c>
      <c r="E38" s="1">
        <f t="shared" si="1"/>
        <v>14</v>
      </c>
      <c r="F38" s="1">
        <f t="shared" si="2"/>
        <v>8</v>
      </c>
      <c r="G38" s="1">
        <f t="shared" si="3"/>
        <v>907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828</v>
      </c>
      <c r="E39" s="1">
        <f t="shared" si="1"/>
        <v>15</v>
      </c>
      <c r="F39" s="1">
        <f t="shared" si="2"/>
        <v>8</v>
      </c>
      <c r="G39" s="1">
        <f t="shared" si="3"/>
        <v>936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828</v>
      </c>
      <c r="E40" s="1">
        <f t="shared" si="1"/>
        <v>16</v>
      </c>
      <c r="F40" s="1">
        <f t="shared" si="2"/>
        <v>8</v>
      </c>
      <c r="G40" s="1">
        <f t="shared" si="3"/>
        <v>969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828</v>
      </c>
      <c r="E41" s="1">
        <f t="shared" si="1"/>
        <v>17</v>
      </c>
      <c r="F41" s="1">
        <f t="shared" si="2"/>
        <v>8</v>
      </c>
      <c r="G41" s="1">
        <f t="shared" si="3"/>
        <v>1006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828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828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35599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1441-7C49-7845-9817-50AE0E352770}">
  <dimension ref="B2:H45"/>
  <sheetViews>
    <sheetView topLeftCell="A14" workbookViewId="0">
      <selection activeCell="H33" sqref="H33:H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MIN(IF(H3="Normal",ROUND(SIGN(E4-8)*2.5*POWER(E4-8,2)+D4,0),ROUND(G3*0.7,0)),1024)</f>
        <v>902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MIN(IF(H4="Normal",ROUND(SIGN(E5-8)*2.5*POWER(E5-8,2)+D5,0),ROUND(G4*0.7,0)),1024)</f>
        <v>934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962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984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1002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1014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1022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902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934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962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984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1002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1014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1014</v>
      </c>
      <c r="E19" s="1">
        <f t="shared" si="1"/>
        <v>0</v>
      </c>
      <c r="F19" s="1">
        <f t="shared" si="2"/>
        <v>8</v>
      </c>
      <c r="G19" s="1">
        <f t="shared" si="3"/>
        <v>710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1014</v>
      </c>
      <c r="E20" s="1">
        <f t="shared" si="1"/>
        <v>1</v>
      </c>
      <c r="F20" s="1">
        <f t="shared" si="2"/>
        <v>8</v>
      </c>
      <c r="G20" s="1">
        <f t="shared" si="3"/>
        <v>892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1014</v>
      </c>
      <c r="E21" s="1">
        <f t="shared" si="1"/>
        <v>2</v>
      </c>
      <c r="F21" s="1">
        <f t="shared" si="2"/>
        <v>8</v>
      </c>
      <c r="G21" s="1">
        <f t="shared" si="3"/>
        <v>924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924</v>
      </c>
      <c r="E22" s="1">
        <f t="shared" si="1"/>
        <v>0</v>
      </c>
      <c r="F22" s="1">
        <f t="shared" si="2"/>
        <v>8</v>
      </c>
      <c r="G22" s="1">
        <f t="shared" si="3"/>
        <v>647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924</v>
      </c>
      <c r="E23" s="1">
        <f t="shared" si="1"/>
        <v>1</v>
      </c>
      <c r="F23" s="1">
        <f t="shared" si="2"/>
        <v>8</v>
      </c>
      <c r="G23" s="1">
        <f t="shared" si="3"/>
        <v>802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802</v>
      </c>
      <c r="E24" s="1">
        <f t="shared" si="1"/>
        <v>0</v>
      </c>
      <c r="F24" s="1">
        <f t="shared" si="2"/>
        <v>8</v>
      </c>
      <c r="G24" s="1">
        <f t="shared" si="3"/>
        <v>561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802</v>
      </c>
      <c r="E25" s="1">
        <f t="shared" si="1"/>
        <v>1</v>
      </c>
      <c r="F25" s="1">
        <f t="shared" si="2"/>
        <v>8</v>
      </c>
      <c r="G25" s="1">
        <f t="shared" si="3"/>
        <v>680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802</v>
      </c>
      <c r="E26" s="1">
        <f t="shared" si="1"/>
        <v>2</v>
      </c>
      <c r="F26" s="1">
        <f t="shared" si="2"/>
        <v>8</v>
      </c>
      <c r="G26" s="1">
        <f t="shared" si="3"/>
        <v>712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802</v>
      </c>
      <c r="E27" s="1">
        <f t="shared" si="1"/>
        <v>3</v>
      </c>
      <c r="F27" s="1">
        <f t="shared" si="2"/>
        <v>8</v>
      </c>
      <c r="G27" s="1">
        <f t="shared" si="3"/>
        <v>740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802</v>
      </c>
      <c r="E28" s="1">
        <f t="shared" si="1"/>
        <v>4</v>
      </c>
      <c r="F28" s="1">
        <f t="shared" si="2"/>
        <v>8</v>
      </c>
      <c r="G28" s="1">
        <f t="shared" si="3"/>
        <v>762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802</v>
      </c>
      <c r="E29" s="1">
        <f t="shared" si="1"/>
        <v>5</v>
      </c>
      <c r="F29" s="1">
        <f t="shared" si="2"/>
        <v>8</v>
      </c>
      <c r="G29" s="1">
        <f t="shared" si="3"/>
        <v>780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802</v>
      </c>
      <c r="E30" s="1">
        <f t="shared" si="1"/>
        <v>6</v>
      </c>
      <c r="F30" s="1">
        <f t="shared" si="2"/>
        <v>8</v>
      </c>
      <c r="G30" s="1">
        <f t="shared" si="3"/>
        <v>792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802</v>
      </c>
      <c r="E31" s="1">
        <f t="shared" si="1"/>
        <v>7</v>
      </c>
      <c r="F31" s="1">
        <f t="shared" si="2"/>
        <v>8</v>
      </c>
      <c r="G31" s="1">
        <f t="shared" si="3"/>
        <v>800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802</v>
      </c>
      <c r="E32" s="1">
        <f t="shared" si="1"/>
        <v>8</v>
      </c>
      <c r="F32" s="1">
        <f t="shared" si="2"/>
        <v>8</v>
      </c>
      <c r="G32" s="1">
        <f t="shared" si="3"/>
        <v>802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802</v>
      </c>
      <c r="E33" s="1">
        <f t="shared" si="1"/>
        <v>9</v>
      </c>
      <c r="F33" s="1">
        <f t="shared" si="2"/>
        <v>8</v>
      </c>
      <c r="G33" s="1">
        <f t="shared" si="3"/>
        <v>805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802</v>
      </c>
      <c r="E34" s="1">
        <f t="shared" si="1"/>
        <v>10</v>
      </c>
      <c r="F34" s="1">
        <f t="shared" si="2"/>
        <v>8</v>
      </c>
      <c r="G34" s="1">
        <f t="shared" si="3"/>
        <v>812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802</v>
      </c>
      <c r="E35" s="1">
        <f t="shared" si="1"/>
        <v>11</v>
      </c>
      <c r="F35" s="1">
        <f t="shared" si="2"/>
        <v>8</v>
      </c>
      <c r="G35" s="1">
        <f t="shared" si="3"/>
        <v>825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802</v>
      </c>
      <c r="E36" s="1">
        <f t="shared" si="1"/>
        <v>12</v>
      </c>
      <c r="F36" s="1">
        <f t="shared" si="2"/>
        <v>8</v>
      </c>
      <c r="G36" s="1">
        <f t="shared" si="3"/>
        <v>842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802</v>
      </c>
      <c r="E37" s="1">
        <f t="shared" si="1"/>
        <v>13</v>
      </c>
      <c r="F37" s="1">
        <f t="shared" si="2"/>
        <v>8</v>
      </c>
      <c r="G37" s="1">
        <f t="shared" si="3"/>
        <v>865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802</v>
      </c>
      <c r="E38" s="1">
        <f t="shared" si="1"/>
        <v>14</v>
      </c>
      <c r="F38" s="1">
        <f t="shared" si="2"/>
        <v>8</v>
      </c>
      <c r="G38" s="1">
        <f t="shared" si="3"/>
        <v>892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802</v>
      </c>
      <c r="E39" s="1">
        <f t="shared" si="1"/>
        <v>15</v>
      </c>
      <c r="F39" s="1">
        <f t="shared" si="2"/>
        <v>8</v>
      </c>
      <c r="G39" s="1">
        <f t="shared" si="3"/>
        <v>925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802</v>
      </c>
      <c r="E40" s="1">
        <f t="shared" si="1"/>
        <v>16</v>
      </c>
      <c r="F40" s="1">
        <f t="shared" si="2"/>
        <v>8</v>
      </c>
      <c r="G40" s="1">
        <f t="shared" si="3"/>
        <v>962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802</v>
      </c>
      <c r="E41" s="1">
        <f t="shared" si="1"/>
        <v>17</v>
      </c>
      <c r="F41" s="1">
        <f t="shared" si="2"/>
        <v>8</v>
      </c>
      <c r="G41" s="1">
        <f t="shared" si="3"/>
        <v>1005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802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802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35044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6890-C747-F84D-BA21-E71577C8D28A}">
  <dimension ref="B2:H45"/>
  <sheetViews>
    <sheetView topLeftCell="A10" workbookViewId="0">
      <selection activeCell="H33" sqref="H33:H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MIN(IF(H3="Normal",ROUND(SIGN(E4-8)*3*POWER(E4-8,2)+D4,0),ROUND(G3*0.7,0)),1024)</f>
        <v>877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MIN(IF(H4="Normal",ROUND(SIGN(E5-8)*3*POWER(E5-8,2)+D5,0),ROUND(G4*0.7,0)),1024)</f>
        <v>916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949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976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997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1012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1021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877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916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949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976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997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>MIN(IF(H17="Normal",ROUND(SIGN(E18-8)*3*POWER(E18-8,2)+D18,0),ROUND(G17*0.7,0)),1024)</f>
        <v>1012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1012</v>
      </c>
      <c r="E19" s="1">
        <f t="shared" si="1"/>
        <v>0</v>
      </c>
      <c r="F19" s="1">
        <f t="shared" si="2"/>
        <v>8</v>
      </c>
      <c r="G19" s="1">
        <f t="shared" si="3"/>
        <v>708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1012</v>
      </c>
      <c r="E20" s="1">
        <f t="shared" si="1"/>
        <v>1</v>
      </c>
      <c r="F20" s="1">
        <f t="shared" si="2"/>
        <v>8</v>
      </c>
      <c r="G20" s="1">
        <f t="shared" si="3"/>
        <v>865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1012</v>
      </c>
      <c r="E21" s="1">
        <f t="shared" si="1"/>
        <v>2</v>
      </c>
      <c r="F21" s="1">
        <f t="shared" si="2"/>
        <v>8</v>
      </c>
      <c r="G21" s="1">
        <f t="shared" si="3"/>
        <v>904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904</v>
      </c>
      <c r="E22" s="1">
        <f t="shared" si="1"/>
        <v>0</v>
      </c>
      <c r="F22" s="1">
        <f t="shared" si="2"/>
        <v>8</v>
      </c>
      <c r="G22" s="1">
        <f t="shared" si="3"/>
        <v>633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904</v>
      </c>
      <c r="E23" s="1">
        <f t="shared" si="1"/>
        <v>1</v>
      </c>
      <c r="F23" s="1">
        <f t="shared" si="2"/>
        <v>8</v>
      </c>
      <c r="G23" s="1">
        <f t="shared" si="3"/>
        <v>757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757</v>
      </c>
      <c r="E24" s="1">
        <f t="shared" si="1"/>
        <v>0</v>
      </c>
      <c r="F24" s="1">
        <f t="shared" si="2"/>
        <v>8</v>
      </c>
      <c r="G24" s="1">
        <f t="shared" si="3"/>
        <v>530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757</v>
      </c>
      <c r="E25" s="1">
        <f t="shared" si="1"/>
        <v>1</v>
      </c>
      <c r="F25" s="1">
        <f t="shared" si="2"/>
        <v>8</v>
      </c>
      <c r="G25" s="1">
        <f t="shared" si="3"/>
        <v>610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757</v>
      </c>
      <c r="E26" s="1">
        <f t="shared" si="1"/>
        <v>2</v>
      </c>
      <c r="F26" s="1">
        <f t="shared" si="2"/>
        <v>8</v>
      </c>
      <c r="G26" s="1">
        <f t="shared" si="3"/>
        <v>649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757</v>
      </c>
      <c r="E27" s="1">
        <f t="shared" si="1"/>
        <v>3</v>
      </c>
      <c r="F27" s="1">
        <f t="shared" si="2"/>
        <v>8</v>
      </c>
      <c r="G27" s="1">
        <f t="shared" si="3"/>
        <v>682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757</v>
      </c>
      <c r="E28" s="1">
        <f t="shared" si="1"/>
        <v>4</v>
      </c>
      <c r="F28" s="1">
        <f t="shared" si="2"/>
        <v>8</v>
      </c>
      <c r="G28" s="1">
        <f t="shared" si="3"/>
        <v>709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757</v>
      </c>
      <c r="E29" s="1">
        <f t="shared" si="1"/>
        <v>5</v>
      </c>
      <c r="F29" s="1">
        <f t="shared" si="2"/>
        <v>8</v>
      </c>
      <c r="G29" s="1">
        <f t="shared" si="3"/>
        <v>730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757</v>
      </c>
      <c r="E30" s="1">
        <f t="shared" si="1"/>
        <v>6</v>
      </c>
      <c r="F30" s="1">
        <f t="shared" si="2"/>
        <v>8</v>
      </c>
      <c r="G30" s="1">
        <f t="shared" si="3"/>
        <v>745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757</v>
      </c>
      <c r="E31" s="1">
        <f t="shared" si="1"/>
        <v>7</v>
      </c>
      <c r="F31" s="1">
        <f t="shared" si="2"/>
        <v>8</v>
      </c>
      <c r="G31" s="1">
        <f t="shared" si="3"/>
        <v>754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757</v>
      </c>
      <c r="E32" s="1">
        <f t="shared" si="1"/>
        <v>8</v>
      </c>
      <c r="F32" s="1">
        <f t="shared" si="2"/>
        <v>8</v>
      </c>
      <c r="G32" s="1">
        <f t="shared" si="3"/>
        <v>757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757</v>
      </c>
      <c r="E33" s="1">
        <f t="shared" si="1"/>
        <v>9</v>
      </c>
      <c r="F33" s="1">
        <f t="shared" si="2"/>
        <v>8</v>
      </c>
      <c r="G33" s="1">
        <f t="shared" si="3"/>
        <v>760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757</v>
      </c>
      <c r="E34" s="1">
        <f t="shared" si="1"/>
        <v>10</v>
      </c>
      <c r="F34" s="1">
        <f t="shared" si="2"/>
        <v>8</v>
      </c>
      <c r="G34" s="1">
        <f t="shared" si="3"/>
        <v>769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757</v>
      </c>
      <c r="E35" s="1">
        <f t="shared" si="1"/>
        <v>11</v>
      </c>
      <c r="F35" s="1">
        <f t="shared" si="2"/>
        <v>8</v>
      </c>
      <c r="G35" s="1">
        <f t="shared" si="3"/>
        <v>784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757</v>
      </c>
      <c r="E36" s="1">
        <f t="shared" si="1"/>
        <v>12</v>
      </c>
      <c r="F36" s="1">
        <f t="shared" si="2"/>
        <v>8</v>
      </c>
      <c r="G36" s="1">
        <f t="shared" si="3"/>
        <v>805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757</v>
      </c>
      <c r="E37" s="1">
        <f t="shared" si="1"/>
        <v>13</v>
      </c>
      <c r="F37" s="1">
        <f t="shared" si="2"/>
        <v>8</v>
      </c>
      <c r="G37" s="1">
        <f t="shared" si="3"/>
        <v>832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757</v>
      </c>
      <c r="E38" s="1">
        <f t="shared" si="1"/>
        <v>14</v>
      </c>
      <c r="F38" s="1">
        <f t="shared" si="2"/>
        <v>8</v>
      </c>
      <c r="G38" s="1">
        <f t="shared" si="3"/>
        <v>865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757</v>
      </c>
      <c r="E39" s="1">
        <f t="shared" si="1"/>
        <v>15</v>
      </c>
      <c r="F39" s="1">
        <f t="shared" si="2"/>
        <v>8</v>
      </c>
      <c r="G39" s="1">
        <f t="shared" si="3"/>
        <v>904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757</v>
      </c>
      <c r="E40" s="1">
        <f t="shared" si="1"/>
        <v>16</v>
      </c>
      <c r="F40" s="1">
        <f t="shared" si="2"/>
        <v>8</v>
      </c>
      <c r="G40" s="1">
        <f t="shared" si="3"/>
        <v>949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757</v>
      </c>
      <c r="E41" s="1">
        <f t="shared" si="1"/>
        <v>17</v>
      </c>
      <c r="F41" s="1">
        <f t="shared" si="2"/>
        <v>8</v>
      </c>
      <c r="G41" s="1">
        <f t="shared" si="3"/>
        <v>1000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757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757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34065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79FC-ABE7-8F4A-A4BD-8DC7BDA70CE5}">
  <dimension ref="B2:H45"/>
  <sheetViews>
    <sheetView workbookViewId="0">
      <selection activeCell="G4" sqref="G4:G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MIN(IF(H3="Normal",ROUND(SIGN(E4-8)*3.5*POWER(E4-8,2)+D4,0),ROUND(G3*0.7,0)),1024)</f>
        <v>853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MIN(IF(H4="Normal",ROUND(SIGN(E5-8)*3.5*POWER(E5-8,2)+D5,0),ROUND(G4*0.7,0)),1024)</f>
        <v>898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937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968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993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1010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1021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853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898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937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968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993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1010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1010</v>
      </c>
      <c r="E19" s="1">
        <f t="shared" si="1"/>
        <v>0</v>
      </c>
      <c r="F19" s="1">
        <f t="shared" si="2"/>
        <v>8</v>
      </c>
      <c r="G19" s="1">
        <f t="shared" si="3"/>
        <v>707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1010</v>
      </c>
      <c r="E20" s="1">
        <f t="shared" si="1"/>
        <v>1</v>
      </c>
      <c r="F20" s="1">
        <f t="shared" si="2"/>
        <v>8</v>
      </c>
      <c r="G20" s="1">
        <f t="shared" si="3"/>
        <v>839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1010</v>
      </c>
      <c r="E21" s="1">
        <f t="shared" si="1"/>
        <v>2</v>
      </c>
      <c r="F21" s="1">
        <f t="shared" si="2"/>
        <v>8</v>
      </c>
      <c r="G21" s="1">
        <f t="shared" si="3"/>
        <v>884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884</v>
      </c>
      <c r="E22" s="1">
        <f t="shared" si="1"/>
        <v>0</v>
      </c>
      <c r="F22" s="1">
        <f t="shared" si="2"/>
        <v>8</v>
      </c>
      <c r="G22" s="1">
        <f t="shared" si="3"/>
        <v>619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884</v>
      </c>
      <c r="E23" s="1">
        <f t="shared" si="1"/>
        <v>1</v>
      </c>
      <c r="F23" s="1">
        <f t="shared" si="2"/>
        <v>8</v>
      </c>
      <c r="G23" s="1">
        <f t="shared" si="3"/>
        <v>713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713</v>
      </c>
      <c r="E24" s="1">
        <f t="shared" si="1"/>
        <v>0</v>
      </c>
      <c r="F24" s="1">
        <f t="shared" si="2"/>
        <v>8</v>
      </c>
      <c r="G24" s="1">
        <f t="shared" si="3"/>
        <v>499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713</v>
      </c>
      <c r="E25" s="1">
        <f t="shared" si="1"/>
        <v>1</v>
      </c>
      <c r="F25" s="1">
        <f t="shared" si="2"/>
        <v>8</v>
      </c>
      <c r="G25" s="1">
        <f t="shared" si="3"/>
        <v>542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713</v>
      </c>
      <c r="E26" s="1">
        <f t="shared" si="1"/>
        <v>2</v>
      </c>
      <c r="F26" s="1">
        <f t="shared" si="2"/>
        <v>8</v>
      </c>
      <c r="G26" s="1">
        <f t="shared" si="3"/>
        <v>587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713</v>
      </c>
      <c r="E27" s="1">
        <f t="shared" si="1"/>
        <v>3</v>
      </c>
      <c r="F27" s="1">
        <f t="shared" si="2"/>
        <v>8</v>
      </c>
      <c r="G27" s="1">
        <f t="shared" si="3"/>
        <v>626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713</v>
      </c>
      <c r="E28" s="1">
        <f t="shared" si="1"/>
        <v>4</v>
      </c>
      <c r="F28" s="1">
        <f t="shared" si="2"/>
        <v>8</v>
      </c>
      <c r="G28" s="1">
        <f t="shared" si="3"/>
        <v>657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713</v>
      </c>
      <c r="E29" s="1">
        <f t="shared" si="1"/>
        <v>5</v>
      </c>
      <c r="F29" s="1">
        <f t="shared" si="2"/>
        <v>8</v>
      </c>
      <c r="G29" s="1">
        <f t="shared" si="3"/>
        <v>682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713</v>
      </c>
      <c r="E30" s="1">
        <f t="shared" si="1"/>
        <v>6</v>
      </c>
      <c r="F30" s="1">
        <f t="shared" si="2"/>
        <v>8</v>
      </c>
      <c r="G30" s="1">
        <f t="shared" si="3"/>
        <v>699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713</v>
      </c>
      <c r="E31" s="1">
        <f t="shared" si="1"/>
        <v>7</v>
      </c>
      <c r="F31" s="1">
        <f t="shared" si="2"/>
        <v>8</v>
      </c>
      <c r="G31" s="1">
        <f t="shared" si="3"/>
        <v>710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713</v>
      </c>
      <c r="E32" s="1">
        <f t="shared" si="1"/>
        <v>8</v>
      </c>
      <c r="F32" s="1">
        <f t="shared" si="2"/>
        <v>8</v>
      </c>
      <c r="G32" s="1">
        <f t="shared" si="3"/>
        <v>713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713</v>
      </c>
      <c r="E33" s="1">
        <f t="shared" si="1"/>
        <v>9</v>
      </c>
      <c r="F33" s="1">
        <f t="shared" si="2"/>
        <v>8</v>
      </c>
      <c r="G33" s="1">
        <f t="shared" si="3"/>
        <v>717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713</v>
      </c>
      <c r="E34" s="1">
        <f t="shared" si="1"/>
        <v>10</v>
      </c>
      <c r="F34" s="1">
        <f t="shared" si="2"/>
        <v>8</v>
      </c>
      <c r="G34" s="1">
        <f t="shared" si="3"/>
        <v>727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713</v>
      </c>
      <c r="E35" s="1">
        <f t="shared" si="1"/>
        <v>11</v>
      </c>
      <c r="F35" s="1">
        <f t="shared" si="2"/>
        <v>8</v>
      </c>
      <c r="G35" s="1">
        <f t="shared" si="3"/>
        <v>745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713</v>
      </c>
      <c r="E36" s="1">
        <f t="shared" si="1"/>
        <v>12</v>
      </c>
      <c r="F36" s="1">
        <f t="shared" si="2"/>
        <v>8</v>
      </c>
      <c r="G36" s="1">
        <f t="shared" si="3"/>
        <v>769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713</v>
      </c>
      <c r="E37" s="1">
        <f t="shared" si="1"/>
        <v>13</v>
      </c>
      <c r="F37" s="1">
        <f t="shared" si="2"/>
        <v>8</v>
      </c>
      <c r="G37" s="1">
        <f t="shared" si="3"/>
        <v>801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713</v>
      </c>
      <c r="E38" s="1">
        <f t="shared" si="1"/>
        <v>14</v>
      </c>
      <c r="F38" s="1">
        <f t="shared" si="2"/>
        <v>8</v>
      </c>
      <c r="G38" s="1">
        <f t="shared" si="3"/>
        <v>839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713</v>
      </c>
      <c r="E39" s="1">
        <f t="shared" si="1"/>
        <v>15</v>
      </c>
      <c r="F39" s="1">
        <f t="shared" si="2"/>
        <v>8</v>
      </c>
      <c r="G39" s="1">
        <f t="shared" si="3"/>
        <v>885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713</v>
      </c>
      <c r="E40" s="1">
        <f t="shared" si="1"/>
        <v>16</v>
      </c>
      <c r="F40" s="1">
        <f t="shared" si="2"/>
        <v>8</v>
      </c>
      <c r="G40" s="1">
        <f t="shared" si="3"/>
        <v>937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713</v>
      </c>
      <c r="E41" s="1">
        <f t="shared" si="1"/>
        <v>17</v>
      </c>
      <c r="F41" s="1">
        <f t="shared" si="2"/>
        <v>8</v>
      </c>
      <c r="G41" s="1">
        <f t="shared" si="3"/>
        <v>997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713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713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33122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5F2C-9998-8347-90AB-51042697BA6B}">
  <dimension ref="B2:H45"/>
  <sheetViews>
    <sheetView workbookViewId="0">
      <selection activeCell="G4" sqref="G4:G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MIN(IF(H3="Normal",ROUND(SIGN(E4-8)*4*POWER(E4-8,2)+D4,0),ROUND(G3*0.7,0)),1024)</f>
        <v>828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MIN(IF(H4="Normal",ROUND(SIGN(E5-8)*4*POWER(E5-8,2)+D5,0),ROUND(G4*0.7,0)),1024)</f>
        <v>880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924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960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988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1008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1020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828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880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924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960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988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1008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1008</v>
      </c>
      <c r="E19" s="1">
        <f t="shared" si="1"/>
        <v>0</v>
      </c>
      <c r="F19" s="1">
        <f t="shared" si="2"/>
        <v>8</v>
      </c>
      <c r="G19" s="1">
        <f t="shared" si="3"/>
        <v>706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1008</v>
      </c>
      <c r="E20" s="1">
        <f t="shared" si="1"/>
        <v>1</v>
      </c>
      <c r="F20" s="1">
        <f t="shared" si="2"/>
        <v>8</v>
      </c>
      <c r="G20" s="1">
        <f t="shared" si="3"/>
        <v>812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1008</v>
      </c>
      <c r="E21" s="1">
        <f t="shared" si="1"/>
        <v>2</v>
      </c>
      <c r="F21" s="1">
        <f t="shared" si="2"/>
        <v>8</v>
      </c>
      <c r="G21" s="1">
        <f t="shared" si="3"/>
        <v>864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864</v>
      </c>
      <c r="E22" s="1">
        <f t="shared" si="1"/>
        <v>0</v>
      </c>
      <c r="F22" s="1">
        <f t="shared" si="2"/>
        <v>8</v>
      </c>
      <c r="G22" s="1">
        <f t="shared" si="3"/>
        <v>605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864</v>
      </c>
      <c r="E23" s="1">
        <f t="shared" si="1"/>
        <v>1</v>
      </c>
      <c r="F23" s="1">
        <f t="shared" si="2"/>
        <v>8</v>
      </c>
      <c r="G23" s="1">
        <f t="shared" si="3"/>
        <v>668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668</v>
      </c>
      <c r="E24" s="1">
        <f t="shared" si="1"/>
        <v>0</v>
      </c>
      <c r="F24" s="1">
        <f t="shared" si="2"/>
        <v>8</v>
      </c>
      <c r="G24" s="1">
        <f t="shared" si="3"/>
        <v>468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668</v>
      </c>
      <c r="E25" s="1">
        <f t="shared" si="1"/>
        <v>1</v>
      </c>
      <c r="F25" s="1">
        <f t="shared" si="2"/>
        <v>8</v>
      </c>
      <c r="G25" s="1">
        <f t="shared" si="3"/>
        <v>472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668</v>
      </c>
      <c r="E26" s="1">
        <f t="shared" si="1"/>
        <v>2</v>
      </c>
      <c r="F26" s="1">
        <f t="shared" si="2"/>
        <v>8</v>
      </c>
      <c r="G26" s="1">
        <f t="shared" si="3"/>
        <v>524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668</v>
      </c>
      <c r="E27" s="1">
        <f t="shared" si="1"/>
        <v>3</v>
      </c>
      <c r="F27" s="1">
        <f t="shared" si="2"/>
        <v>8</v>
      </c>
      <c r="G27" s="1">
        <f t="shared" si="3"/>
        <v>568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668</v>
      </c>
      <c r="E28" s="1">
        <f t="shared" si="1"/>
        <v>4</v>
      </c>
      <c r="F28" s="1">
        <f t="shared" si="2"/>
        <v>8</v>
      </c>
      <c r="G28" s="1">
        <f t="shared" si="3"/>
        <v>604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668</v>
      </c>
      <c r="E29" s="1">
        <f t="shared" si="1"/>
        <v>5</v>
      </c>
      <c r="F29" s="1">
        <f t="shared" si="2"/>
        <v>8</v>
      </c>
      <c r="G29" s="1">
        <f t="shared" si="3"/>
        <v>632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668</v>
      </c>
      <c r="E30" s="1">
        <f t="shared" si="1"/>
        <v>6</v>
      </c>
      <c r="F30" s="1">
        <f t="shared" si="2"/>
        <v>8</v>
      </c>
      <c r="G30" s="1">
        <f t="shared" si="3"/>
        <v>652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668</v>
      </c>
      <c r="E31" s="1">
        <f t="shared" si="1"/>
        <v>7</v>
      </c>
      <c r="F31" s="1">
        <f t="shared" si="2"/>
        <v>8</v>
      </c>
      <c r="G31" s="1">
        <f t="shared" si="3"/>
        <v>664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668</v>
      </c>
      <c r="E32" s="1">
        <f t="shared" si="1"/>
        <v>8</v>
      </c>
      <c r="F32" s="1">
        <f t="shared" si="2"/>
        <v>8</v>
      </c>
      <c r="G32" s="1">
        <f t="shared" si="3"/>
        <v>668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668</v>
      </c>
      <c r="E33" s="1">
        <f t="shared" si="1"/>
        <v>9</v>
      </c>
      <c r="F33" s="1">
        <f t="shared" si="2"/>
        <v>8</v>
      </c>
      <c r="G33" s="1">
        <f t="shared" si="3"/>
        <v>672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668</v>
      </c>
      <c r="E34" s="1">
        <f t="shared" si="1"/>
        <v>10</v>
      </c>
      <c r="F34" s="1">
        <f t="shared" si="2"/>
        <v>8</v>
      </c>
      <c r="G34" s="1">
        <f t="shared" si="3"/>
        <v>684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668</v>
      </c>
      <c r="E35" s="1">
        <f t="shared" si="1"/>
        <v>11</v>
      </c>
      <c r="F35" s="1">
        <f t="shared" si="2"/>
        <v>8</v>
      </c>
      <c r="G35" s="1">
        <f t="shared" si="3"/>
        <v>704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668</v>
      </c>
      <c r="E36" s="1">
        <f t="shared" si="1"/>
        <v>12</v>
      </c>
      <c r="F36" s="1">
        <f t="shared" si="2"/>
        <v>8</v>
      </c>
      <c r="G36" s="1">
        <f t="shared" si="3"/>
        <v>732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668</v>
      </c>
      <c r="E37" s="1">
        <f t="shared" si="1"/>
        <v>13</v>
      </c>
      <c r="F37" s="1">
        <f t="shared" si="2"/>
        <v>8</v>
      </c>
      <c r="G37" s="1">
        <f t="shared" si="3"/>
        <v>768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668</v>
      </c>
      <c r="E38" s="1">
        <f t="shared" si="1"/>
        <v>14</v>
      </c>
      <c r="F38" s="1">
        <f t="shared" si="2"/>
        <v>8</v>
      </c>
      <c r="G38" s="1">
        <f t="shared" si="3"/>
        <v>812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668</v>
      </c>
      <c r="E39" s="1">
        <f t="shared" si="1"/>
        <v>15</v>
      </c>
      <c r="F39" s="1">
        <f t="shared" si="2"/>
        <v>8</v>
      </c>
      <c r="G39" s="1">
        <f t="shared" si="3"/>
        <v>864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668</v>
      </c>
      <c r="E40" s="1">
        <f t="shared" si="1"/>
        <v>16</v>
      </c>
      <c r="F40" s="1">
        <f t="shared" si="2"/>
        <v>8</v>
      </c>
      <c r="G40" s="1">
        <f t="shared" si="3"/>
        <v>924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668</v>
      </c>
      <c r="E41" s="1">
        <f t="shared" si="1"/>
        <v>17</v>
      </c>
      <c r="F41" s="1">
        <f t="shared" si="2"/>
        <v>8</v>
      </c>
      <c r="G41" s="1">
        <f t="shared" si="3"/>
        <v>992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668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668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32144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D63F2-476F-F945-BE20-B87823FD7BD4}">
  <dimension ref="B2:I45"/>
  <sheetViews>
    <sheetView topLeftCell="A12" workbookViewId="0">
      <selection activeCell="I33" sqref="I33:I43"/>
    </sheetView>
  </sheetViews>
  <sheetFormatPr baseColWidth="10" defaultRowHeight="16" x14ac:dyDescent="0.2"/>
  <sheetData>
    <row r="2" spans="2: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10</v>
      </c>
      <c r="I2" s="1" t="s">
        <v>6</v>
      </c>
    </row>
    <row r="3" spans="2:9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I3" s="1" t="s">
        <v>7</v>
      </c>
    </row>
    <row r="4" spans="2:9" x14ac:dyDescent="0.2">
      <c r="B4" s="1">
        <v>0.4</v>
      </c>
      <c r="C4" s="1">
        <v>0.2</v>
      </c>
      <c r="D4" s="1">
        <f t="shared" ref="D4:D7" si="0">IF(I3="Normal",D3,G3)</f>
        <v>1024</v>
      </c>
      <c r="E4" s="1">
        <f>IF(I3="Normal",E3+1,0)</f>
        <v>1</v>
      </c>
      <c r="F4" s="1">
        <f t="shared" ref="F4:F43" si="1">ROUND(POWER(D4*C4/B4,1/3),2)</f>
        <v>8</v>
      </c>
      <c r="G4" s="1">
        <f>MIN(IF(I3="Normal",ROUND(B4*POWER(E4-F4,3)+D4,0),ROUND(G3*0.7,0)),1024)</f>
        <v>887</v>
      </c>
      <c r="I4" s="1" t="s">
        <v>7</v>
      </c>
    </row>
    <row r="5" spans="2:9" x14ac:dyDescent="0.2">
      <c r="B5" s="1">
        <v>0.4</v>
      </c>
      <c r="C5" s="1">
        <v>0.2</v>
      </c>
      <c r="D5" s="1">
        <f t="shared" si="0"/>
        <v>1024</v>
      </c>
      <c r="E5" s="1">
        <f t="shared" ref="E5:E43" si="2">IF(I4="Normal",E4+1,0)</f>
        <v>2</v>
      </c>
      <c r="F5" s="1">
        <f t="shared" si="1"/>
        <v>8</v>
      </c>
      <c r="G5" s="1">
        <f t="shared" ref="G5:G43" si="3">MIN(IF(I4="Normal",ROUND(B5*POWER(E5-F5,3)+D5,0),ROUND(G4*0.7,0)),1024)</f>
        <v>938</v>
      </c>
      <c r="I5" s="1" t="s">
        <v>7</v>
      </c>
    </row>
    <row r="6" spans="2:9" x14ac:dyDescent="0.2">
      <c r="B6" s="1">
        <v>0.4</v>
      </c>
      <c r="C6" s="1">
        <v>0.2</v>
      </c>
      <c r="D6" s="1">
        <f t="shared" si="0"/>
        <v>1024</v>
      </c>
      <c r="E6" s="1">
        <f t="shared" si="2"/>
        <v>3</v>
      </c>
      <c r="F6" s="1">
        <f t="shared" si="1"/>
        <v>8</v>
      </c>
      <c r="G6" s="1">
        <f t="shared" si="3"/>
        <v>974</v>
      </c>
      <c r="I6" s="1" t="s">
        <v>7</v>
      </c>
    </row>
    <row r="7" spans="2:9" x14ac:dyDescent="0.2">
      <c r="B7" s="1">
        <v>0.4</v>
      </c>
      <c r="C7" s="1">
        <v>0.2</v>
      </c>
      <c r="D7" s="1">
        <f t="shared" si="0"/>
        <v>1024</v>
      </c>
      <c r="E7" s="1">
        <f t="shared" si="2"/>
        <v>4</v>
      </c>
      <c r="F7" s="1">
        <f t="shared" si="1"/>
        <v>8</v>
      </c>
      <c r="G7" s="1">
        <f t="shared" si="3"/>
        <v>998</v>
      </c>
      <c r="I7" s="1" t="s">
        <v>7</v>
      </c>
    </row>
    <row r="8" spans="2:9" x14ac:dyDescent="0.2">
      <c r="B8" s="1">
        <v>0.4</v>
      </c>
      <c r="C8" s="1">
        <v>0.2</v>
      </c>
      <c r="D8" s="1">
        <f>IF(I7="Normal",D7,G7)</f>
        <v>1024</v>
      </c>
      <c r="E8" s="1">
        <f t="shared" si="2"/>
        <v>5</v>
      </c>
      <c r="F8" s="1">
        <f t="shared" si="1"/>
        <v>8</v>
      </c>
      <c r="G8" s="1">
        <f t="shared" si="3"/>
        <v>1013</v>
      </c>
      <c r="I8" s="1" t="s">
        <v>7</v>
      </c>
    </row>
    <row r="9" spans="2:9" x14ac:dyDescent="0.2">
      <c r="B9" s="1">
        <v>0.4</v>
      </c>
      <c r="C9" s="1">
        <v>0.2</v>
      </c>
      <c r="D9" s="1">
        <f t="shared" ref="D9:D43" si="4">IF(I8="Normal",D8,G8)</f>
        <v>1024</v>
      </c>
      <c r="E9" s="1">
        <f t="shared" si="2"/>
        <v>6</v>
      </c>
      <c r="F9" s="1">
        <f t="shared" si="1"/>
        <v>8</v>
      </c>
      <c r="G9" s="1">
        <f t="shared" si="3"/>
        <v>1021</v>
      </c>
      <c r="I9" s="1" t="s">
        <v>7</v>
      </c>
    </row>
    <row r="10" spans="2:9" x14ac:dyDescent="0.2">
      <c r="B10" s="1">
        <v>0.4</v>
      </c>
      <c r="C10" s="1">
        <v>0.2</v>
      </c>
      <c r="D10" s="1">
        <f t="shared" si="4"/>
        <v>1024</v>
      </c>
      <c r="E10" s="1">
        <f t="shared" si="2"/>
        <v>7</v>
      </c>
      <c r="F10" s="1">
        <f t="shared" si="1"/>
        <v>8</v>
      </c>
      <c r="G10" s="1">
        <f t="shared" si="3"/>
        <v>1024</v>
      </c>
      <c r="I10" s="1" t="s">
        <v>7</v>
      </c>
    </row>
    <row r="11" spans="2:9" x14ac:dyDescent="0.2">
      <c r="B11" s="1">
        <v>0.4</v>
      </c>
      <c r="C11" s="1">
        <v>0.2</v>
      </c>
      <c r="D11" s="1">
        <f t="shared" si="4"/>
        <v>1024</v>
      </c>
      <c r="E11" s="1">
        <f t="shared" si="2"/>
        <v>8</v>
      </c>
      <c r="F11" s="1">
        <f t="shared" si="1"/>
        <v>8</v>
      </c>
      <c r="G11" s="1">
        <f t="shared" si="3"/>
        <v>1024</v>
      </c>
      <c r="I11" s="1" t="s">
        <v>8</v>
      </c>
    </row>
    <row r="12" spans="2:9" x14ac:dyDescent="0.2">
      <c r="B12" s="1">
        <v>0.4</v>
      </c>
      <c r="C12" s="1">
        <v>0.2</v>
      </c>
      <c r="D12" s="1">
        <f t="shared" si="4"/>
        <v>1024</v>
      </c>
      <c r="E12" s="1">
        <f t="shared" si="2"/>
        <v>0</v>
      </c>
      <c r="F12" s="1">
        <f t="shared" si="1"/>
        <v>8</v>
      </c>
      <c r="G12" s="1">
        <f t="shared" si="3"/>
        <v>717</v>
      </c>
      <c r="I12" s="1" t="s">
        <v>7</v>
      </c>
    </row>
    <row r="13" spans="2:9" x14ac:dyDescent="0.2">
      <c r="B13" s="1">
        <v>0.4</v>
      </c>
      <c r="C13" s="1">
        <v>0.2</v>
      </c>
      <c r="D13" s="1">
        <f t="shared" si="4"/>
        <v>1024</v>
      </c>
      <c r="E13" s="1">
        <f t="shared" si="2"/>
        <v>1</v>
      </c>
      <c r="F13" s="1">
        <f t="shared" si="1"/>
        <v>8</v>
      </c>
      <c r="G13" s="1">
        <f t="shared" si="3"/>
        <v>887</v>
      </c>
      <c r="I13" s="1" t="s">
        <v>7</v>
      </c>
    </row>
    <row r="14" spans="2:9" x14ac:dyDescent="0.2">
      <c r="B14" s="1">
        <v>0.4</v>
      </c>
      <c r="C14" s="1">
        <v>0.2</v>
      </c>
      <c r="D14" s="1">
        <f t="shared" si="4"/>
        <v>1024</v>
      </c>
      <c r="E14" s="1">
        <f t="shared" si="2"/>
        <v>2</v>
      </c>
      <c r="F14" s="1">
        <f t="shared" si="1"/>
        <v>8</v>
      </c>
      <c r="G14" s="1">
        <f t="shared" si="3"/>
        <v>938</v>
      </c>
      <c r="I14" s="1" t="s">
        <v>7</v>
      </c>
    </row>
    <row r="15" spans="2:9" x14ac:dyDescent="0.2">
      <c r="B15" s="1">
        <v>0.4</v>
      </c>
      <c r="C15" s="1">
        <v>0.2</v>
      </c>
      <c r="D15" s="1">
        <f t="shared" si="4"/>
        <v>1024</v>
      </c>
      <c r="E15" s="1">
        <f t="shared" si="2"/>
        <v>3</v>
      </c>
      <c r="F15" s="1">
        <f t="shared" si="1"/>
        <v>8</v>
      </c>
      <c r="G15" s="1">
        <f t="shared" si="3"/>
        <v>974</v>
      </c>
      <c r="I15" s="1" t="s">
        <v>7</v>
      </c>
    </row>
    <row r="16" spans="2:9" x14ac:dyDescent="0.2">
      <c r="B16" s="1">
        <v>0.4</v>
      </c>
      <c r="C16" s="1">
        <v>0.2</v>
      </c>
      <c r="D16" s="1">
        <f t="shared" si="4"/>
        <v>1024</v>
      </c>
      <c r="E16" s="1">
        <f t="shared" si="2"/>
        <v>4</v>
      </c>
      <c r="F16" s="1">
        <f t="shared" si="1"/>
        <v>8</v>
      </c>
      <c r="G16" s="1">
        <f t="shared" si="3"/>
        <v>998</v>
      </c>
      <c r="I16" s="1" t="s">
        <v>7</v>
      </c>
    </row>
    <row r="17" spans="2:9" x14ac:dyDescent="0.2">
      <c r="B17" s="1">
        <v>0.4</v>
      </c>
      <c r="C17" s="1">
        <v>0.2</v>
      </c>
      <c r="D17" s="1">
        <f t="shared" si="4"/>
        <v>1024</v>
      </c>
      <c r="E17" s="1">
        <f t="shared" si="2"/>
        <v>5</v>
      </c>
      <c r="F17" s="1">
        <f t="shared" si="1"/>
        <v>8</v>
      </c>
      <c r="G17" s="1">
        <f t="shared" si="3"/>
        <v>1013</v>
      </c>
      <c r="I17" s="1" t="s">
        <v>7</v>
      </c>
    </row>
    <row r="18" spans="2:9" x14ac:dyDescent="0.2">
      <c r="B18" s="1">
        <v>0.4</v>
      </c>
      <c r="C18" s="1">
        <v>0.2</v>
      </c>
      <c r="D18" s="1">
        <f t="shared" si="4"/>
        <v>1024</v>
      </c>
      <c r="E18" s="1">
        <f t="shared" si="2"/>
        <v>6</v>
      </c>
      <c r="F18" s="1">
        <f t="shared" si="1"/>
        <v>8</v>
      </c>
      <c r="G18" s="1">
        <f>MIN(IF(I17="Normal",ROUND(B18*POWER(E18-F18,3)+D18,0),ROUND(G17*0.7,0)),1024)</f>
        <v>1021</v>
      </c>
      <c r="I18" s="1" t="s">
        <v>8</v>
      </c>
    </row>
    <row r="19" spans="2:9" x14ac:dyDescent="0.2">
      <c r="B19" s="1">
        <v>0.4</v>
      </c>
      <c r="C19" s="1">
        <v>0.2</v>
      </c>
      <c r="D19" s="1">
        <f t="shared" si="4"/>
        <v>1021</v>
      </c>
      <c r="E19" s="1">
        <f t="shared" si="2"/>
        <v>0</v>
      </c>
      <c r="F19" s="1">
        <f t="shared" si="1"/>
        <v>7.99</v>
      </c>
      <c r="G19" s="1">
        <f t="shared" si="3"/>
        <v>715</v>
      </c>
      <c r="I19" s="1" t="s">
        <v>7</v>
      </c>
    </row>
    <row r="20" spans="2:9" x14ac:dyDescent="0.2">
      <c r="B20" s="1">
        <v>0.4</v>
      </c>
      <c r="C20" s="1">
        <v>0.2</v>
      </c>
      <c r="D20" s="1">
        <f t="shared" si="4"/>
        <v>1021</v>
      </c>
      <c r="E20" s="1">
        <f t="shared" si="2"/>
        <v>1</v>
      </c>
      <c r="F20" s="1">
        <f t="shared" si="1"/>
        <v>7.99</v>
      </c>
      <c r="G20" s="1">
        <f t="shared" si="3"/>
        <v>884</v>
      </c>
      <c r="I20" s="1" t="s">
        <v>7</v>
      </c>
    </row>
    <row r="21" spans="2:9" x14ac:dyDescent="0.2">
      <c r="B21" s="1">
        <v>0.4</v>
      </c>
      <c r="C21" s="1">
        <v>0.2</v>
      </c>
      <c r="D21" s="1">
        <f t="shared" si="4"/>
        <v>1021</v>
      </c>
      <c r="E21" s="1">
        <f t="shared" si="2"/>
        <v>2</v>
      </c>
      <c r="F21" s="1">
        <f t="shared" si="1"/>
        <v>7.99</v>
      </c>
      <c r="G21" s="1">
        <f t="shared" si="3"/>
        <v>935</v>
      </c>
      <c r="I21" s="1" t="s">
        <v>8</v>
      </c>
    </row>
    <row r="22" spans="2:9" x14ac:dyDescent="0.2">
      <c r="B22" s="1">
        <v>0.4</v>
      </c>
      <c r="C22" s="1">
        <v>0.2</v>
      </c>
      <c r="D22" s="1">
        <f t="shared" si="4"/>
        <v>935</v>
      </c>
      <c r="E22" s="1">
        <f t="shared" si="2"/>
        <v>0</v>
      </c>
      <c r="F22" s="1">
        <f t="shared" si="1"/>
        <v>7.76</v>
      </c>
      <c r="G22" s="1">
        <f t="shared" si="3"/>
        <v>655</v>
      </c>
      <c r="I22" s="1" t="s">
        <v>7</v>
      </c>
    </row>
    <row r="23" spans="2:9" x14ac:dyDescent="0.2">
      <c r="B23" s="1">
        <v>0.4</v>
      </c>
      <c r="C23" s="1">
        <v>0.2</v>
      </c>
      <c r="D23" s="1">
        <f t="shared" si="4"/>
        <v>935</v>
      </c>
      <c r="E23" s="1">
        <f t="shared" si="2"/>
        <v>1</v>
      </c>
      <c r="F23" s="1">
        <f t="shared" si="1"/>
        <v>7.76</v>
      </c>
      <c r="G23" s="1">
        <f t="shared" si="3"/>
        <v>811</v>
      </c>
      <c r="I23" s="1" t="s">
        <v>8</v>
      </c>
    </row>
    <row r="24" spans="2:9" x14ac:dyDescent="0.2">
      <c r="B24" s="1">
        <v>0.4</v>
      </c>
      <c r="C24" s="1">
        <v>0.2</v>
      </c>
      <c r="D24" s="1">
        <f t="shared" si="4"/>
        <v>811</v>
      </c>
      <c r="E24" s="1">
        <f t="shared" si="2"/>
        <v>0</v>
      </c>
      <c r="F24" s="1">
        <f t="shared" si="1"/>
        <v>7.4</v>
      </c>
      <c r="G24" s="1">
        <f t="shared" si="3"/>
        <v>568</v>
      </c>
      <c r="I24" s="1" t="s">
        <v>7</v>
      </c>
    </row>
    <row r="25" spans="2:9" x14ac:dyDescent="0.2">
      <c r="B25" s="1">
        <v>0.4</v>
      </c>
      <c r="C25" s="1">
        <v>0.2</v>
      </c>
      <c r="D25" s="1">
        <f t="shared" si="4"/>
        <v>811</v>
      </c>
      <c r="E25" s="1">
        <f t="shared" si="2"/>
        <v>1</v>
      </c>
      <c r="F25" s="1">
        <f t="shared" si="1"/>
        <v>7.4</v>
      </c>
      <c r="G25" s="1">
        <f t="shared" si="3"/>
        <v>706</v>
      </c>
      <c r="I25" s="1" t="s">
        <v>7</v>
      </c>
    </row>
    <row r="26" spans="2:9" x14ac:dyDescent="0.2">
      <c r="B26" s="1">
        <v>0.4</v>
      </c>
      <c r="C26" s="1">
        <v>0.2</v>
      </c>
      <c r="D26" s="1">
        <f t="shared" si="4"/>
        <v>811</v>
      </c>
      <c r="E26" s="1">
        <f t="shared" si="2"/>
        <v>2</v>
      </c>
      <c r="F26" s="1">
        <f t="shared" si="1"/>
        <v>7.4</v>
      </c>
      <c r="G26" s="1">
        <f t="shared" si="3"/>
        <v>748</v>
      </c>
      <c r="I26" s="1" t="s">
        <v>7</v>
      </c>
    </row>
    <row r="27" spans="2:9" x14ac:dyDescent="0.2">
      <c r="B27" s="1">
        <v>0.4</v>
      </c>
      <c r="C27" s="1">
        <v>0.2</v>
      </c>
      <c r="D27" s="1">
        <f t="shared" si="4"/>
        <v>811</v>
      </c>
      <c r="E27" s="1">
        <f t="shared" si="2"/>
        <v>3</v>
      </c>
      <c r="F27" s="1">
        <f t="shared" si="1"/>
        <v>7.4</v>
      </c>
      <c r="G27" s="1">
        <f t="shared" si="3"/>
        <v>777</v>
      </c>
      <c r="I27" s="1" t="s">
        <v>7</v>
      </c>
    </row>
    <row r="28" spans="2:9" x14ac:dyDescent="0.2">
      <c r="B28" s="1">
        <v>0.4</v>
      </c>
      <c r="C28" s="1">
        <v>0.2</v>
      </c>
      <c r="D28" s="1">
        <f t="shared" si="4"/>
        <v>811</v>
      </c>
      <c r="E28" s="1">
        <f t="shared" si="2"/>
        <v>4</v>
      </c>
      <c r="F28" s="1">
        <f t="shared" si="1"/>
        <v>7.4</v>
      </c>
      <c r="G28" s="1">
        <f t="shared" si="3"/>
        <v>795</v>
      </c>
      <c r="I28" s="1" t="s">
        <v>7</v>
      </c>
    </row>
    <row r="29" spans="2:9" x14ac:dyDescent="0.2">
      <c r="B29" s="1">
        <v>0.4</v>
      </c>
      <c r="C29" s="1">
        <v>0.2</v>
      </c>
      <c r="D29" s="1">
        <f t="shared" si="4"/>
        <v>811</v>
      </c>
      <c r="E29" s="1">
        <f t="shared" si="2"/>
        <v>5</v>
      </c>
      <c r="F29" s="1">
        <f t="shared" si="1"/>
        <v>7.4</v>
      </c>
      <c r="G29" s="1">
        <f t="shared" si="3"/>
        <v>805</v>
      </c>
      <c r="I29" s="1" t="s">
        <v>7</v>
      </c>
    </row>
    <row r="30" spans="2:9" x14ac:dyDescent="0.2">
      <c r="B30" s="1">
        <v>0.4</v>
      </c>
      <c r="C30" s="1">
        <v>0.2</v>
      </c>
      <c r="D30" s="1">
        <f t="shared" si="4"/>
        <v>811</v>
      </c>
      <c r="E30" s="1">
        <f t="shared" si="2"/>
        <v>6</v>
      </c>
      <c r="F30" s="1">
        <f t="shared" si="1"/>
        <v>7.4</v>
      </c>
      <c r="G30" s="1">
        <f t="shared" si="3"/>
        <v>810</v>
      </c>
      <c r="I30" s="1" t="s">
        <v>7</v>
      </c>
    </row>
    <row r="31" spans="2:9" x14ac:dyDescent="0.2">
      <c r="B31" s="1">
        <v>0.4</v>
      </c>
      <c r="C31" s="1">
        <v>0.2</v>
      </c>
      <c r="D31" s="1">
        <f t="shared" si="4"/>
        <v>811</v>
      </c>
      <c r="E31" s="1">
        <f t="shared" si="2"/>
        <v>7</v>
      </c>
      <c r="F31" s="1">
        <f t="shared" si="1"/>
        <v>7.4</v>
      </c>
      <c r="G31" s="1">
        <f t="shared" si="3"/>
        <v>811</v>
      </c>
      <c r="I31" s="1" t="s">
        <v>7</v>
      </c>
    </row>
    <row r="32" spans="2:9" x14ac:dyDescent="0.2">
      <c r="B32" s="1">
        <v>0.4</v>
      </c>
      <c r="C32" s="1">
        <v>0.2</v>
      </c>
      <c r="D32" s="1">
        <f t="shared" si="4"/>
        <v>811</v>
      </c>
      <c r="E32" s="1">
        <f t="shared" si="2"/>
        <v>8</v>
      </c>
      <c r="F32" s="1">
        <f t="shared" si="1"/>
        <v>7.4</v>
      </c>
      <c r="G32" s="1">
        <f t="shared" si="3"/>
        <v>811</v>
      </c>
      <c r="I32" s="1" t="s">
        <v>7</v>
      </c>
    </row>
    <row r="33" spans="2:9" x14ac:dyDescent="0.2">
      <c r="B33" s="1">
        <v>0.4</v>
      </c>
      <c r="C33" s="1">
        <v>0.2</v>
      </c>
      <c r="D33" s="1">
        <f t="shared" si="4"/>
        <v>811</v>
      </c>
      <c r="E33" s="1">
        <f t="shared" si="2"/>
        <v>9</v>
      </c>
      <c r="F33" s="1">
        <f t="shared" si="1"/>
        <v>7.4</v>
      </c>
      <c r="G33" s="1">
        <f t="shared" si="3"/>
        <v>813</v>
      </c>
      <c r="I33" s="1" t="s">
        <v>7</v>
      </c>
    </row>
    <row r="34" spans="2:9" x14ac:dyDescent="0.2">
      <c r="B34" s="1">
        <v>0.4</v>
      </c>
      <c r="C34" s="1">
        <v>0.2</v>
      </c>
      <c r="D34" s="1">
        <f t="shared" si="4"/>
        <v>811</v>
      </c>
      <c r="E34" s="1">
        <f t="shared" si="2"/>
        <v>10</v>
      </c>
      <c r="F34" s="1">
        <f t="shared" si="1"/>
        <v>7.4</v>
      </c>
      <c r="G34" s="1">
        <f t="shared" si="3"/>
        <v>818</v>
      </c>
      <c r="I34" s="1" t="s">
        <v>7</v>
      </c>
    </row>
    <row r="35" spans="2:9" x14ac:dyDescent="0.2">
      <c r="B35" s="1">
        <v>0.4</v>
      </c>
      <c r="C35" s="1">
        <v>0.2</v>
      </c>
      <c r="D35" s="1">
        <f t="shared" si="4"/>
        <v>811</v>
      </c>
      <c r="E35" s="1">
        <f t="shared" si="2"/>
        <v>11</v>
      </c>
      <c r="F35" s="1">
        <f t="shared" si="1"/>
        <v>7.4</v>
      </c>
      <c r="G35" s="1">
        <f t="shared" si="3"/>
        <v>830</v>
      </c>
      <c r="I35" s="1" t="s">
        <v>7</v>
      </c>
    </row>
    <row r="36" spans="2:9" x14ac:dyDescent="0.2">
      <c r="B36" s="1">
        <v>0.4</v>
      </c>
      <c r="C36" s="1">
        <v>0.2</v>
      </c>
      <c r="D36" s="1">
        <f t="shared" si="4"/>
        <v>811</v>
      </c>
      <c r="E36" s="1">
        <f t="shared" si="2"/>
        <v>12</v>
      </c>
      <c r="F36" s="1">
        <f t="shared" si="1"/>
        <v>7.4</v>
      </c>
      <c r="G36" s="1">
        <f t="shared" si="3"/>
        <v>850</v>
      </c>
      <c r="I36" s="1" t="s">
        <v>7</v>
      </c>
    </row>
    <row r="37" spans="2:9" x14ac:dyDescent="0.2">
      <c r="B37" s="1">
        <v>0.4</v>
      </c>
      <c r="C37" s="1">
        <v>0.2</v>
      </c>
      <c r="D37" s="1">
        <f t="shared" si="4"/>
        <v>811</v>
      </c>
      <c r="E37" s="1">
        <f t="shared" si="2"/>
        <v>13</v>
      </c>
      <c r="F37" s="1">
        <f t="shared" si="1"/>
        <v>7.4</v>
      </c>
      <c r="G37" s="1">
        <f t="shared" si="3"/>
        <v>881</v>
      </c>
      <c r="I37" s="1" t="s">
        <v>7</v>
      </c>
    </row>
    <row r="38" spans="2:9" x14ac:dyDescent="0.2">
      <c r="B38" s="1">
        <v>0.4</v>
      </c>
      <c r="C38" s="1">
        <v>0.2</v>
      </c>
      <c r="D38" s="1">
        <f t="shared" si="4"/>
        <v>811</v>
      </c>
      <c r="E38" s="1">
        <f t="shared" si="2"/>
        <v>14</v>
      </c>
      <c r="F38" s="1">
        <f t="shared" si="1"/>
        <v>7.4</v>
      </c>
      <c r="G38" s="1">
        <f t="shared" si="3"/>
        <v>926</v>
      </c>
      <c r="I38" s="1" t="s">
        <v>7</v>
      </c>
    </row>
    <row r="39" spans="2:9" x14ac:dyDescent="0.2">
      <c r="B39" s="1">
        <v>0.4</v>
      </c>
      <c r="C39" s="1">
        <v>0.2</v>
      </c>
      <c r="D39" s="1">
        <f t="shared" si="4"/>
        <v>811</v>
      </c>
      <c r="E39" s="1">
        <f t="shared" si="2"/>
        <v>15</v>
      </c>
      <c r="F39" s="1">
        <f t="shared" si="1"/>
        <v>7.4</v>
      </c>
      <c r="G39" s="1">
        <f t="shared" si="3"/>
        <v>987</v>
      </c>
      <c r="I39" s="1" t="s">
        <v>7</v>
      </c>
    </row>
    <row r="40" spans="2:9" x14ac:dyDescent="0.2">
      <c r="B40" s="1">
        <v>0.4</v>
      </c>
      <c r="C40" s="1">
        <v>0.2</v>
      </c>
      <c r="D40" s="1">
        <f t="shared" si="4"/>
        <v>811</v>
      </c>
      <c r="E40" s="1">
        <f t="shared" si="2"/>
        <v>16</v>
      </c>
      <c r="F40" s="1">
        <f t="shared" si="1"/>
        <v>7.4</v>
      </c>
      <c r="G40" s="1">
        <f t="shared" si="3"/>
        <v>1024</v>
      </c>
      <c r="I40" s="1" t="s">
        <v>7</v>
      </c>
    </row>
    <row r="41" spans="2:9" x14ac:dyDescent="0.2">
      <c r="B41" s="1">
        <v>0.4</v>
      </c>
      <c r="C41" s="1">
        <v>0.2</v>
      </c>
      <c r="D41" s="1">
        <f t="shared" si="4"/>
        <v>811</v>
      </c>
      <c r="E41" s="1">
        <f t="shared" si="2"/>
        <v>17</v>
      </c>
      <c r="F41" s="1">
        <f t="shared" si="1"/>
        <v>7.4</v>
      </c>
      <c r="G41" s="1">
        <f t="shared" si="3"/>
        <v>1024</v>
      </c>
      <c r="I41" s="1" t="s">
        <v>7</v>
      </c>
    </row>
    <row r="42" spans="2:9" x14ac:dyDescent="0.2">
      <c r="B42" s="1">
        <v>0.4</v>
      </c>
      <c r="C42" s="1">
        <v>0.2</v>
      </c>
      <c r="D42" s="1">
        <f t="shared" si="4"/>
        <v>811</v>
      </c>
      <c r="E42" s="1">
        <f t="shared" si="2"/>
        <v>18</v>
      </c>
      <c r="F42" s="1">
        <f t="shared" si="1"/>
        <v>7.4</v>
      </c>
      <c r="G42" s="1">
        <f t="shared" si="3"/>
        <v>1024</v>
      </c>
      <c r="I42" s="1" t="s">
        <v>7</v>
      </c>
    </row>
    <row r="43" spans="2:9" x14ac:dyDescent="0.2">
      <c r="B43" s="1">
        <v>0.4</v>
      </c>
      <c r="C43" s="1">
        <v>0.2</v>
      </c>
      <c r="D43" s="1">
        <f t="shared" si="4"/>
        <v>811</v>
      </c>
      <c r="E43" s="1">
        <f t="shared" si="2"/>
        <v>19</v>
      </c>
      <c r="F43" s="1">
        <f t="shared" si="1"/>
        <v>7.4</v>
      </c>
      <c r="G43" s="1">
        <f t="shared" si="3"/>
        <v>1024</v>
      </c>
      <c r="I43" s="1" t="s">
        <v>7</v>
      </c>
    </row>
    <row r="45" spans="2:9" x14ac:dyDescent="0.2">
      <c r="G45" s="1">
        <f>SUM(G3:G43)</f>
        <v>35559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0079-A8CF-2E4C-98ED-ED035378190A}">
  <dimension ref="B2:H45"/>
  <sheetViews>
    <sheetView workbookViewId="0">
      <selection activeCell="G4" sqref="G4:G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MIN(IF(H3="Normal",ROUND(SIGN(E4-8)*4.5*POWER(E4-8,2)+D4,0),ROUND(G3*0.7,0)),1024)</f>
        <v>804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MIN(IF(H4="Normal",ROUND(SIGN(E5-8)*4.5*POWER(E5-8,2)+D5,0),ROUND(G4*0.7,0)),1024)</f>
        <v>862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912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952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984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1006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1020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804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862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912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952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984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1006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1006</v>
      </c>
      <c r="E19" s="1">
        <f t="shared" si="1"/>
        <v>0</v>
      </c>
      <c r="F19" s="1">
        <f t="shared" si="2"/>
        <v>8</v>
      </c>
      <c r="G19" s="1">
        <f t="shared" si="3"/>
        <v>704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1006</v>
      </c>
      <c r="E20" s="1">
        <f t="shared" si="1"/>
        <v>1</v>
      </c>
      <c r="F20" s="1">
        <f t="shared" si="2"/>
        <v>8</v>
      </c>
      <c r="G20" s="1">
        <f t="shared" si="3"/>
        <v>786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1006</v>
      </c>
      <c r="E21" s="1">
        <f t="shared" si="1"/>
        <v>2</v>
      </c>
      <c r="F21" s="1">
        <f t="shared" si="2"/>
        <v>8</v>
      </c>
      <c r="G21" s="1">
        <f t="shared" si="3"/>
        <v>844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844</v>
      </c>
      <c r="E22" s="1">
        <f t="shared" si="1"/>
        <v>0</v>
      </c>
      <c r="F22" s="1">
        <f t="shared" si="2"/>
        <v>8</v>
      </c>
      <c r="G22" s="1">
        <f t="shared" si="3"/>
        <v>591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844</v>
      </c>
      <c r="E23" s="1">
        <f t="shared" si="1"/>
        <v>1</v>
      </c>
      <c r="F23" s="1">
        <f t="shared" si="2"/>
        <v>8</v>
      </c>
      <c r="G23" s="1">
        <f t="shared" si="3"/>
        <v>624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624</v>
      </c>
      <c r="E24" s="1">
        <f t="shared" si="1"/>
        <v>0</v>
      </c>
      <c r="F24" s="1">
        <f t="shared" si="2"/>
        <v>8</v>
      </c>
      <c r="G24" s="1">
        <f t="shared" si="3"/>
        <v>437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624</v>
      </c>
      <c r="E25" s="1">
        <f t="shared" si="1"/>
        <v>1</v>
      </c>
      <c r="F25" s="1">
        <f t="shared" si="2"/>
        <v>8</v>
      </c>
      <c r="G25" s="1">
        <f t="shared" si="3"/>
        <v>404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624</v>
      </c>
      <c r="E26" s="1">
        <f t="shared" si="1"/>
        <v>2</v>
      </c>
      <c r="F26" s="1">
        <f t="shared" si="2"/>
        <v>8</v>
      </c>
      <c r="G26" s="1">
        <f t="shared" si="3"/>
        <v>462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624</v>
      </c>
      <c r="E27" s="1">
        <f t="shared" si="1"/>
        <v>3</v>
      </c>
      <c r="F27" s="1">
        <f t="shared" si="2"/>
        <v>8</v>
      </c>
      <c r="G27" s="1">
        <f t="shared" si="3"/>
        <v>512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624</v>
      </c>
      <c r="E28" s="1">
        <f t="shared" si="1"/>
        <v>4</v>
      </c>
      <c r="F28" s="1">
        <f t="shared" si="2"/>
        <v>8</v>
      </c>
      <c r="G28" s="1">
        <f t="shared" si="3"/>
        <v>552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624</v>
      </c>
      <c r="E29" s="1">
        <f t="shared" si="1"/>
        <v>5</v>
      </c>
      <c r="F29" s="1">
        <f t="shared" si="2"/>
        <v>8</v>
      </c>
      <c r="G29" s="1">
        <f t="shared" si="3"/>
        <v>584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624</v>
      </c>
      <c r="E30" s="1">
        <f t="shared" si="1"/>
        <v>6</v>
      </c>
      <c r="F30" s="1">
        <f t="shared" si="2"/>
        <v>8</v>
      </c>
      <c r="G30" s="1">
        <f t="shared" si="3"/>
        <v>606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624</v>
      </c>
      <c r="E31" s="1">
        <f t="shared" si="1"/>
        <v>7</v>
      </c>
      <c r="F31" s="1">
        <f t="shared" si="2"/>
        <v>8</v>
      </c>
      <c r="G31" s="1">
        <f t="shared" si="3"/>
        <v>620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624</v>
      </c>
      <c r="E32" s="1">
        <f t="shared" si="1"/>
        <v>8</v>
      </c>
      <c r="F32" s="1">
        <f t="shared" si="2"/>
        <v>8</v>
      </c>
      <c r="G32" s="1">
        <f t="shared" si="3"/>
        <v>624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624</v>
      </c>
      <c r="E33" s="1">
        <f t="shared" si="1"/>
        <v>9</v>
      </c>
      <c r="F33" s="1">
        <f t="shared" si="2"/>
        <v>8</v>
      </c>
      <c r="G33" s="1">
        <f t="shared" si="3"/>
        <v>629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624</v>
      </c>
      <c r="E34" s="1">
        <f t="shared" si="1"/>
        <v>10</v>
      </c>
      <c r="F34" s="1">
        <f t="shared" si="2"/>
        <v>8</v>
      </c>
      <c r="G34" s="1">
        <f t="shared" si="3"/>
        <v>642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624</v>
      </c>
      <c r="E35" s="1">
        <f t="shared" si="1"/>
        <v>11</v>
      </c>
      <c r="F35" s="1">
        <f t="shared" si="2"/>
        <v>8</v>
      </c>
      <c r="G35" s="1">
        <f t="shared" si="3"/>
        <v>665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624</v>
      </c>
      <c r="E36" s="1">
        <f t="shared" si="1"/>
        <v>12</v>
      </c>
      <c r="F36" s="1">
        <f t="shared" si="2"/>
        <v>8</v>
      </c>
      <c r="G36" s="1">
        <f t="shared" si="3"/>
        <v>696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624</v>
      </c>
      <c r="E37" s="1">
        <f t="shared" si="1"/>
        <v>13</v>
      </c>
      <c r="F37" s="1">
        <f t="shared" si="2"/>
        <v>8</v>
      </c>
      <c r="G37" s="1">
        <f t="shared" si="3"/>
        <v>737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624</v>
      </c>
      <c r="E38" s="1">
        <f t="shared" si="1"/>
        <v>14</v>
      </c>
      <c r="F38" s="1">
        <f t="shared" si="2"/>
        <v>8</v>
      </c>
      <c r="G38" s="1">
        <f t="shared" si="3"/>
        <v>786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624</v>
      </c>
      <c r="E39" s="1">
        <f t="shared" si="1"/>
        <v>15</v>
      </c>
      <c r="F39" s="1">
        <f t="shared" si="2"/>
        <v>8</v>
      </c>
      <c r="G39" s="1">
        <f t="shared" si="3"/>
        <v>845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624</v>
      </c>
      <c r="E40" s="1">
        <f t="shared" si="1"/>
        <v>16</v>
      </c>
      <c r="F40" s="1">
        <f t="shared" si="2"/>
        <v>8</v>
      </c>
      <c r="G40" s="1">
        <f t="shared" si="3"/>
        <v>912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624</v>
      </c>
      <c r="E41" s="1">
        <f t="shared" si="1"/>
        <v>17</v>
      </c>
      <c r="F41" s="1">
        <f t="shared" si="2"/>
        <v>8</v>
      </c>
      <c r="G41" s="1">
        <f t="shared" si="3"/>
        <v>989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624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624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31200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D223-1FB8-9D43-A74F-E8DBB974B84B}">
  <dimension ref="B2:H45"/>
  <sheetViews>
    <sheetView workbookViewId="0">
      <selection activeCell="G4" sqref="G4:G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MIN(IF(H3="Normal",ROUND(SIGN(E4-8)*5*POWER(E4-8,2)+D4,0),ROUND(G3*0.7,0)),1024)</f>
        <v>779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MIN(IF(H4="Normal",ROUND(SIGN(E5-8)*5*POWER(E5-8,2)+D5,0),ROUND(G4*0.7,0)),1024)</f>
        <v>844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899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944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979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1004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1019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779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844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899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944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979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1004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1004</v>
      </c>
      <c r="E19" s="1">
        <f t="shared" si="1"/>
        <v>0</v>
      </c>
      <c r="F19" s="1">
        <f t="shared" si="2"/>
        <v>8</v>
      </c>
      <c r="G19" s="1">
        <f t="shared" si="3"/>
        <v>703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1004</v>
      </c>
      <c r="E20" s="1">
        <f t="shared" si="1"/>
        <v>1</v>
      </c>
      <c r="F20" s="1">
        <f t="shared" si="2"/>
        <v>8</v>
      </c>
      <c r="G20" s="1">
        <f t="shared" si="3"/>
        <v>759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1004</v>
      </c>
      <c r="E21" s="1">
        <f t="shared" si="1"/>
        <v>2</v>
      </c>
      <c r="F21" s="1">
        <f t="shared" si="2"/>
        <v>8</v>
      </c>
      <c r="G21" s="1">
        <f t="shared" si="3"/>
        <v>824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824</v>
      </c>
      <c r="E22" s="1">
        <f t="shared" si="1"/>
        <v>0</v>
      </c>
      <c r="F22" s="1">
        <f t="shared" si="2"/>
        <v>8</v>
      </c>
      <c r="G22" s="1">
        <f t="shared" si="3"/>
        <v>577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824</v>
      </c>
      <c r="E23" s="1">
        <f t="shared" si="1"/>
        <v>1</v>
      </c>
      <c r="F23" s="1">
        <f t="shared" si="2"/>
        <v>8</v>
      </c>
      <c r="G23" s="1">
        <f t="shared" si="3"/>
        <v>579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579</v>
      </c>
      <c r="E24" s="1">
        <f t="shared" si="1"/>
        <v>0</v>
      </c>
      <c r="F24" s="1">
        <f t="shared" si="2"/>
        <v>8</v>
      </c>
      <c r="G24" s="1">
        <f t="shared" si="3"/>
        <v>405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579</v>
      </c>
      <c r="E25" s="1">
        <f t="shared" si="1"/>
        <v>1</v>
      </c>
      <c r="F25" s="1">
        <f t="shared" si="2"/>
        <v>8</v>
      </c>
      <c r="G25" s="1">
        <f t="shared" si="3"/>
        <v>334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579</v>
      </c>
      <c r="E26" s="1">
        <f t="shared" si="1"/>
        <v>2</v>
      </c>
      <c r="F26" s="1">
        <f t="shared" si="2"/>
        <v>8</v>
      </c>
      <c r="G26" s="1">
        <f t="shared" si="3"/>
        <v>399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579</v>
      </c>
      <c r="E27" s="1">
        <f t="shared" si="1"/>
        <v>3</v>
      </c>
      <c r="F27" s="1">
        <f t="shared" si="2"/>
        <v>8</v>
      </c>
      <c r="G27" s="1">
        <f t="shared" si="3"/>
        <v>454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579</v>
      </c>
      <c r="E28" s="1">
        <f t="shared" si="1"/>
        <v>4</v>
      </c>
      <c r="F28" s="1">
        <f t="shared" si="2"/>
        <v>8</v>
      </c>
      <c r="G28" s="1">
        <f t="shared" si="3"/>
        <v>499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579</v>
      </c>
      <c r="E29" s="1">
        <f t="shared" si="1"/>
        <v>5</v>
      </c>
      <c r="F29" s="1">
        <f t="shared" si="2"/>
        <v>8</v>
      </c>
      <c r="G29" s="1">
        <f t="shared" si="3"/>
        <v>534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579</v>
      </c>
      <c r="E30" s="1">
        <f t="shared" si="1"/>
        <v>6</v>
      </c>
      <c r="F30" s="1">
        <f t="shared" si="2"/>
        <v>8</v>
      </c>
      <c r="G30" s="1">
        <f t="shared" si="3"/>
        <v>559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579</v>
      </c>
      <c r="E31" s="1">
        <f t="shared" si="1"/>
        <v>7</v>
      </c>
      <c r="F31" s="1">
        <f t="shared" si="2"/>
        <v>8</v>
      </c>
      <c r="G31" s="1">
        <f t="shared" si="3"/>
        <v>574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579</v>
      </c>
      <c r="E32" s="1">
        <f t="shared" si="1"/>
        <v>8</v>
      </c>
      <c r="F32" s="1">
        <f t="shared" si="2"/>
        <v>8</v>
      </c>
      <c r="G32" s="1">
        <f t="shared" si="3"/>
        <v>579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579</v>
      </c>
      <c r="E33" s="1">
        <f t="shared" si="1"/>
        <v>9</v>
      </c>
      <c r="F33" s="1">
        <f t="shared" si="2"/>
        <v>8</v>
      </c>
      <c r="G33" s="1">
        <f t="shared" si="3"/>
        <v>584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579</v>
      </c>
      <c r="E34" s="1">
        <f t="shared" si="1"/>
        <v>10</v>
      </c>
      <c r="F34" s="1">
        <f t="shared" si="2"/>
        <v>8</v>
      </c>
      <c r="G34" s="1">
        <f t="shared" si="3"/>
        <v>599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579</v>
      </c>
      <c r="E35" s="1">
        <f t="shared" si="1"/>
        <v>11</v>
      </c>
      <c r="F35" s="1">
        <f t="shared" si="2"/>
        <v>8</v>
      </c>
      <c r="G35" s="1">
        <f t="shared" si="3"/>
        <v>624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579</v>
      </c>
      <c r="E36" s="1">
        <f t="shared" si="1"/>
        <v>12</v>
      </c>
      <c r="F36" s="1">
        <f t="shared" si="2"/>
        <v>8</v>
      </c>
      <c r="G36" s="1">
        <f t="shared" si="3"/>
        <v>659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579</v>
      </c>
      <c r="E37" s="1">
        <f t="shared" si="1"/>
        <v>13</v>
      </c>
      <c r="F37" s="1">
        <f t="shared" si="2"/>
        <v>8</v>
      </c>
      <c r="G37" s="1">
        <f t="shared" si="3"/>
        <v>704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579</v>
      </c>
      <c r="E38" s="1">
        <f t="shared" si="1"/>
        <v>14</v>
      </c>
      <c r="F38" s="1">
        <f t="shared" si="2"/>
        <v>8</v>
      </c>
      <c r="G38" s="1">
        <f t="shared" si="3"/>
        <v>759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579</v>
      </c>
      <c r="E39" s="1">
        <f t="shared" si="1"/>
        <v>15</v>
      </c>
      <c r="F39" s="1">
        <f t="shared" si="2"/>
        <v>8</v>
      </c>
      <c r="G39" s="1">
        <f t="shared" si="3"/>
        <v>824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579</v>
      </c>
      <c r="E40" s="1">
        <f t="shared" si="1"/>
        <v>16</v>
      </c>
      <c r="F40" s="1">
        <f t="shared" si="2"/>
        <v>8</v>
      </c>
      <c r="G40" s="1">
        <f t="shared" si="3"/>
        <v>899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579</v>
      </c>
      <c r="E41" s="1">
        <f t="shared" si="1"/>
        <v>17</v>
      </c>
      <c r="F41" s="1">
        <f t="shared" si="2"/>
        <v>8</v>
      </c>
      <c r="G41" s="1">
        <f t="shared" si="3"/>
        <v>984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579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579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30221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8EBE-2D27-D94C-90E3-DBBC694CEE69}">
  <dimension ref="B2:H45"/>
  <sheetViews>
    <sheetView workbookViewId="0">
      <selection activeCell="F3" sqref="F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MIN(IF(H3="Normal",ROUND(SIGN(E4-8)*0.5*POWER(E4-8,2)+D4,0),ROUND(G3*0.7,0)),1024)</f>
        <v>1000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MIN(IF(H4="Normal",ROUND(SIGN(E5-8)*0.5*POWER(E5-8,2)+D5,0),ROUND(G4*0.7,0)),1024)</f>
        <v>1006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1012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1016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1020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1022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1024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1000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1006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1012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1016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1020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1022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1022</v>
      </c>
      <c r="E19" s="1">
        <f t="shared" si="1"/>
        <v>0</v>
      </c>
      <c r="F19" s="1">
        <f t="shared" si="2"/>
        <v>8</v>
      </c>
      <c r="G19" s="1">
        <f t="shared" si="3"/>
        <v>715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1022</v>
      </c>
      <c r="E20" s="1">
        <f t="shared" si="1"/>
        <v>1</v>
      </c>
      <c r="F20" s="1">
        <f t="shared" si="2"/>
        <v>8</v>
      </c>
      <c r="G20" s="1">
        <f t="shared" si="3"/>
        <v>998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1022</v>
      </c>
      <c r="E21" s="1">
        <f t="shared" si="1"/>
        <v>2</v>
      </c>
      <c r="F21" s="1">
        <f t="shared" si="2"/>
        <v>8</v>
      </c>
      <c r="G21" s="1">
        <f t="shared" si="3"/>
        <v>1004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1004</v>
      </c>
      <c r="E22" s="1">
        <f t="shared" si="1"/>
        <v>0</v>
      </c>
      <c r="F22" s="1">
        <f t="shared" si="2"/>
        <v>8</v>
      </c>
      <c r="G22" s="1">
        <f t="shared" si="3"/>
        <v>703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1004</v>
      </c>
      <c r="E23" s="1">
        <f t="shared" si="1"/>
        <v>1</v>
      </c>
      <c r="F23" s="1">
        <f t="shared" si="2"/>
        <v>8</v>
      </c>
      <c r="G23" s="1">
        <f t="shared" si="3"/>
        <v>980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980</v>
      </c>
      <c r="E24" s="1">
        <f t="shared" si="1"/>
        <v>0</v>
      </c>
      <c r="F24" s="1">
        <f t="shared" si="2"/>
        <v>8</v>
      </c>
      <c r="G24" s="1">
        <f t="shared" si="3"/>
        <v>686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980</v>
      </c>
      <c r="E25" s="1">
        <f t="shared" si="1"/>
        <v>1</v>
      </c>
      <c r="F25" s="1">
        <f t="shared" si="2"/>
        <v>8</v>
      </c>
      <c r="G25" s="1">
        <f t="shared" si="3"/>
        <v>956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980</v>
      </c>
      <c r="E26" s="1">
        <f t="shared" si="1"/>
        <v>2</v>
      </c>
      <c r="F26" s="1">
        <f t="shared" si="2"/>
        <v>8</v>
      </c>
      <c r="G26" s="1">
        <f t="shared" si="3"/>
        <v>962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980</v>
      </c>
      <c r="E27" s="1">
        <f t="shared" si="1"/>
        <v>3</v>
      </c>
      <c r="F27" s="1">
        <f t="shared" si="2"/>
        <v>8</v>
      </c>
      <c r="G27" s="1">
        <f t="shared" si="3"/>
        <v>968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980</v>
      </c>
      <c r="E28" s="1">
        <f t="shared" si="1"/>
        <v>4</v>
      </c>
      <c r="F28" s="1">
        <f t="shared" si="2"/>
        <v>8</v>
      </c>
      <c r="G28" s="1">
        <f t="shared" si="3"/>
        <v>972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980</v>
      </c>
      <c r="E29" s="1">
        <f t="shared" si="1"/>
        <v>5</v>
      </c>
      <c r="F29" s="1">
        <f t="shared" si="2"/>
        <v>8</v>
      </c>
      <c r="G29" s="1">
        <f t="shared" si="3"/>
        <v>976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980</v>
      </c>
      <c r="E30" s="1">
        <f t="shared" si="1"/>
        <v>6</v>
      </c>
      <c r="F30" s="1">
        <f t="shared" si="2"/>
        <v>8</v>
      </c>
      <c r="G30" s="1">
        <f t="shared" si="3"/>
        <v>978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980</v>
      </c>
      <c r="E31" s="1">
        <f t="shared" si="1"/>
        <v>7</v>
      </c>
      <c r="F31" s="1">
        <f t="shared" si="2"/>
        <v>8</v>
      </c>
      <c r="G31" s="1">
        <f t="shared" si="3"/>
        <v>980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980</v>
      </c>
      <c r="E32" s="1">
        <f t="shared" si="1"/>
        <v>8</v>
      </c>
      <c r="F32" s="1">
        <f t="shared" si="2"/>
        <v>8</v>
      </c>
      <c r="G32" s="1">
        <f t="shared" si="3"/>
        <v>980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980</v>
      </c>
      <c r="E33" s="1">
        <f t="shared" si="1"/>
        <v>9</v>
      </c>
      <c r="F33" s="1">
        <f t="shared" si="2"/>
        <v>8</v>
      </c>
      <c r="G33" s="1">
        <f t="shared" si="3"/>
        <v>981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980</v>
      </c>
      <c r="E34" s="1">
        <f t="shared" si="1"/>
        <v>10</v>
      </c>
      <c r="F34" s="1">
        <f t="shared" si="2"/>
        <v>8</v>
      </c>
      <c r="G34" s="1">
        <f t="shared" si="3"/>
        <v>982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980</v>
      </c>
      <c r="E35" s="1">
        <f t="shared" si="1"/>
        <v>11</v>
      </c>
      <c r="F35" s="1">
        <f t="shared" si="2"/>
        <v>8</v>
      </c>
      <c r="G35" s="1">
        <f t="shared" si="3"/>
        <v>985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980</v>
      </c>
      <c r="E36" s="1">
        <f t="shared" si="1"/>
        <v>12</v>
      </c>
      <c r="F36" s="1">
        <f t="shared" si="2"/>
        <v>8</v>
      </c>
      <c r="G36" s="1">
        <f t="shared" si="3"/>
        <v>988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980</v>
      </c>
      <c r="E37" s="1">
        <f t="shared" si="1"/>
        <v>13</v>
      </c>
      <c r="F37" s="1">
        <f t="shared" si="2"/>
        <v>8</v>
      </c>
      <c r="G37" s="1">
        <f t="shared" si="3"/>
        <v>993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980</v>
      </c>
      <c r="E38" s="1">
        <f t="shared" si="1"/>
        <v>14</v>
      </c>
      <c r="F38" s="1">
        <f t="shared" si="2"/>
        <v>8</v>
      </c>
      <c r="G38" s="1">
        <f t="shared" si="3"/>
        <v>998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980</v>
      </c>
      <c r="E39" s="1">
        <f t="shared" si="1"/>
        <v>15</v>
      </c>
      <c r="F39" s="1">
        <f t="shared" si="2"/>
        <v>8</v>
      </c>
      <c r="G39" s="1">
        <f t="shared" si="3"/>
        <v>1005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980</v>
      </c>
      <c r="E40" s="1">
        <f t="shared" si="1"/>
        <v>16</v>
      </c>
      <c r="F40" s="1">
        <f t="shared" si="2"/>
        <v>8</v>
      </c>
      <c r="G40" s="1">
        <f t="shared" si="3"/>
        <v>1012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980</v>
      </c>
      <c r="E41" s="1">
        <f t="shared" si="1"/>
        <v>17</v>
      </c>
      <c r="F41" s="1">
        <f t="shared" si="2"/>
        <v>8</v>
      </c>
      <c r="G41" s="1">
        <f t="shared" si="3"/>
        <v>1021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980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980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38888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9AAA-7DCF-514D-BF79-284ED7D74132}">
  <dimension ref="B2:H45"/>
  <sheetViews>
    <sheetView topLeftCell="A18" workbookViewId="0">
      <selection activeCell="H33" sqref="H33:H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MIN(IF(H3="Normal",ROUND(SIGN(E4-8)*1*POWER(E4-8,2)+D4,0),ROUND(G3*0.7,0)),1024)</f>
        <v>975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MIN(IF(H4="Normal",ROUND(SIGN(E5-8)*1*POWER(E5-8,2)+D5,0),ROUND(G4*0.7,0)),1024)</f>
        <v>988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999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1008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1015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1020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1023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975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988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999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1008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1015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1020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1020</v>
      </c>
      <c r="E19" s="1">
        <f t="shared" si="1"/>
        <v>0</v>
      </c>
      <c r="F19" s="1">
        <f t="shared" si="2"/>
        <v>8</v>
      </c>
      <c r="G19" s="1">
        <f t="shared" si="3"/>
        <v>714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1020</v>
      </c>
      <c r="E20" s="1">
        <f t="shared" si="1"/>
        <v>1</v>
      </c>
      <c r="F20" s="1">
        <f t="shared" si="2"/>
        <v>8</v>
      </c>
      <c r="G20" s="1">
        <f t="shared" si="3"/>
        <v>971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1020</v>
      </c>
      <c r="E21" s="1">
        <f t="shared" si="1"/>
        <v>2</v>
      </c>
      <c r="F21" s="1">
        <f t="shared" si="2"/>
        <v>8</v>
      </c>
      <c r="G21" s="1">
        <f t="shared" si="3"/>
        <v>984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984</v>
      </c>
      <c r="E22" s="1">
        <f t="shared" si="1"/>
        <v>0</v>
      </c>
      <c r="F22" s="1">
        <f t="shared" si="2"/>
        <v>8</v>
      </c>
      <c r="G22" s="1">
        <f t="shared" si="3"/>
        <v>689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984</v>
      </c>
      <c r="E23" s="1">
        <f t="shared" si="1"/>
        <v>1</v>
      </c>
      <c r="F23" s="1">
        <f t="shared" si="2"/>
        <v>8</v>
      </c>
      <c r="G23" s="1">
        <f t="shared" si="3"/>
        <v>935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935</v>
      </c>
      <c r="E24" s="1">
        <f t="shared" si="1"/>
        <v>0</v>
      </c>
      <c r="F24" s="1">
        <f t="shared" si="2"/>
        <v>8</v>
      </c>
      <c r="G24" s="1">
        <f t="shared" si="3"/>
        <v>655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935</v>
      </c>
      <c r="E25" s="1">
        <f t="shared" si="1"/>
        <v>1</v>
      </c>
      <c r="F25" s="1">
        <f t="shared" si="2"/>
        <v>8</v>
      </c>
      <c r="G25" s="1">
        <f t="shared" si="3"/>
        <v>886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935</v>
      </c>
      <c r="E26" s="1">
        <f t="shared" si="1"/>
        <v>2</v>
      </c>
      <c r="F26" s="1">
        <f t="shared" si="2"/>
        <v>8</v>
      </c>
      <c r="G26" s="1">
        <f t="shared" si="3"/>
        <v>899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935</v>
      </c>
      <c r="E27" s="1">
        <f t="shared" si="1"/>
        <v>3</v>
      </c>
      <c r="F27" s="1">
        <f t="shared" si="2"/>
        <v>8</v>
      </c>
      <c r="G27" s="1">
        <f t="shared" si="3"/>
        <v>910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935</v>
      </c>
      <c r="E28" s="1">
        <f t="shared" si="1"/>
        <v>4</v>
      </c>
      <c r="F28" s="1">
        <f t="shared" si="2"/>
        <v>8</v>
      </c>
      <c r="G28" s="1">
        <f t="shared" si="3"/>
        <v>919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935</v>
      </c>
      <c r="E29" s="1">
        <f t="shared" si="1"/>
        <v>5</v>
      </c>
      <c r="F29" s="1">
        <f t="shared" si="2"/>
        <v>8</v>
      </c>
      <c r="G29" s="1">
        <f t="shared" si="3"/>
        <v>926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935</v>
      </c>
      <c r="E30" s="1">
        <f t="shared" si="1"/>
        <v>6</v>
      </c>
      <c r="F30" s="1">
        <f t="shared" si="2"/>
        <v>8</v>
      </c>
      <c r="G30" s="1">
        <f t="shared" si="3"/>
        <v>931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935</v>
      </c>
      <c r="E31" s="1">
        <f t="shared" si="1"/>
        <v>7</v>
      </c>
      <c r="F31" s="1">
        <f t="shared" si="2"/>
        <v>8</v>
      </c>
      <c r="G31" s="1">
        <f t="shared" si="3"/>
        <v>934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935</v>
      </c>
      <c r="E32" s="1">
        <f t="shared" si="1"/>
        <v>8</v>
      </c>
      <c r="F32" s="1">
        <f t="shared" si="2"/>
        <v>8</v>
      </c>
      <c r="G32" s="1">
        <f t="shared" si="3"/>
        <v>935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935</v>
      </c>
      <c r="E33" s="1">
        <f t="shared" si="1"/>
        <v>9</v>
      </c>
      <c r="F33" s="1">
        <f t="shared" si="2"/>
        <v>8</v>
      </c>
      <c r="G33" s="1">
        <f t="shared" si="3"/>
        <v>936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935</v>
      </c>
      <c r="E34" s="1">
        <f t="shared" si="1"/>
        <v>10</v>
      </c>
      <c r="F34" s="1">
        <f t="shared" si="2"/>
        <v>8</v>
      </c>
      <c r="G34" s="1">
        <f t="shared" si="3"/>
        <v>939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935</v>
      </c>
      <c r="E35" s="1">
        <f t="shared" si="1"/>
        <v>11</v>
      </c>
      <c r="F35" s="1">
        <f t="shared" si="2"/>
        <v>8</v>
      </c>
      <c r="G35" s="1">
        <f t="shared" si="3"/>
        <v>944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935</v>
      </c>
      <c r="E36" s="1">
        <f t="shared" si="1"/>
        <v>12</v>
      </c>
      <c r="F36" s="1">
        <f t="shared" si="2"/>
        <v>8</v>
      </c>
      <c r="G36" s="1">
        <f t="shared" si="3"/>
        <v>951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935</v>
      </c>
      <c r="E37" s="1">
        <f t="shared" si="1"/>
        <v>13</v>
      </c>
      <c r="F37" s="1">
        <f t="shared" si="2"/>
        <v>8</v>
      </c>
      <c r="G37" s="1">
        <f t="shared" si="3"/>
        <v>960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935</v>
      </c>
      <c r="E38" s="1">
        <f t="shared" si="1"/>
        <v>14</v>
      </c>
      <c r="F38" s="1">
        <f t="shared" si="2"/>
        <v>8</v>
      </c>
      <c r="G38" s="1">
        <f t="shared" si="3"/>
        <v>971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935</v>
      </c>
      <c r="E39" s="1">
        <f t="shared" si="1"/>
        <v>15</v>
      </c>
      <c r="F39" s="1">
        <f t="shared" si="2"/>
        <v>8</v>
      </c>
      <c r="G39" s="1">
        <f t="shared" si="3"/>
        <v>984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935</v>
      </c>
      <c r="E40" s="1">
        <f t="shared" si="1"/>
        <v>16</v>
      </c>
      <c r="F40" s="1">
        <f t="shared" si="2"/>
        <v>8</v>
      </c>
      <c r="G40" s="1">
        <f t="shared" si="3"/>
        <v>999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935</v>
      </c>
      <c r="E41" s="1">
        <f t="shared" si="1"/>
        <v>17</v>
      </c>
      <c r="F41" s="1">
        <f t="shared" si="2"/>
        <v>8</v>
      </c>
      <c r="G41" s="1">
        <f t="shared" si="3"/>
        <v>1016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935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935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37910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01E7-D732-A24F-8FD4-536708032DB1}">
  <dimension ref="B2:H45"/>
  <sheetViews>
    <sheetView topLeftCell="A20" workbookViewId="0">
      <selection activeCell="H33" sqref="H33:H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MIN(IF(H3="Normal",ROUND(SIGN(E4-8)*1.1*POWER(E4-8,2)+D4,0),ROUND(G3*0.7,0)),1024)</f>
        <v>970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MIN(IF(H4="Normal",ROUND(SIGN(E5-8)*1.1*POWER(E5-8,2)+D5,0),ROUND(G4*0.7,0)),1024)</f>
        <v>984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997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1006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1014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1020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1023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970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984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997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1006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1014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1020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1020</v>
      </c>
      <c r="E19" s="1">
        <f t="shared" si="1"/>
        <v>0</v>
      </c>
      <c r="F19" s="1">
        <f t="shared" si="2"/>
        <v>8</v>
      </c>
      <c r="G19" s="1">
        <f t="shared" si="3"/>
        <v>714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1020</v>
      </c>
      <c r="E20" s="1">
        <f t="shared" si="1"/>
        <v>1</v>
      </c>
      <c r="F20" s="1">
        <f t="shared" si="2"/>
        <v>8</v>
      </c>
      <c r="G20" s="1">
        <f t="shared" si="3"/>
        <v>966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1020</v>
      </c>
      <c r="E21" s="1">
        <f t="shared" si="1"/>
        <v>2</v>
      </c>
      <c r="F21" s="1">
        <f t="shared" si="2"/>
        <v>8</v>
      </c>
      <c r="G21" s="1">
        <f t="shared" si="3"/>
        <v>980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980</v>
      </c>
      <c r="E22" s="1">
        <f t="shared" si="1"/>
        <v>0</v>
      </c>
      <c r="F22" s="1">
        <f t="shared" si="2"/>
        <v>8</v>
      </c>
      <c r="G22" s="1">
        <f t="shared" si="3"/>
        <v>686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980</v>
      </c>
      <c r="E23" s="1">
        <f t="shared" si="1"/>
        <v>1</v>
      </c>
      <c r="F23" s="1">
        <f t="shared" si="2"/>
        <v>8</v>
      </c>
      <c r="G23" s="1">
        <f t="shared" si="3"/>
        <v>926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926</v>
      </c>
      <c r="E24" s="1">
        <f t="shared" si="1"/>
        <v>0</v>
      </c>
      <c r="F24" s="1">
        <f t="shared" si="2"/>
        <v>8</v>
      </c>
      <c r="G24" s="1">
        <f t="shared" si="3"/>
        <v>648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926</v>
      </c>
      <c r="E25" s="1">
        <f t="shared" si="1"/>
        <v>1</v>
      </c>
      <c r="F25" s="1">
        <f t="shared" si="2"/>
        <v>8</v>
      </c>
      <c r="G25" s="1">
        <f t="shared" si="3"/>
        <v>872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926</v>
      </c>
      <c r="E26" s="1">
        <f t="shared" si="1"/>
        <v>2</v>
      </c>
      <c r="F26" s="1">
        <f t="shared" si="2"/>
        <v>8</v>
      </c>
      <c r="G26" s="1">
        <f t="shared" si="3"/>
        <v>886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926</v>
      </c>
      <c r="E27" s="1">
        <f t="shared" si="1"/>
        <v>3</v>
      </c>
      <c r="F27" s="1">
        <f t="shared" si="2"/>
        <v>8</v>
      </c>
      <c r="G27" s="1">
        <f t="shared" si="3"/>
        <v>899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926</v>
      </c>
      <c r="E28" s="1">
        <f t="shared" si="1"/>
        <v>4</v>
      </c>
      <c r="F28" s="1">
        <f t="shared" si="2"/>
        <v>8</v>
      </c>
      <c r="G28" s="1">
        <f t="shared" si="3"/>
        <v>908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926</v>
      </c>
      <c r="E29" s="1">
        <f t="shared" si="1"/>
        <v>5</v>
      </c>
      <c r="F29" s="1">
        <f t="shared" si="2"/>
        <v>8</v>
      </c>
      <c r="G29" s="1">
        <f t="shared" si="3"/>
        <v>916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926</v>
      </c>
      <c r="E30" s="1">
        <f t="shared" si="1"/>
        <v>6</v>
      </c>
      <c r="F30" s="1">
        <f t="shared" si="2"/>
        <v>8</v>
      </c>
      <c r="G30" s="1">
        <f t="shared" si="3"/>
        <v>922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926</v>
      </c>
      <c r="E31" s="1">
        <f t="shared" si="1"/>
        <v>7</v>
      </c>
      <c r="F31" s="1">
        <f t="shared" si="2"/>
        <v>8</v>
      </c>
      <c r="G31" s="1">
        <f t="shared" si="3"/>
        <v>925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926</v>
      </c>
      <c r="E32" s="1">
        <f t="shared" si="1"/>
        <v>8</v>
      </c>
      <c r="F32" s="1">
        <f t="shared" si="2"/>
        <v>8</v>
      </c>
      <c r="G32" s="1">
        <f t="shared" si="3"/>
        <v>926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926</v>
      </c>
      <c r="E33" s="1">
        <f t="shared" si="1"/>
        <v>9</v>
      </c>
      <c r="F33" s="1">
        <f t="shared" si="2"/>
        <v>8</v>
      </c>
      <c r="G33" s="1">
        <f t="shared" si="3"/>
        <v>927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926</v>
      </c>
      <c r="E34" s="1">
        <f t="shared" si="1"/>
        <v>10</v>
      </c>
      <c r="F34" s="1">
        <f t="shared" si="2"/>
        <v>8</v>
      </c>
      <c r="G34" s="1">
        <f t="shared" si="3"/>
        <v>930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926</v>
      </c>
      <c r="E35" s="1">
        <f t="shared" si="1"/>
        <v>11</v>
      </c>
      <c r="F35" s="1">
        <f t="shared" si="2"/>
        <v>8</v>
      </c>
      <c r="G35" s="1">
        <f t="shared" si="3"/>
        <v>936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926</v>
      </c>
      <c r="E36" s="1">
        <f t="shared" si="1"/>
        <v>12</v>
      </c>
      <c r="F36" s="1">
        <f t="shared" si="2"/>
        <v>8</v>
      </c>
      <c r="G36" s="1">
        <f t="shared" si="3"/>
        <v>944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926</v>
      </c>
      <c r="E37" s="1">
        <f t="shared" si="1"/>
        <v>13</v>
      </c>
      <c r="F37" s="1">
        <f t="shared" si="2"/>
        <v>8</v>
      </c>
      <c r="G37" s="1">
        <f t="shared" si="3"/>
        <v>954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926</v>
      </c>
      <c r="E38" s="1">
        <f t="shared" si="1"/>
        <v>14</v>
      </c>
      <c r="F38" s="1">
        <f t="shared" si="2"/>
        <v>8</v>
      </c>
      <c r="G38" s="1">
        <f t="shared" si="3"/>
        <v>966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926</v>
      </c>
      <c r="E39" s="1">
        <f t="shared" si="1"/>
        <v>15</v>
      </c>
      <c r="F39" s="1">
        <f t="shared" si="2"/>
        <v>8</v>
      </c>
      <c r="G39" s="1">
        <f t="shared" si="3"/>
        <v>980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926</v>
      </c>
      <c r="E40" s="1">
        <f t="shared" si="1"/>
        <v>16</v>
      </c>
      <c r="F40" s="1">
        <f t="shared" si="2"/>
        <v>8</v>
      </c>
      <c r="G40" s="1">
        <f t="shared" si="3"/>
        <v>996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926</v>
      </c>
      <c r="E41" s="1">
        <f t="shared" si="1"/>
        <v>17</v>
      </c>
      <c r="F41" s="1">
        <f t="shared" si="2"/>
        <v>8</v>
      </c>
      <c r="G41" s="1">
        <f t="shared" si="3"/>
        <v>1015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926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926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37716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1717-709C-C64D-8F29-404DCB0F9250}">
  <dimension ref="B2:H45"/>
  <sheetViews>
    <sheetView topLeftCell="A7" workbookViewId="0">
      <selection activeCell="H33" sqref="H33:H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MIN(IF(H3="Normal",ROUND(SIGN(E4-8)*1.2*POWER(E4-8,2)+D4,0),ROUND(G3*0.7,0)),1024)</f>
        <v>965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MIN(IF(H4="Normal",ROUND(SIGN(E5-8)*1.2*POWER(E5-8,2)+D5,0),ROUND(G4*0.7,0)),1024)</f>
        <v>981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994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1005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1013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1019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1023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965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981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994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1005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1013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1019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1019</v>
      </c>
      <c r="E19" s="1">
        <f t="shared" si="1"/>
        <v>0</v>
      </c>
      <c r="F19" s="1">
        <f t="shared" si="2"/>
        <v>8</v>
      </c>
      <c r="G19" s="1">
        <f t="shared" si="3"/>
        <v>713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1019</v>
      </c>
      <c r="E20" s="1">
        <f t="shared" si="1"/>
        <v>1</v>
      </c>
      <c r="F20" s="1">
        <f t="shared" si="2"/>
        <v>8</v>
      </c>
      <c r="G20" s="1">
        <f t="shared" si="3"/>
        <v>960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1019</v>
      </c>
      <c r="E21" s="1">
        <f t="shared" si="1"/>
        <v>2</v>
      </c>
      <c r="F21" s="1">
        <f t="shared" si="2"/>
        <v>8</v>
      </c>
      <c r="G21" s="1">
        <f t="shared" si="3"/>
        <v>976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976</v>
      </c>
      <c r="E22" s="1">
        <f t="shared" si="1"/>
        <v>0</v>
      </c>
      <c r="F22" s="1">
        <f t="shared" si="2"/>
        <v>8</v>
      </c>
      <c r="G22" s="1">
        <f t="shared" si="3"/>
        <v>683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976</v>
      </c>
      <c r="E23" s="1">
        <f t="shared" si="1"/>
        <v>1</v>
      </c>
      <c r="F23" s="1">
        <f t="shared" si="2"/>
        <v>8</v>
      </c>
      <c r="G23" s="1">
        <f t="shared" si="3"/>
        <v>917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917</v>
      </c>
      <c r="E24" s="1">
        <f t="shared" si="1"/>
        <v>0</v>
      </c>
      <c r="F24" s="1">
        <f t="shared" si="2"/>
        <v>8</v>
      </c>
      <c r="G24" s="1">
        <f t="shared" si="3"/>
        <v>642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917</v>
      </c>
      <c r="E25" s="1">
        <f t="shared" si="1"/>
        <v>1</v>
      </c>
      <c r="F25" s="1">
        <f t="shared" si="2"/>
        <v>8</v>
      </c>
      <c r="G25" s="1">
        <f t="shared" si="3"/>
        <v>858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917</v>
      </c>
      <c r="E26" s="1">
        <f t="shared" si="1"/>
        <v>2</v>
      </c>
      <c r="F26" s="1">
        <f t="shared" si="2"/>
        <v>8</v>
      </c>
      <c r="G26" s="1">
        <f t="shared" si="3"/>
        <v>874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917</v>
      </c>
      <c r="E27" s="1">
        <f t="shared" si="1"/>
        <v>3</v>
      </c>
      <c r="F27" s="1">
        <f t="shared" si="2"/>
        <v>8</v>
      </c>
      <c r="G27" s="1">
        <f t="shared" si="3"/>
        <v>887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917</v>
      </c>
      <c r="E28" s="1">
        <f t="shared" si="1"/>
        <v>4</v>
      </c>
      <c r="F28" s="1">
        <f t="shared" si="2"/>
        <v>8</v>
      </c>
      <c r="G28" s="1">
        <f t="shared" si="3"/>
        <v>898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917</v>
      </c>
      <c r="E29" s="1">
        <f t="shared" si="1"/>
        <v>5</v>
      </c>
      <c r="F29" s="1">
        <f t="shared" si="2"/>
        <v>8</v>
      </c>
      <c r="G29" s="1">
        <f t="shared" si="3"/>
        <v>906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917</v>
      </c>
      <c r="E30" s="1">
        <f t="shared" si="1"/>
        <v>6</v>
      </c>
      <c r="F30" s="1">
        <f t="shared" si="2"/>
        <v>8</v>
      </c>
      <c r="G30" s="1">
        <f t="shared" si="3"/>
        <v>912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917</v>
      </c>
      <c r="E31" s="1">
        <f t="shared" si="1"/>
        <v>7</v>
      </c>
      <c r="F31" s="1">
        <f t="shared" si="2"/>
        <v>8</v>
      </c>
      <c r="G31" s="1">
        <f t="shared" si="3"/>
        <v>916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917</v>
      </c>
      <c r="E32" s="1">
        <f t="shared" si="1"/>
        <v>8</v>
      </c>
      <c r="F32" s="1">
        <f t="shared" si="2"/>
        <v>8</v>
      </c>
      <c r="G32" s="1">
        <f t="shared" si="3"/>
        <v>917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917</v>
      </c>
      <c r="E33" s="1">
        <f t="shared" si="1"/>
        <v>9</v>
      </c>
      <c r="F33" s="1">
        <f t="shared" si="2"/>
        <v>8</v>
      </c>
      <c r="G33" s="1">
        <f t="shared" si="3"/>
        <v>918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917</v>
      </c>
      <c r="E34" s="1">
        <f t="shared" si="1"/>
        <v>10</v>
      </c>
      <c r="F34" s="1">
        <f t="shared" si="2"/>
        <v>8</v>
      </c>
      <c r="G34" s="1">
        <f t="shared" si="3"/>
        <v>922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917</v>
      </c>
      <c r="E35" s="1">
        <f t="shared" si="1"/>
        <v>11</v>
      </c>
      <c r="F35" s="1">
        <f t="shared" si="2"/>
        <v>8</v>
      </c>
      <c r="G35" s="1">
        <f t="shared" si="3"/>
        <v>928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917</v>
      </c>
      <c r="E36" s="1">
        <f t="shared" si="1"/>
        <v>12</v>
      </c>
      <c r="F36" s="1">
        <f t="shared" si="2"/>
        <v>8</v>
      </c>
      <c r="G36" s="1">
        <f t="shared" si="3"/>
        <v>936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917</v>
      </c>
      <c r="E37" s="1">
        <f t="shared" si="1"/>
        <v>13</v>
      </c>
      <c r="F37" s="1">
        <f t="shared" si="2"/>
        <v>8</v>
      </c>
      <c r="G37" s="1">
        <f t="shared" si="3"/>
        <v>947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917</v>
      </c>
      <c r="E38" s="1">
        <f t="shared" si="1"/>
        <v>14</v>
      </c>
      <c r="F38" s="1">
        <f t="shared" si="2"/>
        <v>8</v>
      </c>
      <c r="G38" s="1">
        <f t="shared" si="3"/>
        <v>960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917</v>
      </c>
      <c r="E39" s="1">
        <f t="shared" si="1"/>
        <v>15</v>
      </c>
      <c r="F39" s="1">
        <f t="shared" si="2"/>
        <v>8</v>
      </c>
      <c r="G39" s="1">
        <f t="shared" si="3"/>
        <v>976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917</v>
      </c>
      <c r="E40" s="1">
        <f t="shared" si="1"/>
        <v>16</v>
      </c>
      <c r="F40" s="1">
        <f t="shared" si="2"/>
        <v>8</v>
      </c>
      <c r="G40" s="1">
        <f t="shared" si="3"/>
        <v>994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917</v>
      </c>
      <c r="E41" s="1">
        <f t="shared" si="1"/>
        <v>17</v>
      </c>
      <c r="F41" s="1">
        <f t="shared" si="2"/>
        <v>8</v>
      </c>
      <c r="G41" s="1">
        <f t="shared" si="3"/>
        <v>1014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917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917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37520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F673-7AA8-F64F-9161-B850E5D4F244}">
  <dimension ref="B2:H45"/>
  <sheetViews>
    <sheetView topLeftCell="A9" workbookViewId="0">
      <selection activeCell="H33" sqref="H33:H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MIN(IF(H3="Normal",ROUND(SIGN(E4-8)*1.3*POWER(E4-8,2)+D4,0),ROUND(G3*0.7,0)),1024)</f>
        <v>960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MIN(IF(H4="Normal",ROUND(SIGN(E5-8)*1.3*POWER(E5-8,2)+D5,0),ROUND(G4*0.7,0)),1024)</f>
        <v>977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992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1003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1012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1019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1023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960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977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992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1003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1012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1019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1019</v>
      </c>
      <c r="E19" s="1">
        <f t="shared" si="1"/>
        <v>0</v>
      </c>
      <c r="F19" s="1">
        <f t="shared" si="2"/>
        <v>8</v>
      </c>
      <c r="G19" s="1">
        <f t="shared" si="3"/>
        <v>713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1019</v>
      </c>
      <c r="E20" s="1">
        <f t="shared" si="1"/>
        <v>1</v>
      </c>
      <c r="F20" s="1">
        <f t="shared" si="2"/>
        <v>8</v>
      </c>
      <c r="G20" s="1">
        <f t="shared" si="3"/>
        <v>955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1019</v>
      </c>
      <c r="E21" s="1">
        <f t="shared" si="1"/>
        <v>2</v>
      </c>
      <c r="F21" s="1">
        <f t="shared" si="2"/>
        <v>8</v>
      </c>
      <c r="G21" s="1">
        <f t="shared" si="3"/>
        <v>972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972</v>
      </c>
      <c r="E22" s="1">
        <f t="shared" si="1"/>
        <v>0</v>
      </c>
      <c r="F22" s="1">
        <f t="shared" si="2"/>
        <v>8</v>
      </c>
      <c r="G22" s="1">
        <f t="shared" si="3"/>
        <v>680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972</v>
      </c>
      <c r="E23" s="1">
        <f t="shared" si="1"/>
        <v>1</v>
      </c>
      <c r="F23" s="1">
        <f t="shared" si="2"/>
        <v>8</v>
      </c>
      <c r="G23" s="1">
        <f t="shared" si="3"/>
        <v>908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908</v>
      </c>
      <c r="E24" s="1">
        <f t="shared" si="1"/>
        <v>0</v>
      </c>
      <c r="F24" s="1">
        <f t="shared" si="2"/>
        <v>8</v>
      </c>
      <c r="G24" s="1">
        <f t="shared" si="3"/>
        <v>636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908</v>
      </c>
      <c r="E25" s="1">
        <f t="shared" si="1"/>
        <v>1</v>
      </c>
      <c r="F25" s="1">
        <f t="shared" si="2"/>
        <v>8</v>
      </c>
      <c r="G25" s="1">
        <f t="shared" si="3"/>
        <v>844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908</v>
      </c>
      <c r="E26" s="1">
        <f t="shared" si="1"/>
        <v>2</v>
      </c>
      <c r="F26" s="1">
        <f t="shared" si="2"/>
        <v>8</v>
      </c>
      <c r="G26" s="1">
        <f t="shared" si="3"/>
        <v>861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908</v>
      </c>
      <c r="E27" s="1">
        <f t="shared" si="1"/>
        <v>3</v>
      </c>
      <c r="F27" s="1">
        <f t="shared" si="2"/>
        <v>8</v>
      </c>
      <c r="G27" s="1">
        <f t="shared" si="3"/>
        <v>876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908</v>
      </c>
      <c r="E28" s="1">
        <f t="shared" si="1"/>
        <v>4</v>
      </c>
      <c r="F28" s="1">
        <f t="shared" si="2"/>
        <v>8</v>
      </c>
      <c r="G28" s="1">
        <f t="shared" si="3"/>
        <v>887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908</v>
      </c>
      <c r="E29" s="1">
        <f t="shared" si="1"/>
        <v>5</v>
      </c>
      <c r="F29" s="1">
        <f t="shared" si="2"/>
        <v>8</v>
      </c>
      <c r="G29" s="1">
        <f t="shared" si="3"/>
        <v>896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908</v>
      </c>
      <c r="E30" s="1">
        <f t="shared" si="1"/>
        <v>6</v>
      </c>
      <c r="F30" s="1">
        <f t="shared" si="2"/>
        <v>8</v>
      </c>
      <c r="G30" s="1">
        <f t="shared" si="3"/>
        <v>903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908</v>
      </c>
      <c r="E31" s="1">
        <f t="shared" si="1"/>
        <v>7</v>
      </c>
      <c r="F31" s="1">
        <f t="shared" si="2"/>
        <v>8</v>
      </c>
      <c r="G31" s="1">
        <f t="shared" si="3"/>
        <v>907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908</v>
      </c>
      <c r="E32" s="1">
        <f t="shared" si="1"/>
        <v>8</v>
      </c>
      <c r="F32" s="1">
        <f t="shared" si="2"/>
        <v>8</v>
      </c>
      <c r="G32" s="1">
        <f t="shared" si="3"/>
        <v>908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908</v>
      </c>
      <c r="E33" s="1">
        <f t="shared" si="1"/>
        <v>9</v>
      </c>
      <c r="F33" s="1">
        <f t="shared" si="2"/>
        <v>8</v>
      </c>
      <c r="G33" s="1">
        <f t="shared" si="3"/>
        <v>909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908</v>
      </c>
      <c r="E34" s="1">
        <f t="shared" si="1"/>
        <v>10</v>
      </c>
      <c r="F34" s="1">
        <f t="shared" si="2"/>
        <v>8</v>
      </c>
      <c r="G34" s="1">
        <f t="shared" si="3"/>
        <v>913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908</v>
      </c>
      <c r="E35" s="1">
        <f t="shared" si="1"/>
        <v>11</v>
      </c>
      <c r="F35" s="1">
        <f t="shared" si="2"/>
        <v>8</v>
      </c>
      <c r="G35" s="1">
        <f t="shared" si="3"/>
        <v>920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908</v>
      </c>
      <c r="E36" s="1">
        <f t="shared" si="1"/>
        <v>12</v>
      </c>
      <c r="F36" s="1">
        <f t="shared" si="2"/>
        <v>8</v>
      </c>
      <c r="G36" s="1">
        <f t="shared" si="3"/>
        <v>929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908</v>
      </c>
      <c r="E37" s="1">
        <f t="shared" si="1"/>
        <v>13</v>
      </c>
      <c r="F37" s="1">
        <f t="shared" si="2"/>
        <v>8</v>
      </c>
      <c r="G37" s="1">
        <f t="shared" si="3"/>
        <v>941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908</v>
      </c>
      <c r="E38" s="1">
        <f t="shared" si="1"/>
        <v>14</v>
      </c>
      <c r="F38" s="1">
        <f t="shared" si="2"/>
        <v>8</v>
      </c>
      <c r="G38" s="1">
        <f t="shared" si="3"/>
        <v>955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908</v>
      </c>
      <c r="E39" s="1">
        <f t="shared" si="1"/>
        <v>15</v>
      </c>
      <c r="F39" s="1">
        <f t="shared" si="2"/>
        <v>8</v>
      </c>
      <c r="G39" s="1">
        <f t="shared" si="3"/>
        <v>972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908</v>
      </c>
      <c r="E40" s="1">
        <f t="shared" si="1"/>
        <v>16</v>
      </c>
      <c r="F40" s="1">
        <f t="shared" si="2"/>
        <v>8</v>
      </c>
      <c r="G40" s="1">
        <f t="shared" si="3"/>
        <v>991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908</v>
      </c>
      <c r="E41" s="1">
        <f t="shared" si="1"/>
        <v>17</v>
      </c>
      <c r="F41" s="1">
        <f t="shared" si="2"/>
        <v>8</v>
      </c>
      <c r="G41" s="1">
        <f t="shared" si="3"/>
        <v>1013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908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908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37327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7E03-893D-A14F-A2AF-0C2FA840D5D9}">
  <dimension ref="B2:H45"/>
  <sheetViews>
    <sheetView topLeftCell="A14" workbookViewId="0">
      <selection activeCell="H33" sqref="H33:H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MIN(IF(H3="Normal",ROUND(SIGN(E4-8)*1.4*POWER(E4-8,2)+D4,0),ROUND(G3*0.7,0)),1024)</f>
        <v>955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MIN(IF(H4="Normal",ROUND(SIGN(E5-8)*1.4*POWER(E5-8,2)+D5,0),ROUND(G4*0.7,0)),1024)</f>
        <v>974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989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1002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1011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1018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1023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955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974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989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1002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1011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1018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1018</v>
      </c>
      <c r="E19" s="1">
        <f t="shared" si="1"/>
        <v>0</v>
      </c>
      <c r="F19" s="1">
        <f t="shared" si="2"/>
        <v>8</v>
      </c>
      <c r="G19" s="1">
        <f t="shared" si="3"/>
        <v>713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1018</v>
      </c>
      <c r="E20" s="1">
        <f t="shared" si="1"/>
        <v>1</v>
      </c>
      <c r="F20" s="1">
        <f t="shared" si="2"/>
        <v>8</v>
      </c>
      <c r="G20" s="1">
        <f t="shared" si="3"/>
        <v>949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1018</v>
      </c>
      <c r="E21" s="1">
        <f t="shared" si="1"/>
        <v>2</v>
      </c>
      <c r="F21" s="1">
        <f t="shared" si="2"/>
        <v>8</v>
      </c>
      <c r="G21" s="1">
        <f t="shared" si="3"/>
        <v>968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968</v>
      </c>
      <c r="E22" s="1">
        <f t="shared" si="1"/>
        <v>0</v>
      </c>
      <c r="F22" s="1">
        <f t="shared" si="2"/>
        <v>8</v>
      </c>
      <c r="G22" s="1">
        <f t="shared" si="3"/>
        <v>678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968</v>
      </c>
      <c r="E23" s="1">
        <f t="shared" si="1"/>
        <v>1</v>
      </c>
      <c r="F23" s="1">
        <f t="shared" si="2"/>
        <v>8</v>
      </c>
      <c r="G23" s="1">
        <f t="shared" si="3"/>
        <v>899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899</v>
      </c>
      <c r="E24" s="1">
        <f t="shared" si="1"/>
        <v>0</v>
      </c>
      <c r="F24" s="1">
        <f t="shared" si="2"/>
        <v>8</v>
      </c>
      <c r="G24" s="1">
        <f t="shared" si="3"/>
        <v>629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899</v>
      </c>
      <c r="E25" s="1">
        <f t="shared" si="1"/>
        <v>1</v>
      </c>
      <c r="F25" s="1">
        <f t="shared" si="2"/>
        <v>8</v>
      </c>
      <c r="G25" s="1">
        <f t="shared" si="3"/>
        <v>830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899</v>
      </c>
      <c r="E26" s="1">
        <f t="shared" si="1"/>
        <v>2</v>
      </c>
      <c r="F26" s="1">
        <f t="shared" si="2"/>
        <v>8</v>
      </c>
      <c r="G26" s="1">
        <f t="shared" si="3"/>
        <v>849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899</v>
      </c>
      <c r="E27" s="1">
        <f t="shared" si="1"/>
        <v>3</v>
      </c>
      <c r="F27" s="1">
        <f t="shared" si="2"/>
        <v>8</v>
      </c>
      <c r="G27" s="1">
        <f t="shared" si="3"/>
        <v>864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899</v>
      </c>
      <c r="E28" s="1">
        <f t="shared" si="1"/>
        <v>4</v>
      </c>
      <c r="F28" s="1">
        <f t="shared" si="2"/>
        <v>8</v>
      </c>
      <c r="G28" s="1">
        <f t="shared" si="3"/>
        <v>877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899</v>
      </c>
      <c r="E29" s="1">
        <f t="shared" si="1"/>
        <v>5</v>
      </c>
      <c r="F29" s="1">
        <f t="shared" si="2"/>
        <v>8</v>
      </c>
      <c r="G29" s="1">
        <f t="shared" si="3"/>
        <v>886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899</v>
      </c>
      <c r="E30" s="1">
        <f t="shared" si="1"/>
        <v>6</v>
      </c>
      <c r="F30" s="1">
        <f t="shared" si="2"/>
        <v>8</v>
      </c>
      <c r="G30" s="1">
        <f t="shared" si="3"/>
        <v>893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899</v>
      </c>
      <c r="E31" s="1">
        <f t="shared" si="1"/>
        <v>7</v>
      </c>
      <c r="F31" s="1">
        <f t="shared" si="2"/>
        <v>8</v>
      </c>
      <c r="G31" s="1">
        <f t="shared" si="3"/>
        <v>898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899</v>
      </c>
      <c r="E32" s="1">
        <f t="shared" si="1"/>
        <v>8</v>
      </c>
      <c r="F32" s="1">
        <f t="shared" si="2"/>
        <v>8</v>
      </c>
      <c r="G32" s="1">
        <f t="shared" si="3"/>
        <v>899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899</v>
      </c>
      <c r="E33" s="1">
        <f t="shared" si="1"/>
        <v>9</v>
      </c>
      <c r="F33" s="1">
        <f t="shared" si="2"/>
        <v>8</v>
      </c>
      <c r="G33" s="1">
        <f t="shared" si="3"/>
        <v>900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899</v>
      </c>
      <c r="E34" s="1">
        <f t="shared" si="1"/>
        <v>10</v>
      </c>
      <c r="F34" s="1">
        <f t="shared" si="2"/>
        <v>8</v>
      </c>
      <c r="G34" s="1">
        <f t="shared" si="3"/>
        <v>905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899</v>
      </c>
      <c r="E35" s="1">
        <f t="shared" si="1"/>
        <v>11</v>
      </c>
      <c r="F35" s="1">
        <f t="shared" si="2"/>
        <v>8</v>
      </c>
      <c r="G35" s="1">
        <f t="shared" si="3"/>
        <v>912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899</v>
      </c>
      <c r="E36" s="1">
        <f t="shared" si="1"/>
        <v>12</v>
      </c>
      <c r="F36" s="1">
        <f t="shared" si="2"/>
        <v>8</v>
      </c>
      <c r="G36" s="1">
        <f t="shared" si="3"/>
        <v>921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899</v>
      </c>
      <c r="E37" s="1">
        <f t="shared" si="1"/>
        <v>13</v>
      </c>
      <c r="F37" s="1">
        <f t="shared" si="2"/>
        <v>8</v>
      </c>
      <c r="G37" s="1">
        <f t="shared" si="3"/>
        <v>934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899</v>
      </c>
      <c r="E38" s="1">
        <f t="shared" si="1"/>
        <v>14</v>
      </c>
      <c r="F38" s="1">
        <f t="shared" si="2"/>
        <v>8</v>
      </c>
      <c r="G38" s="1">
        <f t="shared" si="3"/>
        <v>949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899</v>
      </c>
      <c r="E39" s="1">
        <f t="shared" si="1"/>
        <v>15</v>
      </c>
      <c r="F39" s="1">
        <f t="shared" si="2"/>
        <v>8</v>
      </c>
      <c r="G39" s="1">
        <f t="shared" si="3"/>
        <v>968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899</v>
      </c>
      <c r="E40" s="1">
        <f t="shared" si="1"/>
        <v>16</v>
      </c>
      <c r="F40" s="1">
        <f t="shared" si="2"/>
        <v>8</v>
      </c>
      <c r="G40" s="1">
        <f t="shared" si="3"/>
        <v>989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899</v>
      </c>
      <c r="E41" s="1">
        <f t="shared" si="1"/>
        <v>17</v>
      </c>
      <c r="F41" s="1">
        <f t="shared" si="2"/>
        <v>8</v>
      </c>
      <c r="G41" s="1">
        <f t="shared" si="3"/>
        <v>1012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899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899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37132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1D45-A8A7-8D48-87FB-0CFB2F165BA1}">
  <dimension ref="B2:H45"/>
  <sheetViews>
    <sheetView topLeftCell="A6" workbookViewId="0">
      <selection activeCell="H33" sqref="H33:H43"/>
    </sheetView>
  </sheetViews>
  <sheetFormatPr baseColWidth="10" defaultRowHeight="16" x14ac:dyDescent="0.2"/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1">
        <v>0.4</v>
      </c>
      <c r="C3" s="1">
        <v>0.2</v>
      </c>
      <c r="D3" s="1">
        <v>1024</v>
      </c>
      <c r="E3" s="1">
        <v>0</v>
      </c>
      <c r="F3" s="1">
        <f>ROUND(POWER(D3*C3/B3,1/3),2)</f>
        <v>8</v>
      </c>
      <c r="G3" s="1">
        <v>100</v>
      </c>
      <c r="H3" s="1" t="s">
        <v>7</v>
      </c>
    </row>
    <row r="4" spans="2:8" x14ac:dyDescent="0.2">
      <c r="B4" s="1">
        <v>0.4</v>
      </c>
      <c r="C4" s="1">
        <v>0.2</v>
      </c>
      <c r="D4" s="1">
        <f t="shared" ref="D4:D43" si="0">IF(H3="Normal",D3,G3)</f>
        <v>1024</v>
      </c>
      <c r="E4" s="1">
        <f t="shared" ref="E4:E43" si="1">IF(H3="Normal",E3+1,0)</f>
        <v>1</v>
      </c>
      <c r="F4" s="1">
        <f>F3</f>
        <v>8</v>
      </c>
      <c r="G4" s="1">
        <f>MIN(IF(H3="Normal",ROUND(SIGN(E4-8)*1.5*POWER(E4-8,2)+D4,0),ROUND(G3*0.7,0)),1024)</f>
        <v>951</v>
      </c>
      <c r="H4" s="1" t="s">
        <v>7</v>
      </c>
    </row>
    <row r="5" spans="2:8" x14ac:dyDescent="0.2">
      <c r="B5" s="1">
        <v>0.4</v>
      </c>
      <c r="C5" s="1">
        <v>0.2</v>
      </c>
      <c r="D5" s="1">
        <f t="shared" si="0"/>
        <v>1024</v>
      </c>
      <c r="E5" s="1">
        <f t="shared" si="1"/>
        <v>2</v>
      </c>
      <c r="F5" s="1">
        <f t="shared" ref="F5:F43" si="2">F4</f>
        <v>8</v>
      </c>
      <c r="G5" s="1">
        <f t="shared" ref="G5:G43" si="3">MIN(IF(H4="Normal",ROUND(SIGN(E5-8)*1.5*POWER(E5-8,2)+D5,0),ROUND(G4*0.7,0)),1024)</f>
        <v>970</v>
      </c>
      <c r="H5" s="1" t="s">
        <v>7</v>
      </c>
    </row>
    <row r="6" spans="2:8" x14ac:dyDescent="0.2">
      <c r="B6" s="1">
        <v>0.4</v>
      </c>
      <c r="C6" s="1">
        <v>0.2</v>
      </c>
      <c r="D6" s="1">
        <f t="shared" si="0"/>
        <v>1024</v>
      </c>
      <c r="E6" s="1">
        <f t="shared" si="1"/>
        <v>3</v>
      </c>
      <c r="F6" s="1">
        <f t="shared" si="2"/>
        <v>8</v>
      </c>
      <c r="G6" s="1">
        <f t="shared" si="3"/>
        <v>987</v>
      </c>
      <c r="H6" s="1" t="s">
        <v>7</v>
      </c>
    </row>
    <row r="7" spans="2:8" x14ac:dyDescent="0.2">
      <c r="B7" s="1">
        <v>0.4</v>
      </c>
      <c r="C7" s="1">
        <v>0.2</v>
      </c>
      <c r="D7" s="1">
        <f t="shared" si="0"/>
        <v>1024</v>
      </c>
      <c r="E7" s="1">
        <f t="shared" si="1"/>
        <v>4</v>
      </c>
      <c r="F7" s="1">
        <f t="shared" si="2"/>
        <v>8</v>
      </c>
      <c r="G7" s="1">
        <f t="shared" si="3"/>
        <v>1000</v>
      </c>
      <c r="H7" s="1" t="s">
        <v>7</v>
      </c>
    </row>
    <row r="8" spans="2:8" x14ac:dyDescent="0.2">
      <c r="B8" s="1">
        <v>0.4</v>
      </c>
      <c r="C8" s="1">
        <v>0.2</v>
      </c>
      <c r="D8" s="1">
        <f t="shared" si="0"/>
        <v>1024</v>
      </c>
      <c r="E8" s="1">
        <f t="shared" si="1"/>
        <v>5</v>
      </c>
      <c r="F8" s="1">
        <f t="shared" si="2"/>
        <v>8</v>
      </c>
      <c r="G8" s="1">
        <f t="shared" si="3"/>
        <v>1011</v>
      </c>
      <c r="H8" s="1" t="s">
        <v>7</v>
      </c>
    </row>
    <row r="9" spans="2:8" x14ac:dyDescent="0.2">
      <c r="B9" s="1">
        <v>0.4</v>
      </c>
      <c r="C9" s="1">
        <v>0.2</v>
      </c>
      <c r="D9" s="1">
        <f t="shared" si="0"/>
        <v>1024</v>
      </c>
      <c r="E9" s="1">
        <f t="shared" si="1"/>
        <v>6</v>
      </c>
      <c r="F9" s="1">
        <f t="shared" si="2"/>
        <v>8</v>
      </c>
      <c r="G9" s="1">
        <f t="shared" si="3"/>
        <v>1018</v>
      </c>
      <c r="H9" s="1" t="s">
        <v>7</v>
      </c>
    </row>
    <row r="10" spans="2:8" x14ac:dyDescent="0.2">
      <c r="B10" s="1">
        <v>0.4</v>
      </c>
      <c r="C10" s="1">
        <v>0.2</v>
      </c>
      <c r="D10" s="1">
        <f t="shared" si="0"/>
        <v>1024</v>
      </c>
      <c r="E10" s="1">
        <f t="shared" si="1"/>
        <v>7</v>
      </c>
      <c r="F10" s="1">
        <f t="shared" si="2"/>
        <v>8</v>
      </c>
      <c r="G10" s="1">
        <f t="shared" si="3"/>
        <v>1023</v>
      </c>
      <c r="H10" s="1" t="s">
        <v>7</v>
      </c>
    </row>
    <row r="11" spans="2:8" x14ac:dyDescent="0.2">
      <c r="B11" s="1">
        <v>0.4</v>
      </c>
      <c r="C11" s="1">
        <v>0.2</v>
      </c>
      <c r="D11" s="1">
        <f t="shared" si="0"/>
        <v>1024</v>
      </c>
      <c r="E11" s="1">
        <f t="shared" si="1"/>
        <v>8</v>
      </c>
      <c r="F11" s="1">
        <f t="shared" si="2"/>
        <v>8</v>
      </c>
      <c r="G11" s="1">
        <f t="shared" si="3"/>
        <v>1024</v>
      </c>
      <c r="H11" s="1" t="s">
        <v>8</v>
      </c>
    </row>
    <row r="12" spans="2:8" x14ac:dyDescent="0.2">
      <c r="B12" s="1">
        <v>0.4</v>
      </c>
      <c r="C12" s="1">
        <v>0.2</v>
      </c>
      <c r="D12" s="1">
        <f t="shared" si="0"/>
        <v>1024</v>
      </c>
      <c r="E12" s="1">
        <f t="shared" si="1"/>
        <v>0</v>
      </c>
      <c r="F12" s="1">
        <f t="shared" si="2"/>
        <v>8</v>
      </c>
      <c r="G12" s="1">
        <f t="shared" si="3"/>
        <v>717</v>
      </c>
      <c r="H12" s="1" t="s">
        <v>7</v>
      </c>
    </row>
    <row r="13" spans="2:8" x14ac:dyDescent="0.2">
      <c r="B13" s="1">
        <v>0.4</v>
      </c>
      <c r="C13" s="1">
        <v>0.2</v>
      </c>
      <c r="D13" s="1">
        <f t="shared" si="0"/>
        <v>1024</v>
      </c>
      <c r="E13" s="1">
        <f t="shared" si="1"/>
        <v>1</v>
      </c>
      <c r="F13" s="1">
        <f t="shared" si="2"/>
        <v>8</v>
      </c>
      <c r="G13" s="1">
        <f t="shared" si="3"/>
        <v>951</v>
      </c>
      <c r="H13" s="1" t="s">
        <v>7</v>
      </c>
    </row>
    <row r="14" spans="2:8" x14ac:dyDescent="0.2">
      <c r="B14" s="1">
        <v>0.4</v>
      </c>
      <c r="C14" s="1">
        <v>0.2</v>
      </c>
      <c r="D14" s="1">
        <f t="shared" si="0"/>
        <v>1024</v>
      </c>
      <c r="E14" s="1">
        <f t="shared" si="1"/>
        <v>2</v>
      </c>
      <c r="F14" s="1">
        <f t="shared" si="2"/>
        <v>8</v>
      </c>
      <c r="G14" s="1">
        <f t="shared" si="3"/>
        <v>970</v>
      </c>
      <c r="H14" s="1" t="s">
        <v>7</v>
      </c>
    </row>
    <row r="15" spans="2:8" x14ac:dyDescent="0.2">
      <c r="B15" s="1">
        <v>0.4</v>
      </c>
      <c r="C15" s="1">
        <v>0.2</v>
      </c>
      <c r="D15" s="1">
        <f t="shared" si="0"/>
        <v>1024</v>
      </c>
      <c r="E15" s="1">
        <f t="shared" si="1"/>
        <v>3</v>
      </c>
      <c r="F15" s="1">
        <f t="shared" si="2"/>
        <v>8</v>
      </c>
      <c r="G15" s="1">
        <f t="shared" si="3"/>
        <v>987</v>
      </c>
      <c r="H15" s="1" t="s">
        <v>7</v>
      </c>
    </row>
    <row r="16" spans="2:8" x14ac:dyDescent="0.2">
      <c r="B16" s="1">
        <v>0.4</v>
      </c>
      <c r="C16" s="1">
        <v>0.2</v>
      </c>
      <c r="D16" s="1">
        <f t="shared" si="0"/>
        <v>1024</v>
      </c>
      <c r="E16" s="1">
        <f t="shared" si="1"/>
        <v>4</v>
      </c>
      <c r="F16" s="1">
        <f t="shared" si="2"/>
        <v>8</v>
      </c>
      <c r="G16" s="1">
        <f t="shared" si="3"/>
        <v>1000</v>
      </c>
      <c r="H16" s="1" t="s">
        <v>7</v>
      </c>
    </row>
    <row r="17" spans="2:8" x14ac:dyDescent="0.2">
      <c r="B17" s="1">
        <v>0.4</v>
      </c>
      <c r="C17" s="1">
        <v>0.2</v>
      </c>
      <c r="D17" s="1">
        <f t="shared" si="0"/>
        <v>1024</v>
      </c>
      <c r="E17" s="1">
        <f t="shared" si="1"/>
        <v>5</v>
      </c>
      <c r="F17" s="1">
        <f t="shared" si="2"/>
        <v>8</v>
      </c>
      <c r="G17" s="1">
        <f t="shared" si="3"/>
        <v>1011</v>
      </c>
      <c r="H17" s="1" t="s">
        <v>7</v>
      </c>
    </row>
    <row r="18" spans="2:8" x14ac:dyDescent="0.2">
      <c r="B18" s="1">
        <v>0.4</v>
      </c>
      <c r="C18" s="1">
        <v>0.2</v>
      </c>
      <c r="D18" s="1">
        <f t="shared" si="0"/>
        <v>1024</v>
      </c>
      <c r="E18" s="1">
        <f t="shared" si="1"/>
        <v>6</v>
      </c>
      <c r="F18" s="1">
        <f t="shared" si="2"/>
        <v>8</v>
      </c>
      <c r="G18" s="1">
        <f t="shared" si="3"/>
        <v>1018</v>
      </c>
      <c r="H18" s="1" t="s">
        <v>8</v>
      </c>
    </row>
    <row r="19" spans="2:8" x14ac:dyDescent="0.2">
      <c r="B19" s="1">
        <v>0.4</v>
      </c>
      <c r="C19" s="1">
        <v>0.2</v>
      </c>
      <c r="D19" s="1">
        <f t="shared" si="0"/>
        <v>1018</v>
      </c>
      <c r="E19" s="1">
        <f t="shared" si="1"/>
        <v>0</v>
      </c>
      <c r="F19" s="1">
        <f t="shared" si="2"/>
        <v>8</v>
      </c>
      <c r="G19" s="1">
        <f t="shared" si="3"/>
        <v>713</v>
      </c>
      <c r="H19" s="1" t="s">
        <v>7</v>
      </c>
    </row>
    <row r="20" spans="2:8" x14ac:dyDescent="0.2">
      <c r="B20" s="1">
        <v>0.4</v>
      </c>
      <c r="C20" s="1">
        <v>0.2</v>
      </c>
      <c r="D20" s="1">
        <f t="shared" si="0"/>
        <v>1018</v>
      </c>
      <c r="E20" s="1">
        <f t="shared" si="1"/>
        <v>1</v>
      </c>
      <c r="F20" s="1">
        <f t="shared" si="2"/>
        <v>8</v>
      </c>
      <c r="G20" s="1">
        <f t="shared" si="3"/>
        <v>945</v>
      </c>
      <c r="H20" s="1" t="s">
        <v>7</v>
      </c>
    </row>
    <row r="21" spans="2:8" x14ac:dyDescent="0.2">
      <c r="B21" s="1">
        <v>0.4</v>
      </c>
      <c r="C21" s="1">
        <v>0.2</v>
      </c>
      <c r="D21" s="1">
        <f t="shared" si="0"/>
        <v>1018</v>
      </c>
      <c r="E21" s="1">
        <f t="shared" si="1"/>
        <v>2</v>
      </c>
      <c r="F21" s="1">
        <f t="shared" si="2"/>
        <v>8</v>
      </c>
      <c r="G21" s="1">
        <f t="shared" si="3"/>
        <v>964</v>
      </c>
      <c r="H21" s="1" t="s">
        <v>8</v>
      </c>
    </row>
    <row r="22" spans="2:8" x14ac:dyDescent="0.2">
      <c r="B22" s="1">
        <v>0.4</v>
      </c>
      <c r="C22" s="1">
        <v>0.2</v>
      </c>
      <c r="D22" s="1">
        <f t="shared" si="0"/>
        <v>964</v>
      </c>
      <c r="E22" s="1">
        <f t="shared" si="1"/>
        <v>0</v>
      </c>
      <c r="F22" s="1">
        <f t="shared" si="2"/>
        <v>8</v>
      </c>
      <c r="G22" s="1">
        <f t="shared" si="3"/>
        <v>675</v>
      </c>
      <c r="H22" s="1" t="s">
        <v>7</v>
      </c>
    </row>
    <row r="23" spans="2:8" x14ac:dyDescent="0.2">
      <c r="B23" s="1">
        <v>0.4</v>
      </c>
      <c r="C23" s="1">
        <v>0.2</v>
      </c>
      <c r="D23" s="1">
        <f t="shared" si="0"/>
        <v>964</v>
      </c>
      <c r="E23" s="1">
        <f t="shared" si="1"/>
        <v>1</v>
      </c>
      <c r="F23" s="1">
        <f t="shared" si="2"/>
        <v>8</v>
      </c>
      <c r="G23" s="1">
        <f t="shared" si="3"/>
        <v>891</v>
      </c>
      <c r="H23" s="1" t="s">
        <v>8</v>
      </c>
    </row>
    <row r="24" spans="2:8" x14ac:dyDescent="0.2">
      <c r="B24" s="1">
        <v>0.4</v>
      </c>
      <c r="C24" s="1">
        <v>0.2</v>
      </c>
      <c r="D24" s="1">
        <f t="shared" si="0"/>
        <v>891</v>
      </c>
      <c r="E24" s="1">
        <f t="shared" si="1"/>
        <v>0</v>
      </c>
      <c r="F24" s="1">
        <f t="shared" si="2"/>
        <v>8</v>
      </c>
      <c r="G24" s="1">
        <f t="shared" si="3"/>
        <v>624</v>
      </c>
      <c r="H24" s="1" t="s">
        <v>7</v>
      </c>
    </row>
    <row r="25" spans="2:8" x14ac:dyDescent="0.2">
      <c r="B25" s="1">
        <v>0.4</v>
      </c>
      <c r="C25" s="1">
        <v>0.2</v>
      </c>
      <c r="D25" s="1">
        <f t="shared" si="0"/>
        <v>891</v>
      </c>
      <c r="E25" s="1">
        <f t="shared" si="1"/>
        <v>1</v>
      </c>
      <c r="F25" s="1">
        <f t="shared" si="2"/>
        <v>8</v>
      </c>
      <c r="G25" s="1">
        <f t="shared" si="3"/>
        <v>818</v>
      </c>
      <c r="H25" s="1" t="s">
        <v>7</v>
      </c>
    </row>
    <row r="26" spans="2:8" x14ac:dyDescent="0.2">
      <c r="B26" s="1">
        <v>0.4</v>
      </c>
      <c r="C26" s="1">
        <v>0.2</v>
      </c>
      <c r="D26" s="1">
        <f t="shared" si="0"/>
        <v>891</v>
      </c>
      <c r="E26" s="1">
        <f t="shared" si="1"/>
        <v>2</v>
      </c>
      <c r="F26" s="1">
        <f t="shared" si="2"/>
        <v>8</v>
      </c>
      <c r="G26" s="1">
        <f t="shared" si="3"/>
        <v>837</v>
      </c>
      <c r="H26" s="1" t="s">
        <v>7</v>
      </c>
    </row>
    <row r="27" spans="2:8" x14ac:dyDescent="0.2">
      <c r="B27" s="1">
        <v>0.4</v>
      </c>
      <c r="C27" s="1">
        <v>0.2</v>
      </c>
      <c r="D27" s="1">
        <f t="shared" si="0"/>
        <v>891</v>
      </c>
      <c r="E27" s="1">
        <f t="shared" si="1"/>
        <v>3</v>
      </c>
      <c r="F27" s="1">
        <f t="shared" si="2"/>
        <v>8</v>
      </c>
      <c r="G27" s="1">
        <f t="shared" si="3"/>
        <v>854</v>
      </c>
      <c r="H27" s="1" t="s">
        <v>7</v>
      </c>
    </row>
    <row r="28" spans="2:8" x14ac:dyDescent="0.2">
      <c r="B28" s="1">
        <v>0.4</v>
      </c>
      <c r="C28" s="1">
        <v>0.2</v>
      </c>
      <c r="D28" s="1">
        <f t="shared" si="0"/>
        <v>891</v>
      </c>
      <c r="E28" s="1">
        <f t="shared" si="1"/>
        <v>4</v>
      </c>
      <c r="F28" s="1">
        <f t="shared" si="2"/>
        <v>8</v>
      </c>
      <c r="G28" s="1">
        <f t="shared" si="3"/>
        <v>867</v>
      </c>
      <c r="H28" s="1" t="s">
        <v>7</v>
      </c>
    </row>
    <row r="29" spans="2:8" x14ac:dyDescent="0.2">
      <c r="B29" s="1">
        <v>0.4</v>
      </c>
      <c r="C29" s="1">
        <v>0.2</v>
      </c>
      <c r="D29" s="1">
        <f t="shared" si="0"/>
        <v>891</v>
      </c>
      <c r="E29" s="1">
        <f t="shared" si="1"/>
        <v>5</v>
      </c>
      <c r="F29" s="1">
        <f t="shared" si="2"/>
        <v>8</v>
      </c>
      <c r="G29" s="1">
        <f t="shared" si="3"/>
        <v>878</v>
      </c>
      <c r="H29" s="1" t="s">
        <v>7</v>
      </c>
    </row>
    <row r="30" spans="2:8" x14ac:dyDescent="0.2">
      <c r="B30" s="1">
        <v>0.4</v>
      </c>
      <c r="C30" s="1">
        <v>0.2</v>
      </c>
      <c r="D30" s="1">
        <f t="shared" si="0"/>
        <v>891</v>
      </c>
      <c r="E30" s="1">
        <f t="shared" si="1"/>
        <v>6</v>
      </c>
      <c r="F30" s="1">
        <f t="shared" si="2"/>
        <v>8</v>
      </c>
      <c r="G30" s="1">
        <f t="shared" si="3"/>
        <v>885</v>
      </c>
      <c r="H30" s="1" t="s">
        <v>7</v>
      </c>
    </row>
    <row r="31" spans="2:8" x14ac:dyDescent="0.2">
      <c r="B31" s="1">
        <v>0.4</v>
      </c>
      <c r="C31" s="1">
        <v>0.2</v>
      </c>
      <c r="D31" s="1">
        <f t="shared" si="0"/>
        <v>891</v>
      </c>
      <c r="E31" s="1">
        <f t="shared" si="1"/>
        <v>7</v>
      </c>
      <c r="F31" s="1">
        <f t="shared" si="2"/>
        <v>8</v>
      </c>
      <c r="G31" s="1">
        <f t="shared" si="3"/>
        <v>890</v>
      </c>
      <c r="H31" s="1" t="s">
        <v>7</v>
      </c>
    </row>
    <row r="32" spans="2:8" x14ac:dyDescent="0.2">
      <c r="B32" s="1">
        <v>0.4</v>
      </c>
      <c r="C32" s="1">
        <v>0.2</v>
      </c>
      <c r="D32" s="1">
        <f t="shared" si="0"/>
        <v>891</v>
      </c>
      <c r="E32" s="1">
        <f t="shared" si="1"/>
        <v>8</v>
      </c>
      <c r="F32" s="1">
        <f t="shared" si="2"/>
        <v>8</v>
      </c>
      <c r="G32" s="1">
        <f t="shared" si="3"/>
        <v>891</v>
      </c>
      <c r="H32" s="1" t="s">
        <v>7</v>
      </c>
    </row>
    <row r="33" spans="2:8" x14ac:dyDescent="0.2">
      <c r="B33" s="1">
        <v>0.4</v>
      </c>
      <c r="C33" s="1">
        <v>0.2</v>
      </c>
      <c r="D33" s="1">
        <f t="shared" si="0"/>
        <v>891</v>
      </c>
      <c r="E33" s="1">
        <f t="shared" si="1"/>
        <v>9</v>
      </c>
      <c r="F33" s="1">
        <f t="shared" si="2"/>
        <v>8</v>
      </c>
      <c r="G33" s="1">
        <f t="shared" si="3"/>
        <v>893</v>
      </c>
      <c r="H33" s="1" t="s">
        <v>7</v>
      </c>
    </row>
    <row r="34" spans="2:8" x14ac:dyDescent="0.2">
      <c r="B34" s="1">
        <v>0.4</v>
      </c>
      <c r="C34" s="1">
        <v>0.2</v>
      </c>
      <c r="D34" s="1">
        <f t="shared" si="0"/>
        <v>891</v>
      </c>
      <c r="E34" s="1">
        <f t="shared" si="1"/>
        <v>10</v>
      </c>
      <c r="F34" s="1">
        <f t="shared" si="2"/>
        <v>8</v>
      </c>
      <c r="G34" s="1">
        <f t="shared" si="3"/>
        <v>897</v>
      </c>
      <c r="H34" s="1" t="s">
        <v>7</v>
      </c>
    </row>
    <row r="35" spans="2:8" x14ac:dyDescent="0.2">
      <c r="B35" s="1">
        <v>0.4</v>
      </c>
      <c r="C35" s="1">
        <v>0.2</v>
      </c>
      <c r="D35" s="1">
        <f t="shared" si="0"/>
        <v>891</v>
      </c>
      <c r="E35" s="1">
        <f t="shared" si="1"/>
        <v>11</v>
      </c>
      <c r="F35" s="1">
        <f t="shared" si="2"/>
        <v>8</v>
      </c>
      <c r="G35" s="1">
        <f t="shared" si="3"/>
        <v>905</v>
      </c>
      <c r="H35" s="1" t="s">
        <v>7</v>
      </c>
    </row>
    <row r="36" spans="2:8" x14ac:dyDescent="0.2">
      <c r="B36" s="1">
        <v>0.4</v>
      </c>
      <c r="C36" s="1">
        <v>0.2</v>
      </c>
      <c r="D36" s="1">
        <f t="shared" si="0"/>
        <v>891</v>
      </c>
      <c r="E36" s="1">
        <f t="shared" si="1"/>
        <v>12</v>
      </c>
      <c r="F36" s="1">
        <f t="shared" si="2"/>
        <v>8</v>
      </c>
      <c r="G36" s="1">
        <f t="shared" si="3"/>
        <v>915</v>
      </c>
      <c r="H36" s="1" t="s">
        <v>7</v>
      </c>
    </row>
    <row r="37" spans="2:8" x14ac:dyDescent="0.2">
      <c r="B37" s="1">
        <v>0.4</v>
      </c>
      <c r="C37" s="1">
        <v>0.2</v>
      </c>
      <c r="D37" s="1">
        <f t="shared" si="0"/>
        <v>891</v>
      </c>
      <c r="E37" s="1">
        <f t="shared" si="1"/>
        <v>13</v>
      </c>
      <c r="F37" s="1">
        <f t="shared" si="2"/>
        <v>8</v>
      </c>
      <c r="G37" s="1">
        <f t="shared" si="3"/>
        <v>929</v>
      </c>
      <c r="H37" s="1" t="s">
        <v>7</v>
      </c>
    </row>
    <row r="38" spans="2:8" x14ac:dyDescent="0.2">
      <c r="B38" s="1">
        <v>0.4</v>
      </c>
      <c r="C38" s="1">
        <v>0.2</v>
      </c>
      <c r="D38" s="1">
        <f t="shared" si="0"/>
        <v>891</v>
      </c>
      <c r="E38" s="1">
        <f t="shared" si="1"/>
        <v>14</v>
      </c>
      <c r="F38" s="1">
        <f t="shared" si="2"/>
        <v>8</v>
      </c>
      <c r="G38" s="1">
        <f t="shared" si="3"/>
        <v>945</v>
      </c>
      <c r="H38" s="1" t="s">
        <v>7</v>
      </c>
    </row>
    <row r="39" spans="2:8" x14ac:dyDescent="0.2">
      <c r="B39" s="1">
        <v>0.4</v>
      </c>
      <c r="C39" s="1">
        <v>0.2</v>
      </c>
      <c r="D39" s="1">
        <f t="shared" si="0"/>
        <v>891</v>
      </c>
      <c r="E39" s="1">
        <f t="shared" si="1"/>
        <v>15</v>
      </c>
      <c r="F39" s="1">
        <f t="shared" si="2"/>
        <v>8</v>
      </c>
      <c r="G39" s="1">
        <f t="shared" si="3"/>
        <v>965</v>
      </c>
      <c r="H39" s="1" t="s">
        <v>7</v>
      </c>
    </row>
    <row r="40" spans="2:8" x14ac:dyDescent="0.2">
      <c r="B40" s="1">
        <v>0.4</v>
      </c>
      <c r="C40" s="1">
        <v>0.2</v>
      </c>
      <c r="D40" s="1">
        <f t="shared" si="0"/>
        <v>891</v>
      </c>
      <c r="E40" s="1">
        <f t="shared" si="1"/>
        <v>16</v>
      </c>
      <c r="F40" s="1">
        <f t="shared" si="2"/>
        <v>8</v>
      </c>
      <c r="G40" s="1">
        <f t="shared" si="3"/>
        <v>987</v>
      </c>
      <c r="H40" s="1" t="s">
        <v>7</v>
      </c>
    </row>
    <row r="41" spans="2:8" x14ac:dyDescent="0.2">
      <c r="B41" s="1">
        <v>0.4</v>
      </c>
      <c r="C41" s="1">
        <v>0.2</v>
      </c>
      <c r="D41" s="1">
        <f t="shared" si="0"/>
        <v>891</v>
      </c>
      <c r="E41" s="1">
        <f t="shared" si="1"/>
        <v>17</v>
      </c>
      <c r="F41" s="1">
        <f t="shared" si="2"/>
        <v>8</v>
      </c>
      <c r="G41" s="1">
        <f t="shared" si="3"/>
        <v>1013</v>
      </c>
      <c r="H41" s="1" t="s">
        <v>7</v>
      </c>
    </row>
    <row r="42" spans="2:8" x14ac:dyDescent="0.2">
      <c r="B42" s="1">
        <v>0.4</v>
      </c>
      <c r="C42" s="1">
        <v>0.2</v>
      </c>
      <c r="D42" s="1">
        <f t="shared" si="0"/>
        <v>891</v>
      </c>
      <c r="E42" s="1">
        <f t="shared" si="1"/>
        <v>18</v>
      </c>
      <c r="F42" s="1">
        <f t="shared" si="2"/>
        <v>8</v>
      </c>
      <c r="G42" s="1">
        <f t="shared" si="3"/>
        <v>1024</v>
      </c>
      <c r="H42" s="1" t="s">
        <v>7</v>
      </c>
    </row>
    <row r="43" spans="2:8" x14ac:dyDescent="0.2">
      <c r="B43" s="1">
        <v>0.4</v>
      </c>
      <c r="C43" s="1">
        <v>0.2</v>
      </c>
      <c r="D43" s="1">
        <f t="shared" si="0"/>
        <v>891</v>
      </c>
      <c r="E43" s="1">
        <f t="shared" si="1"/>
        <v>19</v>
      </c>
      <c r="F43" s="1">
        <f t="shared" si="2"/>
        <v>8</v>
      </c>
      <c r="G43" s="1">
        <f t="shared" si="3"/>
        <v>1024</v>
      </c>
      <c r="H43" s="1" t="s">
        <v>7</v>
      </c>
    </row>
    <row r="45" spans="2:8" x14ac:dyDescent="0.2">
      <c r="G45" s="1">
        <f>SUM(G3:G43)</f>
        <v>36967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Graph</vt:lpstr>
      <vt:lpstr>Existing</vt:lpstr>
      <vt:lpstr>W=0.5</vt:lpstr>
      <vt:lpstr>W=1</vt:lpstr>
      <vt:lpstr>W=1.1</vt:lpstr>
      <vt:lpstr>W=1.2</vt:lpstr>
      <vt:lpstr>W=1.3</vt:lpstr>
      <vt:lpstr>W=1.4</vt:lpstr>
      <vt:lpstr>W=1.5</vt:lpstr>
      <vt:lpstr>W=1.6</vt:lpstr>
      <vt:lpstr>W=1.7</vt:lpstr>
      <vt:lpstr>W=1.8</vt:lpstr>
      <vt:lpstr>W=1.9</vt:lpstr>
      <vt:lpstr>W=2</vt:lpstr>
      <vt:lpstr>W=2.2</vt:lpstr>
      <vt:lpstr>W=2.5</vt:lpstr>
      <vt:lpstr>W=3</vt:lpstr>
      <vt:lpstr>W=3.5</vt:lpstr>
      <vt:lpstr>W=4</vt:lpstr>
      <vt:lpstr>W=4.5</vt:lpstr>
      <vt:lpstr>W=5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Aarthi</dc:creator>
  <cp:lastModifiedBy>Aarthi</cp:lastModifiedBy>
  <dcterms:created xsi:type="dcterms:W3CDTF">2024-04-24T05:24:37Z</dcterms:created>
  <dcterms:modified xsi:type="dcterms:W3CDTF">2025-02-28T08:52:04Z</dcterms:modified>
</cp:coreProperties>
</file>