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mmu\QUICS\2_Project_Works\1_Rainfall_Variability\WP3 - Copy\3_Results\"/>
    </mc:Choice>
  </mc:AlternateContent>
  <bookViews>
    <workbookView xWindow="0" yWindow="0" windowWidth="28800" windowHeight="13020"/>
  </bookViews>
  <sheets>
    <sheet name="eventPeak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W3" i="1" l="1"/>
  <c r="W2" i="1"/>
  <c r="E3" i="1"/>
  <c r="E2" i="1"/>
  <c r="V14" i="1"/>
  <c r="V19" i="1"/>
  <c r="V9" i="1"/>
  <c r="V16" i="1"/>
  <c r="V18" i="1"/>
  <c r="V15" i="1"/>
  <c r="P13" i="1"/>
  <c r="P18" i="1"/>
  <c r="P4" i="1"/>
  <c r="P17" i="1"/>
  <c r="P19" i="1"/>
  <c r="P14" i="1"/>
  <c r="J12" i="1"/>
  <c r="J19" i="1"/>
  <c r="J8" i="1"/>
  <c r="J17" i="1"/>
  <c r="J16" i="1"/>
  <c r="J14" i="1"/>
  <c r="D11" i="1"/>
  <c r="D18" i="1"/>
  <c r="D6" i="1"/>
  <c r="D17" i="1"/>
  <c r="D16" i="1"/>
  <c r="D14" i="1"/>
  <c r="D3" i="1"/>
  <c r="D10" i="1"/>
  <c r="D8" i="1"/>
  <c r="D5" i="1"/>
  <c r="D2" i="1"/>
  <c r="D4" i="1"/>
  <c r="D12" i="1"/>
  <c r="D13" i="1"/>
  <c r="D15" i="1"/>
  <c r="D19" i="1"/>
  <c r="D7" i="1"/>
  <c r="D20" i="1"/>
  <c r="J10" i="1"/>
  <c r="J3" i="1"/>
  <c r="J6" i="1"/>
  <c r="J9" i="1"/>
  <c r="J5" i="1"/>
  <c r="J2" i="1"/>
  <c r="J4" i="1"/>
  <c r="J13" i="1"/>
  <c r="J11" i="1"/>
  <c r="J15" i="1"/>
  <c r="J18" i="1"/>
  <c r="J7" i="1"/>
  <c r="J20" i="1"/>
  <c r="P7" i="1" l="1"/>
  <c r="V10" i="1"/>
  <c r="D9" i="1" l="1"/>
  <c r="P3" i="1"/>
  <c r="P2" i="1"/>
  <c r="P11" i="1"/>
  <c r="P5" i="1"/>
  <c r="P10" i="1"/>
  <c r="P6" i="1"/>
  <c r="P20" i="1"/>
  <c r="P12" i="1"/>
  <c r="P8" i="1"/>
  <c r="P9" i="1"/>
  <c r="P16" i="1"/>
  <c r="P15" i="1"/>
  <c r="V4" i="1"/>
  <c r="V6" i="1"/>
  <c r="V12" i="1"/>
  <c r="V2" i="1"/>
  <c r="V11" i="1"/>
  <c r="V3" i="1"/>
  <c r="V20" i="1"/>
  <c r="V8" i="1"/>
  <c r="V7" i="1"/>
  <c r="V5" i="1"/>
  <c r="V13" i="1"/>
  <c r="V17" i="1"/>
  <c r="D2" i="2"/>
  <c r="D3" i="2"/>
  <c r="D4" i="2"/>
  <c r="D5" i="2"/>
  <c r="D6" i="2"/>
  <c r="J2" i="2" s="1"/>
  <c r="D7" i="2"/>
  <c r="D8" i="2"/>
  <c r="J3" i="2" s="1"/>
  <c r="D9" i="2"/>
  <c r="D10" i="2"/>
  <c r="D11" i="2"/>
  <c r="D12" i="2"/>
  <c r="D13" i="2"/>
  <c r="D15" i="2"/>
  <c r="D14" i="2"/>
</calcChain>
</file>

<file path=xl/sharedStrings.xml><?xml version="1.0" encoding="utf-8"?>
<sst xmlns="http://schemas.openxmlformats.org/spreadsheetml/2006/main" count="6" uniqueCount="6">
  <si>
    <t>pred</t>
  </si>
  <si>
    <t>sd</t>
  </si>
  <si>
    <t>CI95up</t>
  </si>
  <si>
    <t>CI95low</t>
  </si>
  <si>
    <t>CI50up</t>
  </si>
  <si>
    <t>CI50low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</si>
</sst>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5.6664978874758001</c:v>
                </c:pt>
                <c:pt idx="1">
                  <c:v>5.6784535873437996</c:v>
                </c:pt>
                <c:pt idx="2">
                  <c:v>7.1822418610507697</c:v>
                </c:pt>
                <c:pt idx="3">
                  <c:v>9.4439245935226506</c:v>
                </c:pt>
                <c:pt idx="4">
                  <c:v>9.6739215884600203</c:v>
                </c:pt>
                <c:pt idx="5">
                  <c:v>9.7971882259437102</c:v>
                </c:pt>
                <c:pt idx="6">
                  <c:v>20.7703320919756</c:v>
                </c:pt>
                <c:pt idx="7">
                  <c:v>22.2382457353768</c:v>
                </c:pt>
                <c:pt idx="8">
                  <c:v>29.336907864139299</c:v>
                </c:pt>
                <c:pt idx="9">
                  <c:v>40.644352132475298</c:v>
                </c:pt>
                <c:pt idx="10">
                  <c:v>47.387717174046699</c:v>
                </c:pt>
                <c:pt idx="11">
                  <c:v>60.593488475995898</c:v>
                </c:pt>
                <c:pt idx="12">
                  <c:v>92.168944649907701</c:v>
                </c:pt>
                <c:pt idx="13">
                  <c:v>100.414574901916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12.314925786866329</c:v>
                </c:pt>
                <c:pt idx="1">
                  <c:v>12.94151846221131</c:v>
                </c:pt>
                <c:pt idx="2">
                  <c:v>26.075809599692796</c:v>
                </c:pt>
                <c:pt idx="3">
                  <c:v>7.3440150230903125</c:v>
                </c:pt>
                <c:pt idx="4">
                  <c:v>10.150294036130756</c:v>
                </c:pt>
                <c:pt idx="5">
                  <c:v>9.0190800878358459</c:v>
                </c:pt>
                <c:pt idx="6">
                  <c:v>9.8428237305815713</c:v>
                </c:pt>
                <c:pt idx="7">
                  <c:v>7.5382548704805696</c:v>
                </c:pt>
                <c:pt idx="8">
                  <c:v>3.0835363827674973</c:v>
                </c:pt>
                <c:pt idx="9">
                  <c:v>4.4070847634959689</c:v>
                </c:pt>
                <c:pt idx="10">
                  <c:v>13.346579653933391</c:v>
                </c:pt>
                <c:pt idx="11">
                  <c:v>4.4990116852119453</c:v>
                </c:pt>
                <c:pt idx="12">
                  <c:v>5.7709042247995388</c:v>
                </c:pt>
                <c:pt idx="13">
                  <c:v>13.46907246576767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11400"/>
        <c:axId val="417409048"/>
      </c:scatterChart>
      <c:valAx>
        <c:axId val="4174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9048"/>
        <c:crosses val="autoZero"/>
        <c:crossBetween val="midCat"/>
      </c:valAx>
      <c:valAx>
        <c:axId val="4174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19</xdr:row>
      <xdr:rowOff>85725</xdr:rowOff>
    </xdr:from>
    <xdr:to>
      <xdr:col>10</xdr:col>
      <xdr:colOff>209550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tabSelected="1" workbookViewId="0">
      <selection activeCell="F35" sqref="F35"/>
    </sheetView>
  </sheetViews>
  <sheetFormatPr defaultRowHeight="15" x14ac:dyDescent="0.25"/>
  <cols>
    <col min="7" max="18" width="9.140625" customWidth="1"/>
  </cols>
  <sheetData>
    <row r="2" spans="1:23" x14ac:dyDescent="0.25">
      <c r="A2">
        <v>6</v>
      </c>
      <c r="B2">
        <v>5.5861218920000004</v>
      </c>
      <c r="C2">
        <v>0.37366799099999998</v>
      </c>
      <c r="D2">
        <f>C2/B2*100</f>
        <v>6.6892201463619614</v>
      </c>
      <c r="E2">
        <f>AVERAGE(D2:D10)</f>
        <v>7.2331694074577877</v>
      </c>
      <c r="G2">
        <v>25</v>
      </c>
      <c r="H2">
        <v>5.1120542640000002</v>
      </c>
      <c r="I2">
        <v>0.17329868400000001</v>
      </c>
      <c r="J2">
        <f>I2/H2*100</f>
        <v>3.3900008695212862</v>
      </c>
      <c r="M2">
        <v>44</v>
      </c>
      <c r="N2">
        <v>3.7848960909999998</v>
      </c>
      <c r="O2">
        <v>0.109355892</v>
      </c>
      <c r="P2">
        <f>O2/N2*100</f>
        <v>2.8892706528994112</v>
      </c>
      <c r="S2">
        <v>63</v>
      </c>
      <c r="T2">
        <v>2.9828781680000001</v>
      </c>
      <c r="U2">
        <v>1.6129938E-2</v>
      </c>
      <c r="V2">
        <f>U2/T2*100</f>
        <v>0.5407508148686816</v>
      </c>
      <c r="W2">
        <f>AVERAGE(V2:V15)</f>
        <v>1.222889151627939</v>
      </c>
    </row>
    <row r="3" spans="1:23" x14ac:dyDescent="0.25">
      <c r="A3">
        <v>2</v>
      </c>
      <c r="B3">
        <v>5.6695352420000003</v>
      </c>
      <c r="C3">
        <v>0.352622561</v>
      </c>
      <c r="D3">
        <f>C3/B3*100</f>
        <v>6.2196025943672932</v>
      </c>
      <c r="E3">
        <f>AVERAGE(D11:D20)</f>
        <v>3.9681384340934023</v>
      </c>
      <c r="G3">
        <v>21</v>
      </c>
      <c r="H3">
        <v>5.1145437730000003</v>
      </c>
      <c r="I3">
        <v>0.17479112799999999</v>
      </c>
      <c r="J3">
        <f>I3/H3*100</f>
        <v>3.417531176929864</v>
      </c>
      <c r="M3">
        <v>40</v>
      </c>
      <c r="N3">
        <v>4.1543909240000003</v>
      </c>
      <c r="O3">
        <v>6.7077285E-2</v>
      </c>
      <c r="P3">
        <f>O3/N3*100</f>
        <v>1.6146117740748269</v>
      </c>
      <c r="S3">
        <v>61</v>
      </c>
      <c r="T3">
        <v>3.8304058460000001</v>
      </c>
      <c r="U3">
        <v>2.8663312999999999E-2</v>
      </c>
      <c r="V3">
        <f>U3/T3*100</f>
        <v>0.74831007868088972</v>
      </c>
      <c r="W3">
        <f>AVERAGE(V15:V20)</f>
        <v>1.9915481333294245</v>
      </c>
    </row>
    <row r="4" spans="1:23" s="1" customFormat="1" x14ac:dyDescent="0.25">
      <c r="A4">
        <v>7</v>
      </c>
      <c r="B4">
        <v>7.3273669180000001</v>
      </c>
      <c r="C4">
        <v>0.94601174799999999</v>
      </c>
      <c r="D4">
        <f>C4/B4*100</f>
        <v>12.910664343504902</v>
      </c>
      <c r="G4">
        <v>26</v>
      </c>
      <c r="H4">
        <v>5.3232484940000004</v>
      </c>
      <c r="I4">
        <v>0.20342178699999999</v>
      </c>
      <c r="J4">
        <f>I4/H4*100</f>
        <v>3.8213843901760933</v>
      </c>
      <c r="M4">
        <v>54</v>
      </c>
      <c r="N4">
        <v>5.0719991389999999</v>
      </c>
      <c r="O4">
        <v>9.4470169000000007E-2</v>
      </c>
      <c r="P4" s="1">
        <f>O4/N4*100</f>
        <v>1.8625825125559037</v>
      </c>
      <c r="S4">
        <v>59</v>
      </c>
      <c r="T4">
        <v>3.9402507779999998</v>
      </c>
      <c r="U4">
        <v>1.9513569000000001E-2</v>
      </c>
      <c r="V4">
        <f>U4/T4*100</f>
        <v>0.49523672729035628</v>
      </c>
    </row>
    <row r="5" spans="1:23" x14ac:dyDescent="0.25">
      <c r="A5">
        <v>5</v>
      </c>
      <c r="B5">
        <v>8.2311875820000004</v>
      </c>
      <c r="C5">
        <v>0.74048584900000003</v>
      </c>
      <c r="D5">
        <f>C5/B5*100</f>
        <v>8.9960997926872412</v>
      </c>
      <c r="G5">
        <v>24</v>
      </c>
      <c r="H5">
        <v>6.6526657800000004</v>
      </c>
      <c r="I5">
        <v>0.20429213199999999</v>
      </c>
      <c r="J5">
        <f>I5/H5*100</f>
        <v>3.0708311338015237</v>
      </c>
      <c r="M5">
        <v>45</v>
      </c>
      <c r="N5">
        <v>5.0798864259999998</v>
      </c>
      <c r="O5">
        <v>0.100504616</v>
      </c>
      <c r="P5">
        <f>O5/N5*100</f>
        <v>1.9784815559181559</v>
      </c>
      <c r="S5">
        <v>62</v>
      </c>
      <c r="T5">
        <v>3.9728561550000001</v>
      </c>
      <c r="U5">
        <v>2.1842410999999999E-2</v>
      </c>
      <c r="V5">
        <f>U5/T5*100</f>
        <v>0.54979113634684307</v>
      </c>
    </row>
    <row r="6" spans="1:23" x14ac:dyDescent="0.25">
      <c r="A6">
        <v>16</v>
      </c>
      <c r="B6">
        <v>9.4030368459999991</v>
      </c>
      <c r="C6">
        <v>0.33568667099999999</v>
      </c>
      <c r="D6">
        <f>C6/B6*100</f>
        <v>3.5699814485231891</v>
      </c>
      <c r="G6">
        <v>22</v>
      </c>
      <c r="H6">
        <v>6.957198043</v>
      </c>
      <c r="I6">
        <v>0.22456130699999999</v>
      </c>
      <c r="J6" s="1">
        <f>I6/H6*100</f>
        <v>3.2277549900414697</v>
      </c>
      <c r="M6">
        <v>43</v>
      </c>
      <c r="N6">
        <v>5.0807688029999998</v>
      </c>
      <c r="O6">
        <v>0.108125814</v>
      </c>
      <c r="P6">
        <f>O6/N6*100</f>
        <v>2.1281388347400463</v>
      </c>
      <c r="S6">
        <v>64</v>
      </c>
      <c r="T6">
        <v>4.1153861430000003</v>
      </c>
      <c r="U6">
        <v>2.8966863999999998E-2</v>
      </c>
      <c r="V6">
        <f>U6/T6*100</f>
        <v>0.70386746209151529</v>
      </c>
    </row>
    <row r="7" spans="1:23" x14ac:dyDescent="0.25">
      <c r="A7">
        <v>12</v>
      </c>
      <c r="B7">
        <v>9.7127202599999993</v>
      </c>
      <c r="C7">
        <v>0.47481937600000002</v>
      </c>
      <c r="D7">
        <f>C7/B7*100</f>
        <v>4.8886343196298334</v>
      </c>
      <c r="G7">
        <v>31</v>
      </c>
      <c r="H7">
        <v>7.1871409670000004</v>
      </c>
      <c r="I7">
        <v>0.217395797</v>
      </c>
      <c r="J7">
        <f>I7/H7*100</f>
        <v>3.024788271138414</v>
      </c>
      <c r="M7">
        <v>41</v>
      </c>
      <c r="N7" s="1">
        <v>5.345931051</v>
      </c>
      <c r="O7" s="1">
        <v>0.101384238</v>
      </c>
      <c r="P7" s="1">
        <f>O7/N7*100</f>
        <v>1.8964748522343038</v>
      </c>
      <c r="S7">
        <v>69</v>
      </c>
      <c r="T7">
        <v>4.3431561639999998</v>
      </c>
      <c r="U7">
        <v>4.5502244999999997E-2</v>
      </c>
      <c r="V7">
        <f>U7/T7*100</f>
        <v>1.0476769262216195</v>
      </c>
    </row>
    <row r="8" spans="1:23" x14ac:dyDescent="0.25">
      <c r="A8">
        <v>4</v>
      </c>
      <c r="B8">
        <v>9.7845938330000006</v>
      </c>
      <c r="C8">
        <v>1.0460413260000001</v>
      </c>
      <c r="D8">
        <f>C8/B8*100</f>
        <v>10.690697476599079</v>
      </c>
      <c r="G8">
        <v>35</v>
      </c>
      <c r="H8">
        <v>7.9322164989999999</v>
      </c>
      <c r="I8">
        <v>0.37848026499999998</v>
      </c>
      <c r="J8" s="1">
        <f>I8/H8*100</f>
        <v>4.7714313527336811</v>
      </c>
      <c r="M8">
        <v>50</v>
      </c>
      <c r="N8">
        <v>5.4354759489999998</v>
      </c>
      <c r="O8">
        <v>0.17365565099999999</v>
      </c>
      <c r="P8">
        <f>O8/N8*100</f>
        <v>3.1948563958221281</v>
      </c>
      <c r="S8">
        <v>65</v>
      </c>
      <c r="T8">
        <v>4.9080515990000002</v>
      </c>
      <c r="U8">
        <v>7.9552548000000001E-2</v>
      </c>
      <c r="V8">
        <f>U8/T8*100</f>
        <v>1.6208580206493466</v>
      </c>
    </row>
    <row r="9" spans="1:23" x14ac:dyDescent="0.25">
      <c r="A9">
        <v>1</v>
      </c>
      <c r="B9">
        <v>9.8514270140000004</v>
      </c>
      <c r="C9">
        <v>0.57181163599999996</v>
      </c>
      <c r="D9">
        <f>C9/B9*100</f>
        <v>5.8043533712160738</v>
      </c>
      <c r="G9">
        <v>23</v>
      </c>
      <c r="H9">
        <v>8.5356858930000001</v>
      </c>
      <c r="I9">
        <v>0.42784006899999999</v>
      </c>
      <c r="J9">
        <f>I9/H9*100</f>
        <v>5.0123689456621854</v>
      </c>
      <c r="M9">
        <v>42</v>
      </c>
      <c r="N9">
        <v>6.6414689329999996</v>
      </c>
      <c r="O9">
        <v>8.8539753999999998E-2</v>
      </c>
      <c r="P9">
        <f>O9/N9*100</f>
        <v>1.333135107507097</v>
      </c>
      <c r="S9">
        <v>73</v>
      </c>
      <c r="T9">
        <v>4.9110669769999999</v>
      </c>
      <c r="U9">
        <v>3.1701803000000001E-2</v>
      </c>
      <c r="V9" s="1">
        <f>U9/T9*100</f>
        <v>0.64551762679004487</v>
      </c>
    </row>
    <row r="10" spans="1:23" x14ac:dyDescent="0.25">
      <c r="A10">
        <v>3</v>
      </c>
      <c r="B10">
        <v>9.8652272480000001</v>
      </c>
      <c r="C10">
        <v>0.52574471199999995</v>
      </c>
      <c r="D10">
        <f>C10/B10*100</f>
        <v>5.3292711742305316</v>
      </c>
      <c r="G10">
        <v>20</v>
      </c>
      <c r="H10">
        <v>8.6978043320000005</v>
      </c>
      <c r="I10">
        <v>0.34241241100000003</v>
      </c>
      <c r="J10">
        <f>I10/H10*100</f>
        <v>3.9367683834900045</v>
      </c>
      <c r="M10">
        <v>47</v>
      </c>
      <c r="N10">
        <v>7.2370969120000002</v>
      </c>
      <c r="O10">
        <v>0.16977083400000001</v>
      </c>
      <c r="P10">
        <f>O10/N10*100</f>
        <v>2.3458416553535302</v>
      </c>
      <c r="S10">
        <v>60</v>
      </c>
      <c r="T10">
        <v>5.1375956990000002</v>
      </c>
      <c r="U10">
        <v>8.5661225999999993E-2</v>
      </c>
      <c r="V10" s="1">
        <f>U10/T10*100</f>
        <v>1.6673407371598625</v>
      </c>
    </row>
    <row r="11" spans="1:23" x14ac:dyDescent="0.25">
      <c r="A11">
        <v>14</v>
      </c>
      <c r="B11">
        <v>20.618268230000002</v>
      </c>
      <c r="C11">
        <v>1.1994745849999999</v>
      </c>
      <c r="D11">
        <f>C11/B11*100</f>
        <v>5.8175331294542953</v>
      </c>
      <c r="G11">
        <v>28</v>
      </c>
      <c r="H11">
        <v>11.65432449</v>
      </c>
      <c r="I11">
        <v>0.50950577600000002</v>
      </c>
      <c r="J11">
        <f>I11/H11*100</f>
        <v>4.3718173149990953</v>
      </c>
      <c r="M11">
        <v>39</v>
      </c>
      <c r="N11">
        <v>7.776745676</v>
      </c>
      <c r="O11">
        <v>0.157945737</v>
      </c>
      <c r="P11">
        <f>O11/N11*100</f>
        <v>2.0310004156036645</v>
      </c>
      <c r="S11">
        <v>66</v>
      </c>
      <c r="T11">
        <v>6.1332573530000003</v>
      </c>
      <c r="U11">
        <v>4.4407304000000002E-2</v>
      </c>
      <c r="V11">
        <f>U11/T11*100</f>
        <v>0.72404109992675858</v>
      </c>
    </row>
    <row r="12" spans="1:23" x14ac:dyDescent="0.25">
      <c r="A12">
        <v>8</v>
      </c>
      <c r="B12">
        <v>22.12050679</v>
      </c>
      <c r="C12">
        <v>0.88850923199999998</v>
      </c>
      <c r="D12">
        <f>C12/B12*100</f>
        <v>4.0166766540885384</v>
      </c>
      <c r="G12">
        <v>33</v>
      </c>
      <c r="H12">
        <v>12.648441679999999</v>
      </c>
      <c r="I12">
        <v>0.81701754100000001</v>
      </c>
      <c r="J12">
        <f>I12/H12*100</f>
        <v>6.459432408119385</v>
      </c>
      <c r="M12">
        <v>46</v>
      </c>
      <c r="N12">
        <v>9.0634420939999991</v>
      </c>
      <c r="O12">
        <v>0.27507243300000001</v>
      </c>
      <c r="P12">
        <f>O12/N12*100</f>
        <v>3.0349665187588943</v>
      </c>
      <c r="S12">
        <v>58</v>
      </c>
      <c r="T12">
        <v>6.2103426309999996</v>
      </c>
      <c r="U12">
        <v>0.10075244999999999</v>
      </c>
      <c r="V12">
        <f>U12/T12*100</f>
        <v>1.6223331945821589</v>
      </c>
    </row>
    <row r="13" spans="1:23" x14ac:dyDescent="0.25">
      <c r="A13">
        <v>9</v>
      </c>
      <c r="B13">
        <v>23.850001550000002</v>
      </c>
      <c r="C13">
        <v>0.82929248300000002</v>
      </c>
      <c r="D13">
        <f>C13/B13*100</f>
        <v>3.4771171031642969</v>
      </c>
      <c r="G13">
        <v>27</v>
      </c>
      <c r="H13">
        <v>12.680910259999999</v>
      </c>
      <c r="I13">
        <v>0.792538513</v>
      </c>
      <c r="J13">
        <f>I13/H13*100</f>
        <v>6.2498550715238643</v>
      </c>
      <c r="M13">
        <v>52</v>
      </c>
      <c r="N13">
        <v>9.9827428749999996</v>
      </c>
      <c r="O13">
        <v>0.25567136699999998</v>
      </c>
      <c r="P13">
        <f>O13/N13*100</f>
        <v>2.5611334500088483</v>
      </c>
      <c r="S13">
        <v>67</v>
      </c>
      <c r="T13">
        <v>7.6021739650000004</v>
      </c>
      <c r="U13">
        <v>0.22992328200000001</v>
      </c>
      <c r="V13">
        <f>U13/T13*100</f>
        <v>3.0244412066673876</v>
      </c>
    </row>
    <row r="14" spans="1:23" x14ac:dyDescent="0.25">
      <c r="A14">
        <v>19</v>
      </c>
      <c r="B14">
        <v>24.287525479999999</v>
      </c>
      <c r="C14">
        <v>0.682601605</v>
      </c>
      <c r="D14">
        <f>C14/B14*100</f>
        <v>2.8105028878388643</v>
      </c>
      <c r="G14">
        <v>38</v>
      </c>
      <c r="H14">
        <v>16.444322029999999</v>
      </c>
      <c r="I14">
        <v>0.46134410100000001</v>
      </c>
      <c r="J14">
        <f>I14/H14*100</f>
        <v>2.8054917688813954</v>
      </c>
      <c r="M14">
        <v>57</v>
      </c>
      <c r="N14">
        <v>11.95023709</v>
      </c>
      <c r="O14">
        <v>0.16070773599999999</v>
      </c>
      <c r="P14">
        <f>O14/N14*100</f>
        <v>1.3448079296642641</v>
      </c>
      <c r="S14">
        <v>71</v>
      </c>
      <c r="T14">
        <v>9.0569809239999994</v>
      </c>
      <c r="U14">
        <v>0.19061787699999999</v>
      </c>
      <c r="V14">
        <f>U14/T14*100</f>
        <v>2.1046514130871543</v>
      </c>
    </row>
    <row r="15" spans="1:23" x14ac:dyDescent="0.25">
      <c r="A15">
        <v>10</v>
      </c>
      <c r="B15">
        <v>26.665147999999999</v>
      </c>
      <c r="C15">
        <v>1.597582058</v>
      </c>
      <c r="D15">
        <f>C15/B15*100</f>
        <v>5.9912739205497756</v>
      </c>
      <c r="G15">
        <v>29</v>
      </c>
      <c r="H15">
        <v>16.598011759999999</v>
      </c>
      <c r="I15">
        <v>1.0347537659999999</v>
      </c>
      <c r="J15">
        <f>I15/H15*100</f>
        <v>6.2342031139758634</v>
      </c>
      <c r="M15">
        <v>48</v>
      </c>
      <c r="N15">
        <v>15.316638019999999</v>
      </c>
      <c r="O15">
        <v>0.22871770699999999</v>
      </c>
      <c r="P15">
        <f>O15/N15*100</f>
        <v>1.4932631214588175</v>
      </c>
      <c r="S15">
        <v>76</v>
      </c>
      <c r="T15">
        <v>10.789263480000001</v>
      </c>
      <c r="U15">
        <v>0.17539368499999999</v>
      </c>
      <c r="V15">
        <f>U15/T15*100</f>
        <v>1.6256316784285259</v>
      </c>
    </row>
    <row r="16" spans="1:23" x14ac:dyDescent="0.25">
      <c r="A16">
        <v>18</v>
      </c>
      <c r="B16">
        <v>29.275290770000002</v>
      </c>
      <c r="C16">
        <v>0.52400711300000002</v>
      </c>
      <c r="D16">
        <f>C16/B16*100</f>
        <v>1.78992966155943</v>
      </c>
      <c r="G16">
        <v>37</v>
      </c>
      <c r="H16">
        <v>26.49778749</v>
      </c>
      <c r="I16">
        <v>0.54669528599999995</v>
      </c>
      <c r="J16">
        <f>I16/H16*100</f>
        <v>2.0631733355334565</v>
      </c>
      <c r="M16">
        <v>49</v>
      </c>
      <c r="N16">
        <v>15.70861992</v>
      </c>
      <c r="O16">
        <v>0.498335641</v>
      </c>
      <c r="P16">
        <f>O16/N16*100</f>
        <v>3.172370606316127</v>
      </c>
      <c r="S16">
        <v>74</v>
      </c>
      <c r="T16">
        <v>12.586131310000001</v>
      </c>
      <c r="U16">
        <v>0.21776457799999999</v>
      </c>
      <c r="V16">
        <f>U16/T16*100</f>
        <v>1.73019470905234</v>
      </c>
    </row>
    <row r="17" spans="1:22" x14ac:dyDescent="0.25">
      <c r="A17">
        <v>17</v>
      </c>
      <c r="B17">
        <v>40.74743454</v>
      </c>
      <c r="C17">
        <v>0.98054711999999999</v>
      </c>
      <c r="D17">
        <f>C17/B17*100</f>
        <v>2.4064020988546879</v>
      </c>
      <c r="G17">
        <v>36</v>
      </c>
      <c r="H17">
        <v>37.87919042</v>
      </c>
      <c r="I17">
        <v>0.94860842499999998</v>
      </c>
      <c r="J17">
        <f>I17/H17*100</f>
        <v>2.5042996285874688</v>
      </c>
      <c r="M17">
        <v>55</v>
      </c>
      <c r="N17">
        <v>15.75923747</v>
      </c>
      <c r="O17">
        <v>0.289433671</v>
      </c>
      <c r="P17">
        <f>O17/N17*100</f>
        <v>1.8365969264120745</v>
      </c>
      <c r="S17">
        <v>68</v>
      </c>
      <c r="T17">
        <v>12.68640287</v>
      </c>
      <c r="U17">
        <v>0.352228443</v>
      </c>
      <c r="V17">
        <f>U17/T17*100</f>
        <v>2.7764248590349236</v>
      </c>
    </row>
    <row r="18" spans="1:22" x14ac:dyDescent="0.25">
      <c r="A18">
        <v>15</v>
      </c>
      <c r="B18">
        <v>47.622697530000003</v>
      </c>
      <c r="C18">
        <v>3.5926312930000002</v>
      </c>
      <c r="D18">
        <f>C18/B18*100</f>
        <v>7.5439474858323932</v>
      </c>
      <c r="G18">
        <v>30</v>
      </c>
      <c r="H18">
        <v>38.305950719999998</v>
      </c>
      <c r="I18">
        <v>1.900554598</v>
      </c>
      <c r="J18">
        <f>I18/H18*100</f>
        <v>4.9615126691208777</v>
      </c>
      <c r="M18">
        <v>53</v>
      </c>
      <c r="N18">
        <v>20.044114660000002</v>
      </c>
      <c r="O18">
        <v>0.73835631400000001</v>
      </c>
      <c r="P18">
        <f>O18/N18*100</f>
        <v>3.6836564075013132</v>
      </c>
      <c r="S18">
        <v>75</v>
      </c>
      <c r="T18">
        <v>14.91918368</v>
      </c>
      <c r="U18">
        <v>0.32589100300000001</v>
      </c>
      <c r="V18">
        <f>U18/T18*100</f>
        <v>2.1843755663178483</v>
      </c>
    </row>
    <row r="19" spans="1:22" x14ac:dyDescent="0.25">
      <c r="A19">
        <v>11</v>
      </c>
      <c r="B19">
        <v>60.561067119999997</v>
      </c>
      <c r="C19">
        <v>1.5351155169999999</v>
      </c>
      <c r="D19">
        <f>C19/B19*100</f>
        <v>2.5348224362662122</v>
      </c>
      <c r="G19">
        <v>34</v>
      </c>
      <c r="H19">
        <v>43.137555849999998</v>
      </c>
      <c r="I19">
        <v>1.6605216190000001</v>
      </c>
      <c r="J19">
        <f>I19/H19*100</f>
        <v>3.8493641706870143</v>
      </c>
      <c r="M19">
        <v>56</v>
      </c>
      <c r="N19">
        <v>21.416496720000001</v>
      </c>
      <c r="O19">
        <v>0.201541631</v>
      </c>
      <c r="P19">
        <f>O19/N19*100</f>
        <v>0.94105788465294793</v>
      </c>
      <c r="S19">
        <v>72</v>
      </c>
      <c r="T19">
        <v>18.723086460000001</v>
      </c>
      <c r="U19">
        <v>0.39517944999999999</v>
      </c>
      <c r="V19">
        <f>U19/T19*100</f>
        <v>2.1106533415004054</v>
      </c>
    </row>
    <row r="20" spans="1:22" x14ac:dyDescent="0.25">
      <c r="A20">
        <v>13</v>
      </c>
      <c r="B20">
        <v>92.162074329999996</v>
      </c>
      <c r="C20">
        <v>3.035062044</v>
      </c>
      <c r="D20">
        <f>C20/B20*100</f>
        <v>3.2931789633255319</v>
      </c>
      <c r="G20">
        <v>32</v>
      </c>
      <c r="H20">
        <v>75.259289460000005</v>
      </c>
      <c r="I20">
        <v>4.1666490249999999</v>
      </c>
      <c r="J20">
        <f>I20/H20*100</f>
        <v>5.5363916599485785</v>
      </c>
      <c r="M20">
        <v>51</v>
      </c>
      <c r="N20">
        <v>38.544465369999998</v>
      </c>
      <c r="O20">
        <v>1.628318621</v>
      </c>
      <c r="P20">
        <f>O20/N20*100</f>
        <v>4.2245199287868607</v>
      </c>
      <c r="S20">
        <v>70</v>
      </c>
      <c r="T20">
        <v>21.072344820000001</v>
      </c>
      <c r="U20">
        <v>0.32072291000000003</v>
      </c>
      <c r="V20">
        <f>U20/T20*100</f>
        <v>1.5220086456425024</v>
      </c>
    </row>
  </sheetData>
  <sortState ref="S2:V20">
    <sortCondition ref="T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" sqref="D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5">
      <c r="A2">
        <v>3</v>
      </c>
      <c r="B2">
        <v>5.6664978874758001</v>
      </c>
      <c r="C2">
        <v>0.35603316814132302</v>
      </c>
      <c r="D2">
        <f t="shared" ref="D2:D13" si="0">C2*1.96/B2*100</f>
        <v>12.314925786866329</v>
      </c>
      <c r="E2">
        <v>6.3643100743344796</v>
      </c>
      <c r="F2">
        <v>4.9686857006171099</v>
      </c>
      <c r="G2">
        <v>5.9066386101169597</v>
      </c>
      <c r="H2">
        <v>5.4263571648346396</v>
      </c>
      <c r="J2">
        <f>AVERAGE(D2:D7)</f>
        <v>12.974273832637891</v>
      </c>
    </row>
    <row r="3" spans="1:10" x14ac:dyDescent="0.25">
      <c r="A3">
        <v>1</v>
      </c>
      <c r="B3">
        <v>5.6784535873437996</v>
      </c>
      <c r="C3">
        <v>0.37493781600724402</v>
      </c>
      <c r="D3">
        <f t="shared" si="0"/>
        <v>12.94151846221131</v>
      </c>
      <c r="E3">
        <v>6.4133182031600997</v>
      </c>
      <c r="F3">
        <v>4.9435889715274897</v>
      </c>
      <c r="G3">
        <v>5.9313453012015902</v>
      </c>
      <c r="H3">
        <v>5.4255618734860098</v>
      </c>
      <c r="J3">
        <f>AVERAGE(D8:D15)</f>
        <v>7.7446584721297693</v>
      </c>
    </row>
    <row r="4" spans="1:10" x14ac:dyDescent="0.25">
      <c r="A4">
        <v>4</v>
      </c>
      <c r="B4">
        <v>7.1822418610507697</v>
      </c>
      <c r="C4">
        <v>0.95552434320256696</v>
      </c>
      <c r="D4">
        <f t="shared" si="0"/>
        <v>26.075809599692796</v>
      </c>
      <c r="E4">
        <v>9.0550351600790897</v>
      </c>
      <c r="F4">
        <v>5.3094485620224496</v>
      </c>
      <c r="G4">
        <v>7.8267332366037499</v>
      </c>
      <c r="H4">
        <v>6.5377504854978001</v>
      </c>
    </row>
    <row r="5" spans="1:10" x14ac:dyDescent="0.25">
      <c r="A5">
        <v>12</v>
      </c>
      <c r="B5">
        <v>9.4439245935226506</v>
      </c>
      <c r="C5">
        <v>0.353858796386543</v>
      </c>
      <c r="D5">
        <f t="shared" si="0"/>
        <v>7.3440150230903125</v>
      </c>
      <c r="E5">
        <v>10.137475090053</v>
      </c>
      <c r="F5">
        <v>8.7503740969923296</v>
      </c>
      <c r="G5">
        <v>9.6825987247020908</v>
      </c>
      <c r="H5">
        <v>9.2052504623431997</v>
      </c>
    </row>
    <row r="6" spans="1:10" x14ac:dyDescent="0.25">
      <c r="A6">
        <v>7</v>
      </c>
      <c r="B6">
        <v>9.6739215884600203</v>
      </c>
      <c r="C6">
        <v>0.50098545206807299</v>
      </c>
      <c r="D6">
        <f t="shared" si="0"/>
        <v>10.150294036130756</v>
      </c>
      <c r="E6">
        <v>10.655835031292</v>
      </c>
      <c r="F6">
        <v>8.6920081456280798</v>
      </c>
      <c r="G6">
        <v>10.0118311408773</v>
      </c>
      <c r="H6">
        <v>9.3360120360427494</v>
      </c>
    </row>
    <row r="7" spans="1:10" x14ac:dyDescent="0.25">
      <c r="A7">
        <v>2</v>
      </c>
      <c r="B7">
        <v>9.7971882259437102</v>
      </c>
      <c r="C7">
        <v>0.45082461859892198</v>
      </c>
      <c r="D7">
        <f t="shared" si="0"/>
        <v>9.0190800878358459</v>
      </c>
      <c r="E7">
        <v>10.680788241741601</v>
      </c>
      <c r="F7">
        <v>8.9135882101458197</v>
      </c>
      <c r="G7">
        <v>10.1012648103247</v>
      </c>
      <c r="H7">
        <v>9.4931116415626793</v>
      </c>
    </row>
    <row r="8" spans="1:10" x14ac:dyDescent="0.25">
      <c r="A8">
        <v>9</v>
      </c>
      <c r="B8">
        <v>20.7703320919756</v>
      </c>
      <c r="C8">
        <v>1.0430546816681501</v>
      </c>
      <c r="D8">
        <f t="shared" si="0"/>
        <v>9.8428237305815713</v>
      </c>
      <c r="E8">
        <v>22.814681701950999</v>
      </c>
      <c r="F8">
        <v>18.725982482000099</v>
      </c>
      <c r="G8">
        <v>21.473861783654801</v>
      </c>
      <c r="H8">
        <v>20.0668024002964</v>
      </c>
    </row>
    <row r="9" spans="1:10" x14ac:dyDescent="0.25">
      <c r="A9">
        <v>5</v>
      </c>
      <c r="B9">
        <v>22.2382457353768</v>
      </c>
      <c r="C9">
        <v>0.85529369502881603</v>
      </c>
      <c r="D9">
        <f t="shared" si="0"/>
        <v>7.5382548704805696</v>
      </c>
      <c r="E9">
        <v>23.914590573837501</v>
      </c>
      <c r="F9">
        <v>20.5619008969162</v>
      </c>
      <c r="G9">
        <v>22.8151325660811</v>
      </c>
      <c r="H9">
        <v>21.6613589046726</v>
      </c>
    </row>
    <row r="10" spans="1:10" x14ac:dyDescent="0.25">
      <c r="A10">
        <v>14</v>
      </c>
      <c r="B10">
        <v>29.336907864139299</v>
      </c>
      <c r="C10">
        <v>0.461537871209038</v>
      </c>
      <c r="D10">
        <f t="shared" si="0"/>
        <v>3.0835363827674973</v>
      </c>
      <c r="E10">
        <v>30.241505469210299</v>
      </c>
      <c r="F10">
        <v>28.432310259068299</v>
      </c>
      <c r="G10">
        <v>29.648210427597199</v>
      </c>
      <c r="H10">
        <v>29.025605300681502</v>
      </c>
    </row>
    <row r="11" spans="1:10" x14ac:dyDescent="0.25">
      <c r="A11">
        <v>13</v>
      </c>
      <c r="B11">
        <v>40.644352132475298</v>
      </c>
      <c r="C11">
        <v>0.91389339288365701</v>
      </c>
      <c r="D11">
        <f t="shared" si="0"/>
        <v>4.4070847634959689</v>
      </c>
      <c r="E11">
        <v>42.435550268236398</v>
      </c>
      <c r="F11">
        <v>38.853153996714298</v>
      </c>
      <c r="G11">
        <v>41.260763858747303</v>
      </c>
      <c r="H11">
        <v>40.027940406203399</v>
      </c>
    </row>
    <row r="12" spans="1:10" x14ac:dyDescent="0.25">
      <c r="A12">
        <v>11</v>
      </c>
      <c r="B12">
        <v>47.387717174046699</v>
      </c>
      <c r="C12">
        <v>3.2268568463340901</v>
      </c>
      <c r="D12">
        <f t="shared" si="0"/>
        <v>13.346579653933391</v>
      </c>
      <c r="E12">
        <v>53.712240376128001</v>
      </c>
      <c r="F12">
        <v>41.063193971965397</v>
      </c>
      <c r="G12">
        <v>49.564199042249101</v>
      </c>
      <c r="H12">
        <v>45.211235305844298</v>
      </c>
    </row>
    <row r="13" spans="1:10" x14ac:dyDescent="0.25">
      <c r="A13">
        <v>6</v>
      </c>
      <c r="B13">
        <v>60.593488475995898</v>
      </c>
      <c r="C13">
        <v>1.39087149337378</v>
      </c>
      <c r="D13">
        <f t="shared" si="0"/>
        <v>4.4990116852119453</v>
      </c>
      <c r="E13">
        <v>63.3195465101319</v>
      </c>
      <c r="F13">
        <v>57.867430441859803</v>
      </c>
      <c r="G13">
        <v>61.531617042116402</v>
      </c>
      <c r="H13">
        <v>59.655359909875401</v>
      </c>
    </row>
    <row r="14" spans="1:10" x14ac:dyDescent="0.25">
      <c r="A14">
        <v>8</v>
      </c>
      <c r="B14">
        <v>92.168944649907701</v>
      </c>
      <c r="C14">
        <v>2.7137660820176901</v>
      </c>
      <c r="D14">
        <f>C14*1.96/B14*100</f>
        <v>5.7709042247995388</v>
      </c>
      <c r="E14">
        <v>97.487828433128797</v>
      </c>
      <c r="F14">
        <v>86.850060866686704</v>
      </c>
      <c r="G14">
        <v>93.999352056658495</v>
      </c>
      <c r="H14">
        <v>90.338537243157006</v>
      </c>
    </row>
    <row r="15" spans="1:10" x14ac:dyDescent="0.25">
      <c r="A15">
        <v>10</v>
      </c>
      <c r="B15">
        <v>100.414574901916</v>
      </c>
      <c r="C15">
        <v>6.9004652345569504</v>
      </c>
      <c r="D15">
        <f>C15*1.96/B15*100</f>
        <v>13.46907246576767</v>
      </c>
      <c r="E15">
        <v>113.939238238219</v>
      </c>
      <c r="F15">
        <v>86.889911565614099</v>
      </c>
      <c r="G15">
        <v>105.06886797420999</v>
      </c>
      <c r="H15">
        <v>95.760281829623395</v>
      </c>
    </row>
  </sheetData>
  <sortState ref="A2:G1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eventPeaks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ci1mmu</dc:creator>
  <cp:lastModifiedBy>ci1mmu</cp:lastModifiedBy>
  <dcterms:created xsi:type="dcterms:W3CDTF">2016-03-24T14:19:44Z</dcterms:created>
  <dcterms:modified xsi:type="dcterms:W3CDTF">2016-08-17T14:48:53Z</dcterms:modified>
</cp:coreProperties>
</file>