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FIXES" sheetId="1" state="visible" r:id="rId1"/>
    <sheet name="TYPE_FLUX" sheetId="2" state="visible" r:id="rId2"/>
    <sheet name="PERIODE" sheetId="3" state="visible" r:id="rId3"/>
    <sheet name="CATEGORIE_CATALOGUE" sheetId="4" state="visible" r:id="rId4"/>
    <sheet name="CATEGORIE" sheetId="5" state="visible" r:id="rId5"/>
    <sheet name="CATEGORIE_TARGET" sheetId="6" state="visible" r:id="rId6"/>
  </sheets>
  <definedNames>
    <definedName name="_xlnm._FilterDatabase" localSheetId="5" hidden="1">CATEGORIE_TARGET!$A$1:$D$113</definedName>
    <definedName name="_xlnm._FilterDatabase" localSheetId="5" hidden="1">CATEGORIE_TARGET!$A$1:$D$113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<sst xmlns="http://schemas.openxmlformats.org/spreadsheetml/2006/main" count="130" uniqueCount="130">
  <si>
    <t>ID_FIXES</t>
  </si>
  <si>
    <t>NAME_FIXES</t>
  </si>
  <si>
    <t>Fixe</t>
  </si>
  <si>
    <t>Variable</t>
  </si>
  <si>
    <t>Exceptionnel</t>
  </si>
  <si>
    <t>ID_TYPE_FLUX</t>
  </si>
  <si>
    <t>NAME_TYPE_FLUX</t>
  </si>
  <si>
    <t>Entrée</t>
  </si>
  <si>
    <t>Sortie</t>
  </si>
  <si>
    <t>Neutre</t>
  </si>
  <si>
    <t>Réparation</t>
  </si>
  <si>
    <t>ID_PERIODE</t>
  </si>
  <si>
    <t>NAME_PERIODE</t>
  </si>
  <si>
    <t>Entreprise</t>
  </si>
  <si>
    <t>Ecole</t>
  </si>
  <si>
    <t>Vacances</t>
  </si>
  <si>
    <t>CATEGORIE</t>
  </si>
  <si>
    <t>NUM</t>
  </si>
  <si>
    <t xml:space="preserve">SOUS CATEGORIE</t>
  </si>
  <si>
    <t>Courses</t>
  </si>
  <si>
    <t>Viandes</t>
  </si>
  <si>
    <t>Fromages</t>
  </si>
  <si>
    <t>Légumes</t>
  </si>
  <si>
    <t>Fruits</t>
  </si>
  <si>
    <t>Sauces</t>
  </si>
  <si>
    <t>Café</t>
  </si>
  <si>
    <t>Sucrerie</t>
  </si>
  <si>
    <t>Pain</t>
  </si>
  <si>
    <t>Desserts</t>
  </si>
  <si>
    <t>Féculents</t>
  </si>
  <si>
    <t>Epices</t>
  </si>
  <si>
    <t>Apéritifs</t>
  </si>
  <si>
    <t>Soda</t>
  </si>
  <si>
    <t>Alcool</t>
  </si>
  <si>
    <t>Jus</t>
  </si>
  <si>
    <t>Sirop</t>
  </si>
  <si>
    <t>Lait</t>
  </si>
  <si>
    <t>Mode</t>
  </si>
  <si>
    <t>Haut</t>
  </si>
  <si>
    <t>T-shirt</t>
  </si>
  <si>
    <t>Bas</t>
  </si>
  <si>
    <t>Sous-Vêtements</t>
  </si>
  <si>
    <t>Chaussures</t>
  </si>
  <si>
    <t>Chaussettes</t>
  </si>
  <si>
    <t>Accessoires</t>
  </si>
  <si>
    <t>Pyjama</t>
  </si>
  <si>
    <t>Esthétique</t>
  </si>
  <si>
    <t>Shampoing</t>
  </si>
  <si>
    <t>Gel</t>
  </si>
  <si>
    <t>Visage</t>
  </si>
  <si>
    <t>Dentaire</t>
  </si>
  <si>
    <t>Crème</t>
  </si>
  <si>
    <t>Coiffeur</t>
  </si>
  <si>
    <t>Savon</t>
  </si>
  <si>
    <t>Hygiène</t>
  </si>
  <si>
    <t>Lessive</t>
  </si>
  <si>
    <t>Vaisselle</t>
  </si>
  <si>
    <t>Ménage</t>
  </si>
  <si>
    <t>Sanitaire</t>
  </si>
  <si>
    <t>Oreiller</t>
  </si>
  <si>
    <t xml:space="preserve">Taies oreiller</t>
  </si>
  <si>
    <t>Couette</t>
  </si>
  <si>
    <t xml:space="preserve">Housse de couette</t>
  </si>
  <si>
    <t xml:space="preserve">Drap Housse</t>
  </si>
  <si>
    <t xml:space="preserve">Protège Oreiller</t>
  </si>
  <si>
    <t xml:space="preserve">Protège Matelas</t>
  </si>
  <si>
    <t>Abonnement</t>
  </si>
  <si>
    <t>Streaming</t>
  </si>
  <si>
    <t>Sports</t>
  </si>
  <si>
    <t>Internet</t>
  </si>
  <si>
    <t>Mobile</t>
  </si>
  <si>
    <t>Transports</t>
  </si>
  <si>
    <t>Carburant</t>
  </si>
  <si>
    <t xml:space="preserve">Huile Moteur</t>
  </si>
  <si>
    <t xml:space="preserve">Assurance véhicule</t>
  </si>
  <si>
    <t>Garage</t>
  </si>
  <si>
    <t xml:space="preserve">Entretien véhicule</t>
  </si>
  <si>
    <t>Autoroute</t>
  </si>
  <si>
    <t>Bus</t>
  </si>
  <si>
    <t>Tram</t>
  </si>
  <si>
    <t>Train</t>
  </si>
  <si>
    <t>Avion</t>
  </si>
  <si>
    <t>Covoiturage</t>
  </si>
  <si>
    <t>Vélo</t>
  </si>
  <si>
    <t>Parking</t>
  </si>
  <si>
    <t>Logement</t>
  </si>
  <si>
    <t>Loyer</t>
  </si>
  <si>
    <t>Eau</t>
  </si>
  <si>
    <t>Electricité</t>
  </si>
  <si>
    <t>Chauffage</t>
  </si>
  <si>
    <t xml:space="preserve">Assurance logement</t>
  </si>
  <si>
    <t>Copropriété</t>
  </si>
  <si>
    <t>Aide</t>
  </si>
  <si>
    <t>APL</t>
  </si>
  <si>
    <t>CAF</t>
  </si>
  <si>
    <t>Mobili-Jeune</t>
  </si>
  <si>
    <t>Divertissement</t>
  </si>
  <si>
    <t>Cinéma</t>
  </si>
  <si>
    <t>Restauration</t>
  </si>
  <si>
    <t>Cantine</t>
  </si>
  <si>
    <t>Brasserie</t>
  </si>
  <si>
    <t>Jeux-vidéos</t>
  </si>
  <si>
    <t>Boulangerie</t>
  </si>
  <si>
    <t>Informatique</t>
  </si>
  <si>
    <t>Emprunt</t>
  </si>
  <si>
    <t>Famille</t>
  </si>
  <si>
    <t>Ami</t>
  </si>
  <si>
    <t>Bancaire</t>
  </si>
  <si>
    <t>Emploi</t>
  </si>
  <si>
    <t>Salaire</t>
  </si>
  <si>
    <t>Primes</t>
  </si>
  <si>
    <t xml:space="preserve">Chèques cadeaux</t>
  </si>
  <si>
    <t xml:space="preserve">Chèques vacances</t>
  </si>
  <si>
    <t>Epargne</t>
  </si>
  <si>
    <t xml:space="preserve">Livret A</t>
  </si>
  <si>
    <t>Revolut</t>
  </si>
  <si>
    <t>Espèces</t>
  </si>
  <si>
    <t>Actions</t>
  </si>
  <si>
    <t>BoursoBank</t>
  </si>
  <si>
    <t xml:space="preserve">Trade Republic</t>
  </si>
  <si>
    <t>Impôts</t>
  </si>
  <si>
    <t>Santé</t>
  </si>
  <si>
    <t>Autre</t>
  </si>
  <si>
    <t>Cadeau</t>
  </si>
  <si>
    <t>Don</t>
  </si>
  <si>
    <t>ID_CATEGORIE</t>
  </si>
  <si>
    <t>PARENT</t>
  </si>
  <si>
    <t>UNIQUE</t>
  </si>
  <si>
    <t>COPIE</t>
  </si>
  <si>
    <t>OBJECTIF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</si>
</sst>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#,##0.00\ [$€-40C]"/>
  </numFmts>
  <fonts count="2">
    <font>
      <sz val="11.000000"/>
      <color theme="1"/>
      <name val="Calibri"/>
      <scheme val="minor"/>
    </font>
    <font>
      <b/>
      <sz val="11.000000"/>
      <color theme="0" tint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2585"/>
        <bgColor rgb="FFF72585"/>
      </patternFill>
    </fill>
    <fill>
      <patternFill patternType="solid">
        <fgColor rgb="FF00B4D8"/>
        <bgColor rgb="FF00B4D8"/>
      </patternFill>
    </fill>
    <fill>
      <patternFill patternType="solid">
        <fgColor rgb="FF80ED99"/>
        <bgColor rgb="FF80ED99"/>
      </patternFill>
    </fill>
    <fill>
      <patternFill patternType="solid">
        <fgColor rgb="FFC77DFF"/>
        <bgColor rgb="FFC77DFF"/>
      </patternFill>
    </fill>
  </fills>
  <borders count="18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theme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theme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none"/>
      <top style="thin">
        <color auto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0" fillId="0" borderId="0" numFmtId="0" xfId="0" applyAlignment="1">
      <alignment horizontal="center" vertical="center"/>
    </xf>
    <xf fontId="1" fillId="2" borderId="0" numFmtId="0" xfId="0" applyFont="1" applyFill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1" numFmtId="0" xfId="0" applyBorder="1"/>
    <xf fontId="1" fillId="2" borderId="2" numFmtId="0" xfId="0" applyFont="1" applyFill="1" applyBorder="1" applyAlignment="1">
      <alignment horizontal="center" vertical="center"/>
    </xf>
    <xf fontId="1" fillId="2" borderId="3" numFmtId="0" xfId="0" applyFont="1" applyFill="1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/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6" numFmtId="0" xfId="0" applyBorder="1" applyAlignment="1">
      <alignment horizontal="left" vertical="center"/>
    </xf>
    <xf fontId="0" fillId="0" borderId="11" numFmtId="0" xfId="0" applyBorder="1" applyAlignment="1">
      <alignment horizontal="center" vertical="center"/>
    </xf>
    <xf fontId="0" fillId="0" borderId="6" numFmtId="0" xfId="0" applyBorder="1"/>
    <xf fontId="0" fillId="0" borderId="12" numFmtId="0" xfId="0" applyBorder="1" applyAlignment="1">
      <alignment horizontal="center" vertical="center"/>
    </xf>
    <xf fontId="0" fillId="0" borderId="13" numFmtId="0" xfId="0" applyBorder="1"/>
    <xf fontId="0" fillId="3" borderId="1" numFmtId="0" xfId="0" applyFill="1" applyBorder="1" applyAlignment="1">
      <alignment horizontal="center" vertical="center"/>
    </xf>
    <xf fontId="0" fillId="3" borderId="14" numFmtId="0" xfId="0" applyFill="1" applyBorder="1"/>
    <xf fontId="0" fillId="3" borderId="15" numFmtId="0" xfId="0" applyFill="1" applyBorder="1"/>
    <xf fontId="0" fillId="4" borderId="1" numFmtId="0" xfId="0" applyFill="1" applyBorder="1" applyAlignment="1">
      <alignment horizontal="center" vertical="center"/>
    </xf>
    <xf fontId="0" fillId="4" borderId="16" numFmtId="0" xfId="0" applyFill="1" applyBorder="1"/>
    <xf fontId="0" fillId="5" borderId="1" numFmtId="0" xfId="0" applyFill="1" applyBorder="1" applyAlignment="1">
      <alignment horizontal="center" vertical="center"/>
    </xf>
    <xf fontId="0" fillId="5" borderId="16" numFmtId="0" xfId="0" applyFill="1" applyBorder="1"/>
    <xf fontId="0" fillId="5" borderId="16" numFmtId="0" xfId="0" applyFill="1" applyBorder="1" applyAlignment="1">
      <alignment horizontal="left" vertical="center"/>
    </xf>
    <xf fontId="0" fillId="4" borderId="16" numFmtId="0" xfId="0" applyFill="1" applyBorder="1" applyAlignment="1">
      <alignment horizontal="left" vertical="center"/>
    </xf>
    <xf fontId="0" fillId="4" borderId="17" numFmtId="0" xfId="0" applyFill="1" applyBorder="1"/>
    <xf fontId="0" fillId="5" borderId="1" numFmtId="0" xfId="0" applyFill="1" applyBorder="1"/>
    <xf fontId="0" fillId="5" borderId="5" numFmtId="0" xfId="0" applyFill="1" applyBorder="1"/>
    <xf fontId="0" fillId="5" borderId="16" numFmtId="0" xfId="0" applyFill="1" applyBorder="1"/>
    <xf fontId="0" fillId="0" borderId="0" numFmtId="164" xfId="0" applyNumberFormat="1"/>
    <xf fontId="1" fillId="2" borderId="3" numFmtId="164" xfId="0" applyNumberFormat="1" applyFont="1" applyFill="1" applyBorder="1" applyAlignment="1">
      <alignment horizontal="center" vertical="center"/>
    </xf>
    <xf fontId="0" fillId="3" borderId="16" numFmtId="0" xfId="0" applyFill="1" applyBorder="1"/>
    <xf fontId="0" fillId="3" borderId="16" numFmtId="164" xfId="0" applyNumberFormat="1" applyFill="1" applyBorder="1"/>
    <xf fontId="0" fillId="4" borderId="16" numFmtId="164" xfId="0" applyNumberFormat="1" applyFill="1" applyBorder="1"/>
    <xf fontId="0" fillId="5" borderId="16" numFmtId="164" xfId="0" applyNumberFormat="1" applyFill="1" applyBorder="1"/>
    <xf fontId="0" fillId="5" borderId="16" numFmtId="164" xfId="0" applyNumberFormat="1" applyFill="1" applyBorder="1" applyAlignment="1">
      <alignment horizontal="left" vertical="center"/>
    </xf>
    <xf fontId="0" fillId="4" borderId="16" numFmtId="164" xfId="0" applyNumberFormat="1" applyFill="1" applyBorder="1" applyAlignment="1">
      <alignment horizontal="left" vertical="center"/>
    </xf>
    <xf fontId="0" fillId="4" borderId="17" numFmtId="164" xfId="0" applyNumberFormat="1" applyFill="1" applyBorder="1"/>
    <xf fontId="0" fillId="5" borderId="1" numFmtId="16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23.8515625"/>
    <col customWidth="1" min="2" max="2" width="32.140625"/>
  </cols>
  <sheetData>
    <row r="1" ht="14.25">
      <c r="A1" s="2" t="s">
        <v>0</v>
      </c>
      <c r="B1" s="2" t="s">
        <v>1</v>
      </c>
    </row>
    <row r="2" ht="14.25">
      <c r="A2" s="3">
        <v>1</v>
      </c>
      <c r="B2" s="4" t="s">
        <v>2</v>
      </c>
    </row>
    <row r="3" ht="14.25">
      <c r="A3" s="3">
        <v>2</v>
      </c>
      <c r="B3" s="4" t="s">
        <v>3</v>
      </c>
    </row>
    <row r="4" ht="14.25">
      <c r="A4" s="3">
        <v>3</v>
      </c>
      <c r="B4" s="4" t="s">
        <v>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style="1" width="23.8515625"/>
    <col customWidth="1" min="2" max="2" width="32.140625"/>
  </cols>
  <sheetData>
    <row r="1">
      <c r="A1" s="2" t="s">
        <v>5</v>
      </c>
      <c r="B1" s="2" t="s">
        <v>6</v>
      </c>
    </row>
    <row r="2">
      <c r="A2" s="3">
        <v>1</v>
      </c>
      <c r="B2" s="4" t="s">
        <v>7</v>
      </c>
    </row>
    <row r="3">
      <c r="A3" s="3">
        <v>2</v>
      </c>
      <c r="B3" s="4" t="s">
        <v>8</v>
      </c>
    </row>
    <row r="4">
      <c r="A4" s="3">
        <v>3</v>
      </c>
      <c r="B4" s="4" t="s">
        <v>9</v>
      </c>
    </row>
    <row r="5">
      <c r="A5" s="3">
        <v>4</v>
      </c>
      <c r="B5" s="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3.8515625"/>
    <col customWidth="1" min="2" max="2" width="32.140625"/>
  </cols>
  <sheetData>
    <row r="1">
      <c r="A1" s="2" t="s">
        <v>11</v>
      </c>
      <c r="B1" s="2" t="s">
        <v>12</v>
      </c>
    </row>
    <row r="2">
      <c r="A2" s="3">
        <v>1</v>
      </c>
      <c r="B2" s="4" t="s">
        <v>13</v>
      </c>
    </row>
    <row r="3">
      <c r="A3" s="3">
        <v>2</v>
      </c>
      <c r="B3" s="4" t="s">
        <v>14</v>
      </c>
    </row>
    <row r="4">
      <c r="A4" s="3">
        <v>3</v>
      </c>
      <c r="B4" s="4" t="s">
        <v>15</v>
      </c>
    </row>
    <row r="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zoomScale="100" workbookViewId="0">
      <selection activeCell="A1" activeCellId="0" sqref="A1"/>
    </sheetView>
  </sheetViews>
  <sheetFormatPr defaultRowHeight="14.25"/>
  <cols>
    <col customWidth="1" min="1" max="3" width="23.8515625"/>
    <col customWidth="1" min="4" max="4" width="32.140625"/>
  </cols>
  <sheetData>
    <row r="1" ht="14.25">
      <c r="A1" s="2" t="s">
        <v>16</v>
      </c>
      <c r="B1" s="5" t="s">
        <v>17</v>
      </c>
      <c r="C1" s="2" t="s">
        <v>17</v>
      </c>
      <c r="D1" s="6" t="s">
        <v>18</v>
      </c>
      <c r="E1" s="6" t="s">
        <v>17</v>
      </c>
    </row>
    <row r="2" ht="14.25">
      <c r="A2" s="7" t="s">
        <v>19</v>
      </c>
      <c r="B2" s="8">
        <v>1</v>
      </c>
      <c r="C2" s="3">
        <f t="shared" ref="C2:C9" si="0">IF(B2=0,C1,B2)</f>
        <v>1</v>
      </c>
      <c r="D2" s="9" t="s">
        <v>20</v>
      </c>
      <c r="E2">
        <f>VLOOKUP(C2&amp;"_"&amp;D2,CATEGORIE!D:E,2,0)</f>
        <v>17</v>
      </c>
    </row>
    <row r="3" ht="14.25">
      <c r="A3" s="7"/>
      <c r="B3" s="10"/>
      <c r="C3" s="3">
        <f t="shared" si="0"/>
        <v>1</v>
      </c>
      <c r="D3" s="9" t="s">
        <v>21</v>
      </c>
      <c r="E3">
        <f>VLOOKUP(C3&amp;"_"&amp;D3,CATEGORIE!D:E,2,0)</f>
        <v>18</v>
      </c>
    </row>
    <row r="4" ht="14.25">
      <c r="A4" s="7"/>
      <c r="B4" s="10"/>
      <c r="C4" s="3">
        <f t="shared" si="0"/>
        <v>1</v>
      </c>
      <c r="D4" s="9" t="s">
        <v>22</v>
      </c>
      <c r="E4">
        <f>VLOOKUP(C4&amp;"_"&amp;D4,CATEGORIE!D:E,2,0)</f>
        <v>19</v>
      </c>
    </row>
    <row r="5" ht="14.25">
      <c r="A5" s="7"/>
      <c r="B5" s="10"/>
      <c r="C5" s="3">
        <f t="shared" si="0"/>
        <v>1</v>
      </c>
      <c r="D5" s="9" t="s">
        <v>23</v>
      </c>
      <c r="E5">
        <f>VLOOKUP(C5&amp;"_"&amp;D5,CATEGORIE!D:E,2,0)</f>
        <v>20</v>
      </c>
    </row>
    <row r="6" ht="14.25">
      <c r="A6" s="7"/>
      <c r="B6" s="10"/>
      <c r="C6" s="3">
        <f t="shared" si="0"/>
        <v>1</v>
      </c>
      <c r="D6" s="9" t="s">
        <v>24</v>
      </c>
      <c r="E6">
        <f>VLOOKUP(C6&amp;"_"&amp;D6,CATEGORIE!D:E,2,0)</f>
        <v>21</v>
      </c>
    </row>
    <row r="7" ht="14.25">
      <c r="A7" s="7"/>
      <c r="B7" s="10"/>
      <c r="C7" s="3">
        <f t="shared" si="0"/>
        <v>1</v>
      </c>
      <c r="D7" s="9" t="s">
        <v>25</v>
      </c>
      <c r="E7">
        <f>VLOOKUP(C7&amp;"_"&amp;D7,CATEGORIE!D:E,2,0)</f>
        <v>22</v>
      </c>
    </row>
    <row r="8" ht="14.25">
      <c r="A8" s="7"/>
      <c r="B8" s="10"/>
      <c r="C8" s="3">
        <f t="shared" si="0"/>
        <v>1</v>
      </c>
      <c r="D8" s="9" t="s">
        <v>26</v>
      </c>
      <c r="E8">
        <f>VLOOKUP(C8&amp;"_"&amp;D8,CATEGORIE!D:E,2,0)</f>
        <v>23</v>
      </c>
    </row>
    <row r="9" ht="14.25">
      <c r="A9" s="7"/>
      <c r="B9" s="10"/>
      <c r="C9" s="3">
        <f t="shared" si="0"/>
        <v>1</v>
      </c>
      <c r="D9" s="9" t="s">
        <v>27</v>
      </c>
      <c r="E9">
        <f>VLOOKUP(C9&amp;"_"&amp;D9,CATEGORIE!D:E,2,0)</f>
        <v>24</v>
      </c>
    </row>
    <row r="10" ht="14.25">
      <c r="A10" s="7"/>
      <c r="B10" s="10"/>
      <c r="C10" s="3">
        <f>IF(B10=0,C9,B10)</f>
        <v>1</v>
      </c>
      <c r="D10" s="9" t="s">
        <v>28</v>
      </c>
      <c r="E10">
        <f>VLOOKUP(C10&amp;"_"&amp;D10,CATEGORIE!D:E,2,0)</f>
        <v>25</v>
      </c>
    </row>
    <row r="11" ht="14.25">
      <c r="A11" s="7"/>
      <c r="B11" s="10"/>
      <c r="C11" s="3">
        <f t="shared" ref="C11:C74" si="1">IF(B11=0,C10,B11)</f>
        <v>1</v>
      </c>
      <c r="D11" s="9" t="s">
        <v>29</v>
      </c>
      <c r="E11">
        <f>VLOOKUP(C11&amp;"_"&amp;D11,CATEGORIE!D:E,2,0)</f>
        <v>26</v>
      </c>
    </row>
    <row r="12" ht="14.25">
      <c r="A12" s="7"/>
      <c r="B12" s="10"/>
      <c r="C12" s="3">
        <f t="shared" si="1"/>
        <v>1</v>
      </c>
      <c r="D12" s="9" t="s">
        <v>30</v>
      </c>
      <c r="E12">
        <f>VLOOKUP(C12&amp;"_"&amp;D12,CATEGORIE!D:E,2,0)</f>
        <v>27</v>
      </c>
    </row>
    <row r="13" ht="14.25">
      <c r="A13" s="7"/>
      <c r="B13" s="10"/>
      <c r="C13" s="3">
        <f t="shared" si="1"/>
        <v>1</v>
      </c>
      <c r="D13" s="9" t="s">
        <v>31</v>
      </c>
      <c r="E13">
        <f>VLOOKUP(C13&amp;"_"&amp;D13,CATEGORIE!D:E,2,0)</f>
        <v>28</v>
      </c>
    </row>
    <row r="14" ht="14.25">
      <c r="A14" s="7"/>
      <c r="B14" s="10"/>
      <c r="C14" s="3">
        <f t="shared" si="1"/>
        <v>1</v>
      </c>
      <c r="D14" s="9" t="s">
        <v>32</v>
      </c>
      <c r="E14">
        <f>VLOOKUP(C14&amp;"_"&amp;D14,CATEGORIE!D:E,2,0)</f>
        <v>29</v>
      </c>
    </row>
    <row r="15" ht="14.25">
      <c r="A15" s="7"/>
      <c r="B15" s="10"/>
      <c r="C15" s="3">
        <f t="shared" si="1"/>
        <v>1</v>
      </c>
      <c r="D15" s="9" t="s">
        <v>33</v>
      </c>
      <c r="E15">
        <f>VLOOKUP(C15&amp;"_"&amp;D15,CATEGORIE!D:E,2,0)</f>
        <v>30</v>
      </c>
    </row>
    <row r="16" ht="14.25">
      <c r="A16" s="7"/>
      <c r="B16" s="10"/>
      <c r="C16" s="3">
        <f t="shared" si="1"/>
        <v>1</v>
      </c>
      <c r="D16" s="9" t="s">
        <v>34</v>
      </c>
      <c r="E16">
        <f>VLOOKUP(C16&amp;"_"&amp;D16,CATEGORIE!D:E,2,0)</f>
        <v>31</v>
      </c>
    </row>
    <row r="17" ht="14.25">
      <c r="A17" s="7"/>
      <c r="B17" s="10"/>
      <c r="C17" s="3">
        <f t="shared" si="1"/>
        <v>1</v>
      </c>
      <c r="D17" s="9" t="s">
        <v>35</v>
      </c>
      <c r="E17">
        <f>VLOOKUP(C17&amp;"_"&amp;D17,CATEGORIE!D:E,2,0)</f>
        <v>32</v>
      </c>
    </row>
    <row r="18" ht="14.25">
      <c r="A18" s="11"/>
      <c r="B18" s="12"/>
      <c r="C18" s="3">
        <f t="shared" si="1"/>
        <v>1</v>
      </c>
      <c r="D18" s="9" t="s">
        <v>36</v>
      </c>
      <c r="E18">
        <f>VLOOKUP(C18&amp;"_"&amp;D18,CATEGORIE!D:E,2,0)</f>
        <v>33</v>
      </c>
    </row>
    <row r="19" ht="14.25">
      <c r="A19" s="13" t="s">
        <v>37</v>
      </c>
      <c r="B19" s="8">
        <v>2</v>
      </c>
      <c r="C19" s="3">
        <f t="shared" si="1"/>
        <v>2</v>
      </c>
      <c r="D19" s="9" t="s">
        <v>38</v>
      </c>
      <c r="E19">
        <f>VLOOKUP(C19&amp;"_"&amp;D19,CATEGORIE!D:E,2,0)</f>
        <v>34</v>
      </c>
    </row>
    <row r="20" ht="14.25">
      <c r="A20" s="7"/>
      <c r="B20" s="10"/>
      <c r="C20" s="3">
        <f t="shared" si="1"/>
        <v>2</v>
      </c>
      <c r="D20" s="9" t="s">
        <v>39</v>
      </c>
      <c r="E20">
        <f>VLOOKUP(C20&amp;"_"&amp;D20,CATEGORIE!D:E,2,0)</f>
        <v>35</v>
      </c>
    </row>
    <row r="21" ht="14.25">
      <c r="A21" s="7"/>
      <c r="B21" s="10"/>
      <c r="C21" s="3">
        <f t="shared" si="1"/>
        <v>2</v>
      </c>
      <c r="D21" s="9" t="s">
        <v>40</v>
      </c>
      <c r="E21">
        <f>VLOOKUP(C21&amp;"_"&amp;D21,CATEGORIE!D:E,2,0)</f>
        <v>36</v>
      </c>
    </row>
    <row r="22" ht="14.25">
      <c r="A22" s="7"/>
      <c r="B22" s="10"/>
      <c r="C22" s="3">
        <f t="shared" si="1"/>
        <v>2</v>
      </c>
      <c r="D22" s="9" t="s">
        <v>41</v>
      </c>
      <c r="E22">
        <f>VLOOKUP(C22&amp;"_"&amp;D22,CATEGORIE!D:E,2,0)</f>
        <v>37</v>
      </c>
    </row>
    <row r="23" ht="14.25">
      <c r="A23" s="7"/>
      <c r="B23" s="10"/>
      <c r="C23" s="3">
        <f t="shared" si="1"/>
        <v>2</v>
      </c>
      <c r="D23" s="9" t="s">
        <v>42</v>
      </c>
      <c r="E23">
        <f>VLOOKUP(C23&amp;"_"&amp;D23,CATEGORIE!D:E,2,0)</f>
        <v>38</v>
      </c>
    </row>
    <row r="24" ht="14.25">
      <c r="A24" s="7"/>
      <c r="B24" s="10"/>
      <c r="C24" s="3">
        <f t="shared" si="1"/>
        <v>2</v>
      </c>
      <c r="D24" s="9" t="s">
        <v>43</v>
      </c>
      <c r="E24">
        <f>VLOOKUP(C24&amp;"_"&amp;D24,CATEGORIE!D:E,2,0)</f>
        <v>39</v>
      </c>
    </row>
    <row r="25" ht="14.25">
      <c r="A25" s="7"/>
      <c r="B25" s="10"/>
      <c r="C25" s="3">
        <f t="shared" si="1"/>
        <v>2</v>
      </c>
      <c r="D25" s="9" t="s">
        <v>44</v>
      </c>
      <c r="E25">
        <f>VLOOKUP(C25&amp;"_"&amp;D25,CATEGORIE!D:E,2,0)</f>
        <v>40</v>
      </c>
    </row>
    <row r="26" ht="14.25">
      <c r="A26" s="11"/>
      <c r="B26" s="12"/>
      <c r="C26" s="3">
        <f t="shared" si="1"/>
        <v>2</v>
      </c>
      <c r="D26" s="9" t="s">
        <v>45</v>
      </c>
      <c r="E26">
        <f>VLOOKUP(C26&amp;"_"&amp;D26,CATEGORIE!D:E,2,0)</f>
        <v>41</v>
      </c>
    </row>
    <row r="27" ht="14.25">
      <c r="A27" s="13" t="s">
        <v>46</v>
      </c>
      <c r="B27" s="8">
        <v>3</v>
      </c>
      <c r="C27" s="3">
        <f t="shared" si="1"/>
        <v>3</v>
      </c>
      <c r="D27" s="9" t="s">
        <v>47</v>
      </c>
      <c r="E27">
        <f>VLOOKUP(C27&amp;"_"&amp;D27,CATEGORIE!D:E,2,0)</f>
        <v>42</v>
      </c>
    </row>
    <row r="28" ht="14.25">
      <c r="A28" s="7"/>
      <c r="B28" s="10"/>
      <c r="C28" s="3">
        <f t="shared" si="1"/>
        <v>3</v>
      </c>
      <c r="D28" s="9" t="s">
        <v>48</v>
      </c>
      <c r="E28">
        <f>VLOOKUP(C28&amp;"_"&amp;D28,CATEGORIE!D:E,2,0)</f>
        <v>43</v>
      </c>
    </row>
    <row r="29" ht="14.25">
      <c r="A29" s="7"/>
      <c r="B29" s="10"/>
      <c r="C29" s="3">
        <f t="shared" si="1"/>
        <v>3</v>
      </c>
      <c r="D29" s="9" t="s">
        <v>49</v>
      </c>
      <c r="E29">
        <f>VLOOKUP(C29&amp;"_"&amp;D29,CATEGORIE!D:E,2,0)</f>
        <v>44</v>
      </c>
    </row>
    <row r="30" ht="14.25">
      <c r="A30" s="7"/>
      <c r="B30" s="10"/>
      <c r="C30" s="3">
        <f t="shared" si="1"/>
        <v>3</v>
      </c>
      <c r="D30" s="9" t="s">
        <v>50</v>
      </c>
      <c r="E30">
        <f>VLOOKUP(C30&amp;"_"&amp;D30,CATEGORIE!D:E,2,0)</f>
        <v>45</v>
      </c>
    </row>
    <row r="31" ht="14.25">
      <c r="A31" s="7"/>
      <c r="B31" s="10"/>
      <c r="C31" s="3">
        <f t="shared" si="1"/>
        <v>3</v>
      </c>
      <c r="D31" s="9" t="s">
        <v>51</v>
      </c>
      <c r="E31">
        <f>VLOOKUP(C31&amp;"_"&amp;D31,CATEGORIE!D:E,2,0)</f>
        <v>46</v>
      </c>
    </row>
    <row r="32" ht="14.25">
      <c r="A32" s="7"/>
      <c r="B32" s="10"/>
      <c r="C32" s="3">
        <f t="shared" si="1"/>
        <v>3</v>
      </c>
      <c r="D32" s="9" t="s">
        <v>52</v>
      </c>
      <c r="E32">
        <f>VLOOKUP(C32&amp;"_"&amp;D32,CATEGORIE!D:E,2,0)</f>
        <v>47</v>
      </c>
    </row>
    <row r="33" ht="14.25">
      <c r="A33" s="11"/>
      <c r="B33" s="12"/>
      <c r="C33" s="3">
        <f t="shared" si="1"/>
        <v>3</v>
      </c>
      <c r="D33" s="9" t="s">
        <v>53</v>
      </c>
      <c r="E33">
        <f>VLOOKUP(C33&amp;"_"&amp;D33,CATEGORIE!D:E,2,0)</f>
        <v>48</v>
      </c>
    </row>
    <row r="34" ht="14.25">
      <c r="A34" s="13" t="s">
        <v>54</v>
      </c>
      <c r="B34" s="8">
        <v>4</v>
      </c>
      <c r="C34" s="3">
        <f t="shared" si="1"/>
        <v>4</v>
      </c>
      <c r="D34" s="9" t="s">
        <v>55</v>
      </c>
      <c r="E34">
        <f>VLOOKUP(C34&amp;"_"&amp;D34,CATEGORIE!D:E,2,0)</f>
        <v>49</v>
      </c>
    </row>
    <row r="35" ht="14.25">
      <c r="A35" s="7"/>
      <c r="B35" s="10"/>
      <c r="C35" s="3">
        <f t="shared" si="1"/>
        <v>4</v>
      </c>
      <c r="D35" s="9" t="s">
        <v>56</v>
      </c>
      <c r="E35">
        <f>VLOOKUP(C35&amp;"_"&amp;D35,CATEGORIE!D:E,2,0)</f>
        <v>50</v>
      </c>
    </row>
    <row r="36" ht="14.25">
      <c r="A36" s="7"/>
      <c r="B36" s="10"/>
      <c r="C36" s="3">
        <f t="shared" si="1"/>
        <v>4</v>
      </c>
      <c r="D36" s="9" t="s">
        <v>57</v>
      </c>
      <c r="E36">
        <f>VLOOKUP(C36&amp;"_"&amp;D36,CATEGORIE!D:E,2,0)</f>
        <v>51</v>
      </c>
    </row>
    <row r="37" ht="14.25">
      <c r="A37" s="7"/>
      <c r="B37" s="10"/>
      <c r="C37" s="3">
        <f t="shared" si="1"/>
        <v>4</v>
      </c>
      <c r="D37" s="14" t="s">
        <v>58</v>
      </c>
      <c r="E37">
        <f>VLOOKUP(C37&amp;"_"&amp;D37,CATEGORIE!D:E,2,0)</f>
        <v>52</v>
      </c>
    </row>
    <row r="38" ht="14.25">
      <c r="A38" s="7"/>
      <c r="B38" s="10"/>
      <c r="C38" s="3">
        <f t="shared" si="1"/>
        <v>4</v>
      </c>
      <c r="D38" s="9" t="s">
        <v>59</v>
      </c>
      <c r="E38">
        <f>VLOOKUP(C38&amp;"_"&amp;D38,CATEGORIE!D:E,2,0)</f>
        <v>53</v>
      </c>
    </row>
    <row r="39" ht="14.25">
      <c r="A39" s="7"/>
      <c r="B39" s="10"/>
      <c r="C39" s="3">
        <f t="shared" si="1"/>
        <v>4</v>
      </c>
      <c r="D39" s="9" t="s">
        <v>60</v>
      </c>
      <c r="E39">
        <f>VLOOKUP(C39&amp;"_"&amp;D39,CATEGORIE!D:E,2,0)</f>
        <v>54</v>
      </c>
    </row>
    <row r="40" ht="14.25">
      <c r="A40" s="7"/>
      <c r="B40" s="10"/>
      <c r="C40" s="3">
        <f t="shared" si="1"/>
        <v>4</v>
      </c>
      <c r="D40" s="9" t="s">
        <v>61</v>
      </c>
      <c r="E40">
        <f>VLOOKUP(C40&amp;"_"&amp;D40,CATEGORIE!D:E,2,0)</f>
        <v>55</v>
      </c>
    </row>
    <row r="41" ht="14.25">
      <c r="A41" s="7"/>
      <c r="B41" s="10"/>
      <c r="C41" s="3">
        <f t="shared" si="1"/>
        <v>4</v>
      </c>
      <c r="D41" s="9" t="s">
        <v>62</v>
      </c>
      <c r="E41">
        <f>VLOOKUP(C41&amp;"_"&amp;D41,CATEGORIE!D:E,2,0)</f>
        <v>56</v>
      </c>
    </row>
    <row r="42" ht="14.25">
      <c r="A42" s="7"/>
      <c r="B42" s="10"/>
      <c r="C42" s="3">
        <f t="shared" si="1"/>
        <v>4</v>
      </c>
      <c r="D42" s="9" t="s">
        <v>63</v>
      </c>
      <c r="E42">
        <f>VLOOKUP(C42&amp;"_"&amp;D42,CATEGORIE!D:E,2,0)</f>
        <v>57</v>
      </c>
    </row>
    <row r="43" ht="14.25">
      <c r="A43" s="7"/>
      <c r="B43" s="10"/>
      <c r="C43" s="3">
        <f t="shared" si="1"/>
        <v>4</v>
      </c>
      <c r="D43" s="9" t="s">
        <v>64</v>
      </c>
      <c r="E43">
        <f>VLOOKUP(C43&amp;"_"&amp;D43,CATEGORIE!D:E,2,0)</f>
        <v>58</v>
      </c>
    </row>
    <row r="44" ht="14.25">
      <c r="A44" s="11"/>
      <c r="B44" s="12"/>
      <c r="C44" s="3">
        <f t="shared" si="1"/>
        <v>4</v>
      </c>
      <c r="D44" s="9" t="s">
        <v>65</v>
      </c>
      <c r="E44">
        <f>VLOOKUP(C44&amp;"_"&amp;D44,CATEGORIE!D:E,2,0)</f>
        <v>59</v>
      </c>
    </row>
    <row r="45" ht="14.25">
      <c r="A45" s="13" t="s">
        <v>66</v>
      </c>
      <c r="B45" s="8">
        <v>5</v>
      </c>
      <c r="C45" s="3">
        <f t="shared" si="1"/>
        <v>5</v>
      </c>
      <c r="D45" s="9" t="s">
        <v>67</v>
      </c>
      <c r="E45">
        <f>VLOOKUP(C45&amp;"_"&amp;D45,CATEGORIE!D:E,2,0)</f>
        <v>60</v>
      </c>
    </row>
    <row r="46" ht="14.25">
      <c r="A46" s="15"/>
      <c r="B46" s="10"/>
      <c r="C46" s="3">
        <f t="shared" si="1"/>
        <v>5</v>
      </c>
      <c r="D46" s="9" t="s">
        <v>68</v>
      </c>
      <c r="E46">
        <f>VLOOKUP(C46&amp;"_"&amp;D46,CATEGORIE!D:E,2,0)</f>
        <v>61</v>
      </c>
    </row>
    <row r="47" ht="14.25">
      <c r="A47" s="15"/>
      <c r="B47" s="10"/>
      <c r="C47" s="3">
        <f t="shared" si="1"/>
        <v>5</v>
      </c>
      <c r="D47" s="9" t="s">
        <v>69</v>
      </c>
      <c r="E47">
        <f>VLOOKUP(C47&amp;"_"&amp;D47,CATEGORIE!D:E,2,0)</f>
        <v>62</v>
      </c>
    </row>
    <row r="48" ht="14.25">
      <c r="A48" s="15"/>
      <c r="B48" s="12"/>
      <c r="C48" s="3">
        <f t="shared" si="1"/>
        <v>5</v>
      </c>
      <c r="D48" s="9" t="s">
        <v>70</v>
      </c>
      <c r="E48">
        <f>VLOOKUP(C48&amp;"_"&amp;D48,CATEGORIE!D:E,2,0)</f>
        <v>63</v>
      </c>
    </row>
    <row r="49" ht="14.25">
      <c r="A49" s="13" t="s">
        <v>71</v>
      </c>
      <c r="B49" s="8">
        <v>6</v>
      </c>
      <c r="C49" s="3">
        <f t="shared" si="1"/>
        <v>6</v>
      </c>
      <c r="D49" s="9" t="s">
        <v>72</v>
      </c>
      <c r="E49">
        <f>VLOOKUP(C49&amp;"_"&amp;D49,CATEGORIE!D:E,2,0)</f>
        <v>64</v>
      </c>
    </row>
    <row r="50" ht="14.25">
      <c r="A50" s="7"/>
      <c r="B50" s="10"/>
      <c r="C50" s="3">
        <f t="shared" si="1"/>
        <v>6</v>
      </c>
      <c r="D50" s="9" t="s">
        <v>73</v>
      </c>
      <c r="E50">
        <f>VLOOKUP(C50&amp;"_"&amp;D50,CATEGORIE!D:E,2,0)</f>
        <v>65</v>
      </c>
    </row>
    <row r="51" ht="14.25">
      <c r="A51" s="7"/>
      <c r="B51" s="10"/>
      <c r="C51" s="3">
        <f t="shared" si="1"/>
        <v>6</v>
      </c>
      <c r="D51" s="9" t="s">
        <v>74</v>
      </c>
      <c r="E51">
        <f>VLOOKUP(C51&amp;"_"&amp;D51,CATEGORIE!D:E,2,0)</f>
        <v>66</v>
      </c>
    </row>
    <row r="52" ht="14.25">
      <c r="A52" s="7"/>
      <c r="B52" s="10"/>
      <c r="C52" s="3">
        <f t="shared" si="1"/>
        <v>6</v>
      </c>
      <c r="D52" s="9" t="s">
        <v>75</v>
      </c>
      <c r="E52">
        <f>VLOOKUP(C52&amp;"_"&amp;D52,CATEGORIE!D:E,2,0)</f>
        <v>67</v>
      </c>
    </row>
    <row r="53" ht="14.25">
      <c r="A53" s="7"/>
      <c r="B53" s="10"/>
      <c r="C53" s="3">
        <f t="shared" si="1"/>
        <v>6</v>
      </c>
      <c r="D53" s="9" t="s">
        <v>76</v>
      </c>
      <c r="E53">
        <f>VLOOKUP(C53&amp;"_"&amp;D53,CATEGORIE!D:E,2,0)</f>
        <v>68</v>
      </c>
    </row>
    <row r="54" ht="14.25">
      <c r="A54" s="7"/>
      <c r="B54" s="10"/>
      <c r="C54" s="3">
        <f t="shared" si="1"/>
        <v>6</v>
      </c>
      <c r="D54" s="9" t="s">
        <v>77</v>
      </c>
      <c r="E54">
        <f>VLOOKUP(C54&amp;"_"&amp;D54,CATEGORIE!D:E,2,0)</f>
        <v>69</v>
      </c>
    </row>
    <row r="55" ht="14.25">
      <c r="A55" s="7"/>
      <c r="B55" s="10"/>
      <c r="C55" s="3">
        <f t="shared" si="1"/>
        <v>6</v>
      </c>
      <c r="D55" s="9" t="s">
        <v>78</v>
      </c>
      <c r="E55">
        <f>VLOOKUP(C55&amp;"_"&amp;D55,CATEGORIE!D:E,2,0)</f>
        <v>70</v>
      </c>
    </row>
    <row r="56" ht="14.25">
      <c r="A56" s="7"/>
      <c r="B56" s="10"/>
      <c r="C56" s="3">
        <f t="shared" si="1"/>
        <v>6</v>
      </c>
      <c r="D56" s="9" t="s">
        <v>79</v>
      </c>
      <c r="E56">
        <f>VLOOKUP(C56&amp;"_"&amp;D56,CATEGORIE!D:E,2,0)</f>
        <v>71</v>
      </c>
    </row>
    <row r="57" ht="14.25">
      <c r="A57" s="7"/>
      <c r="B57" s="10"/>
      <c r="C57" s="3">
        <f t="shared" si="1"/>
        <v>6</v>
      </c>
      <c r="D57" s="9" t="s">
        <v>80</v>
      </c>
      <c r="E57">
        <f>VLOOKUP(C57&amp;"_"&amp;D57,CATEGORIE!D:E,2,0)</f>
        <v>72</v>
      </c>
    </row>
    <row r="58" ht="14.25">
      <c r="A58" s="7"/>
      <c r="B58" s="10"/>
      <c r="C58" s="3">
        <f t="shared" si="1"/>
        <v>6</v>
      </c>
      <c r="D58" s="9" t="s">
        <v>81</v>
      </c>
      <c r="E58">
        <f>VLOOKUP(C58&amp;"_"&amp;D58,CATEGORIE!D:E,2,0)</f>
        <v>73</v>
      </c>
    </row>
    <row r="59" ht="14.25">
      <c r="A59" s="7"/>
      <c r="B59" s="10"/>
      <c r="C59" s="3">
        <f t="shared" si="1"/>
        <v>6</v>
      </c>
      <c r="D59" s="9" t="s">
        <v>82</v>
      </c>
      <c r="E59">
        <f>VLOOKUP(C59&amp;"_"&amp;D59,CATEGORIE!D:E,2,0)</f>
        <v>74</v>
      </c>
    </row>
    <row r="60" ht="14.25">
      <c r="A60" s="7"/>
      <c r="B60" s="10"/>
      <c r="C60" s="3">
        <f t="shared" si="1"/>
        <v>6</v>
      </c>
      <c r="D60" s="9" t="s">
        <v>83</v>
      </c>
      <c r="E60">
        <f>VLOOKUP(C60&amp;"_"&amp;D60,CATEGORIE!D:E,2,0)</f>
        <v>75</v>
      </c>
    </row>
    <row r="61" ht="14.25">
      <c r="A61" s="11"/>
      <c r="B61" s="12"/>
      <c r="C61" s="3">
        <f t="shared" si="1"/>
        <v>6</v>
      </c>
      <c r="D61" s="9" t="s">
        <v>84</v>
      </c>
      <c r="E61">
        <f>VLOOKUP(C61&amp;"_"&amp;D61,CATEGORIE!D:E,2,0)</f>
        <v>76</v>
      </c>
    </row>
    <row r="62" ht="14.25">
      <c r="A62" s="13" t="s">
        <v>85</v>
      </c>
      <c r="B62" s="8">
        <v>7</v>
      </c>
      <c r="C62" s="3">
        <f t="shared" si="1"/>
        <v>7</v>
      </c>
      <c r="D62" s="9" t="s">
        <v>86</v>
      </c>
      <c r="E62">
        <f>VLOOKUP(C62&amp;"_"&amp;D62,CATEGORIE!D:E,2,0)</f>
        <v>77</v>
      </c>
    </row>
    <row r="63" ht="14.25">
      <c r="A63" s="15"/>
      <c r="B63" s="10"/>
      <c r="C63" s="3">
        <f t="shared" si="1"/>
        <v>7</v>
      </c>
      <c r="D63" s="9" t="s">
        <v>87</v>
      </c>
      <c r="E63">
        <f>VLOOKUP(C63&amp;"_"&amp;D63,CATEGORIE!D:E,2,0)</f>
        <v>78</v>
      </c>
    </row>
    <row r="64" ht="14.25">
      <c r="A64" s="15"/>
      <c r="B64" s="10"/>
      <c r="C64" s="3">
        <f t="shared" si="1"/>
        <v>7</v>
      </c>
      <c r="D64" s="9" t="s">
        <v>88</v>
      </c>
      <c r="E64">
        <f>VLOOKUP(C64&amp;"_"&amp;D64,CATEGORIE!D:E,2,0)</f>
        <v>79</v>
      </c>
    </row>
    <row r="65" ht="14.25">
      <c r="A65" s="15"/>
      <c r="B65" s="10"/>
      <c r="C65" s="3">
        <f t="shared" si="1"/>
        <v>7</v>
      </c>
      <c r="D65" s="9" t="s">
        <v>89</v>
      </c>
      <c r="E65">
        <f>VLOOKUP(C65&amp;"_"&amp;D65,CATEGORIE!D:E,2,0)</f>
        <v>80</v>
      </c>
    </row>
    <row r="66" ht="14.25">
      <c r="A66" s="15"/>
      <c r="B66" s="10"/>
      <c r="C66" s="3">
        <f t="shared" si="1"/>
        <v>7</v>
      </c>
      <c r="D66" s="9" t="s">
        <v>90</v>
      </c>
      <c r="E66">
        <f>VLOOKUP(C66&amp;"_"&amp;D66,CATEGORIE!D:E,2,0)</f>
        <v>81</v>
      </c>
    </row>
    <row r="67" ht="14.25">
      <c r="A67" s="15"/>
      <c r="B67" s="12"/>
      <c r="C67" s="3">
        <f t="shared" si="1"/>
        <v>7</v>
      </c>
      <c r="D67" s="14" t="s">
        <v>91</v>
      </c>
      <c r="E67">
        <f>VLOOKUP(C67&amp;"_"&amp;D67,CATEGORIE!D:E,2,0)</f>
        <v>82</v>
      </c>
    </row>
    <row r="68" ht="14.25">
      <c r="A68" s="13" t="s">
        <v>92</v>
      </c>
      <c r="B68" s="8">
        <v>8</v>
      </c>
      <c r="C68" s="3">
        <f t="shared" si="1"/>
        <v>8</v>
      </c>
      <c r="D68" s="14" t="s">
        <v>93</v>
      </c>
      <c r="E68">
        <f>VLOOKUP(C68&amp;"_"&amp;D68,CATEGORIE!D:E,2,0)</f>
        <v>83</v>
      </c>
    </row>
    <row r="69" ht="14.25">
      <c r="A69" s="15"/>
      <c r="B69" s="10"/>
      <c r="C69" s="3">
        <f t="shared" si="1"/>
        <v>8</v>
      </c>
      <c r="D69" s="14" t="s">
        <v>94</v>
      </c>
      <c r="E69">
        <f>VLOOKUP(C69&amp;"_"&amp;D69,CATEGORIE!D:E,2,0)</f>
        <v>84</v>
      </c>
    </row>
    <row r="70" ht="14.25">
      <c r="A70" s="15"/>
      <c r="B70" s="12"/>
      <c r="C70" s="3">
        <f t="shared" si="1"/>
        <v>8</v>
      </c>
      <c r="D70" s="14" t="s">
        <v>95</v>
      </c>
      <c r="E70">
        <f>VLOOKUP(C70&amp;"_"&amp;D70,CATEGORIE!D:E,2,0)</f>
        <v>85</v>
      </c>
    </row>
    <row r="71" ht="14.25">
      <c r="A71" s="13" t="s">
        <v>96</v>
      </c>
      <c r="B71" s="8">
        <v>9</v>
      </c>
      <c r="C71" s="3">
        <f t="shared" si="1"/>
        <v>9</v>
      </c>
      <c r="D71" s="9" t="s">
        <v>97</v>
      </c>
      <c r="E71">
        <f>VLOOKUP(C71&amp;"_"&amp;D71,CATEGORIE!D:E,2,0)</f>
        <v>86</v>
      </c>
    </row>
    <row r="72" ht="14.25">
      <c r="A72" s="15"/>
      <c r="B72" s="10"/>
      <c r="C72" s="3">
        <f t="shared" si="1"/>
        <v>9</v>
      </c>
      <c r="D72" s="9" t="s">
        <v>98</v>
      </c>
      <c r="E72">
        <f>VLOOKUP(C72&amp;"_"&amp;D72,CATEGORIE!D:E,2,0)</f>
        <v>87</v>
      </c>
    </row>
    <row r="73" ht="14.25">
      <c r="A73" s="15"/>
      <c r="B73" s="10"/>
      <c r="C73" s="3">
        <f t="shared" si="1"/>
        <v>9</v>
      </c>
      <c r="D73" s="9" t="s">
        <v>99</v>
      </c>
      <c r="E73">
        <f>VLOOKUP(C73&amp;"_"&amp;D73,CATEGORIE!D:E,2,0)</f>
        <v>88</v>
      </c>
    </row>
    <row r="74" ht="14.25">
      <c r="A74" s="15"/>
      <c r="B74" s="10"/>
      <c r="C74" s="3">
        <f t="shared" si="1"/>
        <v>9</v>
      </c>
      <c r="D74" s="9" t="s">
        <v>100</v>
      </c>
      <c r="E74">
        <f>VLOOKUP(C74&amp;"_"&amp;D74,CATEGORIE!D:E,2,0)</f>
        <v>89</v>
      </c>
    </row>
    <row r="75" ht="14.25">
      <c r="A75" s="15"/>
      <c r="B75" s="10"/>
      <c r="C75" s="3">
        <f t="shared" ref="C75:C98" si="2">IF(B75=0,C74,B75)</f>
        <v>9</v>
      </c>
      <c r="D75" s="9" t="s">
        <v>15</v>
      </c>
      <c r="E75">
        <f>VLOOKUP(C75&amp;"_"&amp;D75,CATEGORIE!D:E,2,0)</f>
        <v>90</v>
      </c>
    </row>
    <row r="76" ht="14.25">
      <c r="A76" s="15"/>
      <c r="B76" s="10"/>
      <c r="C76" s="3">
        <f t="shared" si="2"/>
        <v>9</v>
      </c>
      <c r="D76" s="9" t="s">
        <v>101</v>
      </c>
      <c r="E76">
        <f>VLOOKUP(C76&amp;"_"&amp;D76,CATEGORIE!D:E,2,0)</f>
        <v>91</v>
      </c>
    </row>
    <row r="77" ht="14.25">
      <c r="A77" s="15"/>
      <c r="B77" s="10"/>
      <c r="C77" s="3">
        <f t="shared" si="2"/>
        <v>9</v>
      </c>
      <c r="D77" s="9" t="s">
        <v>25</v>
      </c>
      <c r="E77">
        <f>VLOOKUP(C77&amp;"_"&amp;D77,CATEGORIE!D:E,2,0)</f>
        <v>92</v>
      </c>
    </row>
    <row r="78" ht="14.25">
      <c r="A78" s="15"/>
      <c r="B78" s="10"/>
      <c r="C78" s="3">
        <f t="shared" si="2"/>
        <v>9</v>
      </c>
      <c r="D78" s="9" t="s">
        <v>102</v>
      </c>
      <c r="E78">
        <f>VLOOKUP(C78&amp;"_"&amp;D78,CATEGORIE!D:E,2,0)</f>
        <v>93</v>
      </c>
    </row>
    <row r="79" ht="14.25">
      <c r="A79" s="15"/>
      <c r="B79" s="12"/>
      <c r="C79" s="3">
        <f t="shared" si="2"/>
        <v>9</v>
      </c>
      <c r="D79" s="9" t="s">
        <v>103</v>
      </c>
      <c r="E79">
        <f>VLOOKUP(C79&amp;"_"&amp;D79,CATEGORIE!D:E,2,0)</f>
        <v>94</v>
      </c>
    </row>
    <row r="80" ht="14.25">
      <c r="A80" s="13" t="s">
        <v>104</v>
      </c>
      <c r="B80" s="8">
        <v>10</v>
      </c>
      <c r="C80" s="3">
        <f t="shared" si="2"/>
        <v>10</v>
      </c>
      <c r="D80" s="9" t="s">
        <v>105</v>
      </c>
      <c r="E80">
        <f>VLOOKUP(C80&amp;"_"&amp;D80,CATEGORIE!D:E,2,0)</f>
        <v>95</v>
      </c>
    </row>
    <row r="81" ht="14.25">
      <c r="A81" s="15"/>
      <c r="B81" s="10"/>
      <c r="C81" s="3">
        <f t="shared" si="2"/>
        <v>10</v>
      </c>
      <c r="D81" s="9" t="s">
        <v>106</v>
      </c>
      <c r="E81">
        <f>VLOOKUP(C81&amp;"_"&amp;D81,CATEGORIE!D:E,2,0)</f>
        <v>96</v>
      </c>
    </row>
    <row r="82" ht="14.25">
      <c r="A82" s="15"/>
      <c r="B82" s="12"/>
      <c r="C82" s="3">
        <f t="shared" si="2"/>
        <v>10</v>
      </c>
      <c r="D82" s="9" t="s">
        <v>107</v>
      </c>
      <c r="E82">
        <f>VLOOKUP(C82&amp;"_"&amp;D82,CATEGORIE!D:E,2,0)</f>
        <v>97</v>
      </c>
    </row>
    <row r="83" ht="14.25">
      <c r="A83" s="13" t="s">
        <v>108</v>
      </c>
      <c r="B83" s="8">
        <v>11</v>
      </c>
      <c r="C83" s="3">
        <f t="shared" si="2"/>
        <v>11</v>
      </c>
      <c r="D83" s="9" t="s">
        <v>109</v>
      </c>
      <c r="E83">
        <f>VLOOKUP(C83&amp;"_"&amp;D83,CATEGORIE!D:E,2,0)</f>
        <v>98</v>
      </c>
    </row>
    <row r="84" ht="14.25">
      <c r="A84" s="7"/>
      <c r="B84" s="10"/>
      <c r="C84" s="3">
        <f t="shared" si="2"/>
        <v>11</v>
      </c>
      <c r="D84" s="9" t="s">
        <v>110</v>
      </c>
      <c r="E84">
        <f>VLOOKUP(C84&amp;"_"&amp;D84,CATEGORIE!D:E,2,0)</f>
        <v>99</v>
      </c>
    </row>
    <row r="85" ht="14.25">
      <c r="A85" s="7"/>
      <c r="B85" s="10"/>
      <c r="C85" s="3">
        <f t="shared" si="2"/>
        <v>11</v>
      </c>
      <c r="D85" s="9" t="s">
        <v>111</v>
      </c>
      <c r="E85">
        <f>VLOOKUP(C85&amp;"_"&amp;D85,CATEGORIE!D:E,2,0)</f>
        <v>100</v>
      </c>
    </row>
    <row r="86" ht="14.25">
      <c r="A86" s="11"/>
      <c r="B86" s="12"/>
      <c r="C86" s="3">
        <f t="shared" si="2"/>
        <v>11</v>
      </c>
      <c r="D86" s="9" t="s">
        <v>112</v>
      </c>
      <c r="E86">
        <f>VLOOKUP(C86&amp;"_"&amp;D86,CATEGORIE!D:E,2,0)</f>
        <v>101</v>
      </c>
    </row>
    <row r="87" ht="14.25">
      <c r="A87" s="13" t="s">
        <v>113</v>
      </c>
      <c r="B87" s="8">
        <v>12</v>
      </c>
      <c r="C87" s="3">
        <f t="shared" si="2"/>
        <v>12</v>
      </c>
      <c r="D87" s="9" t="s">
        <v>114</v>
      </c>
      <c r="E87">
        <f>VLOOKUP(C87&amp;"_"&amp;D87,CATEGORIE!D:E,2,0)</f>
        <v>102</v>
      </c>
    </row>
    <row r="88" ht="14.25">
      <c r="A88" s="7"/>
      <c r="B88" s="10"/>
      <c r="C88" s="3">
        <f t="shared" si="2"/>
        <v>12</v>
      </c>
      <c r="D88" s="9" t="s">
        <v>115</v>
      </c>
      <c r="E88">
        <f>VLOOKUP(C88&amp;"_"&amp;D88,CATEGORIE!D:E,2,0)</f>
        <v>103</v>
      </c>
    </row>
    <row r="89" ht="14.25">
      <c r="A89" s="7"/>
      <c r="B89" s="10"/>
      <c r="C89" s="3">
        <f t="shared" si="2"/>
        <v>12</v>
      </c>
      <c r="D89" s="9" t="s">
        <v>116</v>
      </c>
      <c r="E89">
        <f>VLOOKUP(C89&amp;"_"&amp;D89,CATEGORIE!D:E,2,0)</f>
        <v>104</v>
      </c>
    </row>
    <row r="90" ht="14.25">
      <c r="A90" s="7"/>
      <c r="B90" s="10"/>
      <c r="C90" s="3">
        <f t="shared" si="2"/>
        <v>12</v>
      </c>
      <c r="D90" s="9" t="s">
        <v>117</v>
      </c>
      <c r="E90">
        <f>VLOOKUP(C90&amp;"_"&amp;D90,CATEGORIE!D:E,2,0)</f>
        <v>105</v>
      </c>
    </row>
    <row r="91" ht="14.25">
      <c r="A91" s="7"/>
      <c r="B91" s="10"/>
      <c r="C91" s="3">
        <f>IF(B91=0,C89,B91)</f>
        <v>12</v>
      </c>
      <c r="D91" s="9" t="s">
        <v>118</v>
      </c>
      <c r="E91">
        <f>VLOOKUP(C91&amp;"_"&amp;D91,CATEGORIE!D:E,2,0)</f>
        <v>106</v>
      </c>
    </row>
    <row r="92" ht="14.25">
      <c r="A92" s="11"/>
      <c r="B92" s="12"/>
      <c r="C92" s="3">
        <f>IF(B92=0,C90,B92)</f>
        <v>12</v>
      </c>
      <c r="D92" s="16" t="s">
        <v>119</v>
      </c>
      <c r="E92">
        <f>VLOOKUP(C92&amp;"_"&amp;D92,CATEGORIE!D:E,2,0)</f>
        <v>113</v>
      </c>
    </row>
    <row r="93" ht="14.25">
      <c r="A93" s="15" t="s">
        <v>120</v>
      </c>
      <c r="B93" s="3">
        <v>13</v>
      </c>
      <c r="C93" s="3">
        <f t="shared" si="2"/>
        <v>13</v>
      </c>
      <c r="D93" s="9" t="s">
        <v>120</v>
      </c>
      <c r="E93">
        <f>VLOOKUP(C93&amp;"_"&amp;D93,CATEGORIE!D:E,2,0)</f>
        <v>107</v>
      </c>
    </row>
    <row r="94" ht="14.25">
      <c r="A94" s="15" t="s">
        <v>121</v>
      </c>
      <c r="B94" s="3">
        <v>14</v>
      </c>
      <c r="C94" s="3">
        <f t="shared" si="2"/>
        <v>14</v>
      </c>
      <c r="D94" s="9" t="s">
        <v>121</v>
      </c>
      <c r="E94">
        <f>VLOOKUP(C94&amp;"_"&amp;D94,CATEGORIE!D:E,2,0)</f>
        <v>108</v>
      </c>
    </row>
    <row r="95" ht="14.25">
      <c r="A95" s="17" t="s">
        <v>122</v>
      </c>
      <c r="B95" s="3">
        <v>15</v>
      </c>
      <c r="C95" s="3">
        <f t="shared" si="2"/>
        <v>15</v>
      </c>
      <c r="D95" s="18" t="s">
        <v>122</v>
      </c>
      <c r="E95">
        <f>VLOOKUP(C95&amp;"_"&amp;D95,CATEGORIE!D:E,2,0)</f>
        <v>109</v>
      </c>
    </row>
    <row r="96" ht="14.25">
      <c r="A96" s="8" t="s">
        <v>123</v>
      </c>
      <c r="B96" s="8">
        <v>16</v>
      </c>
      <c r="C96" s="3">
        <f t="shared" si="2"/>
        <v>16</v>
      </c>
      <c r="D96" s="4" t="s">
        <v>124</v>
      </c>
      <c r="E96">
        <f>VLOOKUP(C96&amp;"_"&amp;D96,CATEGORIE!D:E,2,0)</f>
        <v>110</v>
      </c>
    </row>
    <row r="97" ht="14.25">
      <c r="A97" s="10"/>
      <c r="B97" s="10"/>
      <c r="C97" s="3">
        <f t="shared" si="2"/>
        <v>16</v>
      </c>
      <c r="D97" s="4" t="s">
        <v>105</v>
      </c>
      <c r="E97">
        <f>VLOOKUP(C97&amp;"_"&amp;D97,CATEGORIE!D:E,2,0)</f>
        <v>111</v>
      </c>
    </row>
    <row r="98" ht="14.25">
      <c r="A98" s="12"/>
      <c r="B98" s="12"/>
      <c r="C98" s="3">
        <f t="shared" si="2"/>
        <v>16</v>
      </c>
      <c r="D98" s="4" t="s">
        <v>106</v>
      </c>
      <c r="E98">
        <f>VLOOKUP(C98&amp;"_"&amp;D98,CATEGORIE!D:E,2,0)</f>
        <v>112</v>
      </c>
    </row>
    <row r="99" ht="14.25"/>
  </sheetData>
  <mergeCells count="26">
    <mergeCell ref="A2:A18"/>
    <mergeCell ref="B2:B18"/>
    <mergeCell ref="A19:A26"/>
    <mergeCell ref="B19:B26"/>
    <mergeCell ref="A27:A33"/>
    <mergeCell ref="B27:B33"/>
    <mergeCell ref="A34:A44"/>
    <mergeCell ref="B34:B44"/>
    <mergeCell ref="A45:A48"/>
    <mergeCell ref="B45:B48"/>
    <mergeCell ref="A49:A61"/>
    <mergeCell ref="B49:B61"/>
    <mergeCell ref="A62:A67"/>
    <mergeCell ref="B62:B67"/>
    <mergeCell ref="A68:A70"/>
    <mergeCell ref="B68:B70"/>
    <mergeCell ref="A71:A79"/>
    <mergeCell ref="B71:B79"/>
    <mergeCell ref="A80:A82"/>
    <mergeCell ref="B80:B82"/>
    <mergeCell ref="A83:A86"/>
    <mergeCell ref="B83:B86"/>
    <mergeCell ref="A87:A92"/>
    <mergeCell ref="B87:B92"/>
    <mergeCell ref="A96:A98"/>
    <mergeCell ref="B96:B9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9" zoomScale="100" workbookViewId="0">
      <selection activeCell="A1" activeCellId="0" sqref="A1"/>
    </sheetView>
  </sheetViews>
  <sheetFormatPr defaultRowHeight="14.25"/>
  <cols>
    <col customWidth="1" min="1" max="2" style="1" width="17.140625"/>
    <col customWidth="1" min="3" max="3" width="23.7109375"/>
    <col customWidth="1" min="4" max="4" width="17.421875"/>
  </cols>
  <sheetData>
    <row r="1" ht="14.25">
      <c r="A1" s="2" t="s">
        <v>125</v>
      </c>
      <c r="B1" s="2" t="s">
        <v>126</v>
      </c>
      <c r="C1" s="2" t="s">
        <v>16</v>
      </c>
      <c r="D1" s="2" t="s">
        <v>127</v>
      </c>
      <c r="E1" s="2" t="s">
        <v>128</v>
      </c>
    </row>
    <row r="2" ht="14.25">
      <c r="A2" s="19">
        <v>1</v>
      </c>
      <c r="B2" s="19"/>
      <c r="C2" s="20" t="s">
        <v>19</v>
      </c>
      <c r="D2" t="str">
        <f t="shared" ref="D2:D9" si="3">B2&amp;"_"&amp;C2</f>
        <v>_Courses</v>
      </c>
      <c r="E2">
        <f t="shared" ref="E2:E9" si="4">A2</f>
        <v>1</v>
      </c>
    </row>
    <row r="3" ht="14.25">
      <c r="A3" s="19">
        <v>2</v>
      </c>
      <c r="B3" s="19"/>
      <c r="C3" s="20" t="s">
        <v>37</v>
      </c>
      <c r="D3" t="str">
        <f t="shared" si="3"/>
        <v>_Mode</v>
      </c>
      <c r="E3">
        <f t="shared" si="4"/>
        <v>2</v>
      </c>
    </row>
    <row r="4" ht="14.25">
      <c r="A4" s="19">
        <v>3</v>
      </c>
      <c r="B4" s="19"/>
      <c r="C4" s="20" t="s">
        <v>46</v>
      </c>
      <c r="D4" t="str">
        <f t="shared" si="3"/>
        <v>_Esthétique</v>
      </c>
      <c r="E4">
        <f t="shared" si="4"/>
        <v>3</v>
      </c>
    </row>
    <row r="5" ht="14.25">
      <c r="A5" s="19">
        <v>4</v>
      </c>
      <c r="B5" s="19"/>
      <c r="C5" s="20" t="s">
        <v>54</v>
      </c>
      <c r="D5" t="str">
        <f t="shared" si="3"/>
        <v>_Hygiène</v>
      </c>
      <c r="E5">
        <f t="shared" si="4"/>
        <v>4</v>
      </c>
    </row>
    <row r="6" ht="14.25">
      <c r="A6" s="19">
        <v>5</v>
      </c>
      <c r="B6" s="19"/>
      <c r="C6" s="20" t="s">
        <v>66</v>
      </c>
      <c r="D6" t="str">
        <f t="shared" si="3"/>
        <v>_Abonnement</v>
      </c>
      <c r="E6">
        <f t="shared" si="4"/>
        <v>5</v>
      </c>
    </row>
    <row r="7" ht="14.25">
      <c r="A7" s="19">
        <v>6</v>
      </c>
      <c r="B7" s="19"/>
      <c r="C7" s="20" t="s">
        <v>71</v>
      </c>
      <c r="D7" t="str">
        <f t="shared" si="3"/>
        <v>_Transports</v>
      </c>
      <c r="E7">
        <f t="shared" si="4"/>
        <v>6</v>
      </c>
    </row>
    <row r="8" ht="14.25">
      <c r="A8" s="19">
        <v>7</v>
      </c>
      <c r="B8" s="19"/>
      <c r="C8" s="20" t="s">
        <v>85</v>
      </c>
      <c r="D8" t="str">
        <f t="shared" si="3"/>
        <v>_Logement</v>
      </c>
      <c r="E8">
        <f t="shared" si="4"/>
        <v>7</v>
      </c>
    </row>
    <row r="9" ht="14.25">
      <c r="A9" s="19">
        <v>8</v>
      </c>
      <c r="B9" s="19"/>
      <c r="C9" s="20" t="s">
        <v>92</v>
      </c>
      <c r="D9" t="str">
        <f t="shared" si="3"/>
        <v>_Aide</v>
      </c>
      <c r="E9">
        <f t="shared" si="4"/>
        <v>8</v>
      </c>
    </row>
    <row r="10" ht="14.25">
      <c r="A10" s="19">
        <v>9</v>
      </c>
      <c r="B10" s="19"/>
      <c r="C10" s="20" t="s">
        <v>96</v>
      </c>
      <c r="D10" t="str">
        <f t="shared" ref="D10:D73" si="5">B10&amp;"_"&amp;C10</f>
        <v>_Divertissement</v>
      </c>
      <c r="E10">
        <f t="shared" ref="E10:E73" si="6">A10</f>
        <v>9</v>
      </c>
    </row>
    <row r="11" ht="14.25">
      <c r="A11" s="19">
        <v>10</v>
      </c>
      <c r="B11" s="19"/>
      <c r="C11" s="20" t="s">
        <v>104</v>
      </c>
      <c r="D11" t="str">
        <f t="shared" si="5"/>
        <v>_Emprunt</v>
      </c>
      <c r="E11">
        <f t="shared" si="6"/>
        <v>10</v>
      </c>
    </row>
    <row r="12" ht="14.25">
      <c r="A12" s="19">
        <v>11</v>
      </c>
      <c r="B12" s="19"/>
      <c r="C12" s="20" t="s">
        <v>108</v>
      </c>
      <c r="D12" t="str">
        <f t="shared" si="5"/>
        <v>_Emploi</v>
      </c>
      <c r="E12">
        <f t="shared" si="6"/>
        <v>11</v>
      </c>
    </row>
    <row r="13" ht="14.25">
      <c r="A13" s="19">
        <v>12</v>
      </c>
      <c r="B13" s="19"/>
      <c r="C13" s="20" t="s">
        <v>113</v>
      </c>
      <c r="D13" t="str">
        <f t="shared" si="5"/>
        <v>_Epargne</v>
      </c>
      <c r="E13">
        <f t="shared" si="6"/>
        <v>12</v>
      </c>
    </row>
    <row r="14" ht="14.25">
      <c r="A14" s="19">
        <v>13</v>
      </c>
      <c r="B14" s="19"/>
      <c r="C14" s="20" t="s">
        <v>120</v>
      </c>
      <c r="D14" t="str">
        <f t="shared" si="5"/>
        <v>_Impôts</v>
      </c>
      <c r="E14">
        <f t="shared" si="6"/>
        <v>13</v>
      </c>
    </row>
    <row r="15" ht="14.25">
      <c r="A15" s="19">
        <v>14</v>
      </c>
      <c r="B15" s="19"/>
      <c r="C15" s="20" t="s">
        <v>121</v>
      </c>
      <c r="D15" t="str">
        <f t="shared" si="5"/>
        <v>_Santé</v>
      </c>
      <c r="E15">
        <f t="shared" si="6"/>
        <v>14</v>
      </c>
    </row>
    <row r="16" ht="14.25">
      <c r="A16" s="19">
        <v>15</v>
      </c>
      <c r="B16" s="19"/>
      <c r="C16" s="20" t="s">
        <v>122</v>
      </c>
      <c r="D16" t="str">
        <f t="shared" si="5"/>
        <v>_Autre</v>
      </c>
      <c r="E16">
        <f t="shared" si="6"/>
        <v>15</v>
      </c>
    </row>
    <row r="17" ht="14.25">
      <c r="A17" s="19">
        <v>16</v>
      </c>
      <c r="B17" s="19"/>
      <c r="C17" s="21" t="s">
        <v>123</v>
      </c>
      <c r="D17" t="str">
        <f t="shared" si="5"/>
        <v>_Cadeau</v>
      </c>
      <c r="E17">
        <f t="shared" si="6"/>
        <v>16</v>
      </c>
    </row>
    <row r="18" ht="14.25">
      <c r="A18" s="22">
        <v>17</v>
      </c>
      <c r="B18" s="22">
        <v>1</v>
      </c>
      <c r="C18" s="23" t="s">
        <v>20</v>
      </c>
      <c r="D18" t="str">
        <f t="shared" si="5"/>
        <v>1_Viandes</v>
      </c>
      <c r="E18">
        <f t="shared" si="6"/>
        <v>17</v>
      </c>
    </row>
    <row r="19" ht="14.25">
      <c r="A19" s="22">
        <v>18</v>
      </c>
      <c r="B19" s="22">
        <v>1</v>
      </c>
      <c r="C19" s="23" t="s">
        <v>21</v>
      </c>
      <c r="D19" t="str">
        <f t="shared" si="5"/>
        <v>1_Fromages</v>
      </c>
      <c r="E19">
        <f t="shared" si="6"/>
        <v>18</v>
      </c>
    </row>
    <row r="20" ht="14.25">
      <c r="A20" s="22">
        <v>19</v>
      </c>
      <c r="B20" s="22">
        <v>1</v>
      </c>
      <c r="C20" s="23" t="s">
        <v>22</v>
      </c>
      <c r="D20" t="str">
        <f t="shared" si="5"/>
        <v>1_Légumes</v>
      </c>
      <c r="E20">
        <f t="shared" si="6"/>
        <v>19</v>
      </c>
    </row>
    <row r="21" ht="14.25">
      <c r="A21" s="22">
        <v>20</v>
      </c>
      <c r="B21" s="22">
        <v>1</v>
      </c>
      <c r="C21" s="23" t="s">
        <v>23</v>
      </c>
      <c r="D21" t="str">
        <f t="shared" si="5"/>
        <v>1_Fruits</v>
      </c>
      <c r="E21">
        <f t="shared" si="6"/>
        <v>20</v>
      </c>
    </row>
    <row r="22" ht="14.25">
      <c r="A22" s="22">
        <v>21</v>
      </c>
      <c r="B22" s="22">
        <v>1</v>
      </c>
      <c r="C22" s="23" t="s">
        <v>24</v>
      </c>
      <c r="D22" t="str">
        <f t="shared" si="5"/>
        <v>1_Sauces</v>
      </c>
      <c r="E22">
        <f t="shared" si="6"/>
        <v>21</v>
      </c>
    </row>
    <row r="23" ht="14.25">
      <c r="A23" s="22">
        <v>22</v>
      </c>
      <c r="B23" s="22">
        <v>1</v>
      </c>
      <c r="C23" s="23" t="s">
        <v>25</v>
      </c>
      <c r="D23" t="str">
        <f t="shared" si="5"/>
        <v>1_Café</v>
      </c>
      <c r="E23">
        <f t="shared" si="6"/>
        <v>22</v>
      </c>
    </row>
    <row r="24" ht="14.25">
      <c r="A24" s="22">
        <v>23</v>
      </c>
      <c r="B24" s="22">
        <v>1</v>
      </c>
      <c r="C24" s="23" t="s">
        <v>26</v>
      </c>
      <c r="D24" t="str">
        <f t="shared" si="5"/>
        <v>1_Sucrerie</v>
      </c>
      <c r="E24">
        <f t="shared" si="6"/>
        <v>23</v>
      </c>
    </row>
    <row r="25" ht="14.25">
      <c r="A25" s="22">
        <v>24</v>
      </c>
      <c r="B25" s="22">
        <v>1</v>
      </c>
      <c r="C25" s="23" t="s">
        <v>27</v>
      </c>
      <c r="D25" t="str">
        <f t="shared" si="5"/>
        <v>1_Pain</v>
      </c>
      <c r="E25">
        <f t="shared" si="6"/>
        <v>24</v>
      </c>
    </row>
    <row r="26" ht="14.25">
      <c r="A26" s="22">
        <v>25</v>
      </c>
      <c r="B26" s="22">
        <v>1</v>
      </c>
      <c r="C26" s="23" t="s">
        <v>28</v>
      </c>
      <c r="D26" t="str">
        <f t="shared" si="5"/>
        <v>1_Desserts</v>
      </c>
      <c r="E26">
        <f t="shared" si="6"/>
        <v>25</v>
      </c>
    </row>
    <row r="27" ht="14.25">
      <c r="A27" s="22">
        <v>26</v>
      </c>
      <c r="B27" s="22">
        <v>1</v>
      </c>
      <c r="C27" s="23" t="s">
        <v>29</v>
      </c>
      <c r="D27" t="str">
        <f t="shared" si="5"/>
        <v>1_Féculents</v>
      </c>
      <c r="E27">
        <f t="shared" si="6"/>
        <v>26</v>
      </c>
    </row>
    <row r="28" ht="14.25">
      <c r="A28" s="22">
        <v>27</v>
      </c>
      <c r="B28" s="22">
        <v>1</v>
      </c>
      <c r="C28" s="23" t="s">
        <v>30</v>
      </c>
      <c r="D28" t="str">
        <f t="shared" si="5"/>
        <v>1_Epices</v>
      </c>
      <c r="E28">
        <f t="shared" si="6"/>
        <v>27</v>
      </c>
    </row>
    <row r="29" ht="14.25">
      <c r="A29" s="22">
        <v>28</v>
      </c>
      <c r="B29" s="22">
        <v>1</v>
      </c>
      <c r="C29" s="23" t="s">
        <v>31</v>
      </c>
      <c r="D29" t="str">
        <f t="shared" si="5"/>
        <v>1_Apéritifs</v>
      </c>
      <c r="E29">
        <f t="shared" si="6"/>
        <v>28</v>
      </c>
    </row>
    <row r="30" ht="14.25">
      <c r="A30" s="22">
        <v>29</v>
      </c>
      <c r="B30" s="22">
        <v>1</v>
      </c>
      <c r="C30" s="23" t="s">
        <v>32</v>
      </c>
      <c r="D30" t="str">
        <f t="shared" si="5"/>
        <v>1_Soda</v>
      </c>
      <c r="E30">
        <f t="shared" si="6"/>
        <v>29</v>
      </c>
    </row>
    <row r="31" ht="14.25">
      <c r="A31" s="22">
        <v>30</v>
      </c>
      <c r="B31" s="22">
        <v>1</v>
      </c>
      <c r="C31" s="23" t="s">
        <v>33</v>
      </c>
      <c r="D31" t="str">
        <f t="shared" si="5"/>
        <v>1_Alcool</v>
      </c>
      <c r="E31">
        <f t="shared" si="6"/>
        <v>30</v>
      </c>
    </row>
    <row r="32" ht="14.25">
      <c r="A32" s="22">
        <v>31</v>
      </c>
      <c r="B32" s="22">
        <v>1</v>
      </c>
      <c r="C32" s="23" t="s">
        <v>34</v>
      </c>
      <c r="D32" t="str">
        <f t="shared" si="5"/>
        <v>1_Jus</v>
      </c>
      <c r="E32">
        <f t="shared" si="6"/>
        <v>31</v>
      </c>
    </row>
    <row r="33" ht="14.25">
      <c r="A33" s="22">
        <v>32</v>
      </c>
      <c r="B33" s="22">
        <v>1</v>
      </c>
      <c r="C33" s="23" t="s">
        <v>35</v>
      </c>
      <c r="D33" t="str">
        <f t="shared" si="5"/>
        <v>1_Sirop</v>
      </c>
      <c r="E33">
        <f t="shared" si="6"/>
        <v>32</v>
      </c>
    </row>
    <row r="34" ht="14.25">
      <c r="A34" s="22">
        <v>33</v>
      </c>
      <c r="B34" s="22">
        <v>1</v>
      </c>
      <c r="C34" s="23" t="s">
        <v>36</v>
      </c>
      <c r="D34" t="str">
        <f t="shared" si="5"/>
        <v>1_Lait</v>
      </c>
      <c r="E34">
        <f t="shared" si="6"/>
        <v>33</v>
      </c>
    </row>
    <row r="35" ht="14.25">
      <c r="A35" s="24">
        <v>34</v>
      </c>
      <c r="B35" s="24">
        <v>2</v>
      </c>
      <c r="C35" s="25" t="s">
        <v>38</v>
      </c>
      <c r="D35" t="str">
        <f t="shared" si="5"/>
        <v>2_Haut</v>
      </c>
      <c r="E35">
        <f t="shared" si="6"/>
        <v>34</v>
      </c>
    </row>
    <row r="36" ht="14.25">
      <c r="A36" s="24">
        <v>35</v>
      </c>
      <c r="B36" s="24">
        <v>2</v>
      </c>
      <c r="C36" s="25" t="s">
        <v>39</v>
      </c>
      <c r="D36" t="str">
        <f t="shared" si="5"/>
        <v>2_T-shirt</v>
      </c>
      <c r="E36">
        <f t="shared" si="6"/>
        <v>35</v>
      </c>
    </row>
    <row r="37" ht="14.25">
      <c r="A37" s="24">
        <v>36</v>
      </c>
      <c r="B37" s="24">
        <v>2</v>
      </c>
      <c r="C37" s="25" t="s">
        <v>40</v>
      </c>
      <c r="D37" t="str">
        <f t="shared" si="5"/>
        <v>2_Bas</v>
      </c>
      <c r="E37">
        <f t="shared" si="6"/>
        <v>36</v>
      </c>
    </row>
    <row r="38" ht="14.25">
      <c r="A38" s="24">
        <v>37</v>
      </c>
      <c r="B38" s="24">
        <v>2</v>
      </c>
      <c r="C38" s="25" t="s">
        <v>41</v>
      </c>
      <c r="D38" t="str">
        <f t="shared" si="5"/>
        <v>2_Sous-Vêtements</v>
      </c>
      <c r="E38">
        <f t="shared" si="6"/>
        <v>37</v>
      </c>
    </row>
    <row r="39" ht="14.25">
      <c r="A39" s="24">
        <v>38</v>
      </c>
      <c r="B39" s="24">
        <v>2</v>
      </c>
      <c r="C39" s="25" t="s">
        <v>42</v>
      </c>
      <c r="D39" t="str">
        <f t="shared" si="5"/>
        <v>2_Chaussures</v>
      </c>
      <c r="E39">
        <f t="shared" si="6"/>
        <v>38</v>
      </c>
    </row>
    <row r="40" ht="14.25">
      <c r="A40" s="24">
        <v>39</v>
      </c>
      <c r="B40" s="24">
        <v>2</v>
      </c>
      <c r="C40" s="25" t="s">
        <v>43</v>
      </c>
      <c r="D40" t="str">
        <f t="shared" si="5"/>
        <v>2_Chaussettes</v>
      </c>
      <c r="E40">
        <f t="shared" si="6"/>
        <v>39</v>
      </c>
    </row>
    <row r="41" ht="14.25">
      <c r="A41" s="24">
        <v>40</v>
      </c>
      <c r="B41" s="24">
        <v>2</v>
      </c>
      <c r="C41" s="25" t="s">
        <v>44</v>
      </c>
      <c r="D41" t="str">
        <f t="shared" si="5"/>
        <v>2_Accessoires</v>
      </c>
      <c r="E41">
        <f t="shared" si="6"/>
        <v>40</v>
      </c>
    </row>
    <row r="42" ht="14.25">
      <c r="A42" s="24">
        <v>41</v>
      </c>
      <c r="B42" s="24">
        <v>2</v>
      </c>
      <c r="C42" s="25" t="s">
        <v>45</v>
      </c>
      <c r="D42" t="str">
        <f t="shared" si="5"/>
        <v>2_Pyjama</v>
      </c>
      <c r="E42">
        <f t="shared" si="6"/>
        <v>41</v>
      </c>
    </row>
    <row r="43" ht="14.25">
      <c r="A43" s="22">
        <v>42</v>
      </c>
      <c r="B43" s="22">
        <v>3</v>
      </c>
      <c r="C43" s="23" t="s">
        <v>47</v>
      </c>
      <c r="D43" t="str">
        <f t="shared" si="5"/>
        <v>3_Shampoing</v>
      </c>
      <c r="E43">
        <f t="shared" si="6"/>
        <v>42</v>
      </c>
    </row>
    <row r="44" ht="14.25">
      <c r="A44" s="22">
        <v>43</v>
      </c>
      <c r="B44" s="22">
        <v>3</v>
      </c>
      <c r="C44" s="23" t="s">
        <v>48</v>
      </c>
      <c r="D44" t="str">
        <f t="shared" si="5"/>
        <v>3_Gel</v>
      </c>
      <c r="E44">
        <f t="shared" si="6"/>
        <v>43</v>
      </c>
    </row>
    <row r="45" ht="14.25">
      <c r="A45" s="22">
        <v>44</v>
      </c>
      <c r="B45" s="22">
        <v>3</v>
      </c>
      <c r="C45" s="23" t="s">
        <v>49</v>
      </c>
      <c r="D45" t="str">
        <f t="shared" si="5"/>
        <v>3_Visage</v>
      </c>
      <c r="E45">
        <f t="shared" si="6"/>
        <v>44</v>
      </c>
    </row>
    <row r="46" ht="14.25">
      <c r="A46" s="22">
        <v>45</v>
      </c>
      <c r="B46" s="22">
        <v>3</v>
      </c>
      <c r="C46" s="23" t="s">
        <v>50</v>
      </c>
      <c r="D46" t="str">
        <f t="shared" si="5"/>
        <v>3_Dentaire</v>
      </c>
      <c r="E46">
        <f t="shared" si="6"/>
        <v>45</v>
      </c>
    </row>
    <row r="47" ht="14.25">
      <c r="A47" s="22">
        <v>46</v>
      </c>
      <c r="B47" s="22">
        <v>3</v>
      </c>
      <c r="C47" s="23" t="s">
        <v>51</v>
      </c>
      <c r="D47" t="str">
        <f t="shared" si="5"/>
        <v>3_Crème</v>
      </c>
      <c r="E47">
        <f t="shared" si="6"/>
        <v>46</v>
      </c>
    </row>
    <row r="48" ht="14.25">
      <c r="A48" s="22">
        <v>47</v>
      </c>
      <c r="B48" s="22">
        <v>3</v>
      </c>
      <c r="C48" s="23" t="s">
        <v>52</v>
      </c>
      <c r="D48" t="str">
        <f t="shared" si="5"/>
        <v>3_Coiffeur</v>
      </c>
      <c r="E48">
        <f t="shared" si="6"/>
        <v>47</v>
      </c>
    </row>
    <row r="49" ht="14.25">
      <c r="A49" s="22">
        <v>48</v>
      </c>
      <c r="B49" s="22">
        <v>3</v>
      </c>
      <c r="C49" s="23" t="s">
        <v>53</v>
      </c>
      <c r="D49" t="str">
        <f t="shared" si="5"/>
        <v>3_Savon</v>
      </c>
      <c r="E49">
        <f t="shared" si="6"/>
        <v>48</v>
      </c>
    </row>
    <row r="50" ht="14.25">
      <c r="A50" s="24">
        <v>49</v>
      </c>
      <c r="B50" s="24">
        <v>4</v>
      </c>
      <c r="C50" s="25" t="s">
        <v>55</v>
      </c>
      <c r="D50" t="str">
        <f t="shared" si="5"/>
        <v>4_Lessive</v>
      </c>
      <c r="E50">
        <f t="shared" si="6"/>
        <v>49</v>
      </c>
    </row>
    <row r="51" ht="14.25">
      <c r="A51" s="24">
        <v>50</v>
      </c>
      <c r="B51" s="24">
        <v>4</v>
      </c>
      <c r="C51" s="25" t="s">
        <v>56</v>
      </c>
      <c r="D51" t="str">
        <f t="shared" si="5"/>
        <v>4_Vaisselle</v>
      </c>
      <c r="E51">
        <f t="shared" si="6"/>
        <v>50</v>
      </c>
    </row>
    <row r="52" ht="14.25">
      <c r="A52" s="24">
        <v>51</v>
      </c>
      <c r="B52" s="24">
        <v>4</v>
      </c>
      <c r="C52" s="25" t="s">
        <v>57</v>
      </c>
      <c r="D52" t="str">
        <f t="shared" si="5"/>
        <v>4_Ménage</v>
      </c>
      <c r="E52">
        <f t="shared" si="6"/>
        <v>51</v>
      </c>
    </row>
    <row r="53" ht="14.25">
      <c r="A53" s="24">
        <v>52</v>
      </c>
      <c r="B53" s="24">
        <v>4</v>
      </c>
      <c r="C53" s="26" t="s">
        <v>58</v>
      </c>
      <c r="D53" t="str">
        <f t="shared" si="5"/>
        <v>4_Sanitaire</v>
      </c>
      <c r="E53">
        <f t="shared" si="6"/>
        <v>52</v>
      </c>
    </row>
    <row r="54" ht="14.25">
      <c r="A54" s="24">
        <v>53</v>
      </c>
      <c r="B54" s="24">
        <v>4</v>
      </c>
      <c r="C54" s="25" t="s">
        <v>59</v>
      </c>
      <c r="D54" t="str">
        <f t="shared" si="5"/>
        <v>4_Oreiller</v>
      </c>
      <c r="E54">
        <f t="shared" si="6"/>
        <v>53</v>
      </c>
    </row>
    <row r="55" ht="14.25">
      <c r="A55" s="24">
        <v>54</v>
      </c>
      <c r="B55" s="24">
        <v>4</v>
      </c>
      <c r="C55" s="25" t="s">
        <v>60</v>
      </c>
      <c r="D55" t="str">
        <f t="shared" si="5"/>
        <v xml:space="preserve">4_Taies oreiller</v>
      </c>
      <c r="E55">
        <f t="shared" si="6"/>
        <v>54</v>
      </c>
    </row>
    <row r="56" ht="14.25">
      <c r="A56" s="24">
        <v>55</v>
      </c>
      <c r="B56" s="24">
        <v>4</v>
      </c>
      <c r="C56" s="25" t="s">
        <v>61</v>
      </c>
      <c r="D56" t="str">
        <f t="shared" si="5"/>
        <v>4_Couette</v>
      </c>
      <c r="E56">
        <f t="shared" si="6"/>
        <v>55</v>
      </c>
    </row>
    <row r="57" ht="14.25">
      <c r="A57" s="24">
        <v>56</v>
      </c>
      <c r="B57" s="24">
        <v>4</v>
      </c>
      <c r="C57" s="25" t="s">
        <v>62</v>
      </c>
      <c r="D57" t="str">
        <f t="shared" si="5"/>
        <v xml:space="preserve">4_Housse de couette</v>
      </c>
      <c r="E57">
        <f t="shared" si="6"/>
        <v>56</v>
      </c>
    </row>
    <row r="58" ht="14.25">
      <c r="A58" s="24">
        <v>57</v>
      </c>
      <c r="B58" s="24">
        <v>4</v>
      </c>
      <c r="C58" s="25" t="s">
        <v>63</v>
      </c>
      <c r="D58" t="str">
        <f t="shared" si="5"/>
        <v xml:space="preserve">4_Drap Housse</v>
      </c>
      <c r="E58">
        <f t="shared" si="6"/>
        <v>57</v>
      </c>
    </row>
    <row r="59" ht="14.25">
      <c r="A59" s="24">
        <v>58</v>
      </c>
      <c r="B59" s="24">
        <v>4</v>
      </c>
      <c r="C59" s="25" t="s">
        <v>64</v>
      </c>
      <c r="D59" t="str">
        <f t="shared" si="5"/>
        <v xml:space="preserve">4_Protège Oreiller</v>
      </c>
      <c r="E59">
        <f t="shared" si="6"/>
        <v>58</v>
      </c>
    </row>
    <row r="60" ht="14.25">
      <c r="A60" s="24">
        <v>59</v>
      </c>
      <c r="B60" s="24">
        <v>4</v>
      </c>
      <c r="C60" s="25" t="s">
        <v>65</v>
      </c>
      <c r="D60" t="str">
        <f t="shared" si="5"/>
        <v xml:space="preserve">4_Protège Matelas</v>
      </c>
      <c r="E60">
        <f t="shared" si="6"/>
        <v>59</v>
      </c>
    </row>
    <row r="61" ht="14.25">
      <c r="A61" s="22">
        <v>60</v>
      </c>
      <c r="B61" s="22">
        <v>5</v>
      </c>
      <c r="C61" s="23" t="s">
        <v>67</v>
      </c>
      <c r="D61" t="str">
        <f t="shared" si="5"/>
        <v>5_Streaming</v>
      </c>
      <c r="E61">
        <f t="shared" si="6"/>
        <v>60</v>
      </c>
    </row>
    <row r="62" ht="14.25">
      <c r="A62" s="22">
        <v>61</v>
      </c>
      <c r="B62" s="22">
        <v>5</v>
      </c>
      <c r="C62" s="23" t="s">
        <v>68</v>
      </c>
      <c r="D62" t="str">
        <f t="shared" si="5"/>
        <v>5_Sports</v>
      </c>
      <c r="E62">
        <f t="shared" si="6"/>
        <v>61</v>
      </c>
    </row>
    <row r="63" ht="14.25">
      <c r="A63" s="22">
        <v>62</v>
      </c>
      <c r="B63" s="22">
        <v>5</v>
      </c>
      <c r="C63" s="23" t="s">
        <v>69</v>
      </c>
      <c r="D63" t="str">
        <f t="shared" si="5"/>
        <v>5_Internet</v>
      </c>
      <c r="E63">
        <f t="shared" si="6"/>
        <v>62</v>
      </c>
    </row>
    <row r="64" ht="14.25">
      <c r="A64" s="22">
        <v>63</v>
      </c>
      <c r="B64" s="22">
        <v>5</v>
      </c>
      <c r="C64" s="23" t="s">
        <v>70</v>
      </c>
      <c r="D64" t="str">
        <f t="shared" si="5"/>
        <v>5_Mobile</v>
      </c>
      <c r="E64">
        <f t="shared" si="6"/>
        <v>63</v>
      </c>
    </row>
    <row r="65" ht="14.25">
      <c r="A65" s="24">
        <v>64</v>
      </c>
      <c r="B65" s="24">
        <v>6</v>
      </c>
      <c r="C65" s="25" t="s">
        <v>72</v>
      </c>
      <c r="D65" t="str">
        <f t="shared" si="5"/>
        <v>6_Carburant</v>
      </c>
      <c r="E65">
        <f t="shared" si="6"/>
        <v>64</v>
      </c>
    </row>
    <row r="66" ht="14.25">
      <c r="A66" s="24">
        <v>65</v>
      </c>
      <c r="B66" s="24">
        <v>6</v>
      </c>
      <c r="C66" s="25" t="s">
        <v>73</v>
      </c>
      <c r="D66" t="str">
        <f t="shared" si="5"/>
        <v xml:space="preserve">6_Huile Moteur</v>
      </c>
      <c r="E66">
        <f t="shared" si="6"/>
        <v>65</v>
      </c>
    </row>
    <row r="67" ht="14.25">
      <c r="A67" s="24">
        <v>66</v>
      </c>
      <c r="B67" s="24">
        <v>6</v>
      </c>
      <c r="C67" s="25" t="s">
        <v>74</v>
      </c>
      <c r="D67" t="str">
        <f t="shared" si="5"/>
        <v xml:space="preserve">6_Assurance véhicule</v>
      </c>
      <c r="E67">
        <f t="shared" si="6"/>
        <v>66</v>
      </c>
    </row>
    <row r="68" ht="14.25">
      <c r="A68" s="24">
        <v>67</v>
      </c>
      <c r="B68" s="24">
        <v>6</v>
      </c>
      <c r="C68" s="25" t="s">
        <v>75</v>
      </c>
      <c r="D68" t="str">
        <f t="shared" si="5"/>
        <v>6_Garage</v>
      </c>
      <c r="E68">
        <f t="shared" si="6"/>
        <v>67</v>
      </c>
    </row>
    <row r="69" ht="14.25">
      <c r="A69" s="24">
        <v>68</v>
      </c>
      <c r="B69" s="24">
        <v>6</v>
      </c>
      <c r="C69" s="25" t="s">
        <v>76</v>
      </c>
      <c r="D69" t="str">
        <f t="shared" si="5"/>
        <v xml:space="preserve">6_Entretien véhicule</v>
      </c>
      <c r="E69">
        <f t="shared" si="6"/>
        <v>68</v>
      </c>
    </row>
    <row r="70" ht="14.25">
      <c r="A70" s="24">
        <v>69</v>
      </c>
      <c r="B70" s="24">
        <v>6</v>
      </c>
      <c r="C70" s="25" t="s">
        <v>77</v>
      </c>
      <c r="D70" t="str">
        <f t="shared" si="5"/>
        <v>6_Autoroute</v>
      </c>
      <c r="E70">
        <f t="shared" si="6"/>
        <v>69</v>
      </c>
    </row>
    <row r="71" ht="14.25">
      <c r="A71" s="24">
        <v>70</v>
      </c>
      <c r="B71" s="24">
        <v>6</v>
      </c>
      <c r="C71" s="25" t="s">
        <v>78</v>
      </c>
      <c r="D71" t="str">
        <f t="shared" si="5"/>
        <v>6_Bus</v>
      </c>
      <c r="E71">
        <f t="shared" si="6"/>
        <v>70</v>
      </c>
    </row>
    <row r="72" ht="14.25">
      <c r="A72" s="24">
        <v>71</v>
      </c>
      <c r="B72" s="24">
        <v>6</v>
      </c>
      <c r="C72" s="25" t="s">
        <v>79</v>
      </c>
      <c r="D72" t="str">
        <f t="shared" si="5"/>
        <v>6_Tram</v>
      </c>
      <c r="E72">
        <f t="shared" si="6"/>
        <v>71</v>
      </c>
    </row>
    <row r="73" ht="14.25">
      <c r="A73" s="24">
        <v>72</v>
      </c>
      <c r="B73" s="24">
        <v>6</v>
      </c>
      <c r="C73" s="25" t="s">
        <v>80</v>
      </c>
      <c r="D73" t="str">
        <f t="shared" si="5"/>
        <v>6_Train</v>
      </c>
      <c r="E73">
        <f t="shared" si="6"/>
        <v>72</v>
      </c>
    </row>
    <row r="74" ht="14.25">
      <c r="A74" s="24">
        <v>73</v>
      </c>
      <c r="B74" s="24">
        <v>6</v>
      </c>
      <c r="C74" s="25" t="s">
        <v>81</v>
      </c>
      <c r="D74" t="str">
        <f t="shared" ref="D74:D99" si="7">B74&amp;"_"&amp;C74</f>
        <v>6_Avion</v>
      </c>
      <c r="E74">
        <f t="shared" ref="E74:E99" si="8">A74</f>
        <v>73</v>
      </c>
    </row>
    <row r="75" ht="14.25">
      <c r="A75" s="24">
        <v>74</v>
      </c>
      <c r="B75" s="24">
        <v>6</v>
      </c>
      <c r="C75" s="25" t="s">
        <v>82</v>
      </c>
      <c r="D75" t="str">
        <f t="shared" si="7"/>
        <v>6_Covoiturage</v>
      </c>
      <c r="E75">
        <f t="shared" si="8"/>
        <v>74</v>
      </c>
    </row>
    <row r="76" ht="14.25">
      <c r="A76" s="24">
        <v>75</v>
      </c>
      <c r="B76" s="24">
        <v>6</v>
      </c>
      <c r="C76" s="25" t="s">
        <v>83</v>
      </c>
      <c r="D76" t="str">
        <f t="shared" si="7"/>
        <v>6_Vélo</v>
      </c>
      <c r="E76">
        <f t="shared" si="8"/>
        <v>75</v>
      </c>
    </row>
    <row r="77" ht="14.25">
      <c r="A77" s="24">
        <v>76</v>
      </c>
      <c r="B77" s="24">
        <v>6</v>
      </c>
      <c r="C77" s="25" t="s">
        <v>84</v>
      </c>
      <c r="D77" t="str">
        <f t="shared" si="7"/>
        <v>6_Parking</v>
      </c>
      <c r="E77">
        <f t="shared" si="8"/>
        <v>76</v>
      </c>
    </row>
    <row r="78" ht="14.25">
      <c r="A78" s="22">
        <v>77</v>
      </c>
      <c r="B78" s="22">
        <v>7</v>
      </c>
      <c r="C78" s="23" t="s">
        <v>86</v>
      </c>
      <c r="D78" t="str">
        <f t="shared" si="7"/>
        <v>7_Loyer</v>
      </c>
      <c r="E78">
        <f t="shared" si="8"/>
        <v>77</v>
      </c>
    </row>
    <row r="79" ht="14.25">
      <c r="A79" s="22">
        <v>78</v>
      </c>
      <c r="B79" s="22">
        <v>7</v>
      </c>
      <c r="C79" s="23" t="s">
        <v>87</v>
      </c>
      <c r="D79" t="str">
        <f t="shared" si="7"/>
        <v>7_Eau</v>
      </c>
      <c r="E79">
        <f t="shared" si="8"/>
        <v>78</v>
      </c>
    </row>
    <row r="80" ht="14.25">
      <c r="A80" s="22">
        <v>79</v>
      </c>
      <c r="B80" s="22">
        <v>7</v>
      </c>
      <c r="C80" s="23" t="s">
        <v>88</v>
      </c>
      <c r="D80" t="str">
        <f t="shared" si="7"/>
        <v>7_Electricité</v>
      </c>
      <c r="E80">
        <f t="shared" si="8"/>
        <v>79</v>
      </c>
    </row>
    <row r="81" ht="14.25">
      <c r="A81" s="22">
        <v>80</v>
      </c>
      <c r="B81" s="22">
        <v>7</v>
      </c>
      <c r="C81" s="23" t="s">
        <v>89</v>
      </c>
      <c r="D81" t="str">
        <f t="shared" si="7"/>
        <v>7_Chauffage</v>
      </c>
      <c r="E81">
        <f t="shared" si="8"/>
        <v>80</v>
      </c>
    </row>
    <row r="82" ht="14.25">
      <c r="A82" s="22">
        <v>81</v>
      </c>
      <c r="B82" s="22">
        <v>7</v>
      </c>
      <c r="C82" s="23" t="s">
        <v>90</v>
      </c>
      <c r="D82" t="str">
        <f t="shared" si="7"/>
        <v xml:space="preserve">7_Assurance logement</v>
      </c>
      <c r="E82">
        <f t="shared" si="8"/>
        <v>81</v>
      </c>
    </row>
    <row r="83" ht="14.25">
      <c r="A83" s="22">
        <v>82</v>
      </c>
      <c r="B83" s="22">
        <v>7</v>
      </c>
      <c r="C83" s="27" t="s">
        <v>91</v>
      </c>
      <c r="D83" t="str">
        <f t="shared" si="7"/>
        <v>7_Copropriété</v>
      </c>
      <c r="E83">
        <f t="shared" si="8"/>
        <v>82</v>
      </c>
    </row>
    <row r="84" ht="14.25">
      <c r="A84" s="24">
        <v>83</v>
      </c>
      <c r="B84" s="24">
        <v>8</v>
      </c>
      <c r="C84" s="26" t="s">
        <v>93</v>
      </c>
      <c r="D84" t="str">
        <f t="shared" si="7"/>
        <v>8_APL</v>
      </c>
      <c r="E84">
        <f t="shared" si="8"/>
        <v>83</v>
      </c>
    </row>
    <row r="85" ht="14.25">
      <c r="A85" s="24">
        <v>84</v>
      </c>
      <c r="B85" s="24">
        <v>8</v>
      </c>
      <c r="C85" s="26" t="s">
        <v>94</v>
      </c>
      <c r="D85" t="str">
        <f t="shared" si="7"/>
        <v>8_CAF</v>
      </c>
      <c r="E85">
        <f t="shared" si="8"/>
        <v>84</v>
      </c>
    </row>
    <row r="86" ht="14.25">
      <c r="A86" s="24">
        <v>85</v>
      </c>
      <c r="B86" s="24">
        <v>8</v>
      </c>
      <c r="C86" s="26" t="s">
        <v>95</v>
      </c>
      <c r="D86" t="str">
        <f t="shared" si="7"/>
        <v>8_Mobili-Jeune</v>
      </c>
      <c r="E86">
        <f t="shared" si="8"/>
        <v>85</v>
      </c>
    </row>
    <row r="87" ht="14.25">
      <c r="A87" s="24">
        <v>86</v>
      </c>
      <c r="B87" s="24">
        <v>9</v>
      </c>
      <c r="C87" s="25" t="s">
        <v>97</v>
      </c>
      <c r="D87" t="str">
        <f t="shared" si="7"/>
        <v>9_Cinéma</v>
      </c>
      <c r="E87">
        <f t="shared" si="8"/>
        <v>86</v>
      </c>
    </row>
    <row r="88" ht="14.25">
      <c r="A88" s="22">
        <v>87</v>
      </c>
      <c r="B88" s="22">
        <v>9</v>
      </c>
      <c r="C88" s="23" t="s">
        <v>98</v>
      </c>
      <c r="D88" t="str">
        <f t="shared" si="7"/>
        <v>9_Restauration</v>
      </c>
      <c r="E88">
        <f t="shared" si="8"/>
        <v>87</v>
      </c>
    </row>
    <row r="89" ht="14.25">
      <c r="A89" s="22">
        <v>88</v>
      </c>
      <c r="B89" s="22">
        <v>9</v>
      </c>
      <c r="C89" s="23" t="s">
        <v>99</v>
      </c>
      <c r="D89" t="str">
        <f t="shared" si="7"/>
        <v>9_Cantine</v>
      </c>
      <c r="E89">
        <f t="shared" si="8"/>
        <v>88</v>
      </c>
    </row>
    <row r="90" ht="14.25">
      <c r="A90" s="22">
        <v>89</v>
      </c>
      <c r="B90" s="22">
        <v>9</v>
      </c>
      <c r="C90" s="23" t="s">
        <v>100</v>
      </c>
      <c r="D90" t="str">
        <f t="shared" si="7"/>
        <v>9_Brasserie</v>
      </c>
      <c r="E90">
        <f t="shared" si="8"/>
        <v>89</v>
      </c>
    </row>
    <row r="91" ht="14.25">
      <c r="A91" s="22">
        <v>90</v>
      </c>
      <c r="B91" s="22">
        <v>9</v>
      </c>
      <c r="C91" s="23" t="s">
        <v>15</v>
      </c>
      <c r="D91" t="str">
        <f t="shared" si="7"/>
        <v>9_Vacances</v>
      </c>
      <c r="E91">
        <f t="shared" si="8"/>
        <v>90</v>
      </c>
    </row>
    <row r="92" ht="14.25">
      <c r="A92" s="22">
        <v>91</v>
      </c>
      <c r="B92" s="22">
        <v>9</v>
      </c>
      <c r="C92" s="23" t="s">
        <v>101</v>
      </c>
      <c r="D92" t="str">
        <f t="shared" si="7"/>
        <v>9_Jeux-vidéos</v>
      </c>
      <c r="E92">
        <f t="shared" si="8"/>
        <v>91</v>
      </c>
    </row>
    <row r="93" ht="14.25">
      <c r="A93" s="22">
        <v>92</v>
      </c>
      <c r="B93" s="22">
        <v>9</v>
      </c>
      <c r="C93" s="23" t="s">
        <v>25</v>
      </c>
      <c r="D93" t="str">
        <f t="shared" si="7"/>
        <v>9_Café</v>
      </c>
      <c r="E93">
        <f t="shared" si="8"/>
        <v>92</v>
      </c>
    </row>
    <row r="94" ht="14.25">
      <c r="A94" s="22">
        <v>93</v>
      </c>
      <c r="B94" s="22">
        <v>9</v>
      </c>
      <c r="C94" s="23" t="s">
        <v>102</v>
      </c>
      <c r="D94" t="str">
        <f t="shared" si="7"/>
        <v>9_Boulangerie</v>
      </c>
      <c r="E94">
        <f t="shared" si="8"/>
        <v>93</v>
      </c>
    </row>
    <row r="95" ht="14.25">
      <c r="A95" s="22">
        <v>94</v>
      </c>
      <c r="B95" s="22">
        <v>9</v>
      </c>
      <c r="C95" s="23" t="s">
        <v>103</v>
      </c>
      <c r="D95" t="str">
        <f t="shared" si="7"/>
        <v>9_Informatique</v>
      </c>
      <c r="E95">
        <f t="shared" si="8"/>
        <v>94</v>
      </c>
    </row>
    <row r="96" ht="14.25">
      <c r="A96" s="24">
        <v>95</v>
      </c>
      <c r="B96" s="24">
        <v>10</v>
      </c>
      <c r="C96" s="25" t="s">
        <v>105</v>
      </c>
      <c r="D96" t="str">
        <f t="shared" si="7"/>
        <v>10_Famille</v>
      </c>
      <c r="E96">
        <f t="shared" si="8"/>
        <v>95</v>
      </c>
    </row>
    <row r="97" ht="14.25">
      <c r="A97" s="24">
        <v>96</v>
      </c>
      <c r="B97" s="24">
        <v>10</v>
      </c>
      <c r="C97" s="25" t="s">
        <v>106</v>
      </c>
      <c r="D97" t="str">
        <f t="shared" si="7"/>
        <v>10_Ami</v>
      </c>
      <c r="E97">
        <f t="shared" si="8"/>
        <v>96</v>
      </c>
    </row>
    <row r="98" ht="14.25">
      <c r="A98" s="24">
        <v>97</v>
      </c>
      <c r="B98" s="24">
        <v>10</v>
      </c>
      <c r="C98" s="25" t="s">
        <v>107</v>
      </c>
      <c r="D98" t="str">
        <f t="shared" si="7"/>
        <v>10_Bancaire</v>
      </c>
      <c r="E98">
        <f t="shared" si="8"/>
        <v>97</v>
      </c>
    </row>
    <row r="99" ht="14.25">
      <c r="A99" s="22">
        <v>98</v>
      </c>
      <c r="B99" s="22">
        <v>11</v>
      </c>
      <c r="C99" s="23" t="s">
        <v>109</v>
      </c>
      <c r="D99" t="str">
        <f t="shared" si="7"/>
        <v>11_Salaire</v>
      </c>
      <c r="E99">
        <f t="shared" si="8"/>
        <v>98</v>
      </c>
    </row>
    <row r="100" ht="14.25">
      <c r="A100" s="22">
        <v>99</v>
      </c>
      <c r="B100" s="22">
        <v>11</v>
      </c>
      <c r="C100" s="23" t="s">
        <v>110</v>
      </c>
      <c r="D100" t="str">
        <f t="shared" ref="D100:D113" si="9">B100&amp;"_"&amp;C100</f>
        <v>11_Primes</v>
      </c>
      <c r="E100">
        <f t="shared" ref="E100:E113" si="10">A100</f>
        <v>99</v>
      </c>
    </row>
    <row r="101" ht="14.25">
      <c r="A101" s="22">
        <v>100</v>
      </c>
      <c r="B101" s="22">
        <v>11</v>
      </c>
      <c r="C101" s="23" t="s">
        <v>111</v>
      </c>
      <c r="D101" t="str">
        <f t="shared" si="9"/>
        <v xml:space="preserve">11_Chèques cadeaux</v>
      </c>
      <c r="E101">
        <f t="shared" si="10"/>
        <v>100</v>
      </c>
    </row>
    <row r="102" ht="14.25">
      <c r="A102" s="22">
        <v>101</v>
      </c>
      <c r="B102" s="22">
        <v>11</v>
      </c>
      <c r="C102" s="23" t="s">
        <v>112</v>
      </c>
      <c r="D102" t="str">
        <f t="shared" si="9"/>
        <v xml:space="preserve">11_Chèques vacances</v>
      </c>
      <c r="E102">
        <f t="shared" si="10"/>
        <v>101</v>
      </c>
    </row>
    <row r="103" ht="14.25">
      <c r="A103" s="24">
        <v>102</v>
      </c>
      <c r="B103" s="24">
        <v>12</v>
      </c>
      <c r="C103" s="25" t="s">
        <v>114</v>
      </c>
      <c r="D103" t="str">
        <f t="shared" si="9"/>
        <v xml:space="preserve">12_Livret A</v>
      </c>
      <c r="E103">
        <f t="shared" si="10"/>
        <v>102</v>
      </c>
    </row>
    <row r="104" ht="14.25">
      <c r="A104" s="24">
        <v>103</v>
      </c>
      <c r="B104" s="24">
        <v>12</v>
      </c>
      <c r="C104" s="25" t="s">
        <v>115</v>
      </c>
      <c r="D104" t="str">
        <f t="shared" si="9"/>
        <v>12_Revolut</v>
      </c>
      <c r="E104">
        <f t="shared" si="10"/>
        <v>103</v>
      </c>
    </row>
    <row r="105" ht="14.25">
      <c r="A105" s="24">
        <v>104</v>
      </c>
      <c r="B105" s="24">
        <v>12</v>
      </c>
      <c r="C105" s="25" t="s">
        <v>116</v>
      </c>
      <c r="D105" t="str">
        <f t="shared" si="9"/>
        <v>12_Espèces</v>
      </c>
      <c r="E105">
        <f t="shared" si="10"/>
        <v>104</v>
      </c>
    </row>
    <row r="106" ht="14.25">
      <c r="A106" s="24">
        <v>105</v>
      </c>
      <c r="B106" s="24">
        <v>12</v>
      </c>
      <c r="C106" s="25" t="s">
        <v>117</v>
      </c>
      <c r="D106" t="str">
        <f t="shared" si="9"/>
        <v>12_Actions</v>
      </c>
      <c r="E106">
        <f t="shared" si="10"/>
        <v>105</v>
      </c>
    </row>
    <row r="107" ht="14.25">
      <c r="A107" s="24">
        <v>106</v>
      </c>
      <c r="B107" s="24">
        <v>12</v>
      </c>
      <c r="C107" s="25" t="s">
        <v>118</v>
      </c>
      <c r="D107" t="str">
        <f t="shared" si="9"/>
        <v>12_BoursoBank</v>
      </c>
      <c r="E107">
        <f t="shared" si="10"/>
        <v>106</v>
      </c>
    </row>
    <row r="108" ht="14.25">
      <c r="A108" s="22">
        <v>107</v>
      </c>
      <c r="B108" s="22">
        <v>13</v>
      </c>
      <c r="C108" s="23" t="s">
        <v>120</v>
      </c>
      <c r="D108" t="str">
        <f t="shared" si="9"/>
        <v>13_Impôts</v>
      </c>
      <c r="E108">
        <f t="shared" si="10"/>
        <v>107</v>
      </c>
    </row>
    <row r="109" ht="14.25">
      <c r="A109" s="24">
        <v>108</v>
      </c>
      <c r="B109" s="24">
        <v>14</v>
      </c>
      <c r="C109" s="25" t="s">
        <v>121</v>
      </c>
      <c r="D109" t="str">
        <f t="shared" si="9"/>
        <v>14_Santé</v>
      </c>
      <c r="E109">
        <f t="shared" si="10"/>
        <v>108</v>
      </c>
    </row>
    <row r="110" ht="14.25">
      <c r="A110" s="22">
        <v>109</v>
      </c>
      <c r="B110" s="22">
        <v>15</v>
      </c>
      <c r="C110" s="28" t="s">
        <v>122</v>
      </c>
      <c r="D110" t="str">
        <f t="shared" si="9"/>
        <v>15_Autre</v>
      </c>
      <c r="E110">
        <f t="shared" si="10"/>
        <v>109</v>
      </c>
    </row>
    <row r="111" ht="14.25">
      <c r="A111" s="24">
        <v>110</v>
      </c>
      <c r="B111" s="24">
        <v>16</v>
      </c>
      <c r="C111" s="29" t="s">
        <v>124</v>
      </c>
      <c r="D111" t="str">
        <f t="shared" si="9"/>
        <v>16_Don</v>
      </c>
      <c r="E111">
        <f t="shared" si="10"/>
        <v>110</v>
      </c>
    </row>
    <row r="112" ht="14.25">
      <c r="A112" s="24">
        <v>111</v>
      </c>
      <c r="B112" s="24">
        <v>16</v>
      </c>
      <c r="C112" s="29" t="s">
        <v>105</v>
      </c>
      <c r="D112" t="str">
        <f t="shared" si="9"/>
        <v>16_Famille</v>
      </c>
      <c r="E112">
        <f t="shared" si="10"/>
        <v>111</v>
      </c>
    </row>
    <row r="113" ht="14.25">
      <c r="A113" s="24">
        <v>112</v>
      </c>
      <c r="B113" s="24">
        <v>16</v>
      </c>
      <c r="C113" s="30" t="s">
        <v>106</v>
      </c>
      <c r="D113" t="str">
        <f t="shared" si="9"/>
        <v>16_Ami</v>
      </c>
      <c r="E113">
        <f t="shared" si="10"/>
        <v>112</v>
      </c>
    </row>
    <row r="114" ht="14.25">
      <c r="A114" s="24">
        <v>113</v>
      </c>
      <c r="B114" s="24">
        <v>12</v>
      </c>
      <c r="C114" s="31" t="s">
        <v>119</v>
      </c>
      <c r="D114" t="str">
        <f>B114&amp;"_"&amp;C114</f>
        <v xml:space="preserve">12_Trade Republic</v>
      </c>
      <c r="E114">
        <f>A114</f>
        <v>113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5" zoomScale="100" workbookViewId="0">
      <selection activeCell="A1" activeCellId="0" sqref="A1"/>
    </sheetView>
  </sheetViews>
  <sheetFormatPr defaultRowHeight="14.25"/>
  <cols>
    <col customWidth="1" min="1" max="2" width="17.140625"/>
    <col customWidth="1" min="3" max="3" width="23.7109375"/>
    <col customWidth="1" min="4" max="4" style="32" width="23.7109375"/>
  </cols>
  <sheetData>
    <row r="1" ht="14.25">
      <c r="A1" s="5" t="s">
        <v>125</v>
      </c>
      <c r="B1" s="5" t="s">
        <v>126</v>
      </c>
      <c r="C1" s="6" t="s">
        <v>16</v>
      </c>
      <c r="D1" s="33" t="s">
        <v>129</v>
      </c>
    </row>
    <row r="2" ht="14.25">
      <c r="A2" s="19">
        <v>1</v>
      </c>
      <c r="B2" s="19"/>
      <c r="C2" s="34" t="s">
        <v>19</v>
      </c>
      <c r="D2" s="35">
        <v>100</v>
      </c>
    </row>
    <row r="3" ht="14.25">
      <c r="A3" s="19">
        <v>2</v>
      </c>
      <c r="B3" s="19"/>
      <c r="C3" s="34" t="s">
        <v>37</v>
      </c>
      <c r="D3" s="35"/>
    </row>
    <row r="4" ht="14.25">
      <c r="A4" s="19">
        <v>3</v>
      </c>
      <c r="B4" s="19"/>
      <c r="C4" s="34" t="s">
        <v>46</v>
      </c>
      <c r="D4" s="35"/>
    </row>
    <row r="5" ht="14.25">
      <c r="A5" s="19">
        <v>4</v>
      </c>
      <c r="B5" s="19"/>
      <c r="C5" s="34" t="s">
        <v>54</v>
      </c>
      <c r="D5" s="35"/>
    </row>
    <row r="6" ht="14.25">
      <c r="A6" s="19">
        <v>5</v>
      </c>
      <c r="B6" s="19"/>
      <c r="C6" s="34" t="s">
        <v>66</v>
      </c>
      <c r="D6" s="35"/>
    </row>
    <row r="7" ht="14.25">
      <c r="A7" s="19">
        <v>6</v>
      </c>
      <c r="B7" s="19"/>
      <c r="C7" s="34" t="s">
        <v>71</v>
      </c>
      <c r="D7" s="35"/>
    </row>
    <row r="8" ht="14.25">
      <c r="A8" s="19">
        <v>7</v>
      </c>
      <c r="B8" s="19"/>
      <c r="C8" s="34" t="s">
        <v>85</v>
      </c>
      <c r="D8" s="35"/>
    </row>
    <row r="9" ht="14.25">
      <c r="A9" s="19">
        <v>8</v>
      </c>
      <c r="B9" s="19"/>
      <c r="C9" s="34" t="s">
        <v>92</v>
      </c>
      <c r="D9" s="35"/>
    </row>
    <row r="10" ht="14.25">
      <c r="A10" s="19">
        <v>9</v>
      </c>
      <c r="B10" s="19"/>
      <c r="C10" s="34" t="s">
        <v>96</v>
      </c>
      <c r="D10" s="35"/>
    </row>
    <row r="11" ht="14.25">
      <c r="A11" s="19">
        <v>10</v>
      </c>
      <c r="B11" s="19"/>
      <c r="C11" s="34" t="s">
        <v>104</v>
      </c>
      <c r="D11" s="35"/>
    </row>
    <row r="12" ht="14.25">
      <c r="A12" s="19">
        <v>11</v>
      </c>
      <c r="B12" s="19"/>
      <c r="C12" s="34" t="s">
        <v>108</v>
      </c>
      <c r="D12" s="35"/>
    </row>
    <row r="13" ht="14.25">
      <c r="A13" s="19">
        <v>12</v>
      </c>
      <c r="B13" s="19"/>
      <c r="C13" s="34" t="s">
        <v>113</v>
      </c>
      <c r="D13" s="35"/>
    </row>
    <row r="14" ht="14.25">
      <c r="A14" s="19">
        <v>13</v>
      </c>
      <c r="B14" s="19"/>
      <c r="C14" s="34" t="s">
        <v>120</v>
      </c>
      <c r="D14" s="35"/>
    </row>
    <row r="15" ht="14.25">
      <c r="A15" s="19">
        <v>14</v>
      </c>
      <c r="B15" s="19"/>
      <c r="C15" s="34" t="s">
        <v>121</v>
      </c>
      <c r="D15" s="35"/>
    </row>
    <row r="16" ht="14.25">
      <c r="A16" s="19">
        <v>15</v>
      </c>
      <c r="B16" s="19"/>
      <c r="C16" s="34" t="s">
        <v>122</v>
      </c>
      <c r="D16" s="35"/>
    </row>
    <row r="17" ht="14.25">
      <c r="A17" s="19">
        <v>16</v>
      </c>
      <c r="B17" s="19"/>
      <c r="C17" s="34" t="s">
        <v>123</v>
      </c>
      <c r="D17" s="35"/>
    </row>
    <row r="18" ht="14.25">
      <c r="A18" s="22">
        <v>17</v>
      </c>
      <c r="B18" s="22">
        <v>1</v>
      </c>
      <c r="C18" s="23" t="s">
        <v>20</v>
      </c>
      <c r="D18" s="36"/>
    </row>
    <row r="19" ht="14.25">
      <c r="A19" s="22">
        <v>18</v>
      </c>
      <c r="B19" s="22">
        <v>1</v>
      </c>
      <c r="C19" s="23" t="s">
        <v>21</v>
      </c>
      <c r="D19" s="36"/>
    </row>
    <row r="20" ht="14.25">
      <c r="A20" s="22">
        <v>19</v>
      </c>
      <c r="B20" s="22">
        <v>1</v>
      </c>
      <c r="C20" s="23" t="s">
        <v>22</v>
      </c>
      <c r="D20" s="36"/>
    </row>
    <row r="21" ht="14.25">
      <c r="A21" s="22">
        <v>20</v>
      </c>
      <c r="B21" s="22">
        <v>1</v>
      </c>
      <c r="C21" s="23" t="s">
        <v>23</v>
      </c>
      <c r="D21" s="36"/>
    </row>
    <row r="22" ht="14.25">
      <c r="A22" s="22">
        <v>21</v>
      </c>
      <c r="B22" s="22">
        <v>1</v>
      </c>
      <c r="C22" s="23" t="s">
        <v>24</v>
      </c>
      <c r="D22" s="36"/>
    </row>
    <row r="23" ht="14.25">
      <c r="A23" s="22">
        <v>22</v>
      </c>
      <c r="B23" s="22">
        <v>1</v>
      </c>
      <c r="C23" s="23" t="s">
        <v>25</v>
      </c>
      <c r="D23" s="36"/>
    </row>
    <row r="24" ht="14.25">
      <c r="A24" s="22">
        <v>23</v>
      </c>
      <c r="B24" s="22">
        <v>1</v>
      </c>
      <c r="C24" s="23" t="s">
        <v>26</v>
      </c>
      <c r="D24" s="36"/>
    </row>
    <row r="25" ht="14.25">
      <c r="A25" s="22">
        <v>24</v>
      </c>
      <c r="B25" s="22">
        <v>1</v>
      </c>
      <c r="C25" s="23" t="s">
        <v>27</v>
      </c>
      <c r="D25" s="36"/>
    </row>
    <row r="26" ht="14.25">
      <c r="A26" s="22">
        <v>25</v>
      </c>
      <c r="B26" s="22">
        <v>1</v>
      </c>
      <c r="C26" s="23" t="s">
        <v>28</v>
      </c>
      <c r="D26" s="36"/>
    </row>
    <row r="27" ht="14.25">
      <c r="A27" s="22">
        <v>26</v>
      </c>
      <c r="B27" s="22">
        <v>1</v>
      </c>
      <c r="C27" s="23" t="s">
        <v>29</v>
      </c>
      <c r="D27" s="36"/>
    </row>
    <row r="28" ht="14.25">
      <c r="A28" s="22">
        <v>27</v>
      </c>
      <c r="B28" s="22">
        <v>1</v>
      </c>
      <c r="C28" s="23" t="s">
        <v>30</v>
      </c>
      <c r="D28" s="36"/>
    </row>
    <row r="29" ht="14.25">
      <c r="A29" s="22">
        <v>28</v>
      </c>
      <c r="B29" s="22">
        <v>1</v>
      </c>
      <c r="C29" s="23" t="s">
        <v>31</v>
      </c>
      <c r="D29" s="36"/>
    </row>
    <row r="30" ht="14.25">
      <c r="A30" s="22">
        <v>29</v>
      </c>
      <c r="B30" s="22">
        <v>1</v>
      </c>
      <c r="C30" s="23" t="s">
        <v>32</v>
      </c>
      <c r="D30" s="36"/>
    </row>
    <row r="31" ht="14.25">
      <c r="A31" s="22">
        <v>30</v>
      </c>
      <c r="B31" s="22">
        <v>1</v>
      </c>
      <c r="C31" s="23" t="s">
        <v>33</v>
      </c>
      <c r="D31" s="36"/>
    </row>
    <row r="32" ht="14.25">
      <c r="A32" s="22">
        <v>31</v>
      </c>
      <c r="B32" s="22">
        <v>1</v>
      </c>
      <c r="C32" s="23" t="s">
        <v>34</v>
      </c>
      <c r="D32" s="36"/>
    </row>
    <row r="33" ht="14.25">
      <c r="A33" s="22">
        <v>32</v>
      </c>
      <c r="B33" s="22">
        <v>1</v>
      </c>
      <c r="C33" s="23" t="s">
        <v>35</v>
      </c>
      <c r="D33" s="36"/>
    </row>
    <row r="34" ht="14.25">
      <c r="A34" s="22">
        <v>33</v>
      </c>
      <c r="B34" s="22">
        <v>1</v>
      </c>
      <c r="C34" s="23" t="s">
        <v>36</v>
      </c>
      <c r="D34" s="36"/>
    </row>
    <row r="35" ht="14.25">
      <c r="A35" s="24">
        <v>34</v>
      </c>
      <c r="B35" s="24">
        <v>2</v>
      </c>
      <c r="C35" s="25" t="s">
        <v>38</v>
      </c>
      <c r="D35" s="37"/>
    </row>
    <row r="36" ht="14.25">
      <c r="A36" s="24">
        <v>35</v>
      </c>
      <c r="B36" s="24">
        <v>2</v>
      </c>
      <c r="C36" s="25" t="s">
        <v>39</v>
      </c>
      <c r="D36" s="37"/>
    </row>
    <row r="37" ht="14.25">
      <c r="A37" s="24">
        <v>36</v>
      </c>
      <c r="B37" s="24">
        <v>2</v>
      </c>
      <c r="C37" s="25" t="s">
        <v>40</v>
      </c>
      <c r="D37" s="37"/>
    </row>
    <row r="38" ht="14.25">
      <c r="A38" s="24">
        <v>37</v>
      </c>
      <c r="B38" s="24">
        <v>2</v>
      </c>
      <c r="C38" s="25" t="s">
        <v>41</v>
      </c>
      <c r="D38" s="37"/>
    </row>
    <row r="39" ht="14.25">
      <c r="A39" s="24">
        <v>38</v>
      </c>
      <c r="B39" s="24">
        <v>2</v>
      </c>
      <c r="C39" s="25" t="s">
        <v>42</v>
      </c>
      <c r="D39" s="37"/>
    </row>
    <row r="40" ht="14.25">
      <c r="A40" s="24">
        <v>39</v>
      </c>
      <c r="B40" s="24">
        <v>2</v>
      </c>
      <c r="C40" s="25" t="s">
        <v>43</v>
      </c>
      <c r="D40" s="37"/>
    </row>
    <row r="41" ht="14.25">
      <c r="A41" s="24">
        <v>40</v>
      </c>
      <c r="B41" s="24">
        <v>2</v>
      </c>
      <c r="C41" s="25" t="s">
        <v>44</v>
      </c>
      <c r="D41" s="37"/>
    </row>
    <row r="42" ht="14.25">
      <c r="A42" s="24">
        <v>41</v>
      </c>
      <c r="B42" s="24">
        <v>2</v>
      </c>
      <c r="C42" s="25" t="s">
        <v>45</v>
      </c>
      <c r="D42" s="37"/>
    </row>
    <row r="43" ht="14.25">
      <c r="A43" s="22">
        <v>42</v>
      </c>
      <c r="B43" s="22">
        <v>3</v>
      </c>
      <c r="C43" s="23" t="s">
        <v>47</v>
      </c>
      <c r="D43" s="36"/>
    </row>
    <row r="44" ht="14.25">
      <c r="A44" s="22">
        <v>43</v>
      </c>
      <c r="B44" s="22">
        <v>3</v>
      </c>
      <c r="C44" s="23" t="s">
        <v>48</v>
      </c>
      <c r="D44" s="36"/>
    </row>
    <row r="45" ht="14.25">
      <c r="A45" s="22">
        <v>44</v>
      </c>
      <c r="B45" s="22">
        <v>3</v>
      </c>
      <c r="C45" s="23" t="s">
        <v>49</v>
      </c>
      <c r="D45" s="36"/>
    </row>
    <row r="46" ht="14.25">
      <c r="A46" s="22">
        <v>45</v>
      </c>
      <c r="B46" s="22">
        <v>3</v>
      </c>
      <c r="C46" s="23" t="s">
        <v>50</v>
      </c>
      <c r="D46" s="36"/>
    </row>
    <row r="47" ht="14.25">
      <c r="A47" s="22">
        <v>46</v>
      </c>
      <c r="B47" s="22">
        <v>3</v>
      </c>
      <c r="C47" s="23" t="s">
        <v>51</v>
      </c>
      <c r="D47" s="36"/>
    </row>
    <row r="48" ht="14.25">
      <c r="A48" s="22">
        <v>47</v>
      </c>
      <c r="B48" s="22">
        <v>3</v>
      </c>
      <c r="C48" s="23" t="s">
        <v>52</v>
      </c>
      <c r="D48" s="36"/>
    </row>
    <row r="49" ht="14.25">
      <c r="A49" s="22">
        <v>48</v>
      </c>
      <c r="B49" s="22">
        <v>3</v>
      </c>
      <c r="C49" s="23" t="s">
        <v>53</v>
      </c>
      <c r="D49" s="36"/>
    </row>
    <row r="50" ht="14.25">
      <c r="A50" s="24">
        <v>49</v>
      </c>
      <c r="B50" s="24">
        <v>4</v>
      </c>
      <c r="C50" s="25" t="s">
        <v>55</v>
      </c>
      <c r="D50" s="37"/>
    </row>
    <row r="51" ht="14.25">
      <c r="A51" s="24">
        <v>50</v>
      </c>
      <c r="B51" s="24">
        <v>4</v>
      </c>
      <c r="C51" s="25" t="s">
        <v>56</v>
      </c>
      <c r="D51" s="37"/>
    </row>
    <row r="52" ht="14.25">
      <c r="A52" s="24">
        <v>51</v>
      </c>
      <c r="B52" s="24">
        <v>4</v>
      </c>
      <c r="C52" s="25" t="s">
        <v>57</v>
      </c>
      <c r="D52" s="37"/>
    </row>
    <row r="53" ht="14.25">
      <c r="A53" s="24">
        <v>52</v>
      </c>
      <c r="B53" s="24">
        <v>4</v>
      </c>
      <c r="C53" s="26" t="s">
        <v>58</v>
      </c>
      <c r="D53" s="38"/>
    </row>
    <row r="54" ht="14.25">
      <c r="A54" s="24">
        <v>53</v>
      </c>
      <c r="B54" s="24">
        <v>4</v>
      </c>
      <c r="C54" s="25" t="s">
        <v>59</v>
      </c>
      <c r="D54" s="37"/>
    </row>
    <row r="55" ht="14.25">
      <c r="A55" s="24">
        <v>54</v>
      </c>
      <c r="B55" s="24">
        <v>4</v>
      </c>
      <c r="C55" s="25" t="s">
        <v>60</v>
      </c>
      <c r="D55" s="37"/>
    </row>
    <row r="56" ht="14.25">
      <c r="A56" s="24">
        <v>55</v>
      </c>
      <c r="B56" s="24">
        <v>4</v>
      </c>
      <c r="C56" s="25" t="s">
        <v>61</v>
      </c>
      <c r="D56" s="37"/>
    </row>
    <row r="57" ht="14.25">
      <c r="A57" s="24">
        <v>56</v>
      </c>
      <c r="B57" s="24">
        <v>4</v>
      </c>
      <c r="C57" s="25" t="s">
        <v>62</v>
      </c>
      <c r="D57" s="37"/>
    </row>
    <row r="58" ht="14.25">
      <c r="A58" s="24">
        <v>57</v>
      </c>
      <c r="B58" s="24">
        <v>4</v>
      </c>
      <c r="C58" s="25" t="s">
        <v>63</v>
      </c>
      <c r="D58" s="37"/>
    </row>
    <row r="59" ht="14.25">
      <c r="A59" s="24">
        <v>58</v>
      </c>
      <c r="B59" s="24">
        <v>4</v>
      </c>
      <c r="C59" s="25" t="s">
        <v>64</v>
      </c>
      <c r="D59" s="37"/>
    </row>
    <row r="60" ht="14.25">
      <c r="A60" s="24">
        <v>59</v>
      </c>
      <c r="B60" s="24">
        <v>4</v>
      </c>
      <c r="C60" s="25" t="s">
        <v>65</v>
      </c>
      <c r="D60" s="37"/>
    </row>
    <row r="61" ht="14.25">
      <c r="A61" s="22">
        <v>60</v>
      </c>
      <c r="B61" s="22">
        <v>5</v>
      </c>
      <c r="C61" s="23" t="s">
        <v>67</v>
      </c>
      <c r="D61" s="36">
        <v>14</v>
      </c>
    </row>
    <row r="62" ht="14.25">
      <c r="A62" s="22">
        <v>61</v>
      </c>
      <c r="B62" s="22">
        <v>5</v>
      </c>
      <c r="C62" s="23" t="s">
        <v>68</v>
      </c>
      <c r="D62" s="36"/>
    </row>
    <row r="63" ht="14.25">
      <c r="A63" s="22">
        <v>62</v>
      </c>
      <c r="B63" s="22">
        <v>5</v>
      </c>
      <c r="C63" s="23" t="s">
        <v>69</v>
      </c>
      <c r="D63" s="36"/>
    </row>
    <row r="64" ht="14.25">
      <c r="A64" s="22">
        <v>63</v>
      </c>
      <c r="B64" s="22">
        <v>5</v>
      </c>
      <c r="C64" s="23" t="s">
        <v>70</v>
      </c>
      <c r="D64" s="36"/>
    </row>
    <row r="65" ht="14.25">
      <c r="A65" s="24">
        <v>64</v>
      </c>
      <c r="B65" s="24">
        <v>6</v>
      </c>
      <c r="C65" s="25" t="s">
        <v>72</v>
      </c>
      <c r="D65" s="37">
        <v>150</v>
      </c>
    </row>
    <row r="66" ht="14.25">
      <c r="A66" s="24">
        <v>65</v>
      </c>
      <c r="B66" s="24">
        <v>6</v>
      </c>
      <c r="C66" s="25" t="s">
        <v>73</v>
      </c>
      <c r="D66" s="37"/>
    </row>
    <row r="67" ht="14.25">
      <c r="A67" s="24">
        <v>66</v>
      </c>
      <c r="B67" s="24">
        <v>6</v>
      </c>
      <c r="C67" s="25" t="s">
        <v>74</v>
      </c>
      <c r="D67" s="37">
        <v>130</v>
      </c>
    </row>
    <row r="68" ht="14.25">
      <c r="A68" s="24">
        <v>67</v>
      </c>
      <c r="B68" s="24">
        <v>6</v>
      </c>
      <c r="C68" s="25" t="s">
        <v>75</v>
      </c>
      <c r="D68" s="37"/>
    </row>
    <row r="69" ht="14.25">
      <c r="A69" s="24">
        <v>68</v>
      </c>
      <c r="B69" s="24">
        <v>6</v>
      </c>
      <c r="C69" s="25" t="s">
        <v>76</v>
      </c>
      <c r="D69" s="37"/>
    </row>
    <row r="70" ht="14.25">
      <c r="A70" s="24">
        <v>69</v>
      </c>
      <c r="B70" s="24">
        <v>6</v>
      </c>
      <c r="C70" s="25" t="s">
        <v>77</v>
      </c>
      <c r="D70" s="37">
        <v>25</v>
      </c>
    </row>
    <row r="71" ht="14.25">
      <c r="A71" s="24">
        <v>70</v>
      </c>
      <c r="B71" s="24">
        <v>6</v>
      </c>
      <c r="C71" s="25" t="s">
        <v>78</v>
      </c>
      <c r="D71" s="37"/>
    </row>
    <row r="72" ht="14.25">
      <c r="A72" s="24">
        <v>71</v>
      </c>
      <c r="B72" s="24">
        <v>6</v>
      </c>
      <c r="C72" s="25" t="s">
        <v>79</v>
      </c>
      <c r="D72" s="37"/>
    </row>
    <row r="73" ht="14.25">
      <c r="A73" s="24">
        <v>72</v>
      </c>
      <c r="B73" s="24">
        <v>6</v>
      </c>
      <c r="C73" s="25" t="s">
        <v>80</v>
      </c>
      <c r="D73" s="37"/>
    </row>
    <row r="74" ht="14.25">
      <c r="A74" s="24">
        <v>73</v>
      </c>
      <c r="B74" s="24">
        <v>6</v>
      </c>
      <c r="C74" s="25" t="s">
        <v>81</v>
      </c>
      <c r="D74" s="37"/>
    </row>
    <row r="75" ht="14.25">
      <c r="A75" s="24">
        <v>74</v>
      </c>
      <c r="B75" s="24">
        <v>6</v>
      </c>
      <c r="C75" s="25" t="s">
        <v>82</v>
      </c>
      <c r="D75" s="37"/>
    </row>
    <row r="76" ht="14.25">
      <c r="A76" s="24">
        <v>75</v>
      </c>
      <c r="B76" s="24">
        <v>6</v>
      </c>
      <c r="C76" s="25" t="s">
        <v>83</v>
      </c>
      <c r="D76" s="37"/>
    </row>
    <row r="77" ht="14.25">
      <c r="A77" s="24">
        <v>76</v>
      </c>
      <c r="B77" s="24">
        <v>6</v>
      </c>
      <c r="C77" s="25" t="s">
        <v>84</v>
      </c>
      <c r="D77" s="37"/>
    </row>
    <row r="78" ht="14.25">
      <c r="A78" s="22">
        <v>77</v>
      </c>
      <c r="B78" s="22">
        <v>7</v>
      </c>
      <c r="C78" s="23" t="s">
        <v>86</v>
      </c>
      <c r="D78" s="36">
        <v>390</v>
      </c>
    </row>
    <row r="79" ht="14.25">
      <c r="A79" s="22">
        <v>78</v>
      </c>
      <c r="B79" s="22">
        <v>7</v>
      </c>
      <c r="C79" s="23" t="s">
        <v>87</v>
      </c>
      <c r="D79" s="36"/>
    </row>
    <row r="80" ht="14.25">
      <c r="A80" s="22">
        <v>79</v>
      </c>
      <c r="B80" s="22">
        <v>7</v>
      </c>
      <c r="C80" s="23" t="s">
        <v>88</v>
      </c>
      <c r="D80" s="36"/>
    </row>
    <row r="81" ht="14.25">
      <c r="A81" s="22">
        <v>80</v>
      </c>
      <c r="B81" s="22">
        <v>7</v>
      </c>
      <c r="C81" s="23" t="s">
        <v>89</v>
      </c>
      <c r="D81" s="36"/>
    </row>
    <row r="82" ht="14.25">
      <c r="A82" s="22">
        <v>81</v>
      </c>
      <c r="B82" s="22">
        <v>7</v>
      </c>
      <c r="C82" s="23" t="s">
        <v>90</v>
      </c>
      <c r="D82" s="36"/>
    </row>
    <row r="83" ht="14.25">
      <c r="A83" s="22">
        <v>82</v>
      </c>
      <c r="B83" s="22">
        <v>7</v>
      </c>
      <c r="C83" s="27" t="s">
        <v>91</v>
      </c>
      <c r="D83" s="39"/>
    </row>
    <row r="84" ht="14.25">
      <c r="A84" s="24">
        <v>83</v>
      </c>
      <c r="B84" s="24">
        <v>8</v>
      </c>
      <c r="C84" s="26" t="s">
        <v>93</v>
      </c>
      <c r="D84" s="38"/>
    </row>
    <row r="85" ht="14.25">
      <c r="A85" s="24">
        <v>84</v>
      </c>
      <c r="B85" s="24">
        <v>8</v>
      </c>
      <c r="C85" s="26" t="s">
        <v>94</v>
      </c>
      <c r="D85" s="38"/>
    </row>
    <row r="86" ht="14.25">
      <c r="A86" s="24">
        <v>85</v>
      </c>
      <c r="B86" s="24">
        <v>8</v>
      </c>
      <c r="C86" s="26" t="s">
        <v>95</v>
      </c>
      <c r="D86" s="38"/>
    </row>
    <row r="87" ht="14.25">
      <c r="A87" s="24">
        <v>86</v>
      </c>
      <c r="B87" s="24">
        <v>9</v>
      </c>
      <c r="C87" s="25" t="s">
        <v>97</v>
      </c>
      <c r="D87" s="37"/>
    </row>
    <row r="88" ht="14.25">
      <c r="A88" s="22">
        <v>87</v>
      </c>
      <c r="B88" s="22">
        <v>9</v>
      </c>
      <c r="C88" s="23" t="s">
        <v>98</v>
      </c>
      <c r="D88" s="36">
        <v>100</v>
      </c>
    </row>
    <row r="89" ht="14.25">
      <c r="A89" s="22">
        <v>88</v>
      </c>
      <c r="B89" s="22">
        <v>9</v>
      </c>
      <c r="C89" s="23" t="s">
        <v>99</v>
      </c>
      <c r="D89" s="36">
        <v>100</v>
      </c>
    </row>
    <row r="90" ht="14.25">
      <c r="A90" s="22">
        <v>89</v>
      </c>
      <c r="B90" s="22">
        <v>9</v>
      </c>
      <c r="C90" s="23" t="s">
        <v>100</v>
      </c>
      <c r="D90" s="36"/>
    </row>
    <row r="91" ht="14.25">
      <c r="A91" s="22">
        <v>90</v>
      </c>
      <c r="B91" s="22">
        <v>9</v>
      </c>
      <c r="C91" s="23" t="s">
        <v>15</v>
      </c>
      <c r="D91" s="36"/>
    </row>
    <row r="92" ht="14.25">
      <c r="A92" s="22">
        <v>91</v>
      </c>
      <c r="B92" s="22">
        <v>9</v>
      </c>
      <c r="C92" s="23" t="s">
        <v>101</v>
      </c>
      <c r="D92" s="36"/>
    </row>
    <row r="93" ht="14.25">
      <c r="A93" s="22">
        <v>92</v>
      </c>
      <c r="B93" s="22">
        <v>9</v>
      </c>
      <c r="C93" s="23" t="s">
        <v>25</v>
      </c>
      <c r="D93" s="36"/>
    </row>
    <row r="94" ht="14.25">
      <c r="A94" s="22">
        <v>93</v>
      </c>
      <c r="B94" s="22">
        <v>9</v>
      </c>
      <c r="C94" s="23" t="s">
        <v>102</v>
      </c>
      <c r="D94" s="36"/>
    </row>
    <row r="95" ht="14.25">
      <c r="A95" s="22">
        <v>94</v>
      </c>
      <c r="B95" s="22">
        <v>9</v>
      </c>
      <c r="C95" s="23" t="s">
        <v>103</v>
      </c>
      <c r="D95" s="36"/>
    </row>
    <row r="96" ht="14.25">
      <c r="A96" s="24">
        <v>95</v>
      </c>
      <c r="B96" s="24">
        <v>10</v>
      </c>
      <c r="C96" s="25" t="s">
        <v>105</v>
      </c>
      <c r="D96" s="37"/>
    </row>
    <row r="97" ht="14.25">
      <c r="A97" s="24">
        <v>96</v>
      </c>
      <c r="B97" s="24">
        <v>10</v>
      </c>
      <c r="C97" s="25" t="s">
        <v>106</v>
      </c>
      <c r="D97" s="37"/>
    </row>
    <row r="98" ht="14.25">
      <c r="A98" s="24">
        <v>97</v>
      </c>
      <c r="B98" s="24">
        <v>10</v>
      </c>
      <c r="C98" s="25" t="s">
        <v>107</v>
      </c>
      <c r="D98" s="37">
        <v>130</v>
      </c>
    </row>
    <row r="99" ht="14.25">
      <c r="A99" s="22">
        <v>98</v>
      </c>
      <c r="B99" s="22">
        <v>11</v>
      </c>
      <c r="C99" s="23" t="s">
        <v>109</v>
      </c>
      <c r="D99" s="36"/>
    </row>
    <row r="100" ht="14.25">
      <c r="A100" s="22">
        <v>99</v>
      </c>
      <c r="B100" s="22">
        <v>11</v>
      </c>
      <c r="C100" s="23" t="s">
        <v>110</v>
      </c>
      <c r="D100" s="36"/>
    </row>
    <row r="101" ht="14.25">
      <c r="A101" s="22">
        <v>100</v>
      </c>
      <c r="B101" s="22">
        <v>11</v>
      </c>
      <c r="C101" s="23" t="s">
        <v>111</v>
      </c>
      <c r="D101" s="36"/>
    </row>
    <row r="102" ht="14.25">
      <c r="A102" s="22">
        <v>101</v>
      </c>
      <c r="B102" s="22">
        <v>11</v>
      </c>
      <c r="C102" s="23" t="s">
        <v>112</v>
      </c>
      <c r="D102" s="36"/>
    </row>
    <row r="103" ht="14.25">
      <c r="A103" s="24">
        <v>102</v>
      </c>
      <c r="B103" s="24">
        <v>12</v>
      </c>
      <c r="C103" s="25" t="s">
        <v>114</v>
      </c>
      <c r="D103" s="37"/>
    </row>
    <row r="104" ht="14.25">
      <c r="A104" s="24">
        <v>103</v>
      </c>
      <c r="B104" s="24">
        <v>12</v>
      </c>
      <c r="C104" s="25" t="s">
        <v>115</v>
      </c>
      <c r="D104" s="37"/>
    </row>
    <row r="105" ht="14.25">
      <c r="A105" s="24">
        <v>104</v>
      </c>
      <c r="B105" s="24">
        <v>12</v>
      </c>
      <c r="C105" s="25" t="s">
        <v>116</v>
      </c>
      <c r="D105" s="37"/>
    </row>
    <row r="106" ht="14.25">
      <c r="A106" s="24">
        <v>105</v>
      </c>
      <c r="B106" s="24">
        <v>12</v>
      </c>
      <c r="C106" s="25" t="s">
        <v>117</v>
      </c>
      <c r="D106" s="37"/>
    </row>
    <row r="107" ht="14.25">
      <c r="A107" s="24">
        <v>106</v>
      </c>
      <c r="B107" s="24">
        <v>12</v>
      </c>
      <c r="C107" s="25" t="s">
        <v>118</v>
      </c>
      <c r="D107" s="37"/>
    </row>
    <row r="108" ht="14.25">
      <c r="A108" s="22">
        <v>107</v>
      </c>
      <c r="B108" s="22">
        <v>13</v>
      </c>
      <c r="C108" s="23" t="s">
        <v>120</v>
      </c>
      <c r="D108" s="36"/>
    </row>
    <row r="109" ht="14.25">
      <c r="A109" s="24">
        <v>108</v>
      </c>
      <c r="B109" s="24">
        <v>14</v>
      </c>
      <c r="C109" s="25" t="s">
        <v>121</v>
      </c>
      <c r="D109" s="37"/>
    </row>
    <row r="110" ht="14.25">
      <c r="A110" s="22">
        <v>109</v>
      </c>
      <c r="B110" s="22">
        <v>15</v>
      </c>
      <c r="C110" s="28" t="s">
        <v>122</v>
      </c>
      <c r="D110" s="40"/>
    </row>
    <row r="111" ht="14.25">
      <c r="A111" s="24">
        <v>110</v>
      </c>
      <c r="B111" s="24">
        <v>16</v>
      </c>
      <c r="C111" s="29" t="s">
        <v>124</v>
      </c>
      <c r="D111" s="41">
        <v>10</v>
      </c>
    </row>
    <row r="112" ht="14.25">
      <c r="A112" s="24">
        <v>111</v>
      </c>
      <c r="B112" s="24">
        <v>16</v>
      </c>
      <c r="C112" s="29" t="s">
        <v>105</v>
      </c>
      <c r="D112" s="41">
        <v>200</v>
      </c>
    </row>
    <row r="113" ht="14.25">
      <c r="A113" s="24">
        <v>112</v>
      </c>
      <c r="B113" s="24">
        <v>16</v>
      </c>
      <c r="C113" s="29" t="s">
        <v>106</v>
      </c>
      <c r="D113" s="41"/>
    </row>
  </sheetData>
  <autoFilter ref="A1:D113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APPASSAMY</dc:creator>
  <cp:revision>6</cp:revision>
  <dcterms:created xsi:type="dcterms:W3CDTF">2024-09-01T08:55:44Z</dcterms:created>
  <dcterms:modified xsi:type="dcterms:W3CDTF">2024-10-01T18:02:09Z</dcterms:modified>
</cp:coreProperties>
</file>