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inzovate internship\sample projects DA\DA excel\02_Analysis_Workbook\"/>
    </mc:Choice>
  </mc:AlternateContent>
  <xr:revisionPtr revIDLastSave="0" documentId="13_ncr:1_{2FD54F06-0052-410F-98DA-BD8DDD1DEC25}" xr6:coauthVersionLast="47" xr6:coauthVersionMax="47" xr10:uidLastSave="{00000000-0000-0000-0000-000000000000}"/>
  <bookViews>
    <workbookView xWindow="-108" yWindow="-108" windowWidth="23256" windowHeight="13176" firstSheet="2" activeTab="4" xr2:uid="{00000000-000D-0000-FFFF-FFFF00000000}"/>
  </bookViews>
  <sheets>
    <sheet name="Inventory " sheetId="19" r:id="rId1"/>
    <sheet name="Outlet" sheetId="24" r:id="rId2"/>
    <sheet name="product " sheetId="21" r:id="rId3"/>
    <sheet name="Promotion " sheetId="22" r:id="rId4"/>
    <sheet name="pivot" sheetId="25" r:id="rId5"/>
    <sheet name="Sales " sheetId="26" r:id="rId6"/>
    <sheet name="Dashboard" sheetId="29" r:id="rId7"/>
    <sheet name="Summary" sheetId="30" r:id="rId8"/>
  </sheets>
  <definedNames>
    <definedName name="customer_ratings">pivot!$O$13</definedName>
    <definedName name="ExternalData_1" localSheetId="5" hidden="1">'Sales '!$A$1:$AD$801</definedName>
    <definedName name="margin">pivot!$O$14</definedName>
    <definedName name="profit_margin">pivot!$O$14</definedName>
    <definedName name="rate">pivot!$O$13</definedName>
    <definedName name="Slicer_Campaign">#N/A</definedName>
    <definedName name="Slicer_Category">#N/A</definedName>
    <definedName name="Slicer_Customer_Segment">#N/A</definedName>
    <definedName name="Slicer_Outlet_Name">#N/A</definedName>
    <definedName name="Slicer_Product_Name">#N/A</definedName>
    <definedName name="Timeline_Transaction_Date">#N/A</definedName>
    <definedName name="Total_Profit">pivot!$O$11</definedName>
    <definedName name="Total_quantity_sold">pivot!$O$15</definedName>
    <definedName name="Total_Revenue">pivot!$O$10</definedName>
    <definedName name="Total_transaction">pivot!$O$12</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s>
  <extLst>
    <ext xmlns:x14="http://schemas.microsoft.com/office/spreadsheetml/2009/9/main" uri="{876F7934-8845-4945-9796-88D515C7AA90}">
      <x14:pivotCaches>
        <pivotCache cacheId="10"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ventory_06098426-349e-4455-8b22-ae60745c1c05" name="Inventory" connection="Query - Inventory"/>
          <x15:modelTable id="Outlet_22c1c6bb-8b03-468a-ade5-579d873e6580" name="Outlet" connection="Query - Outlet"/>
          <x15:modelTable id="product_cfe8b259-32fd-4c32-a7bd-106def1b6c8a" name="product" connection="Query - product"/>
          <x15:modelTable id="Promotion_1fee61d3-c777-4735-b4ec-dae1fb0b93b6" name="Promotion" connection="Query - Promotion"/>
          <x15:modelTable id="Sales_b23bf19b-4f70-4b5c-8ac6-59508af28833" name="Sales" connection="Query - Sales"/>
        </x15:modelTables>
        <x15:modelRelationships>
          <x15:modelRelationship fromTable="Inventory" fromColumn="Outlet_ID" toTable="Outlet" toColumn="Outlet_ID"/>
          <x15:modelRelationship fromTable="Inventory" fromColumn="Product_ID" toTable="product" toColumn="Product_ID"/>
          <x15:modelRelationship fromTable="Sales" fromColumn="Outlet_ID" toTable="Outlet" toColumn="Outlet_ID"/>
          <x15:modelRelationship fromTable="Sales"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 i="25" l="1"/>
  <c r="O14" i="25"/>
  <c r="O15" i="25"/>
  <c r="O12" i="25"/>
  <c r="O11" i="25"/>
  <c r="O10"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9CB8A9-0762-4CBA-8788-37DF8679C499}" name="Query - Inventory" description="Connection to the 'Inventory' query in the workbook." type="100" refreshedVersion="8" minRefreshableVersion="5">
    <extLst>
      <ext xmlns:x15="http://schemas.microsoft.com/office/spreadsheetml/2010/11/main" uri="{DE250136-89BD-433C-8126-D09CA5730AF9}">
        <x15:connection id="4f387d2c-0f57-4b59-af2e-3b09160ab58b"/>
      </ext>
    </extLst>
  </connection>
  <connection id="2" xr16:uid="{D12EF35C-7226-448B-AA98-10EA465B7925}" name="Query - Outlet" description="Connection to the 'Outlet' query in the workbook." type="100" refreshedVersion="8" minRefreshableVersion="5">
    <extLst>
      <ext xmlns:x15="http://schemas.microsoft.com/office/spreadsheetml/2010/11/main" uri="{DE250136-89BD-433C-8126-D09CA5730AF9}">
        <x15:connection id="74d90bb1-b381-4077-bca1-b3b70c498bd6"/>
      </ext>
    </extLst>
  </connection>
  <connection id="3" xr16:uid="{349BEB56-53DE-4D2C-A101-9006A35A9274}" name="Query - product" description="Connection to the 'product' query in the workbook." type="100" refreshedVersion="8" minRefreshableVersion="5">
    <extLst>
      <ext xmlns:x15="http://schemas.microsoft.com/office/spreadsheetml/2010/11/main" uri="{DE250136-89BD-433C-8126-D09CA5730AF9}">
        <x15:connection id="bc71b922-ad33-4bad-b60c-910da26e48ce"/>
      </ext>
    </extLst>
  </connection>
  <connection id="4" xr16:uid="{9950E152-EF4A-462C-9640-DF8976F33830}" name="Query - Promotion" description="Connection to the 'Promotion' query in the workbook." type="100" refreshedVersion="8" minRefreshableVersion="5">
    <extLst>
      <ext xmlns:x15="http://schemas.microsoft.com/office/spreadsheetml/2010/11/main" uri="{DE250136-89BD-433C-8126-D09CA5730AF9}">
        <x15:connection id="1aa42c85-a94f-44e9-8bf8-56047305be41"/>
      </ext>
    </extLst>
  </connection>
  <connection id="5" xr16:uid="{5928F7F6-9264-4363-9110-AEF0961853AE}" name="Query - Sales" description="Connection to the 'Sales' query in the workbook." type="100" refreshedVersion="8" minRefreshableVersion="5">
    <extLst>
      <ext xmlns:x15="http://schemas.microsoft.com/office/spreadsheetml/2010/11/main" uri="{DE250136-89BD-433C-8126-D09CA5730AF9}">
        <x15:connection id="defb71e0-8ca0-4987-ad56-581408c147ac"/>
      </ext>
    </extLst>
  </connection>
  <connection id="6" xr16:uid="{047C7E60-44D2-45D3-AE06-B74094D1941A}" keepAlive="1" name="Query - Sales (2)" description="Connection to the 'Sales (2)' query in the workbook." type="5" refreshedVersion="8" background="1" saveData="1">
    <dbPr connection="Provider=Microsoft.Mashup.OleDb.1;Data Source=$Workbook$;Location=&quot;Sales (2)&quot;;Extended Properties=&quot;&quot;" command="SELECT * FROM [Sales (2)]"/>
  </connection>
  <connection id="7" xr16:uid="{A44BDCAB-7FE1-4F6B-B92D-DB142F1B578C}"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<sst xmlns="http://schemas.openxmlformats.org/spreadsheetml/2006/main" count="19286" uniqueCount="2102">
  <si>
    <t>Sufficient Stock</t>
  </si>
  <si>
    <t>Healthy</t>
  </si>
  <si>
    <t>BP050</t>
  </si>
  <si>
    <t>OUT010</t>
  </si>
  <si>
    <t>INV00500</t>
  </si>
  <si>
    <t>Restock Immediately</t>
  </si>
  <si>
    <t>Reorder Required</t>
  </si>
  <si>
    <t>BP049</t>
  </si>
  <si>
    <t>INV00499</t>
  </si>
  <si>
    <t>BP048</t>
  </si>
  <si>
    <t>INV00498</t>
  </si>
  <si>
    <t>BP047</t>
  </si>
  <si>
    <t>INV00497</t>
  </si>
  <si>
    <t>BP046</t>
  </si>
  <si>
    <t>INV00496</t>
  </si>
  <si>
    <t>BP045</t>
  </si>
  <si>
    <t>INV00495</t>
  </si>
  <si>
    <t>BP044</t>
  </si>
  <si>
    <t>INV00494</t>
  </si>
  <si>
    <t>BP043</t>
  </si>
  <si>
    <t>INV00493</t>
  </si>
  <si>
    <t>BP042</t>
  </si>
  <si>
    <t>INV00492</t>
  </si>
  <si>
    <t>BP041</t>
  </si>
  <si>
    <t>INV00491</t>
  </si>
  <si>
    <t>BP040</t>
  </si>
  <si>
    <t>INV00490</t>
  </si>
  <si>
    <t>BP039</t>
  </si>
  <si>
    <t>INV00489</t>
  </si>
  <si>
    <t>BP038</t>
  </si>
  <si>
    <t>INV00488</t>
  </si>
  <si>
    <t>BP037</t>
  </si>
  <si>
    <t>INV00487</t>
  </si>
  <si>
    <t>BP036</t>
  </si>
  <si>
    <t>INV00486</t>
  </si>
  <si>
    <t>BP035</t>
  </si>
  <si>
    <t>INV00485</t>
  </si>
  <si>
    <t>BP034</t>
  </si>
  <si>
    <t>INV00484</t>
  </si>
  <si>
    <t>BP033</t>
  </si>
  <si>
    <t>INV00483</t>
  </si>
  <si>
    <t>BP032</t>
  </si>
  <si>
    <t>INV00482</t>
  </si>
  <si>
    <t>BP031</t>
  </si>
  <si>
    <t>INV00481</t>
  </si>
  <si>
    <t>BP030</t>
  </si>
  <si>
    <t>INV00480</t>
  </si>
  <si>
    <t>BP029</t>
  </si>
  <si>
    <t>INV00479</t>
  </si>
  <si>
    <t>BP028</t>
  </si>
  <si>
    <t>INV00478</t>
  </si>
  <si>
    <t>BP027</t>
  </si>
  <si>
    <t>INV00477</t>
  </si>
  <si>
    <t>BP026</t>
  </si>
  <si>
    <t>INV00476</t>
  </si>
  <si>
    <t>BP025</t>
  </si>
  <si>
    <t>INV00475</t>
  </si>
  <si>
    <t>BP024</t>
  </si>
  <si>
    <t>INV00474</t>
  </si>
  <si>
    <t>BP023</t>
  </si>
  <si>
    <t>INV00473</t>
  </si>
  <si>
    <t>BP022</t>
  </si>
  <si>
    <t>INV00472</t>
  </si>
  <si>
    <t>BP021</t>
  </si>
  <si>
    <t>INV00471</t>
  </si>
  <si>
    <t>BP020</t>
  </si>
  <si>
    <t>INV00470</t>
  </si>
  <si>
    <t>BP019</t>
  </si>
  <si>
    <t>INV00469</t>
  </si>
  <si>
    <t>BP018</t>
  </si>
  <si>
    <t>INV00468</t>
  </si>
  <si>
    <t>BP017</t>
  </si>
  <si>
    <t>INV00467</t>
  </si>
  <si>
    <t>BP016</t>
  </si>
  <si>
    <t>INV00466</t>
  </si>
  <si>
    <t>BP015</t>
  </si>
  <si>
    <t>INV00465</t>
  </si>
  <si>
    <t>BP014</t>
  </si>
  <si>
    <t>INV00464</t>
  </si>
  <si>
    <t>BP013</t>
  </si>
  <si>
    <t>INV00463</t>
  </si>
  <si>
    <t>BP012</t>
  </si>
  <si>
    <t>INV00462</t>
  </si>
  <si>
    <t>BP011</t>
  </si>
  <si>
    <t>INV00461</t>
  </si>
  <si>
    <t>BP010</t>
  </si>
  <si>
    <t>INV00460</t>
  </si>
  <si>
    <t>BP009</t>
  </si>
  <si>
    <t>INV00459</t>
  </si>
  <si>
    <t>BP008</t>
  </si>
  <si>
    <t>INV00458</t>
  </si>
  <si>
    <t>BP007</t>
  </si>
  <si>
    <t>INV00457</t>
  </si>
  <si>
    <t>BP006</t>
  </si>
  <si>
    <t>INV00456</t>
  </si>
  <si>
    <t>BP005</t>
  </si>
  <si>
    <t>INV00455</t>
  </si>
  <si>
    <t>BP004</t>
  </si>
  <si>
    <t>INV00454</t>
  </si>
  <si>
    <t>BP003</t>
  </si>
  <si>
    <t>INV00453</t>
  </si>
  <si>
    <t>BP002</t>
  </si>
  <si>
    <t>INV00452</t>
  </si>
  <si>
    <t>BP001</t>
  </si>
  <si>
    <t>INV00451</t>
  </si>
  <si>
    <t>OUT009</t>
  </si>
  <si>
    <t>INV00450</t>
  </si>
  <si>
    <t>INV00449</t>
  </si>
  <si>
    <t>INV00448</t>
  </si>
  <si>
    <t>INV00447</t>
  </si>
  <si>
    <t>INV00446</t>
  </si>
  <si>
    <t>INV00445</t>
  </si>
  <si>
    <t>INV00444</t>
  </si>
  <si>
    <t>INV00443</t>
  </si>
  <si>
    <t>INV00442</t>
  </si>
  <si>
    <t>INV00441</t>
  </si>
  <si>
    <t>INV00440</t>
  </si>
  <si>
    <t>INV00439</t>
  </si>
  <si>
    <t>INV00438</t>
  </si>
  <si>
    <t>INV00437</t>
  </si>
  <si>
    <t>INV00436</t>
  </si>
  <si>
    <t>INV00435</t>
  </si>
  <si>
    <t>INV00434</t>
  </si>
  <si>
    <t>INV00433</t>
  </si>
  <si>
    <t>INV00432</t>
  </si>
  <si>
    <t>INV00431</t>
  </si>
  <si>
    <t>INV00430</t>
  </si>
  <si>
    <t>INV00429</t>
  </si>
  <si>
    <t>INV00428</t>
  </si>
  <si>
    <t>INV00427</t>
  </si>
  <si>
    <t>INV00426</t>
  </si>
  <si>
    <t>INV00425</t>
  </si>
  <si>
    <t>INV00424</t>
  </si>
  <si>
    <t>INV00423</t>
  </si>
  <si>
    <t>INV00422</t>
  </si>
  <si>
    <t>INV00421</t>
  </si>
  <si>
    <t>INV00420</t>
  </si>
  <si>
    <t>INV00419</t>
  </si>
  <si>
    <t>INV00418</t>
  </si>
  <si>
    <t>INV00417</t>
  </si>
  <si>
    <t>INV00416</t>
  </si>
  <si>
    <t>INV00415</t>
  </si>
  <si>
    <t>INV00414</t>
  </si>
  <si>
    <t>INV00413</t>
  </si>
  <si>
    <t>INV00412</t>
  </si>
  <si>
    <t>INV00411</t>
  </si>
  <si>
    <t>INV00410</t>
  </si>
  <si>
    <t>INV00409</t>
  </si>
  <si>
    <t>INV00408</t>
  </si>
  <si>
    <t>INV00407</t>
  </si>
  <si>
    <t>INV00406</t>
  </si>
  <si>
    <t>INV00405</t>
  </si>
  <si>
    <t>INV00404</t>
  </si>
  <si>
    <t>INV00403</t>
  </si>
  <si>
    <t>INV00402</t>
  </si>
  <si>
    <t>INV00401</t>
  </si>
  <si>
    <t>OUT008</t>
  </si>
  <si>
    <t>INV00400</t>
  </si>
  <si>
    <t>INV00399</t>
  </si>
  <si>
    <t>INV00398</t>
  </si>
  <si>
    <t>INV00397</t>
  </si>
  <si>
    <t>INV00396</t>
  </si>
  <si>
    <t>INV00395</t>
  </si>
  <si>
    <t>INV00394</t>
  </si>
  <si>
    <t>INV00393</t>
  </si>
  <si>
    <t>INV00392</t>
  </si>
  <si>
    <t>INV00391</t>
  </si>
  <si>
    <t>INV00390</t>
  </si>
  <si>
    <t>INV00389</t>
  </si>
  <si>
    <t>INV00388</t>
  </si>
  <si>
    <t>INV00387</t>
  </si>
  <si>
    <t>INV00386</t>
  </si>
  <si>
    <t>INV00385</t>
  </si>
  <si>
    <t>INV00384</t>
  </si>
  <si>
    <t>INV00383</t>
  </si>
  <si>
    <t>INV00382</t>
  </si>
  <si>
    <t>INV00381</t>
  </si>
  <si>
    <t>INV00380</t>
  </si>
  <si>
    <t>INV00379</t>
  </si>
  <si>
    <t>INV00378</t>
  </si>
  <si>
    <t>INV00377</t>
  </si>
  <si>
    <t>INV00376</t>
  </si>
  <si>
    <t>INV00375</t>
  </si>
  <si>
    <t>INV00374</t>
  </si>
  <si>
    <t>INV00373</t>
  </si>
  <si>
    <t>INV00372</t>
  </si>
  <si>
    <t>INV00371</t>
  </si>
  <si>
    <t>INV00370</t>
  </si>
  <si>
    <t>INV00369</t>
  </si>
  <si>
    <t>INV00368</t>
  </si>
  <si>
    <t>INV00367</t>
  </si>
  <si>
    <t>INV00366</t>
  </si>
  <si>
    <t>INV00365</t>
  </si>
  <si>
    <t>INV00364</t>
  </si>
  <si>
    <t>INV00363</t>
  </si>
  <si>
    <t>INV00362</t>
  </si>
  <si>
    <t>INV00361</t>
  </si>
  <si>
    <t>INV00360</t>
  </si>
  <si>
    <t>INV00359</t>
  </si>
  <si>
    <t>INV00358</t>
  </si>
  <si>
    <t>INV00357</t>
  </si>
  <si>
    <t>INV00356</t>
  </si>
  <si>
    <t>INV00355</t>
  </si>
  <si>
    <t>INV00354</t>
  </si>
  <si>
    <t>INV00353</t>
  </si>
  <si>
    <t>INV00352</t>
  </si>
  <si>
    <t>INV00351</t>
  </si>
  <si>
    <t>OUT007</t>
  </si>
  <si>
    <t>INV00350</t>
  </si>
  <si>
    <t>INV00349</t>
  </si>
  <si>
    <t>INV00348</t>
  </si>
  <si>
    <t>INV00347</t>
  </si>
  <si>
    <t>INV00346</t>
  </si>
  <si>
    <t>INV00345</t>
  </si>
  <si>
    <t>INV00344</t>
  </si>
  <si>
    <t>INV00343</t>
  </si>
  <si>
    <t>INV00342</t>
  </si>
  <si>
    <t>INV00341</t>
  </si>
  <si>
    <t>INV00340</t>
  </si>
  <si>
    <t>INV00339</t>
  </si>
  <si>
    <t>INV00338</t>
  </si>
  <si>
    <t>INV00337</t>
  </si>
  <si>
    <t>INV00336</t>
  </si>
  <si>
    <t>INV00335</t>
  </si>
  <si>
    <t>INV00334</t>
  </si>
  <si>
    <t>INV00333</t>
  </si>
  <si>
    <t>INV00332</t>
  </si>
  <si>
    <t>INV00331</t>
  </si>
  <si>
    <t>INV00330</t>
  </si>
  <si>
    <t>INV00329</t>
  </si>
  <si>
    <t>INV00328</t>
  </si>
  <si>
    <t>INV00327</t>
  </si>
  <si>
    <t>INV00326</t>
  </si>
  <si>
    <t>INV00325</t>
  </si>
  <si>
    <t>INV00324</t>
  </si>
  <si>
    <t>INV00323</t>
  </si>
  <si>
    <t>INV00322</t>
  </si>
  <si>
    <t>INV00321</t>
  </si>
  <si>
    <t>INV00320</t>
  </si>
  <si>
    <t>INV00319</t>
  </si>
  <si>
    <t>INV00318</t>
  </si>
  <si>
    <t>INV00317</t>
  </si>
  <si>
    <t>INV00316</t>
  </si>
  <si>
    <t>INV00315</t>
  </si>
  <si>
    <t>INV00314</t>
  </si>
  <si>
    <t>INV00313</t>
  </si>
  <si>
    <t>INV00312</t>
  </si>
  <si>
    <t>INV00311</t>
  </si>
  <si>
    <t>INV00310</t>
  </si>
  <si>
    <t>INV00309</t>
  </si>
  <si>
    <t>INV00308</t>
  </si>
  <si>
    <t>INV00307</t>
  </si>
  <si>
    <t>INV00306</t>
  </si>
  <si>
    <t>INV00305</t>
  </si>
  <si>
    <t>INV00304</t>
  </si>
  <si>
    <t>INV00303</t>
  </si>
  <si>
    <t>INV00302</t>
  </si>
  <si>
    <t>INV00301</t>
  </si>
  <si>
    <t>OUT006</t>
  </si>
  <si>
    <t>INV00300</t>
  </si>
  <si>
    <t>INV00299</t>
  </si>
  <si>
    <t>INV00298</t>
  </si>
  <si>
    <t>INV00297</t>
  </si>
  <si>
    <t>INV00296</t>
  </si>
  <si>
    <t>INV00295</t>
  </si>
  <si>
    <t>INV00294</t>
  </si>
  <si>
    <t>INV00293</t>
  </si>
  <si>
    <t>INV00292</t>
  </si>
  <si>
    <t>INV00291</t>
  </si>
  <si>
    <t>INV00290</t>
  </si>
  <si>
    <t>INV00289</t>
  </si>
  <si>
    <t>INV00288</t>
  </si>
  <si>
    <t>INV00287</t>
  </si>
  <si>
    <t>INV00286</t>
  </si>
  <si>
    <t>INV00285</t>
  </si>
  <si>
    <t>INV00284</t>
  </si>
  <si>
    <t>INV00283</t>
  </si>
  <si>
    <t>INV00282</t>
  </si>
  <si>
    <t>INV00281</t>
  </si>
  <si>
    <t>INV00280</t>
  </si>
  <si>
    <t>INV00279</t>
  </si>
  <si>
    <t>INV00278</t>
  </si>
  <si>
    <t>INV00277</t>
  </si>
  <si>
    <t>INV00276</t>
  </si>
  <si>
    <t>INV00275</t>
  </si>
  <si>
    <t>INV00274</t>
  </si>
  <si>
    <t>INV00273</t>
  </si>
  <si>
    <t>INV00272</t>
  </si>
  <si>
    <t>INV00271</t>
  </si>
  <si>
    <t>INV00270</t>
  </si>
  <si>
    <t>INV00269</t>
  </si>
  <si>
    <t>INV00268</t>
  </si>
  <si>
    <t>INV00267</t>
  </si>
  <si>
    <t>INV00266</t>
  </si>
  <si>
    <t>INV00265</t>
  </si>
  <si>
    <t>INV00264</t>
  </si>
  <si>
    <t>INV00263</t>
  </si>
  <si>
    <t>INV00262</t>
  </si>
  <si>
    <t>INV00261</t>
  </si>
  <si>
    <t>INV00260</t>
  </si>
  <si>
    <t>INV00259</t>
  </si>
  <si>
    <t>INV00258</t>
  </si>
  <si>
    <t>INV00257</t>
  </si>
  <si>
    <t>INV00256</t>
  </si>
  <si>
    <t>INV00255</t>
  </si>
  <si>
    <t>INV00254</t>
  </si>
  <si>
    <t>INV00253</t>
  </si>
  <si>
    <t>INV00252</t>
  </si>
  <si>
    <t>INV00251</t>
  </si>
  <si>
    <t>OUT005</t>
  </si>
  <si>
    <t>INV00250</t>
  </si>
  <si>
    <t>INV00249</t>
  </si>
  <si>
    <t>INV00248</t>
  </si>
  <si>
    <t>INV00247</t>
  </si>
  <si>
    <t>INV00246</t>
  </si>
  <si>
    <t>INV00245</t>
  </si>
  <si>
    <t>INV00244</t>
  </si>
  <si>
    <t>INV00243</t>
  </si>
  <si>
    <t>INV00242</t>
  </si>
  <si>
    <t>INV00241</t>
  </si>
  <si>
    <t>INV00240</t>
  </si>
  <si>
    <t>INV00239</t>
  </si>
  <si>
    <t>INV00238</t>
  </si>
  <si>
    <t>INV00237</t>
  </si>
  <si>
    <t>INV00236</t>
  </si>
  <si>
    <t>INV00235</t>
  </si>
  <si>
    <t>INV00234</t>
  </si>
  <si>
    <t>INV00233</t>
  </si>
  <si>
    <t>INV00232</t>
  </si>
  <si>
    <t>INV00231</t>
  </si>
  <si>
    <t>INV00230</t>
  </si>
  <si>
    <t>INV00229</t>
  </si>
  <si>
    <t>INV00228</t>
  </si>
  <si>
    <t>INV00227</t>
  </si>
  <si>
    <t>INV00226</t>
  </si>
  <si>
    <t>INV00225</t>
  </si>
  <si>
    <t>INV00224</t>
  </si>
  <si>
    <t>INV00223</t>
  </si>
  <si>
    <t>INV00222</t>
  </si>
  <si>
    <t>INV00221</t>
  </si>
  <si>
    <t>INV00220</t>
  </si>
  <si>
    <t>INV00219</t>
  </si>
  <si>
    <t>INV00218</t>
  </si>
  <si>
    <t>INV00217</t>
  </si>
  <si>
    <t>INV00216</t>
  </si>
  <si>
    <t>INV00215</t>
  </si>
  <si>
    <t>INV00214</t>
  </si>
  <si>
    <t>INV00213</t>
  </si>
  <si>
    <t>INV00212</t>
  </si>
  <si>
    <t>INV00211</t>
  </si>
  <si>
    <t>INV00210</t>
  </si>
  <si>
    <t>INV00209</t>
  </si>
  <si>
    <t>INV00208</t>
  </si>
  <si>
    <t>INV00207</t>
  </si>
  <si>
    <t>INV00206</t>
  </si>
  <si>
    <t>INV00205</t>
  </si>
  <si>
    <t>INV00204</t>
  </si>
  <si>
    <t>INV00203</t>
  </si>
  <si>
    <t>INV00202</t>
  </si>
  <si>
    <t>INV00201</t>
  </si>
  <si>
    <t>OUT004</t>
  </si>
  <si>
    <t>INV00200</t>
  </si>
  <si>
    <t>INV00199</t>
  </si>
  <si>
    <t>INV00198</t>
  </si>
  <si>
    <t>INV00197</t>
  </si>
  <si>
    <t>INV00196</t>
  </si>
  <si>
    <t>INV00195</t>
  </si>
  <si>
    <t>INV00194</t>
  </si>
  <si>
    <t>INV00193</t>
  </si>
  <si>
    <t>INV00192</t>
  </si>
  <si>
    <t>INV00191</t>
  </si>
  <si>
    <t>INV00190</t>
  </si>
  <si>
    <t>INV00189</t>
  </si>
  <si>
    <t>INV00188</t>
  </si>
  <si>
    <t>INV00187</t>
  </si>
  <si>
    <t>INV00186</t>
  </si>
  <si>
    <t>INV00185</t>
  </si>
  <si>
    <t>INV00184</t>
  </si>
  <si>
    <t>INV00183</t>
  </si>
  <si>
    <t>INV00182</t>
  </si>
  <si>
    <t>INV00181</t>
  </si>
  <si>
    <t>INV00180</t>
  </si>
  <si>
    <t>INV00179</t>
  </si>
  <si>
    <t>INV00178</t>
  </si>
  <si>
    <t>INV00177</t>
  </si>
  <si>
    <t>INV00176</t>
  </si>
  <si>
    <t>INV00175</t>
  </si>
  <si>
    <t>INV00174</t>
  </si>
  <si>
    <t>INV00173</t>
  </si>
  <si>
    <t>INV00172</t>
  </si>
  <si>
    <t>INV00171</t>
  </si>
  <si>
    <t>INV00170</t>
  </si>
  <si>
    <t>INV00169</t>
  </si>
  <si>
    <t>INV00168</t>
  </si>
  <si>
    <t>INV00167</t>
  </si>
  <si>
    <t>INV00166</t>
  </si>
  <si>
    <t>INV00165</t>
  </si>
  <si>
    <t>INV00164</t>
  </si>
  <si>
    <t>INV00163</t>
  </si>
  <si>
    <t>INV00162</t>
  </si>
  <si>
    <t>INV00161</t>
  </si>
  <si>
    <t>INV00160</t>
  </si>
  <si>
    <t>INV00159</t>
  </si>
  <si>
    <t>INV00158</t>
  </si>
  <si>
    <t>INV00157</t>
  </si>
  <si>
    <t>INV00156</t>
  </si>
  <si>
    <t>INV00155</t>
  </si>
  <si>
    <t>INV00154</t>
  </si>
  <si>
    <t>INV00153</t>
  </si>
  <si>
    <t>INV00152</t>
  </si>
  <si>
    <t>INV00151</t>
  </si>
  <si>
    <t>OUT003</t>
  </si>
  <si>
    <t>INV00150</t>
  </si>
  <si>
    <t>INV00149</t>
  </si>
  <si>
    <t>INV00148</t>
  </si>
  <si>
    <t>INV00147</t>
  </si>
  <si>
    <t>INV00146</t>
  </si>
  <si>
    <t>INV00145</t>
  </si>
  <si>
    <t>INV00144</t>
  </si>
  <si>
    <t>INV00143</t>
  </si>
  <si>
    <t>INV00142</t>
  </si>
  <si>
    <t>INV00141</t>
  </si>
  <si>
    <t>INV00140</t>
  </si>
  <si>
    <t>INV00139</t>
  </si>
  <si>
    <t>INV00138</t>
  </si>
  <si>
    <t>INV00137</t>
  </si>
  <si>
    <t>INV00136</t>
  </si>
  <si>
    <t>INV00135</t>
  </si>
  <si>
    <t>INV00134</t>
  </si>
  <si>
    <t>INV00133</t>
  </si>
  <si>
    <t>INV00132</t>
  </si>
  <si>
    <t>INV00131</t>
  </si>
  <si>
    <t>INV00130</t>
  </si>
  <si>
    <t>INV00129</t>
  </si>
  <si>
    <t>INV00128</t>
  </si>
  <si>
    <t>INV00127</t>
  </si>
  <si>
    <t>INV00126</t>
  </si>
  <si>
    <t>INV00125</t>
  </si>
  <si>
    <t>INV00124</t>
  </si>
  <si>
    <t>INV00123</t>
  </si>
  <si>
    <t>INV00122</t>
  </si>
  <si>
    <t>INV00121</t>
  </si>
  <si>
    <t>INV00120</t>
  </si>
  <si>
    <t>INV00119</t>
  </si>
  <si>
    <t>INV00118</t>
  </si>
  <si>
    <t>INV00117</t>
  </si>
  <si>
    <t>INV00116</t>
  </si>
  <si>
    <t>INV00115</t>
  </si>
  <si>
    <t>INV00114</t>
  </si>
  <si>
    <t>INV00113</t>
  </si>
  <si>
    <t>INV00112</t>
  </si>
  <si>
    <t>INV00111</t>
  </si>
  <si>
    <t>INV00110</t>
  </si>
  <si>
    <t>INV00109</t>
  </si>
  <si>
    <t>INV00108</t>
  </si>
  <si>
    <t>INV00107</t>
  </si>
  <si>
    <t>INV00106</t>
  </si>
  <si>
    <t>INV00105</t>
  </si>
  <si>
    <t>INV00104</t>
  </si>
  <si>
    <t>INV00103</t>
  </si>
  <si>
    <t>INV00102</t>
  </si>
  <si>
    <t>INV00101</t>
  </si>
  <si>
    <t>OUT002</t>
  </si>
  <si>
    <t>INV00100</t>
  </si>
  <si>
    <t>INV00099</t>
  </si>
  <si>
    <t>INV00098</t>
  </si>
  <si>
    <t>INV00097</t>
  </si>
  <si>
    <t>INV00096</t>
  </si>
  <si>
    <t>INV00095</t>
  </si>
  <si>
    <t>INV00094</t>
  </si>
  <si>
    <t>INV00093</t>
  </si>
  <si>
    <t>INV00092</t>
  </si>
  <si>
    <t>INV00091</t>
  </si>
  <si>
    <t>INV00090</t>
  </si>
  <si>
    <t>INV00089</t>
  </si>
  <si>
    <t>INV00088</t>
  </si>
  <si>
    <t>INV00087</t>
  </si>
  <si>
    <t>INV00086</t>
  </si>
  <si>
    <t>INV00085</t>
  </si>
  <si>
    <t>INV00084</t>
  </si>
  <si>
    <t>INV00083</t>
  </si>
  <si>
    <t>INV00082</t>
  </si>
  <si>
    <t>INV00081</t>
  </si>
  <si>
    <t>INV00080</t>
  </si>
  <si>
    <t>INV00079</t>
  </si>
  <si>
    <t>INV00078</t>
  </si>
  <si>
    <t>INV00077</t>
  </si>
  <si>
    <t>INV00076</t>
  </si>
  <si>
    <t>INV00075</t>
  </si>
  <si>
    <t>INV00074</t>
  </si>
  <si>
    <t>INV00073</t>
  </si>
  <si>
    <t>INV00072</t>
  </si>
  <si>
    <t>INV00071</t>
  </si>
  <si>
    <t>INV00070</t>
  </si>
  <si>
    <t>INV00069</t>
  </si>
  <si>
    <t>INV00068</t>
  </si>
  <si>
    <t>INV00067</t>
  </si>
  <si>
    <t>INV00066</t>
  </si>
  <si>
    <t>INV00065</t>
  </si>
  <si>
    <t>INV00064</t>
  </si>
  <si>
    <t>INV00063</t>
  </si>
  <si>
    <t>INV00062</t>
  </si>
  <si>
    <t>INV00061</t>
  </si>
  <si>
    <t>INV00060</t>
  </si>
  <si>
    <t>INV00059</t>
  </si>
  <si>
    <t>INV00058</t>
  </si>
  <si>
    <t>INV00057</t>
  </si>
  <si>
    <t>INV00056</t>
  </si>
  <si>
    <t>INV00055</t>
  </si>
  <si>
    <t>INV00054</t>
  </si>
  <si>
    <t>INV00053</t>
  </si>
  <si>
    <t>INV00052</t>
  </si>
  <si>
    <t>INV00051</t>
  </si>
  <si>
    <t>OUT001</t>
  </si>
  <si>
    <t>INV00050</t>
  </si>
  <si>
    <t>INV00049</t>
  </si>
  <si>
    <t>INV00048</t>
  </si>
  <si>
    <t>INV00047</t>
  </si>
  <si>
    <t>INV00046</t>
  </si>
  <si>
    <t>INV00045</t>
  </si>
  <si>
    <t>INV00044</t>
  </si>
  <si>
    <t>INV00043</t>
  </si>
  <si>
    <t>INV00042</t>
  </si>
  <si>
    <t>INV00041</t>
  </si>
  <si>
    <t>INV00040</t>
  </si>
  <si>
    <t>INV00039</t>
  </si>
  <si>
    <t>INV00038</t>
  </si>
  <si>
    <t>INV00037</t>
  </si>
  <si>
    <t>INV00036</t>
  </si>
  <si>
    <t>INV00035</t>
  </si>
  <si>
    <t>INV00034</t>
  </si>
  <si>
    <t>INV00033</t>
  </si>
  <si>
    <t>INV00032</t>
  </si>
  <si>
    <t>INV00031</t>
  </si>
  <si>
    <t>INV00030</t>
  </si>
  <si>
    <t>INV00029</t>
  </si>
  <si>
    <t>INV00028</t>
  </si>
  <si>
    <t>INV00027</t>
  </si>
  <si>
    <t>INV00026</t>
  </si>
  <si>
    <t>INV00025</t>
  </si>
  <si>
    <t>INV00024</t>
  </si>
  <si>
    <t>INV00023</t>
  </si>
  <si>
    <t>INV00022</t>
  </si>
  <si>
    <t>INV00021</t>
  </si>
  <si>
    <t>INV00020</t>
  </si>
  <si>
    <t>INV00019</t>
  </si>
  <si>
    <t>INV00018</t>
  </si>
  <si>
    <t>INV00017</t>
  </si>
  <si>
    <t>INV00016</t>
  </si>
  <si>
    <t>INV00015</t>
  </si>
  <si>
    <t>INV00014</t>
  </si>
  <si>
    <t>INV00013</t>
  </si>
  <si>
    <t>INV00012</t>
  </si>
  <si>
    <t>INV00011</t>
  </si>
  <si>
    <t>INV00010</t>
  </si>
  <si>
    <t>INV00009</t>
  </si>
  <si>
    <t>INV00008</t>
  </si>
  <si>
    <t>INV00007</t>
  </si>
  <si>
    <t>INV00006</t>
  </si>
  <si>
    <t>INV00005</t>
  </si>
  <si>
    <t>INV00004</t>
  </si>
  <si>
    <t>INV00003</t>
  </si>
  <si>
    <t>INV00002</t>
  </si>
  <si>
    <t>INV00001</t>
  </si>
  <si>
    <t>Remarks</t>
  </si>
  <si>
    <t>Supplier_Lead_Time_Days</t>
  </si>
  <si>
    <t>Inventory_Status</t>
  </si>
  <si>
    <t>Reorder_Level</t>
  </si>
  <si>
    <t>Wastage</t>
  </si>
  <si>
    <t>Closing_Stock</t>
  </si>
  <si>
    <t>Units_Sold</t>
  </si>
  <si>
    <t>Received_Stock</t>
  </si>
  <si>
    <t>Opening_Stock</t>
  </si>
  <si>
    <t>Product_ID</t>
  </si>
  <si>
    <t>Outlet_ID</t>
  </si>
  <si>
    <t>Inventory_ID</t>
  </si>
  <si>
    <t>Outlet_Name</t>
  </si>
  <si>
    <t>City</t>
  </si>
  <si>
    <t>District</t>
  </si>
  <si>
    <t>Manager</t>
  </si>
  <si>
    <t>Opening_Date</t>
  </si>
  <si>
    <t>Outlet_Type</t>
  </si>
  <si>
    <t>Seating_Capacity</t>
  </si>
  <si>
    <t>Employees</t>
  </si>
  <si>
    <t>Monthly_Target_INR</t>
  </si>
  <si>
    <t>Monthly_Rent_INR</t>
  </si>
  <si>
    <t>Operating_Hours</t>
  </si>
  <si>
    <t>Customer_Segment</t>
  </si>
  <si>
    <t>Parking</t>
  </si>
  <si>
    <t>Business_Notes</t>
  </si>
  <si>
    <t>Status</t>
  </si>
  <si>
    <t>BrewBean RS Puram</t>
  </si>
  <si>
    <t>Coimbatore</t>
  </si>
  <si>
    <t>Karthik S</t>
  </si>
  <si>
    <t>Flagship</t>
  </si>
  <si>
    <t>7 AM - 11 PM</t>
  </si>
  <si>
    <t>Mixed</t>
  </si>
  <si>
    <t>Yes</t>
  </si>
  <si>
    <t>Highest footfall; frequent promotions reduce margins.</t>
  </si>
  <si>
    <t>Active</t>
  </si>
  <si>
    <t>BrewBean Peelamedu</t>
  </si>
  <si>
    <t>Priya R</t>
  </si>
  <si>
    <t>Premium</t>
  </si>
  <si>
    <t>Students &amp; IT</t>
  </si>
  <si>
    <t>Premium beverages perform exceptionally well.</t>
  </si>
  <si>
    <t>BrewBean Gandhipuram</t>
  </si>
  <si>
    <t>Hari P</t>
  </si>
  <si>
    <t>Standard</t>
  </si>
  <si>
    <t>Office Crowd</t>
  </si>
  <si>
    <t>Limited</t>
  </si>
  <si>
    <t>Peak weekday traffic.</t>
  </si>
  <si>
    <t>BrewBean Saravanampatti</t>
  </si>
  <si>
    <t>Meena K</t>
  </si>
  <si>
    <t>IT Professionals</t>
  </si>
  <si>
    <t>High digital payment usage.</t>
  </si>
  <si>
    <t>BrewBean Saibaba Colony</t>
  </si>
  <si>
    <t>Vignesh M</t>
  </si>
  <si>
    <t>7 AM - 10 PM</t>
  </si>
  <si>
    <t>Families</t>
  </si>
  <si>
    <t>Strong evening sales.</t>
  </si>
  <si>
    <t>BrewBean Tiruppur</t>
  </si>
  <si>
    <t>Tiruppur</t>
  </si>
  <si>
    <t>Prakash T</t>
  </si>
  <si>
    <t>High takeaway orders.</t>
  </si>
  <si>
    <t>BrewBean Pollachi</t>
  </si>
  <si>
    <t>Pollachi</t>
  </si>
  <si>
    <t>Saranya V</t>
  </si>
  <si>
    <t>Express</t>
  </si>
  <si>
    <t>8 AM - 10 PM</t>
  </si>
  <si>
    <t>Local Residents</t>
  </si>
  <si>
    <t>Seasonal tourist demand.</t>
  </si>
  <si>
    <t>BrewBean Salem</t>
  </si>
  <si>
    <t>Salem</t>
  </si>
  <si>
    <t>Anand R</t>
  </si>
  <si>
    <t>Weekend family crowd.</t>
  </si>
  <si>
    <t>BrewBean Madurai</t>
  </si>
  <si>
    <t>Madurai</t>
  </si>
  <si>
    <t>Lakshmi N</t>
  </si>
  <si>
    <t>Highest average order value.</t>
  </si>
  <si>
    <t>BrewBean Trichy</t>
  </si>
  <si>
    <t>Tiruchirappalli</t>
  </si>
  <si>
    <t>Mohan K</t>
  </si>
  <si>
    <t>Students</t>
  </si>
  <si>
    <t>Lower revenue but high customer ratings.</t>
  </si>
  <si>
    <t>Product_Name</t>
  </si>
  <si>
    <t>Category</t>
  </si>
  <si>
    <t>Size</t>
  </si>
  <si>
    <t>Brand</t>
  </si>
  <si>
    <t>Supplier</t>
  </si>
  <si>
    <t>Unit</t>
  </si>
  <si>
    <t>Cost_Price</t>
  </si>
  <si>
    <t>Selling_Price</t>
  </si>
  <si>
    <t>Profit_Margin_%</t>
  </si>
  <si>
    <t>Shelf_Life_Days</t>
  </si>
  <si>
    <t>GST_%</t>
  </si>
  <si>
    <t>Espresso</t>
  </si>
  <si>
    <t>Coffee</t>
  </si>
  <si>
    <t>Small</t>
  </si>
  <si>
    <t>BeanCraft</t>
  </si>
  <si>
    <t>South Brew Supplies</t>
  </si>
  <si>
    <t>Cup</t>
  </si>
  <si>
    <t>Medium</t>
  </si>
  <si>
    <t>Americano</t>
  </si>
  <si>
    <t>Regular</t>
  </si>
  <si>
    <t>Large</t>
  </si>
  <si>
    <t>Cappuccino</t>
  </si>
  <si>
    <t>Premium Coffee Traders</t>
  </si>
  <si>
    <t>Latte</t>
  </si>
  <si>
    <t>Mocha</t>
  </si>
  <si>
    <t>Cold Coffee Classic</t>
  </si>
  <si>
    <t>Cold Coffee</t>
  </si>
  <si>
    <t>BrewBean</t>
  </si>
  <si>
    <t>Dairy Fresh</t>
  </si>
  <si>
    <t>Cold Coffee Chocolate</t>
  </si>
  <si>
    <t>Caramel Frappé</t>
  </si>
  <si>
    <t>Frappes</t>
  </si>
  <si>
    <t>Mocha Frappé</t>
  </si>
  <si>
    <t>Green Tea</t>
  </si>
  <si>
    <t>Tea</t>
  </si>
  <si>
    <t>TeaLeaf</t>
  </si>
  <si>
    <t>TeaLeaf Distributors</t>
  </si>
  <si>
    <t>Masala Tea</t>
  </si>
  <si>
    <t>Lemon Tea</t>
  </si>
  <si>
    <t>Orange Juice</t>
  </si>
  <si>
    <t>Fresh Juice</t>
  </si>
  <si>
    <t>FreshSip</t>
  </si>
  <si>
    <t>FreshFarm</t>
  </si>
  <si>
    <t>Glass</t>
  </si>
  <si>
    <t>Watermelon Juice</t>
  </si>
  <si>
    <t>Mango Smoothie</t>
  </si>
  <si>
    <t>Smoothie</t>
  </si>
  <si>
    <t>Veg Sandwich</t>
  </si>
  <si>
    <t>Sandwich</t>
  </si>
  <si>
    <t>SnackHub</t>
  </si>
  <si>
    <t>Bake &amp; Bite</t>
  </si>
  <si>
    <t>Plate</t>
  </si>
  <si>
    <t>Grilled Sandwich</t>
  </si>
  <si>
    <t>Chicken Sandwich</t>
  </si>
  <si>
    <t>Veg Burger</t>
  </si>
  <si>
    <t>Burger</t>
  </si>
  <si>
    <t>Chicken Burger</t>
  </si>
  <si>
    <t>Paneer Wrap</t>
  </si>
  <si>
    <t>Wrap</t>
  </si>
  <si>
    <t>Chicken Wrap</t>
  </si>
  <si>
    <t>French Fries</t>
  </si>
  <si>
    <t>Sides</t>
  </si>
  <si>
    <t>Garlic Bread</t>
  </si>
  <si>
    <t>Chocolate Muffin</t>
  </si>
  <si>
    <t>Pastry</t>
  </si>
  <si>
    <t>Sweet Oven</t>
  </si>
  <si>
    <t>Sweet Oven Foods</t>
  </si>
  <si>
    <t>Piece</t>
  </si>
  <si>
    <t>Blueberry Muffin</t>
  </si>
  <si>
    <t>Chocolate Pastry</t>
  </si>
  <si>
    <t>Black Forest Cake</t>
  </si>
  <si>
    <t>Cake</t>
  </si>
  <si>
    <t>Slice</t>
  </si>
  <si>
    <t>Red Velvet Cake</t>
  </si>
  <si>
    <t>Cheesecake</t>
  </si>
  <si>
    <t>Chocolate Cookie</t>
  </si>
  <si>
    <t>Cookies</t>
  </si>
  <si>
    <t>Pack</t>
  </si>
  <si>
    <t>CrunchTime</t>
  </si>
  <si>
    <t>Crunch Foods</t>
  </si>
  <si>
    <t>Butter Cookie</t>
  </si>
  <si>
    <t>Oat Cookie</t>
  </si>
  <si>
    <t>Brownie</t>
  </si>
  <si>
    <t>Dessert</t>
  </si>
  <si>
    <t>Chocolate Donut</t>
  </si>
  <si>
    <t>Vanilla Donut</t>
  </si>
  <si>
    <t>Mineral Water</t>
  </si>
  <si>
    <t>Beverage</t>
  </si>
  <si>
    <t>500Ml</t>
  </si>
  <si>
    <t>AquaPure</t>
  </si>
  <si>
    <t>Bottle</t>
  </si>
  <si>
    <t>Sparkling Water</t>
  </si>
  <si>
    <t>Iced Lemon Tea</t>
  </si>
  <si>
    <t>Cold Tea</t>
  </si>
  <si>
    <t>Hazelnut Latte</t>
  </si>
  <si>
    <t>Vanilla Latte</t>
  </si>
  <si>
    <t>Irish Coffee</t>
  </si>
  <si>
    <t>Cold Brew</t>
  </si>
  <si>
    <t>Affogato</t>
  </si>
  <si>
    <t>Dessert Coffee</t>
  </si>
  <si>
    <t>Hot Chocolate</t>
  </si>
  <si>
    <t>Chocolate</t>
  </si>
  <si>
    <t>Planned</t>
  </si>
  <si>
    <t>Increase Festive Revenue</t>
  </si>
  <si>
    <t>Social Media</t>
  </si>
  <si>
    <t>All Outlets</t>
  </si>
  <si>
    <t>Desserts</t>
  </si>
  <si>
    <t>Festival</t>
  </si>
  <si>
    <t>Christmas Delight</t>
  </si>
  <si>
    <t>PR012</t>
  </si>
  <si>
    <t>Drive Holiday Traffic</t>
  </si>
  <si>
    <t>Digital Ads</t>
  </si>
  <si>
    <t>All</t>
  </si>
  <si>
    <t>Independence Day Offer</t>
  </si>
  <si>
    <t>PR011</t>
  </si>
  <si>
    <t>Increase Premium Coffee Sales</t>
  </si>
  <si>
    <t>Influencer Marketing</t>
  </si>
  <si>
    <t>Brand Campaign</t>
  </si>
  <si>
    <t>Coffee Lovers Week</t>
  </si>
  <si>
    <t>PR010</t>
  </si>
  <si>
    <t>Increase Hot Beverage Sales</t>
  </si>
  <si>
    <t>Sms</t>
  </si>
  <si>
    <t>Seasonal</t>
  </si>
  <si>
    <t>Monsoon Special</t>
  </si>
  <si>
    <t>PR009</t>
  </si>
  <si>
    <t>Completed</t>
  </si>
  <si>
    <t>Boost Festive Sales</t>
  </si>
  <si>
    <t>Festival Treat</t>
  </si>
  <si>
    <t>PR008</t>
  </si>
  <si>
    <t>Increase Office Orders</t>
  </si>
  <si>
    <t>Email</t>
  </si>
  <si>
    <t>Selected Outlets</t>
  </si>
  <si>
    <t>Corporate</t>
  </si>
  <si>
    <t>Corporate Coffee Break</t>
  </si>
  <si>
    <t>PR007</t>
  </si>
  <si>
    <t>Retain Repeat Customers</t>
  </si>
  <si>
    <t>Mobile App</t>
  </si>
  <si>
    <t>Membership</t>
  </si>
  <si>
    <t>Loyalty Rewards</t>
  </si>
  <si>
    <t>PR006</t>
  </si>
  <si>
    <t>Promote Cold Beverages</t>
  </si>
  <si>
    <t>Summer Chillers</t>
  </si>
  <si>
    <t>PR005</t>
  </si>
  <si>
    <t>Increase Weekend Orders</t>
  </si>
  <si>
    <t>Whatsapp</t>
  </si>
  <si>
    <t>Combo Meals</t>
  </si>
  <si>
    <t>Weekend</t>
  </si>
  <si>
    <t>Weekend Family Combo</t>
  </si>
  <si>
    <t>PR004</t>
  </si>
  <si>
    <t>Boost Valentine'S Sales</t>
  </si>
  <si>
    <t>Bogo</t>
  </si>
  <si>
    <t>Buy 1 Get 1 Coffee</t>
  </si>
  <si>
    <t>PR003</t>
  </si>
  <si>
    <t>Increase Student Visits</t>
  </si>
  <si>
    <t>Instagram</t>
  </si>
  <si>
    <t>Sandwiches</t>
  </si>
  <si>
    <t>Student Offer</t>
  </si>
  <si>
    <t>Student Combo</t>
  </si>
  <si>
    <t>PR002</t>
  </si>
  <si>
    <t>Increase Morning Footfall</t>
  </si>
  <si>
    <t>Happy Hour</t>
  </si>
  <si>
    <t>Morning Brew Offer</t>
  </si>
  <si>
    <t>PR001</t>
  </si>
  <si>
    <t>Business_Objective</t>
  </si>
  <si>
    <t>Marketing_Channel</t>
  </si>
  <si>
    <t>Expected_Sales_Increase_%</t>
  </si>
  <si>
    <t>Applicable_Outlets</t>
  </si>
  <si>
    <t>Applicable_Category</t>
  </si>
  <si>
    <t>Discount_%</t>
  </si>
  <si>
    <t>End_Date</t>
  </si>
  <si>
    <t>Start_Date</t>
  </si>
  <si>
    <t>Campaign_Type</t>
  </si>
  <si>
    <t>Campaign</t>
  </si>
  <si>
    <t>Promotion_ID</t>
  </si>
  <si>
    <t>Takeaway</t>
  </si>
  <si>
    <t>Card</t>
  </si>
  <si>
    <t>Product 27</t>
  </si>
  <si>
    <t>Unknown</t>
  </si>
  <si>
    <t>Male</t>
  </si>
  <si>
    <t>Ravi</t>
  </si>
  <si>
    <t>CUST0031</t>
  </si>
  <si>
    <t>C004</t>
  </si>
  <si>
    <t>Monday</t>
  </si>
  <si>
    <t>Q1</t>
  </si>
  <si>
    <t>Mar</t>
  </si>
  <si>
    <t>TXN00800</t>
  </si>
  <si>
    <t>Cancelled</t>
  </si>
  <si>
    <t>UPI</t>
  </si>
  <si>
    <t>Product 13</t>
  </si>
  <si>
    <t>Platinum</t>
  </si>
  <si>
    <t>Kavin</t>
  </si>
  <si>
    <t>CUST0201</t>
  </si>
  <si>
    <t>C025</t>
  </si>
  <si>
    <t>Wednesday</t>
  </si>
  <si>
    <t>Jan</t>
  </si>
  <si>
    <t>TXN00799</t>
  </si>
  <si>
    <t>PhonePe</t>
  </si>
  <si>
    <t>Product 9</t>
  </si>
  <si>
    <t>Walk-in</t>
  </si>
  <si>
    <t>Female</t>
  </si>
  <si>
    <t>CUST0084</t>
  </si>
  <si>
    <t>C024</t>
  </si>
  <si>
    <t>Friday</t>
  </si>
  <si>
    <t>Feb</t>
  </si>
  <si>
    <t>TXN00798</t>
  </si>
  <si>
    <t>upi</t>
  </si>
  <si>
    <t>Product 12</t>
  </si>
  <si>
    <t>Hari</t>
  </si>
  <si>
    <t>CUST0235</t>
  </si>
  <si>
    <t>C012</t>
  </si>
  <si>
    <t>Saturday</t>
  </si>
  <si>
    <t>TXN00797</t>
  </si>
  <si>
    <t>Product 8</t>
  </si>
  <si>
    <t>Nisha</t>
  </si>
  <si>
    <t>CUST0122</t>
  </si>
  <si>
    <t>C010</t>
  </si>
  <si>
    <t>Tuesday</t>
  </si>
  <si>
    <t>TXN00796</t>
  </si>
  <si>
    <t>Dine-In</t>
  </si>
  <si>
    <t>Cash</t>
  </si>
  <si>
    <t>Product 35</t>
  </si>
  <si>
    <t>Gold</t>
  </si>
  <si>
    <t>CUST0157</t>
  </si>
  <si>
    <t>TXN00795</t>
  </si>
  <si>
    <t>CUST0268</t>
  </si>
  <si>
    <t>C023</t>
  </si>
  <si>
    <t>Q2</t>
  </si>
  <si>
    <t>Jun</t>
  </si>
  <si>
    <t>TXN00794</t>
  </si>
  <si>
    <t>Product 26</t>
  </si>
  <si>
    <t>CUST0174</t>
  </si>
  <si>
    <t>C002</t>
  </si>
  <si>
    <t>May</t>
  </si>
  <si>
    <t>TXN00793</t>
  </si>
  <si>
    <t>Meena</t>
  </si>
  <si>
    <t>CUST0326</t>
  </si>
  <si>
    <t>C019</t>
  </si>
  <si>
    <t>Apr</t>
  </si>
  <si>
    <t>TXN00792</t>
  </si>
  <si>
    <t>GPay</t>
  </si>
  <si>
    <t>Product 31</t>
  </si>
  <si>
    <t>Silver</t>
  </si>
  <si>
    <t>CUST0119</t>
  </si>
  <si>
    <t>TXN00791</t>
  </si>
  <si>
    <t>Product 37</t>
  </si>
  <si>
    <t>Arun</t>
  </si>
  <si>
    <t>CUST0262</t>
  </si>
  <si>
    <t>C018</t>
  </si>
  <si>
    <t>TXN00790</t>
  </si>
  <si>
    <t>Product 50</t>
  </si>
  <si>
    <t>CUST0035</t>
  </si>
  <si>
    <t>TXN00789</t>
  </si>
  <si>
    <t>Product 43</t>
  </si>
  <si>
    <t>CUST0068</t>
  </si>
  <si>
    <t>Thursday</t>
  </si>
  <si>
    <t>TXN00788</t>
  </si>
  <si>
    <t>No Promotion</t>
  </si>
  <si>
    <t>Product 39</t>
  </si>
  <si>
    <t>CUST0111</t>
  </si>
  <si>
    <t>C011</t>
  </si>
  <si>
    <t>TXN00787</t>
  </si>
  <si>
    <t>Product 32</t>
  </si>
  <si>
    <t>Lakshmi</t>
  </si>
  <si>
    <t>CUST0199</t>
  </si>
  <si>
    <t>C001</t>
  </si>
  <si>
    <t>TXN00786</t>
  </si>
  <si>
    <t>Product 46</t>
  </si>
  <si>
    <t>CUST0286</t>
  </si>
  <si>
    <t>TXN00785</t>
  </si>
  <si>
    <t>CUST0099</t>
  </si>
  <si>
    <t>Sunday</t>
  </si>
  <si>
    <t>TXN00784</t>
  </si>
  <si>
    <t>Google Pay</t>
  </si>
  <si>
    <t>Product 11</t>
  </si>
  <si>
    <t>CUST0228</t>
  </si>
  <si>
    <t>C017</t>
  </si>
  <si>
    <t>TXN00783</t>
  </si>
  <si>
    <t>Product 33</t>
  </si>
  <si>
    <t>CUST0287</t>
  </si>
  <si>
    <t>C006</t>
  </si>
  <si>
    <t>TXN00782</t>
  </si>
  <si>
    <t>Divya</t>
  </si>
  <si>
    <t>CUST0231</t>
  </si>
  <si>
    <t>C013</t>
  </si>
  <si>
    <t>TXN00781</t>
  </si>
  <si>
    <t>CUST0222</t>
  </si>
  <si>
    <t>C021</t>
  </si>
  <si>
    <t>TXN00780</t>
  </si>
  <si>
    <t>CUST0041</t>
  </si>
  <si>
    <t>TXN00779</t>
  </si>
  <si>
    <t>Product 6</t>
  </si>
  <si>
    <t>CUST0324</t>
  </si>
  <si>
    <t>TXN00778</t>
  </si>
  <si>
    <t>Priya</t>
  </si>
  <si>
    <t>CUST0049</t>
  </si>
  <si>
    <t>TXN00777</t>
  </si>
  <si>
    <t>C009</t>
  </si>
  <si>
    <t>TXN00776</t>
  </si>
  <si>
    <t>CUST0244</t>
  </si>
  <si>
    <t>C005</t>
  </si>
  <si>
    <t>TXN00775</t>
  </si>
  <si>
    <t>Product 19</t>
  </si>
  <si>
    <t>CUST0038</t>
  </si>
  <si>
    <t>TXN00774</t>
  </si>
  <si>
    <t>C008</t>
  </si>
  <si>
    <t>TXN00773</t>
  </si>
  <si>
    <t>CUST0076</t>
  </si>
  <si>
    <t>TXN00772</t>
  </si>
  <si>
    <t>Product 24</t>
  </si>
  <si>
    <t>CUST0027</t>
  </si>
  <si>
    <t>TXN00771</t>
  </si>
  <si>
    <t>CUST0061</t>
  </si>
  <si>
    <t>TXN00770</t>
  </si>
  <si>
    <t>CUST0227</t>
  </si>
  <si>
    <t>TXN00769</t>
  </si>
  <si>
    <t>TXN00768</t>
  </si>
  <si>
    <t>CUST0082</t>
  </si>
  <si>
    <t>TXN00767</t>
  </si>
  <si>
    <t>Product 14</t>
  </si>
  <si>
    <t>CUST0282</t>
  </si>
  <si>
    <t>TXN00766</t>
  </si>
  <si>
    <t>CUST0333</t>
  </si>
  <si>
    <t>C020</t>
  </si>
  <si>
    <t>TXN00765</t>
  </si>
  <si>
    <t>CUST0118</t>
  </si>
  <si>
    <t>TXN00764</t>
  </si>
  <si>
    <t>Product 49</t>
  </si>
  <si>
    <t>CUST0300</t>
  </si>
  <si>
    <t>C015</t>
  </si>
  <si>
    <t>TXN00763</t>
  </si>
  <si>
    <t>CUST0242</t>
  </si>
  <si>
    <t>TXN00762</t>
  </si>
  <si>
    <t>Product 18</t>
  </si>
  <si>
    <t>CUST0276</t>
  </si>
  <si>
    <t>TXN00761</t>
  </si>
  <si>
    <t>CUST0190</t>
  </si>
  <si>
    <t>TXN00760</t>
  </si>
  <si>
    <t>Product 20</t>
  </si>
  <si>
    <t>CUST0185</t>
  </si>
  <si>
    <t>C003</t>
  </si>
  <si>
    <t>TXN00759</t>
  </si>
  <si>
    <t>CUST0208</t>
  </si>
  <si>
    <t>C007</t>
  </si>
  <si>
    <t>TXN00758</t>
  </si>
  <si>
    <t>CUST0330</t>
  </si>
  <si>
    <t>C014</t>
  </si>
  <si>
    <t>TXN00757</t>
  </si>
  <si>
    <t>Product 23</t>
  </si>
  <si>
    <t>CUST0006</t>
  </si>
  <si>
    <t>C016</t>
  </si>
  <si>
    <t>TXN00756</t>
  </si>
  <si>
    <t>GooglePay</t>
  </si>
  <si>
    <t>CUST0305</t>
  </si>
  <si>
    <t>TXN00755</t>
  </si>
  <si>
    <t>CUST0080</t>
  </si>
  <si>
    <t>TXN00754</t>
  </si>
  <si>
    <t>CUST0193</t>
  </si>
  <si>
    <t>TXN00753</t>
  </si>
  <si>
    <t>CUST0087</t>
  </si>
  <si>
    <t>TXN00752</t>
  </si>
  <si>
    <t>Product 48</t>
  </si>
  <si>
    <t>CUST0048</t>
  </si>
  <si>
    <t>TXN00751</t>
  </si>
  <si>
    <t>Product 1</t>
  </si>
  <si>
    <t>CUST0310</t>
  </si>
  <si>
    <t>TXN00750</t>
  </si>
  <si>
    <t>Product 44</t>
  </si>
  <si>
    <t>CUST0266</t>
  </si>
  <si>
    <t>TXN00749</t>
  </si>
  <si>
    <t>Product 17</t>
  </si>
  <si>
    <t>CUST0072</t>
  </si>
  <si>
    <t>TXN00748</t>
  </si>
  <si>
    <t>Mohan</t>
  </si>
  <si>
    <t>CUST0275</t>
  </si>
  <si>
    <t>TXN00747</t>
  </si>
  <si>
    <t>CUST0058</t>
  </si>
  <si>
    <t>TXN00746</t>
  </si>
  <si>
    <t>CUST0295</t>
  </si>
  <si>
    <t>TXN00745</t>
  </si>
  <si>
    <t>TXN00744</t>
  </si>
  <si>
    <t>Product 38</t>
  </si>
  <si>
    <t>CUST0197</t>
  </si>
  <si>
    <t>TXN00743</t>
  </si>
  <si>
    <t>Product 47</t>
  </si>
  <si>
    <t>TXN00742</t>
  </si>
  <si>
    <t>CUST0067</t>
  </si>
  <si>
    <t>TXN00741</t>
  </si>
  <si>
    <t>CUST0322</t>
  </si>
  <si>
    <t>TXN00740</t>
  </si>
  <si>
    <t>CUST0206</t>
  </si>
  <si>
    <t>C022</t>
  </si>
  <si>
    <t>TXN00739</t>
  </si>
  <si>
    <t>CUST0265</t>
  </si>
  <si>
    <t>TXN00738</t>
  </si>
  <si>
    <t>CUST0150</t>
  </si>
  <si>
    <t>TXN00737</t>
  </si>
  <si>
    <t>Product 45</t>
  </si>
  <si>
    <t>CUST0086</t>
  </si>
  <si>
    <t>TXN00736</t>
  </si>
  <si>
    <t>Product 25</t>
  </si>
  <si>
    <t>CUST0042</t>
  </si>
  <si>
    <t>TXN00735</t>
  </si>
  <si>
    <t>CUST0159</t>
  </si>
  <si>
    <t>TXN00734</t>
  </si>
  <si>
    <t>Product 15</t>
  </si>
  <si>
    <t>CUST0019</t>
  </si>
  <si>
    <t>TXN00733</t>
  </si>
  <si>
    <t>Product 5</t>
  </si>
  <si>
    <t>CUST0059</t>
  </si>
  <si>
    <t>TXN00732</t>
  </si>
  <si>
    <t>CUST0077</t>
  </si>
  <si>
    <t>TXN00731</t>
  </si>
  <si>
    <t>CUST0016</t>
  </si>
  <si>
    <t>TXN00730</t>
  </si>
  <si>
    <t>TXN00729</t>
  </si>
  <si>
    <t>CUST0335</t>
  </si>
  <si>
    <t>TXN00728</t>
  </si>
  <si>
    <t>Product 10</t>
  </si>
  <si>
    <t>CUST0329</t>
  </si>
  <si>
    <t>TXN00727</t>
  </si>
  <si>
    <t>TXN00726</t>
  </si>
  <si>
    <t>CUST0247</t>
  </si>
  <si>
    <t>TXN00725</t>
  </si>
  <si>
    <t>Product 2</t>
  </si>
  <si>
    <t>TXN00724</t>
  </si>
  <si>
    <t>CUST0108</t>
  </si>
  <si>
    <t>TXN00723</t>
  </si>
  <si>
    <t>CUST0226</t>
  </si>
  <si>
    <t>TXN00722</t>
  </si>
  <si>
    <t>CUST0182</t>
  </si>
  <si>
    <t>TXN00721</t>
  </si>
  <si>
    <t>TXN00720</t>
  </si>
  <si>
    <t>CUST0318</t>
  </si>
  <si>
    <t>TXN00719</t>
  </si>
  <si>
    <t>Product 29</t>
  </si>
  <si>
    <t>CUST0066</t>
  </si>
  <si>
    <t>TXN00718</t>
  </si>
  <si>
    <t>TXN00717</t>
  </si>
  <si>
    <t>CUST0319</t>
  </si>
  <si>
    <t>TXN00716</t>
  </si>
  <si>
    <t>CUST0106</t>
  </si>
  <si>
    <t>TXN00715</t>
  </si>
  <si>
    <t>TXN00714</t>
  </si>
  <si>
    <t>TXN00713</t>
  </si>
  <si>
    <t>CUST0298</t>
  </si>
  <si>
    <t>TXN00712</t>
  </si>
  <si>
    <t>Product 22</t>
  </si>
  <si>
    <t>CUST0107</t>
  </si>
  <si>
    <t>TXN00711</t>
  </si>
  <si>
    <t>CUST0100</t>
  </si>
  <si>
    <t>TXN00710</t>
  </si>
  <si>
    <t>CUST0020</t>
  </si>
  <si>
    <t>TXN00709</t>
  </si>
  <si>
    <t>Product 36</t>
  </si>
  <si>
    <t>CUST0172</t>
  </si>
  <si>
    <t>TXN00708</t>
  </si>
  <si>
    <t>CUST0217</t>
  </si>
  <si>
    <t>TXN00707</t>
  </si>
  <si>
    <t>CUST0104</t>
  </si>
  <si>
    <t>TXN00706</t>
  </si>
  <si>
    <t>TXN00705</t>
  </si>
  <si>
    <t>Product 21</t>
  </si>
  <si>
    <t>CUST0270</t>
  </si>
  <si>
    <t>TXN00704</t>
  </si>
  <si>
    <t>TXN00703</t>
  </si>
  <si>
    <t>TXN00702</t>
  </si>
  <si>
    <t>CUST0008</t>
  </si>
  <si>
    <t>TXN00701</t>
  </si>
  <si>
    <t>CUST0246</t>
  </si>
  <si>
    <t>TXN00700</t>
  </si>
  <si>
    <t>CUST0211</t>
  </si>
  <si>
    <t>TXN00699</t>
  </si>
  <si>
    <t>CUST0128</t>
  </si>
  <si>
    <t>TXN00698</t>
  </si>
  <si>
    <t>CUST0151</t>
  </si>
  <si>
    <t>TXN00697</t>
  </si>
  <si>
    <t>CUST0002</t>
  </si>
  <si>
    <t>TXN00696</t>
  </si>
  <si>
    <t>TXN00695</t>
  </si>
  <si>
    <t>CUST0156</t>
  </si>
  <si>
    <t>TXN00694</t>
  </si>
  <si>
    <t>CUST0229</t>
  </si>
  <si>
    <t>TXN00693</t>
  </si>
  <si>
    <t>TXN00692</t>
  </si>
  <si>
    <t>CUST0047</t>
  </si>
  <si>
    <t>TXN00691</t>
  </si>
  <si>
    <t>TXN00690</t>
  </si>
  <si>
    <t>CUST0109</t>
  </si>
  <si>
    <t>TXN00689</t>
  </si>
  <si>
    <t>CUST0325</t>
  </si>
  <si>
    <t>TXN00688</t>
  </si>
  <si>
    <t>TXN00687</t>
  </si>
  <si>
    <t>CUST0186</t>
  </si>
  <si>
    <t>TXN00686</t>
  </si>
  <si>
    <t>CUST0070</t>
  </si>
  <si>
    <t>TXN00685</t>
  </si>
  <si>
    <t>TXN00684</t>
  </si>
  <si>
    <t>Product 30</t>
  </si>
  <si>
    <t>CUST0339</t>
  </si>
  <si>
    <t>TXN00683</t>
  </si>
  <si>
    <t>CUST0207</t>
  </si>
  <si>
    <t>TXN00682</t>
  </si>
  <si>
    <t>CUST0014</t>
  </si>
  <si>
    <t>TXN00681</t>
  </si>
  <si>
    <t>TXN00680</t>
  </si>
  <si>
    <t>TXN00679</t>
  </si>
  <si>
    <t>CUST0046</t>
  </si>
  <si>
    <t>TXN00678</t>
  </si>
  <si>
    <t>CUST0218</t>
  </si>
  <si>
    <t>TXN00677</t>
  </si>
  <si>
    <t>CUST0283</t>
  </si>
  <si>
    <t>TXN00676</t>
  </si>
  <si>
    <t>TXN00675</t>
  </si>
  <si>
    <t>TXN00674</t>
  </si>
  <si>
    <t>TXN00673</t>
  </si>
  <si>
    <t>CUST0249</t>
  </si>
  <si>
    <t>TXN00672</t>
  </si>
  <si>
    <t>Product 42</t>
  </si>
  <si>
    <t>CUST0129</t>
  </si>
  <si>
    <t>TXN00671</t>
  </si>
  <si>
    <t>CUST0141</t>
  </si>
  <si>
    <t>TXN00670</t>
  </si>
  <si>
    <t>CUST0117</t>
  </si>
  <si>
    <t>TXN00669</t>
  </si>
  <si>
    <t>CUST0255</t>
  </si>
  <si>
    <t>TXN00668</t>
  </si>
  <si>
    <t>TXN00667</t>
  </si>
  <si>
    <t>CUST0212</t>
  </si>
  <si>
    <t>TXN00666</t>
  </si>
  <si>
    <t>TXN00665</t>
  </si>
  <si>
    <t>CUST0064</t>
  </si>
  <si>
    <t>TXN00664</t>
  </si>
  <si>
    <t>TXN00663</t>
  </si>
  <si>
    <t>CUST0224</t>
  </si>
  <si>
    <t>TXN00662</t>
  </si>
  <si>
    <t>CUST0044</t>
  </si>
  <si>
    <t>TXN00661</t>
  </si>
  <si>
    <t>CUST0005</t>
  </si>
  <si>
    <t>TXN00660</t>
  </si>
  <si>
    <t>CUST0169</t>
  </si>
  <si>
    <t>TXN00659</t>
  </si>
  <si>
    <t>TXN00658</t>
  </si>
  <si>
    <t>TXN00657</t>
  </si>
  <si>
    <t>TXN00656</t>
  </si>
  <si>
    <t>CUST0124</t>
  </si>
  <si>
    <t>TXN00655</t>
  </si>
  <si>
    <t>CUST0250</t>
  </si>
  <si>
    <t>TXN00654</t>
  </si>
  <si>
    <t>Product 4</t>
  </si>
  <si>
    <t>TXN00653</t>
  </si>
  <si>
    <t>TXN00652</t>
  </si>
  <si>
    <t>CUST0055</t>
  </si>
  <si>
    <t>TXN00651</t>
  </si>
  <si>
    <t>CUST0015</t>
  </si>
  <si>
    <t>TXN00650</t>
  </si>
  <si>
    <t>CUST0137</t>
  </si>
  <si>
    <t>TXN00649</t>
  </si>
  <si>
    <t>CUST0132</t>
  </si>
  <si>
    <t>TXN00648</t>
  </si>
  <si>
    <t>CUST0331</t>
  </si>
  <si>
    <t>TXN00647</t>
  </si>
  <si>
    <t>Product 34</t>
  </si>
  <si>
    <t>TXN00646</t>
  </si>
  <si>
    <t>CUST0348</t>
  </si>
  <si>
    <t>TXN00645</t>
  </si>
  <si>
    <t>TXN00644</t>
  </si>
  <si>
    <t>TXN00643</t>
  </si>
  <si>
    <t>CUST0253</t>
  </si>
  <si>
    <t>TXN00642</t>
  </si>
  <si>
    <t>CUST0142</t>
  </si>
  <si>
    <t>TXN00641</t>
  </si>
  <si>
    <t>TXN00640</t>
  </si>
  <si>
    <t>TXN00639</t>
  </si>
  <si>
    <t>Product 28</t>
  </si>
  <si>
    <t>TXN00638</t>
  </si>
  <si>
    <t>CUST0223</t>
  </si>
  <si>
    <t>TXN00637</t>
  </si>
  <si>
    <t>TXN00636</t>
  </si>
  <si>
    <t>TXN00635</t>
  </si>
  <si>
    <t>CUST0213</t>
  </si>
  <si>
    <t>TXN00634</t>
  </si>
  <si>
    <t>TXN00633</t>
  </si>
  <si>
    <t>TXN00632</t>
  </si>
  <si>
    <t>TXN00631</t>
  </si>
  <si>
    <t>TXN00630</t>
  </si>
  <si>
    <t>TXN00629</t>
  </si>
  <si>
    <t>Product 16</t>
  </si>
  <si>
    <t>CUST0273</t>
  </si>
  <si>
    <t>TXN00628</t>
  </si>
  <si>
    <t>CUST0346</t>
  </si>
  <si>
    <t>TXN00627</t>
  </si>
  <si>
    <t>TXN00626</t>
  </si>
  <si>
    <t>TXN00625</t>
  </si>
  <si>
    <t>Product 3</t>
  </si>
  <si>
    <t>CUST0153</t>
  </si>
  <si>
    <t>TXN00624</t>
  </si>
  <si>
    <t>TXN00623</t>
  </si>
  <si>
    <t>TXN00622</t>
  </si>
  <si>
    <t>CUST0017</t>
  </si>
  <si>
    <t>TXN00621</t>
  </si>
  <si>
    <t>Product 40</t>
  </si>
  <si>
    <t>CUST0168</t>
  </si>
  <si>
    <t>TXN00620</t>
  </si>
  <si>
    <t>CUST0130</t>
  </si>
  <si>
    <t>TXN00619</t>
  </si>
  <si>
    <t>CUST0147</t>
  </si>
  <si>
    <t>TXN00618</t>
  </si>
  <si>
    <t>CUST0033</t>
  </si>
  <si>
    <t>TXN00617</t>
  </si>
  <si>
    <t>CUST0296</t>
  </si>
  <si>
    <t>TXN00616</t>
  </si>
  <si>
    <t>CUST0138</t>
  </si>
  <si>
    <t>TXN00615</t>
  </si>
  <si>
    <t>Product 41</t>
  </si>
  <si>
    <t>TXN00614</t>
  </si>
  <si>
    <t>CUST0280</t>
  </si>
  <si>
    <t>TXN00613</t>
  </si>
  <si>
    <t>CUST0252</t>
  </si>
  <si>
    <t>TXN00612</t>
  </si>
  <si>
    <t>CUST0152</t>
  </si>
  <si>
    <t>TXN00611</t>
  </si>
  <si>
    <t>CUST0256</t>
  </si>
  <si>
    <t>TXN00610</t>
  </si>
  <si>
    <t>CUST0341</t>
  </si>
  <si>
    <t>TXN00609</t>
  </si>
  <si>
    <t>CUST0085</t>
  </si>
  <si>
    <t>TXN00608</t>
  </si>
  <si>
    <t>TXN00607</t>
  </si>
  <si>
    <t>CUST0026</t>
  </si>
  <si>
    <t>TXN00606</t>
  </si>
  <si>
    <t>CUST0258</t>
  </si>
  <si>
    <t>TXN00605</t>
  </si>
  <si>
    <t>CUST0313</t>
  </si>
  <si>
    <t>TXN00604</t>
  </si>
  <si>
    <t>TXN00603</t>
  </si>
  <si>
    <t>CUST0011</t>
  </si>
  <si>
    <t>TXN00602</t>
  </si>
  <si>
    <t>CUST0254</t>
  </si>
  <si>
    <t>TXN00601</t>
  </si>
  <si>
    <t>TXN00600</t>
  </si>
  <si>
    <t>CUST0073</t>
  </si>
  <si>
    <t>TXN00599</t>
  </si>
  <si>
    <t>CUST0091</t>
  </si>
  <si>
    <t>TXN00598</t>
  </si>
  <si>
    <t>TXN00597</t>
  </si>
  <si>
    <t>CUST0334</t>
  </si>
  <si>
    <t>TXN00596</t>
  </si>
  <si>
    <t>CUST0267</t>
  </si>
  <si>
    <t>TXN00595</t>
  </si>
  <si>
    <t>TXN00594</t>
  </si>
  <si>
    <t>CUST0029</t>
  </si>
  <si>
    <t>TXN00593</t>
  </si>
  <si>
    <t>CUST0009</t>
  </si>
  <si>
    <t>TXN00592</t>
  </si>
  <si>
    <t>CUST0209</t>
  </si>
  <si>
    <t>TXN00591</t>
  </si>
  <si>
    <t>Product 7</t>
  </si>
  <si>
    <t>CUST0279</t>
  </si>
  <si>
    <t>TXN00590</t>
  </si>
  <si>
    <t>CUST0001</t>
  </si>
  <si>
    <t>TXN00589</t>
  </si>
  <si>
    <t>CUST0291</t>
  </si>
  <si>
    <t>TXN00588</t>
  </si>
  <si>
    <t>TXN00587</t>
  </si>
  <si>
    <t>TXN00586</t>
  </si>
  <si>
    <t>CUST0200</t>
  </si>
  <si>
    <t>TXN00585</t>
  </si>
  <si>
    <t>TXN00584</t>
  </si>
  <si>
    <t>CUST0089</t>
  </si>
  <si>
    <t>TXN00583</t>
  </si>
  <si>
    <t>TXN00582</t>
  </si>
  <si>
    <t>CUST0177</t>
  </si>
  <si>
    <t>TXN00581</t>
  </si>
  <si>
    <t>CUST0278</t>
  </si>
  <si>
    <t>TXN00580</t>
  </si>
  <si>
    <t>TXN00579</t>
  </si>
  <si>
    <t>CUST0149</t>
  </si>
  <si>
    <t>TXN00578</t>
  </si>
  <si>
    <t>TXN00577</t>
  </si>
  <si>
    <t>CUST0116</t>
  </si>
  <si>
    <t>TXN00576</t>
  </si>
  <si>
    <t>CUST0095</t>
  </si>
  <si>
    <t>TXN00575</t>
  </si>
  <si>
    <t>TXN00574</t>
  </si>
  <si>
    <t>CUST0145</t>
  </si>
  <si>
    <t>TXN00573</t>
  </si>
  <si>
    <t>CUST0183</t>
  </si>
  <si>
    <t>TXN00572</t>
  </si>
  <si>
    <t>CUST0010</t>
  </si>
  <si>
    <t>TXN00571</t>
  </si>
  <si>
    <t>TXN00570</t>
  </si>
  <si>
    <t>TXN00569</t>
  </si>
  <si>
    <t>CUST0092</t>
  </si>
  <si>
    <t>TXN00568</t>
  </si>
  <si>
    <t>TXN00567</t>
  </si>
  <si>
    <t>CUST0164</t>
  </si>
  <si>
    <t>TXN00566</t>
  </si>
  <si>
    <t>CUST0332</t>
  </si>
  <si>
    <t>TXN00565</t>
  </si>
  <si>
    <t>TXN00564</t>
  </si>
  <si>
    <t>CUST0161</t>
  </si>
  <si>
    <t>TXN00563</t>
  </si>
  <si>
    <t>CUST0022</t>
  </si>
  <si>
    <t>TXN00562</t>
  </si>
  <si>
    <t>CUST0037</t>
  </si>
  <si>
    <t>TXN00561</t>
  </si>
  <si>
    <t>CUST0342</t>
  </si>
  <si>
    <t>TXN00560</t>
  </si>
  <si>
    <t>CUST0103</t>
  </si>
  <si>
    <t>TXN00559</t>
  </si>
  <si>
    <t>CUST0188</t>
  </si>
  <si>
    <t>TXN00558</t>
  </si>
  <si>
    <t>CUST0043</t>
  </si>
  <si>
    <t>TXN00557</t>
  </si>
  <si>
    <t>TXN00556</t>
  </si>
  <si>
    <t>TXN00555</t>
  </si>
  <si>
    <t>TXN00554</t>
  </si>
  <si>
    <t>CUST0205</t>
  </si>
  <si>
    <t>TXN00553</t>
  </si>
  <si>
    <t>TXN00552</t>
  </si>
  <si>
    <t>TXN00551</t>
  </si>
  <si>
    <t>CUST0112</t>
  </si>
  <si>
    <t>TXN00550</t>
  </si>
  <si>
    <t>CUST0155</t>
  </si>
  <si>
    <t>TXN00549</t>
  </si>
  <si>
    <t>TXN00548</t>
  </si>
  <si>
    <t>CUST0057</t>
  </si>
  <si>
    <t>TXN00547</t>
  </si>
  <si>
    <t>CUST0136</t>
  </si>
  <si>
    <t>TXN00546</t>
  </si>
  <si>
    <t>CUST0196</t>
  </si>
  <si>
    <t>TXN00545</t>
  </si>
  <si>
    <t>TXN00544</t>
  </si>
  <si>
    <t>CUST0204</t>
  </si>
  <si>
    <t>TXN00543</t>
  </si>
  <si>
    <t>TXN00542</t>
  </si>
  <si>
    <t>TXN00541</t>
  </si>
  <si>
    <t>CUST0125</t>
  </si>
  <si>
    <t>TXN00540</t>
  </si>
  <si>
    <t>CUST0163</t>
  </si>
  <si>
    <t>TXN00539</t>
  </si>
  <si>
    <t>CUST0034</t>
  </si>
  <si>
    <t>TXN00538</t>
  </si>
  <si>
    <t>CUST0297</t>
  </si>
  <si>
    <t>TXN00537</t>
  </si>
  <si>
    <t>TXN00536</t>
  </si>
  <si>
    <t>CUST0347</t>
  </si>
  <si>
    <t>TXN00535</t>
  </si>
  <si>
    <t>CUST0113</t>
  </si>
  <si>
    <t>TXN00534</t>
  </si>
  <si>
    <t>TXN00533</t>
  </si>
  <si>
    <t>TXN00532</t>
  </si>
  <si>
    <t>CUST0171</t>
  </si>
  <si>
    <t>TXN00531</t>
  </si>
  <si>
    <t>CUST0263</t>
  </si>
  <si>
    <t>TXN00530</t>
  </si>
  <si>
    <t>CUST0032</t>
  </si>
  <si>
    <t>TXN00529</t>
  </si>
  <si>
    <t>CUST0093</t>
  </si>
  <si>
    <t>TXN00528</t>
  </si>
  <si>
    <t>TXN00527</t>
  </si>
  <si>
    <t>TXN00526</t>
  </si>
  <si>
    <t>TXN00525</t>
  </si>
  <si>
    <t>CUST0098</t>
  </si>
  <si>
    <t>TXN00524</t>
  </si>
  <si>
    <t>CUST0221</t>
  </si>
  <si>
    <t>TXN00523</t>
  </si>
  <si>
    <t>TXN00522</t>
  </si>
  <si>
    <t>CUST0219</t>
  </si>
  <si>
    <t>TXN00521</t>
  </si>
  <si>
    <t>TXN00520</t>
  </si>
  <si>
    <t>TXN00519</t>
  </si>
  <si>
    <t>TXN00518</t>
  </si>
  <si>
    <t>CUST0192</t>
  </si>
  <si>
    <t>TXN00517</t>
  </si>
  <si>
    <t>TXN00516</t>
  </si>
  <si>
    <t>TXN00515</t>
  </si>
  <si>
    <t>TXN00514</t>
  </si>
  <si>
    <t>CUST0051</t>
  </si>
  <si>
    <t>TXN00513</t>
  </si>
  <si>
    <t>TXN00512</t>
  </si>
  <si>
    <t>CUST0148</t>
  </si>
  <si>
    <t>TXN00511</t>
  </si>
  <si>
    <t>CUST0040</t>
  </si>
  <si>
    <t>TXN00510</t>
  </si>
  <si>
    <t>CUST0321</t>
  </si>
  <si>
    <t>TXN00509</t>
  </si>
  <si>
    <t>TXN00508</t>
  </si>
  <si>
    <t>TXN00507</t>
  </si>
  <si>
    <t>TXN00506</t>
  </si>
  <si>
    <t>TXN00505</t>
  </si>
  <si>
    <t>TXN00504</t>
  </si>
  <si>
    <t>CUST0144</t>
  </si>
  <si>
    <t>TXN00503</t>
  </si>
  <si>
    <t>TXN00502</t>
  </si>
  <si>
    <t>CUST0007</t>
  </si>
  <si>
    <t>TXN00501</t>
  </si>
  <si>
    <t>TXN00500</t>
  </si>
  <si>
    <t>TXN00499</t>
  </si>
  <si>
    <t>TXN00498</t>
  </si>
  <si>
    <t>CUST0173</t>
  </si>
  <si>
    <t>TXN00497</t>
  </si>
  <si>
    <t>CUST0060</t>
  </si>
  <si>
    <t>TXN00496</t>
  </si>
  <si>
    <t>TXN00495</t>
  </si>
  <si>
    <t>TXN00494</t>
  </si>
  <si>
    <t>CUST0181</t>
  </si>
  <si>
    <t>TXN00493</t>
  </si>
  <si>
    <t>CUST0323</t>
  </si>
  <si>
    <t>TXN00492</t>
  </si>
  <si>
    <t>TXN00491</t>
  </si>
  <si>
    <t>TXN00490</t>
  </si>
  <si>
    <t>CUST0178</t>
  </si>
  <si>
    <t>TXN00489</t>
  </si>
  <si>
    <t>TXN00488</t>
  </si>
  <si>
    <t>CUST0345</t>
  </si>
  <si>
    <t>TXN00487</t>
  </si>
  <si>
    <t>CUST0350</t>
  </si>
  <si>
    <t>TXN00486</t>
  </si>
  <si>
    <t>TXN00485</t>
  </si>
  <si>
    <t>TXN00484</t>
  </si>
  <si>
    <t>CUST0105</t>
  </si>
  <si>
    <t>TXN00483</t>
  </si>
  <si>
    <t>CUST0309</t>
  </si>
  <si>
    <t>TXN00482</t>
  </si>
  <si>
    <t>TXN00481</t>
  </si>
  <si>
    <t>CUST0127</t>
  </si>
  <si>
    <t>TXN00480</t>
  </si>
  <si>
    <t>CUST0012</t>
  </si>
  <si>
    <t>TXN00479</t>
  </si>
  <si>
    <t>CUST0090</t>
  </si>
  <si>
    <t>TXN00478</t>
  </si>
  <si>
    <t>CUST0004</t>
  </si>
  <si>
    <t>TXN00477</t>
  </si>
  <si>
    <t>TXN00476</t>
  </si>
  <si>
    <t>CUST0078</t>
  </si>
  <si>
    <t>TXN00475</t>
  </si>
  <si>
    <t>TXN00474</t>
  </si>
  <si>
    <t>TXN00473</t>
  </si>
  <si>
    <t>CUST0079</t>
  </si>
  <si>
    <t>TXN00472</t>
  </si>
  <si>
    <t>TXN00471</t>
  </si>
  <si>
    <t>CUST0081</t>
  </si>
  <si>
    <t>TXN00470</t>
  </si>
  <si>
    <t>CUST0023</t>
  </si>
  <si>
    <t>TXN00469</t>
  </si>
  <si>
    <t>TXN00468</t>
  </si>
  <si>
    <t>CUST0234</t>
  </si>
  <si>
    <t>TXN00467</t>
  </si>
  <si>
    <t>TXN00466</t>
  </si>
  <si>
    <t>CUST0039</t>
  </si>
  <si>
    <t>TXN00465</t>
  </si>
  <si>
    <t>CUST0292</t>
  </si>
  <si>
    <t>TXN00464</t>
  </si>
  <si>
    <t>CUST0094</t>
  </si>
  <si>
    <t>TXN00463</t>
  </si>
  <si>
    <t>TXN00462</t>
  </si>
  <si>
    <t>CUST0146</t>
  </si>
  <si>
    <t>TXN00461</t>
  </si>
  <si>
    <t>TXN00460</t>
  </si>
  <si>
    <t>TXN00459</t>
  </si>
  <si>
    <t>TXN00458</t>
  </si>
  <si>
    <t>CUST0308</t>
  </si>
  <si>
    <t>TXN00457</t>
  </si>
  <si>
    <t>CUST0240</t>
  </si>
  <si>
    <t>TXN00456</t>
  </si>
  <si>
    <t>TXN00455</t>
  </si>
  <si>
    <t>TXN00454</t>
  </si>
  <si>
    <t>TXN00453</t>
  </si>
  <si>
    <t>TXN00452</t>
  </si>
  <si>
    <t>TXN00451</t>
  </si>
  <si>
    <t>TXN00450</t>
  </si>
  <si>
    <t>TXN00449</t>
  </si>
  <si>
    <t>TXN00448</t>
  </si>
  <si>
    <t>TXN00447</t>
  </si>
  <si>
    <t>CUST0272</t>
  </si>
  <si>
    <t>TXN00446</t>
  </si>
  <si>
    <t>TXN00445</t>
  </si>
  <si>
    <t>TXN00444</t>
  </si>
  <si>
    <t>TXN00443</t>
  </si>
  <si>
    <t>CUST0120</t>
  </si>
  <si>
    <t>TXN00442</t>
  </si>
  <si>
    <t>TXN00441</t>
  </si>
  <si>
    <t>TXN00440</t>
  </si>
  <si>
    <t>CUST0071</t>
  </si>
  <si>
    <t>TXN00439</t>
  </si>
  <si>
    <t>CUST0003</t>
  </si>
  <si>
    <t>TXN00438</t>
  </si>
  <si>
    <t>CUST0220</t>
  </si>
  <si>
    <t>TXN00437</t>
  </si>
  <si>
    <t>CUST0175</t>
  </si>
  <si>
    <t>TXN00436</t>
  </si>
  <si>
    <t>CUST0056</t>
  </si>
  <si>
    <t>TXN00435</t>
  </si>
  <si>
    <t>CUST0251</t>
  </si>
  <si>
    <t>TXN00434</t>
  </si>
  <si>
    <t>TXN00433</t>
  </si>
  <si>
    <t>TXN00432</t>
  </si>
  <si>
    <t>TXN00431</t>
  </si>
  <si>
    <t>CUST0160</t>
  </si>
  <si>
    <t>TXN00430</t>
  </si>
  <si>
    <t>TXN00429</t>
  </si>
  <si>
    <t>TXN00428</t>
  </si>
  <si>
    <t>CUST0096</t>
  </si>
  <si>
    <t>TXN00427</t>
  </si>
  <si>
    <t>TXN00426</t>
  </si>
  <si>
    <t>CUST0167</t>
  </si>
  <si>
    <t>TXN00425</t>
  </si>
  <si>
    <t>TXN00424</t>
  </si>
  <si>
    <t>TXN00423</t>
  </si>
  <si>
    <t>CUST0239</t>
  </si>
  <si>
    <t>TXN00422</t>
  </si>
  <si>
    <t>TXN00421</t>
  </si>
  <si>
    <t>TXN00420</t>
  </si>
  <si>
    <t>CUST0075</t>
  </si>
  <si>
    <t>TXN00419</t>
  </si>
  <si>
    <t>TXN00418</t>
  </si>
  <si>
    <t>TXN00417</t>
  </si>
  <si>
    <t>TXN00416</t>
  </si>
  <si>
    <t>CUST0215</t>
  </si>
  <si>
    <t>TXN00415</t>
  </si>
  <si>
    <t>TXN00414</t>
  </si>
  <si>
    <t>TXN00413</t>
  </si>
  <si>
    <t>TXN00412</t>
  </si>
  <si>
    <t>CUST0312</t>
  </si>
  <si>
    <t>TXN00411</t>
  </si>
  <si>
    <t>CUST0343</t>
  </si>
  <si>
    <t>TXN00410</t>
  </si>
  <si>
    <t>CUST0053</t>
  </si>
  <si>
    <t>TXN00409</t>
  </si>
  <si>
    <t>CUST0191</t>
  </si>
  <si>
    <t>TXN00408</t>
  </si>
  <si>
    <t>TXN00407</t>
  </si>
  <si>
    <t>TXN00406</t>
  </si>
  <si>
    <t>TXN00405</t>
  </si>
  <si>
    <t>TXN00404</t>
  </si>
  <si>
    <t>TXN00403</t>
  </si>
  <si>
    <t>TXN00402</t>
  </si>
  <si>
    <t>TXN00401</t>
  </si>
  <si>
    <t>TXN00400</t>
  </si>
  <si>
    <t>TXN00399</t>
  </si>
  <si>
    <t>TXN00398</t>
  </si>
  <si>
    <t>CUST0288</t>
  </si>
  <si>
    <t>TXN00397</t>
  </si>
  <si>
    <t>TXN00396</t>
  </si>
  <si>
    <t>TXN00395</t>
  </si>
  <si>
    <t>CUST0194</t>
  </si>
  <si>
    <t>TXN00394</t>
  </si>
  <si>
    <t>CUST0013</t>
  </si>
  <si>
    <t>TXN00393</t>
  </si>
  <si>
    <t>TXN00392</t>
  </si>
  <si>
    <t>TXN00391</t>
  </si>
  <si>
    <t>TXN00390</t>
  </si>
  <si>
    <t>CUST0045</t>
  </si>
  <si>
    <t>TXN00389</t>
  </si>
  <si>
    <t>TXN00388</t>
  </si>
  <si>
    <t>CUST0036</t>
  </si>
  <si>
    <t>TXN00387</t>
  </si>
  <si>
    <t>CUST0237</t>
  </si>
  <si>
    <t>TXN00386</t>
  </si>
  <si>
    <t>TXN00385</t>
  </si>
  <si>
    <t>CUST0069</t>
  </si>
  <si>
    <t>TXN00384</t>
  </si>
  <si>
    <t>TXN00383</t>
  </si>
  <si>
    <t>TXN00382</t>
  </si>
  <si>
    <t>TXN00381</t>
  </si>
  <si>
    <t>CUST0236</t>
  </si>
  <si>
    <t>TXN00380</t>
  </si>
  <si>
    <t>TXN00379</t>
  </si>
  <si>
    <t>TXN00378</t>
  </si>
  <si>
    <t>TXN00377</t>
  </si>
  <si>
    <t>CUST0344</t>
  </si>
  <si>
    <t>TXN00376</t>
  </si>
  <si>
    <t>TXN00375</t>
  </si>
  <si>
    <t>CUST0195</t>
  </si>
  <si>
    <t>TXN00374</t>
  </si>
  <si>
    <t>TXN00373</t>
  </si>
  <si>
    <t>CUST0139</t>
  </si>
  <si>
    <t>TXN00372</t>
  </si>
  <si>
    <t>TXN00371</t>
  </si>
  <si>
    <t>TXN00370</t>
  </si>
  <si>
    <t>TXN00369</t>
  </si>
  <si>
    <t>TXN00368</t>
  </si>
  <si>
    <t>TXN00367</t>
  </si>
  <si>
    <t>CUST0184</t>
  </si>
  <si>
    <t>TXN00366</t>
  </si>
  <si>
    <t>TXN00365</t>
  </si>
  <si>
    <t>TXN00364</t>
  </si>
  <si>
    <t>CUST0216</t>
  </si>
  <si>
    <t>TXN00363</t>
  </si>
  <si>
    <t>CUST0123</t>
  </si>
  <si>
    <t>TXN00362</t>
  </si>
  <si>
    <t>CUST0101</t>
  </si>
  <si>
    <t>TXN00361</t>
  </si>
  <si>
    <t>TXN00360</t>
  </si>
  <si>
    <t>TXN00359</t>
  </si>
  <si>
    <t>TXN00358</t>
  </si>
  <si>
    <t>TXN00357</t>
  </si>
  <si>
    <t>TXN00356</t>
  </si>
  <si>
    <t>TXN00355</t>
  </si>
  <si>
    <t>TXN00354</t>
  </si>
  <si>
    <t>CUST0245</t>
  </si>
  <si>
    <t>TXN00353</t>
  </si>
  <si>
    <t>TXN00352</t>
  </si>
  <si>
    <t>TXN00351</t>
  </si>
  <si>
    <t>TXN00350</t>
  </si>
  <si>
    <t>TXN00349</t>
  </si>
  <si>
    <t>TXN00348</t>
  </si>
  <si>
    <t>CUST0336</t>
  </si>
  <si>
    <t>TXN00347</t>
  </si>
  <si>
    <t>TXN00346</t>
  </si>
  <si>
    <t>TXN00345</t>
  </si>
  <si>
    <t>CUST0214</t>
  </si>
  <si>
    <t>TXN00344</t>
  </si>
  <si>
    <t>CUST0284</t>
  </si>
  <si>
    <t>TXN00343</t>
  </si>
  <si>
    <t>CUST0052</t>
  </si>
  <si>
    <t>TXN00342</t>
  </si>
  <si>
    <t>TXN00341</t>
  </si>
  <si>
    <t>TXN00340</t>
  </si>
  <si>
    <t>TXN00339</t>
  </si>
  <si>
    <t>TXN00338</t>
  </si>
  <si>
    <t>TXN00337</t>
  </si>
  <si>
    <t>TXN00336</t>
  </si>
  <si>
    <t>TXN00335</t>
  </si>
  <si>
    <t>TXN00334</t>
  </si>
  <si>
    <t>TXN00333</t>
  </si>
  <si>
    <t>TXN00332</t>
  </si>
  <si>
    <t>TXN00331</t>
  </si>
  <si>
    <t>TXN00330</t>
  </si>
  <si>
    <t>TXN00329</t>
  </si>
  <si>
    <t>TXN00328</t>
  </si>
  <si>
    <t>TXN00327</t>
  </si>
  <si>
    <t>TXN00326</t>
  </si>
  <si>
    <t>TXN00325</t>
  </si>
  <si>
    <t>TXN00324</t>
  </si>
  <si>
    <t>CUST0170</t>
  </si>
  <si>
    <t>TXN00323</t>
  </si>
  <si>
    <t>TXN00322</t>
  </si>
  <si>
    <t>CUST0018</t>
  </si>
  <si>
    <t>TXN00321</t>
  </si>
  <si>
    <t>TXN00320</t>
  </si>
  <si>
    <t>TXN00319</t>
  </si>
  <si>
    <t>CUST0030</t>
  </si>
  <si>
    <t>TXN00318</t>
  </si>
  <si>
    <t>TXN00317</t>
  </si>
  <si>
    <t>CUST0158</t>
  </si>
  <si>
    <t>TXN00316</t>
  </si>
  <si>
    <t>CUST0243</t>
  </si>
  <si>
    <t>TXN00315</t>
  </si>
  <si>
    <t>CUST0285</t>
  </si>
  <si>
    <t>TXN00314</t>
  </si>
  <si>
    <t>TXN00313</t>
  </si>
  <si>
    <t>TXN00312</t>
  </si>
  <si>
    <t>TXN00311</t>
  </si>
  <si>
    <t>TXN00310</t>
  </si>
  <si>
    <t>TXN00309</t>
  </si>
  <si>
    <t>TXN00308</t>
  </si>
  <si>
    <t>TXN00307</t>
  </si>
  <si>
    <t>TXN00306</t>
  </si>
  <si>
    <t>TXN00305</t>
  </si>
  <si>
    <t>TXN00304</t>
  </si>
  <si>
    <t>TXN00303</t>
  </si>
  <si>
    <t>TXN00302</t>
  </si>
  <si>
    <t>TXN00301</t>
  </si>
  <si>
    <t>CUST0134</t>
  </si>
  <si>
    <t>TXN00300</t>
  </si>
  <si>
    <t>TXN00299</t>
  </si>
  <si>
    <t>TXN00298</t>
  </si>
  <si>
    <t>TXN00297</t>
  </si>
  <si>
    <t>TXN00296</t>
  </si>
  <si>
    <t>CUST0021</t>
  </si>
  <si>
    <t>TXN00295</t>
  </si>
  <si>
    <t>TXN00294</t>
  </si>
  <si>
    <t>TXN00293</t>
  </si>
  <si>
    <t>CUST0320</t>
  </si>
  <si>
    <t>TXN00292</t>
  </si>
  <si>
    <t>TXN00291</t>
  </si>
  <si>
    <t>TXN00290</t>
  </si>
  <si>
    <t>TXN00289</t>
  </si>
  <si>
    <t>TXN00288</t>
  </si>
  <si>
    <t>TXN00287</t>
  </si>
  <si>
    <t>TXN00286</t>
  </si>
  <si>
    <t>TXN00285</t>
  </si>
  <si>
    <t>TXN00284</t>
  </si>
  <si>
    <t>TXN00283</t>
  </si>
  <si>
    <t>CUST0232</t>
  </si>
  <si>
    <t>TXN00282</t>
  </si>
  <si>
    <t>CUST0349</t>
  </si>
  <si>
    <t>TXN00281</t>
  </si>
  <si>
    <t>TXN00280</t>
  </si>
  <si>
    <t>CUST0115</t>
  </si>
  <si>
    <t>TXN00279</t>
  </si>
  <si>
    <t>TXN00278</t>
  </si>
  <si>
    <t>TXN00277</t>
  </si>
  <si>
    <t>TXN00276</t>
  </si>
  <si>
    <t>TXN00275</t>
  </si>
  <si>
    <t>TXN00274</t>
  </si>
  <si>
    <t>TXN00273</t>
  </si>
  <si>
    <t>TXN00272</t>
  </si>
  <si>
    <t>TXN00271</t>
  </si>
  <si>
    <t>TXN00270</t>
  </si>
  <si>
    <t>TXN00269</t>
  </si>
  <si>
    <t>TXN00268</t>
  </si>
  <si>
    <t>TXN00267</t>
  </si>
  <si>
    <t>TXN00266</t>
  </si>
  <si>
    <t>TXN00265</t>
  </si>
  <si>
    <t>TXN00264</t>
  </si>
  <si>
    <t>TXN00263</t>
  </si>
  <si>
    <t>TXN00262</t>
  </si>
  <si>
    <t>TXN00261</t>
  </si>
  <si>
    <t>CUST0114</t>
  </si>
  <si>
    <t>TXN00260</t>
  </si>
  <si>
    <t>TXN00259</t>
  </si>
  <si>
    <t>CUST0233</t>
  </si>
  <si>
    <t>TXN00258</t>
  </si>
  <si>
    <t>TXN00257</t>
  </si>
  <si>
    <t>TXN00256</t>
  </si>
  <si>
    <t>TXN00255</t>
  </si>
  <si>
    <t>CUST0338</t>
  </si>
  <si>
    <t>TXN00254</t>
  </si>
  <si>
    <t>TXN00253</t>
  </si>
  <si>
    <t>TXN00252</t>
  </si>
  <si>
    <t>TXN00251</t>
  </si>
  <si>
    <t>TXN00250</t>
  </si>
  <si>
    <t>TXN00249</t>
  </si>
  <si>
    <t>TXN00248</t>
  </si>
  <si>
    <t>TXN00247</t>
  </si>
  <si>
    <t>TXN00246</t>
  </si>
  <si>
    <t>CUST0110</t>
  </si>
  <si>
    <t>TXN00245</t>
  </si>
  <si>
    <t>TXN00244</t>
  </si>
  <si>
    <t>TXN00243</t>
  </si>
  <si>
    <t>TXN00242</t>
  </si>
  <si>
    <t>TXN00241</t>
  </si>
  <si>
    <t>TXN00240</t>
  </si>
  <si>
    <t>TXN00239</t>
  </si>
  <si>
    <t>CUST0299</t>
  </si>
  <si>
    <t>TXN00238</t>
  </si>
  <si>
    <t>TXN00237</t>
  </si>
  <si>
    <t>CUST0102</t>
  </si>
  <si>
    <t>TXN00236</t>
  </si>
  <si>
    <t>TXN00235</t>
  </si>
  <si>
    <t>TXN00234</t>
  </si>
  <si>
    <t>TXN00233</t>
  </si>
  <si>
    <t>CUST0024</t>
  </si>
  <si>
    <t>TXN00232</t>
  </si>
  <si>
    <t>TXN00231</t>
  </si>
  <si>
    <t>TXN00230</t>
  </si>
  <si>
    <t>TXN00229</t>
  </si>
  <si>
    <t>TXN00228</t>
  </si>
  <si>
    <t>TXN00227</t>
  </si>
  <si>
    <t>TXN00226</t>
  </si>
  <si>
    <t>TXN00225</t>
  </si>
  <si>
    <t>CUST0028</t>
  </si>
  <si>
    <t>TXN00224</t>
  </si>
  <si>
    <t>CUST0097</t>
  </si>
  <si>
    <t>TXN00223</t>
  </si>
  <si>
    <t>CUST0328</t>
  </si>
  <si>
    <t>TXN00222</t>
  </si>
  <si>
    <t>TXN00221</t>
  </si>
  <si>
    <t>TXN00220</t>
  </si>
  <si>
    <t>TXN00219</t>
  </si>
  <si>
    <t>TXN00218</t>
  </si>
  <si>
    <t>CUST0189</t>
  </si>
  <si>
    <t>TXN00217</t>
  </si>
  <si>
    <t>CUST0304</t>
  </si>
  <si>
    <t>TXN00216</t>
  </si>
  <si>
    <t>TXN00215</t>
  </si>
  <si>
    <t>TXN00214</t>
  </si>
  <si>
    <t>TXN00213</t>
  </si>
  <si>
    <t>TXN00212</t>
  </si>
  <si>
    <t>TXN00211</t>
  </si>
  <si>
    <t>CUST0294</t>
  </si>
  <si>
    <t>TXN00210</t>
  </si>
  <si>
    <t>TXN00209</t>
  </si>
  <si>
    <t>CUST0337</t>
  </si>
  <si>
    <t>TXN00208</t>
  </si>
  <si>
    <t>TXN00207</t>
  </si>
  <si>
    <t>CUST0257</t>
  </si>
  <si>
    <t>TXN00206</t>
  </si>
  <si>
    <t>TXN00205</t>
  </si>
  <si>
    <t>TXN00204</t>
  </si>
  <si>
    <t>TXN00203</t>
  </si>
  <si>
    <t>CUST0281</t>
  </si>
  <si>
    <t>TXN00202</t>
  </si>
  <si>
    <t>TXN00201</t>
  </si>
  <si>
    <t>TXN00200</t>
  </si>
  <si>
    <t>TXN00199</t>
  </si>
  <si>
    <t>TXN00198</t>
  </si>
  <si>
    <t>CUST0083</t>
  </si>
  <si>
    <t>TXN00197</t>
  </si>
  <si>
    <t>TXN00196</t>
  </si>
  <si>
    <t>TXN00195</t>
  </si>
  <si>
    <t>TXN00194</t>
  </si>
  <si>
    <t>CUST0277</t>
  </si>
  <si>
    <t>TXN00193</t>
  </si>
  <si>
    <t>TXN00192</t>
  </si>
  <si>
    <t>TXN00191</t>
  </si>
  <si>
    <t>TXN00190</t>
  </si>
  <si>
    <t>TXN00189</t>
  </si>
  <si>
    <t>CUST0261</t>
  </si>
  <si>
    <t>TXN00188</t>
  </si>
  <si>
    <t>CUST0180</t>
  </si>
  <si>
    <t>TXN00187</t>
  </si>
  <si>
    <t>TXN00186</t>
  </si>
  <si>
    <t>TXN00185</t>
  </si>
  <si>
    <t>TXN00184</t>
  </si>
  <si>
    <t>TXN00183</t>
  </si>
  <si>
    <t>TXN00182</t>
  </si>
  <si>
    <t>TXN00181</t>
  </si>
  <si>
    <t>TXN00180</t>
  </si>
  <si>
    <t>TXN00179</t>
  </si>
  <si>
    <t>TXN00178</t>
  </si>
  <si>
    <t>TXN00177</t>
  </si>
  <si>
    <t>TXN00176</t>
  </si>
  <si>
    <t>TXN00175</t>
  </si>
  <si>
    <t>TXN00174</t>
  </si>
  <si>
    <t>TXN00173</t>
  </si>
  <si>
    <t>TXN00172</t>
  </si>
  <si>
    <t>TXN00171</t>
  </si>
  <si>
    <t>TXN00170</t>
  </si>
  <si>
    <t>TXN00169</t>
  </si>
  <si>
    <t>TXN00168</t>
  </si>
  <si>
    <t>TXN00167</t>
  </si>
  <si>
    <t>TXN00166</t>
  </si>
  <si>
    <t>TXN00165</t>
  </si>
  <si>
    <t>TXN00164</t>
  </si>
  <si>
    <t>TXN00163</t>
  </si>
  <si>
    <t>TXN00162</t>
  </si>
  <si>
    <t>TXN00161</t>
  </si>
  <si>
    <t>TXN00160</t>
  </si>
  <si>
    <t>TXN00159</t>
  </si>
  <si>
    <t>CUST0248</t>
  </si>
  <si>
    <t>TXN00158</t>
  </si>
  <si>
    <t>TXN00157</t>
  </si>
  <si>
    <t>TXN00156</t>
  </si>
  <si>
    <t>CUST0327</t>
  </si>
  <si>
    <t>TXN00155</t>
  </si>
  <si>
    <t>TXN00154</t>
  </si>
  <si>
    <t>TXN00153</t>
  </si>
  <si>
    <t>CUST0290</t>
  </si>
  <si>
    <t>TXN00152</t>
  </si>
  <si>
    <t>TXN00151</t>
  </si>
  <si>
    <t>TXN00150</t>
  </si>
  <si>
    <t>TXN00149</t>
  </si>
  <si>
    <t>TXN00148</t>
  </si>
  <si>
    <t>TXN00147</t>
  </si>
  <si>
    <t>CUST0260</t>
  </si>
  <si>
    <t>TXN00146</t>
  </si>
  <si>
    <t>TXN00145</t>
  </si>
  <si>
    <t>TXN00144</t>
  </si>
  <si>
    <t>TXN00143</t>
  </si>
  <si>
    <t>TXN00142</t>
  </si>
  <si>
    <t>TXN00141</t>
  </si>
  <si>
    <t>TXN00140</t>
  </si>
  <si>
    <t>TXN00139</t>
  </si>
  <si>
    <t>TXN00138</t>
  </si>
  <si>
    <t>TXN00137</t>
  </si>
  <si>
    <t>CUST0241</t>
  </si>
  <si>
    <t>TXN00136</t>
  </si>
  <si>
    <t>TXN00135</t>
  </si>
  <si>
    <t>TXN00134</t>
  </si>
  <si>
    <t>TXN00133</t>
  </si>
  <si>
    <t>TXN00132</t>
  </si>
  <si>
    <t>TXN00131</t>
  </si>
  <si>
    <t>TXN00130</t>
  </si>
  <si>
    <t>TXN00129</t>
  </si>
  <si>
    <t>TXN00128</t>
  </si>
  <si>
    <t>TXN00127</t>
  </si>
  <si>
    <t>TXN00126</t>
  </si>
  <si>
    <t>CUST0314</t>
  </si>
  <si>
    <t>TXN00125</t>
  </si>
  <si>
    <t>TXN00124</t>
  </si>
  <si>
    <t>TXN00123</t>
  </si>
  <si>
    <t>TXN00122</t>
  </si>
  <si>
    <t>TXN00121</t>
  </si>
  <si>
    <t>CUST0293</t>
  </si>
  <si>
    <t>TXN00120</t>
  </si>
  <si>
    <t>CUST0162</t>
  </si>
  <si>
    <t>TXN00119</t>
  </si>
  <si>
    <t>CUST0121</t>
  </si>
  <si>
    <t>TXN00118</t>
  </si>
  <si>
    <t>TXN00117</t>
  </si>
  <si>
    <t>TXN00116</t>
  </si>
  <si>
    <t>TXN00115</t>
  </si>
  <si>
    <t>TXN00114</t>
  </si>
  <si>
    <t>TXN00113</t>
  </si>
  <si>
    <t>TXN00112</t>
  </si>
  <si>
    <t>CUST0340</t>
  </si>
  <si>
    <t>TXN00111</t>
  </si>
  <si>
    <t>TXN00110</t>
  </si>
  <si>
    <t>TXN00109</t>
  </si>
  <si>
    <t>TXN00108</t>
  </si>
  <si>
    <t>TXN00107</t>
  </si>
  <si>
    <t>TXN00106</t>
  </si>
  <si>
    <t>TXN00105</t>
  </si>
  <si>
    <t>TXN00104</t>
  </si>
  <si>
    <t>TXN00103</t>
  </si>
  <si>
    <t>TXN00102</t>
  </si>
  <si>
    <t>TXN00101</t>
  </si>
  <si>
    <t>TXN00100</t>
  </si>
  <si>
    <t>TXN00099</t>
  </si>
  <si>
    <t>TXN00098</t>
  </si>
  <si>
    <t>TXN00097</t>
  </si>
  <si>
    <t>TXN00096</t>
  </si>
  <si>
    <t>TXN00095</t>
  </si>
  <si>
    <t>TXN00094</t>
  </si>
  <si>
    <t>TXN00093</t>
  </si>
  <si>
    <t>TXN00092</t>
  </si>
  <si>
    <t>TXN00091</t>
  </si>
  <si>
    <t>TXN00090</t>
  </si>
  <si>
    <t>TXN00089</t>
  </si>
  <si>
    <t>TXN00088</t>
  </si>
  <si>
    <t>TXN00087</t>
  </si>
  <si>
    <t>CUST0062</t>
  </si>
  <si>
    <t>TXN00086</t>
  </si>
  <si>
    <t>TXN00085</t>
  </si>
  <si>
    <t>TXN00084</t>
  </si>
  <si>
    <t>TXN00083</t>
  </si>
  <si>
    <t>TXN00082</t>
  </si>
  <si>
    <t>TXN00081</t>
  </si>
  <si>
    <t>TXN00080</t>
  </si>
  <si>
    <t>TXN00079</t>
  </si>
  <si>
    <t>TXN00078</t>
  </si>
  <si>
    <t>TXN00077</t>
  </si>
  <si>
    <t>TXN00076</t>
  </si>
  <si>
    <t>CUST0264</t>
  </si>
  <si>
    <t>TXN00075</t>
  </si>
  <si>
    <t>TXN00074</t>
  </si>
  <si>
    <t>TXN00073</t>
  </si>
  <si>
    <t>TXN00072</t>
  </si>
  <si>
    <t>TXN00071</t>
  </si>
  <si>
    <t>TXN00070</t>
  </si>
  <si>
    <t>TXN00069</t>
  </si>
  <si>
    <t>TXN00068</t>
  </si>
  <si>
    <t>CUST0165</t>
  </si>
  <si>
    <t>TXN00067</t>
  </si>
  <si>
    <t>TXN00066</t>
  </si>
  <si>
    <t>TXN00065</t>
  </si>
  <si>
    <t>TXN00064</t>
  </si>
  <si>
    <t>TXN00063</t>
  </si>
  <si>
    <t>TXN00062</t>
  </si>
  <si>
    <t>TXN00061</t>
  </si>
  <si>
    <t>TXN00060</t>
  </si>
  <si>
    <t>TXN00059</t>
  </si>
  <si>
    <t>TXN00058</t>
  </si>
  <si>
    <t>TXN00057</t>
  </si>
  <si>
    <t>TXN00056</t>
  </si>
  <si>
    <t>TXN00055</t>
  </si>
  <si>
    <t>TXN00054</t>
  </si>
  <si>
    <t>TXN00053</t>
  </si>
  <si>
    <t>TXN00052</t>
  </si>
  <si>
    <t>TXN00051</t>
  </si>
  <si>
    <t>CUST0269</t>
  </si>
  <si>
    <t>TXN00050</t>
  </si>
  <si>
    <t>TXN00049</t>
  </si>
  <si>
    <t>TXN00048</t>
  </si>
  <si>
    <t>TXN00047</t>
  </si>
  <si>
    <t>TXN00046</t>
  </si>
  <si>
    <t>TXN00045</t>
  </si>
  <si>
    <t>TXN00044</t>
  </si>
  <si>
    <t>TXN00043</t>
  </si>
  <si>
    <t>TXN00042</t>
  </si>
  <si>
    <t>TXN00041</t>
  </si>
  <si>
    <t>TXN00040</t>
  </si>
  <si>
    <t>TXN00039</t>
  </si>
  <si>
    <t>TXN00038</t>
  </si>
  <si>
    <t>TXN00037</t>
  </si>
  <si>
    <t>TXN00036</t>
  </si>
  <si>
    <t>TXN00035</t>
  </si>
  <si>
    <t>TXN00034</t>
  </si>
  <si>
    <t>TXN00033</t>
  </si>
  <si>
    <t>TXN00032</t>
  </si>
  <si>
    <t>TXN00031</t>
  </si>
  <si>
    <t>TXN00030</t>
  </si>
  <si>
    <t>TXN00029</t>
  </si>
  <si>
    <t>TXN00028</t>
  </si>
  <si>
    <t>TXN00027</t>
  </si>
  <si>
    <t>TXN00026</t>
  </si>
  <si>
    <t>TXN00025</t>
  </si>
  <si>
    <t>TXN00024</t>
  </si>
  <si>
    <t>TXN00023</t>
  </si>
  <si>
    <t>TXN00022</t>
  </si>
  <si>
    <t>TXN00021</t>
  </si>
  <si>
    <t>TXN00020</t>
  </si>
  <si>
    <t>TXN00019</t>
  </si>
  <si>
    <t>TXN00018</t>
  </si>
  <si>
    <t>CUST0198</t>
  </si>
  <si>
    <t>TXN00017</t>
  </si>
  <si>
    <t>TXN00016</t>
  </si>
  <si>
    <t>TXN00015</t>
  </si>
  <si>
    <t>TXN00014</t>
  </si>
  <si>
    <t>TXN00013</t>
  </si>
  <si>
    <t>TXN00012</t>
  </si>
  <si>
    <t>TXN00011</t>
  </si>
  <si>
    <t>TXN00010</t>
  </si>
  <si>
    <t>TXN00009</t>
  </si>
  <si>
    <t>TXN00008</t>
  </si>
  <si>
    <t>TXN00007</t>
  </si>
  <si>
    <t>TXN00006</t>
  </si>
  <si>
    <t>TXN00005</t>
  </si>
  <si>
    <t>TXN00004</t>
  </si>
  <si>
    <t>TXN00003</t>
  </si>
  <si>
    <t>TXN00002</t>
  </si>
  <si>
    <t>TXN00001</t>
  </si>
  <si>
    <t>Order_Status</t>
  </si>
  <si>
    <t>Dine_In_Takeaway</t>
  </si>
  <si>
    <t>Customer_Rating</t>
  </si>
  <si>
    <t>Promotion</t>
  </si>
  <si>
    <t>Payment_Mode</t>
  </si>
  <si>
    <t>Profit</t>
  </si>
  <si>
    <t>Revenue</t>
  </si>
  <si>
    <t>Quantity</t>
  </si>
  <si>
    <t>Age</t>
  </si>
  <si>
    <t>Gender</t>
  </si>
  <si>
    <t>Customer_Name</t>
  </si>
  <si>
    <t>Customer_ID</t>
  </si>
  <si>
    <t>Cashier_ID</t>
  </si>
  <si>
    <t>Weekday</t>
  </si>
  <si>
    <t>Quarter</t>
  </si>
  <si>
    <t>Month</t>
  </si>
  <si>
    <t>Transaction_Time</t>
  </si>
  <si>
    <t>Transaction_Date</t>
  </si>
  <si>
    <t>Transaction_ID</t>
  </si>
  <si>
    <t>Row Labels</t>
  </si>
  <si>
    <t>Grand Total</t>
  </si>
  <si>
    <t>Sum of Revenue</t>
  </si>
  <si>
    <t>Sum of Profit</t>
  </si>
  <si>
    <t>Count of Order_Status</t>
  </si>
  <si>
    <t>Sum of Units_Sold</t>
  </si>
  <si>
    <t>Sum of Expected_Sales_Increase_%</t>
  </si>
  <si>
    <t>campaign higest sales</t>
  </si>
  <si>
    <t>Count of Transaction_ID</t>
  </si>
  <si>
    <t>Payment prference</t>
  </si>
  <si>
    <t>Outlets by profit and revenue</t>
  </si>
  <si>
    <t>Busiest hours</t>
  </si>
  <si>
    <t xml:space="preserve"> Revenue by customer segment</t>
  </si>
  <si>
    <t>Top products</t>
  </si>
  <si>
    <t>KPIs</t>
  </si>
  <si>
    <t>Values</t>
  </si>
  <si>
    <t>Total Revenue</t>
  </si>
  <si>
    <t>Total Profit</t>
  </si>
  <si>
    <t>Total transaction</t>
  </si>
  <si>
    <t>customer ratings</t>
  </si>
  <si>
    <t>profit margin</t>
  </si>
  <si>
    <t>Total quantity sold</t>
  </si>
  <si>
    <t>Total Transaction</t>
  </si>
  <si>
    <t>Average of Customer_Rating</t>
  </si>
  <si>
    <t>Customer ratings</t>
  </si>
  <si>
    <t>Profit margin</t>
  </si>
  <si>
    <t>Average of Profit_Margin_%</t>
  </si>
  <si>
    <t>Total_Profit</t>
  </si>
  <si>
    <t>Total_transaction</t>
  </si>
  <si>
    <t>customer_ratings</t>
  </si>
  <si>
    <t>profit_margin</t>
  </si>
  <si>
    <t>Total_quantity_sold</t>
  </si>
  <si>
    <t>Total_revenue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</si>
</sst>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b/>
      <sz val="24"/>
      <color rgb="FF00000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22" fontId="0" fillId="0" borderId="0" xfId="0" applyNumberFormat="1"/>
    <xf numFmtId="0" fontId="0" fillId="0" borderId="0" xfId="0" applyAlignment="1">
      <alignment horizontal="center"/>
    </xf>
    <xf numFmtId="0" fontId="0" fillId="0" borderId="1" xfId="0" applyBorder="1"/>
    <xf numFmtId="0" fontId="0" fillId="0" borderId="1" xfId="0" applyBorder="1" applyAlignment="1">
      <alignment horizontal="center"/>
    </xf>
    <xf numFmtId="0" fontId="1" fillId="0" borderId="0" xfId="0" applyFont="1"/>
    <xf numFmtId="1" fontId="0" fillId="0" borderId="1" xfId="0" applyNumberFormat="1" applyBorder="1"/>
    <xf numFmtId="164" fontId="0" fillId="0" borderId="1" xfId="0" applyNumberFormat="1" applyBorder="1"/>
    <xf numFmtId="1" fontId="0" fillId="0" borderId="0" xfId="0" applyNumberFormat="1"/>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cellXfs>
  <cellStyles count="1">
    <cellStyle name="Normal" xfId="0" builtinId="0"/>
  </cellStyles>
  <dxfs count="7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165" formatCode="m/d/yyyy\ h:mm"/>
    </dxf>
    <dxf>
      <numFmt numFmtId="165"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border>
        <vertical/>
        <horizontal/>
      </border>
    </dxf>
    <dxf>
      <font>
        <b/>
        <i val="0"/>
        <color theme="1"/>
        <name val="Calibri"/>
        <family val="2"/>
        <scheme val="minor"/>
      </font>
      <border diagonalUp="0" diagonalDown="0">
        <left/>
        <right/>
        <top/>
        <bottom/>
        <vertical/>
        <horizontal/>
      </border>
    </dxf>
    <dxf>
      <font>
        <b/>
        <sz val="11"/>
        <color theme="1"/>
      </font>
    </dxf>
    <dxf>
      <font>
        <name val="Calibri"/>
        <family val="2"/>
        <scheme val="minor"/>
      </font>
      <fill>
        <patternFill patternType="solid">
          <fgColor theme="0"/>
          <bgColor theme="4"/>
        </patternFill>
      </fill>
      <border diagonalUp="0" diagonalDown="0">
        <left style="thin">
          <color theme="1"/>
        </left>
        <right style="thin">
          <color theme="1"/>
        </right>
        <top style="thin">
          <color theme="1"/>
        </top>
        <bottom style="thin">
          <color theme="1"/>
        </bottom>
        <vertical/>
        <horizontal/>
      </border>
    </dxf>
    <dxf>
      <font>
        <b/>
        <sz val="11"/>
        <color theme="1"/>
      </font>
    </dxf>
    <dxf>
      <font>
        <color theme="0"/>
      </font>
      <fill>
        <patternFill patternType="solid">
          <fgColor theme="0"/>
          <bgColor theme="4"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b/>
        <i val="0"/>
        <sz val="10"/>
        <color theme="1"/>
        <name val="Calibri"/>
        <family val="2"/>
        <scheme val="minor"/>
      </font>
      <border diagonalUp="0" diagonalDown="0">
        <left/>
        <right/>
        <top/>
        <bottom/>
        <vertical/>
        <horizontal/>
      </border>
    </dxf>
    <dxf>
      <font>
        <color theme="0"/>
      </font>
      <fill>
        <patternFill>
          <bgColor theme="4" tint="-0.24994659260841701"/>
        </patternFill>
      </fill>
      <border>
        <left style="thin">
          <color theme="1"/>
        </left>
        <right style="thin">
          <color theme="1"/>
        </right>
        <top style="thin">
          <color theme="1"/>
        </top>
        <bottom style="thin">
          <color theme="1"/>
        </bottom>
      </border>
    </dxf>
    <dxf>
      <fill>
        <patternFill>
          <bgColor theme="9"/>
        </patternFill>
      </fill>
    </dxf>
    <dxf>
      <font>
        <color theme="1"/>
      </font>
      <fill>
        <patternFill>
          <bgColor rgb="FFDF4413"/>
        </patternFill>
      </fill>
      <border>
        <left style="medium">
          <color auto="1"/>
        </left>
        <right style="medium">
          <color auto="1"/>
        </right>
        <top style="medium">
          <color auto="1"/>
        </top>
        <bottom style="medium">
          <color auto="1"/>
        </bottom>
      </border>
    </dxf>
  </dxfs>
  <tableStyles count="7" defaultTableStyle="TableStyleMedium2" defaultPivotStyle="PivotStyleLight16">
    <tableStyle name="Slicer Style 1" pivot="0" table="0" count="1" xr9:uid="{69212A32-0E6B-400B-AB52-B26088A9DD35}">
      <tableStyleElement type="wholeTable" dxfId="72"/>
    </tableStyle>
    <tableStyle name="Slicer Style 2" pivot="0" table="0" count="1" xr9:uid="{33055F2A-C500-4B1D-8246-79A25B9BD403}">
      <tableStyleElement type="wholeTable" dxfId="71"/>
    </tableStyle>
    <tableStyle name="Slicer Style 3" pivot="0" table="0" count="1" xr9:uid="{4D517DA0-2D2B-48B5-B118-9C5BEFBE724E}">
      <tableStyleElement type="wholeTable" dxfId="70"/>
    </tableStyle>
    <tableStyle name="SlicerStyleLight1 2" pivot="0" table="0" count="10" xr9:uid="{88543AB3-F920-4412-B251-82D28D175AC9}">
      <tableStyleElement type="wholeTable" dxfId="69"/>
      <tableStyleElement type="headerRow" dxfId="68"/>
    </tableStyle>
    <tableStyle name="Timeline Style 1" pivot="0" table="0" count="8" xr9:uid="{300E1EDF-1259-41E5-AADB-E8FEBF58DE42}">
      <tableStyleElement type="wholeTable" dxfId="67"/>
      <tableStyleElement type="headerRow" dxfId="66"/>
    </tableStyle>
    <tableStyle name="Timeline Style 2" pivot="0" table="0" count="8" xr9:uid="{A8C15F20-96B9-4B04-96CB-5FC79FDD3A81}">
      <tableStyleElement type="wholeTable" dxfId="65"/>
      <tableStyleElement type="headerRow" dxfId="64"/>
    </tableStyle>
    <tableStyle name="TimeSlicerStyleLight1 2" pivot="0" table="0" count="9" xr9:uid="{AA8617CD-9530-453F-B459-67CFC911A6E7}">
      <tableStyleElement type="wholeTable" dxfId="63"/>
      <tableStyleElement type="headerRow" dxfId="62"/>
    </tableStyle>
  </tableStyles>
  <colors>
    <mruColors>
      <color rgb="FFCD3E11"/>
      <color rgb="FFDF4413"/>
      <color rgb="FFCC3300"/>
      <color rgb="FF8D5221"/>
      <color rgb="FF993300"/>
      <color rgb="FFC0510C"/>
      <color rgb="FFCD560D"/>
      <color rgb="FFBC4F0C"/>
      <color rgb="FFB84E0C"/>
      <color rgb="FFFF33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9">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2">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11/relationships/timelineCache" Target="timelineCaches/timelineCache1.xml"/><Relationship Id="rId39" Type="http://schemas.openxmlformats.org/officeDocument/2006/relationships/customXml" Target="../customXml/item7.xml"/><Relationship Id="rId21" Type="http://schemas.microsoft.com/office/2007/relationships/slicerCache" Target="slicerCaches/slicerCache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tyles" Target="styles.xml"/><Relationship Id="rId11" Type="http://schemas.openxmlformats.org/officeDocument/2006/relationships/pivotCacheDefinition" Target="pivotCache/pivotCacheDefinition3.xml"/><Relationship Id="rId24" Type="http://schemas.microsoft.com/office/2007/relationships/slicerCache" Target="slicerCaches/slicerCache5.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3.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microsoft.com/office/2007/relationships/slicerCache" Target="slicerCaches/slicerCache1.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4.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workbook.xlsx]pivot!PivotTable2</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pivot!$H$8:$H$11</c:f>
              <c:strCache>
                <c:ptCount val="3"/>
                <c:pt idx="0">
                  <c:v>7 AM - 10 PM</c:v>
                </c:pt>
                <c:pt idx="1">
                  <c:v>7 AM - 11 PM</c:v>
                </c:pt>
                <c:pt idx="2">
                  <c:v>8 AM - 10 PM</c:v>
                </c:pt>
              </c:strCache>
            </c:strRef>
          </c:cat>
          <c:val>
            <c:numRef>
              <c:f>pivot!$I$8:$I$11</c:f>
              <c:numCache>
                <c:formatCode>General</c:formatCode>
                <c:ptCount val="3"/>
                <c:pt idx="0">
                  <c:v>8751</c:v>
                </c:pt>
                <c:pt idx="1">
                  <c:v>27463</c:v>
                </c:pt>
                <c:pt idx="2">
                  <c:v>8358</c:v>
                </c:pt>
              </c:numCache>
            </c:numRef>
          </c:val>
          <c:extLst>
            <c:ext xmlns:c16="http://schemas.microsoft.com/office/drawing/2014/chart" uri="{C3380CC4-5D6E-409C-BE32-E72D297353CC}">
              <c16:uniqueId val="{00000002-C71E-4CB4-8BE9-982FB921B486}"/>
            </c:ext>
          </c:extLst>
        </c:ser>
        <c:dLbls>
          <c:showLegendKey val="0"/>
          <c:showVal val="0"/>
          <c:showCatName val="0"/>
          <c:showSerName val="0"/>
          <c:showPercent val="0"/>
          <c:showBubbleSize val="0"/>
        </c:dLbls>
        <c:gapWidth val="100"/>
        <c:overlap val="-24"/>
        <c:axId val="1394713280"/>
        <c:axId val="2140743727"/>
      </c:barChart>
      <c:catAx>
        <c:axId val="1394713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0743727"/>
        <c:crosses val="autoZero"/>
        <c:auto val="1"/>
        <c:lblAlgn val="ctr"/>
        <c:lblOffset val="100"/>
        <c:noMultiLvlLbl val="0"/>
      </c:catAx>
      <c:valAx>
        <c:axId val="21407437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471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pivot!$F$26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9C-4664-9396-10F4E64BE7F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9C-4664-9396-10F4E64BE7F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9C-4664-9396-10F4E64BE7F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99C-4664-9396-10F4E64BE7F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99C-4664-9396-10F4E64BE7F0}"/>
              </c:ext>
            </c:extLst>
          </c:dPt>
          <c:cat>
            <c:strRef>
              <c:f>pivot!$E$27:$E$32</c:f>
              <c:strCache>
                <c:ptCount val="5"/>
                <c:pt idx="0">
                  <c:v>Card</c:v>
                </c:pt>
                <c:pt idx="1">
                  <c:v>Cash</c:v>
                </c:pt>
                <c:pt idx="2">
                  <c:v>GPay</c:v>
                </c:pt>
                <c:pt idx="3">
                  <c:v>PhonePe</c:v>
                </c:pt>
                <c:pt idx="4">
                  <c:v>UPI</c:v>
                </c:pt>
              </c:strCache>
            </c:strRef>
          </c:cat>
          <c:val>
            <c:numRef>
              <c:f>pivot!$F$27:$F$32</c:f>
              <c:numCache>
                <c:formatCode>General</c:formatCode>
                <c:ptCount val="5"/>
                <c:pt idx="0">
                  <c:v>108</c:v>
                </c:pt>
                <c:pt idx="1">
                  <c:v>118</c:v>
                </c:pt>
                <c:pt idx="2">
                  <c:v>228</c:v>
                </c:pt>
                <c:pt idx="3">
                  <c:v>129</c:v>
                </c:pt>
                <c:pt idx="4">
                  <c:v>217</c:v>
                </c:pt>
              </c:numCache>
            </c:numRef>
          </c:val>
          <c:extLst>
            <c:ext xmlns:c16="http://schemas.microsoft.com/office/drawing/2014/chart" uri="{C3380CC4-5D6E-409C-BE32-E72D297353CC}">
              <c16:uniqueId val="{00000002-7B32-4C55-A2D6-2C4AC5357F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workbook.xlsx]pivot!PivotTable5</c:name>
    <c:fmtId val="4"/>
  </c:pivotSource>
  <c:chart>
    <c:title>
      <c:layout>
        <c:manualLayout>
          <c:xMode val="edge"/>
          <c:yMode val="edge"/>
          <c:x val="0.251059469914995"/>
          <c:y val="0.13073898409236775"/>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pivot!$A$28:$A$35</c:f>
              <c:strCache>
                <c:ptCount val="7"/>
                <c:pt idx="0">
                  <c:v>Families</c:v>
                </c:pt>
                <c:pt idx="1">
                  <c:v>IT Professionals</c:v>
                </c:pt>
                <c:pt idx="2">
                  <c:v>Local Residents</c:v>
                </c:pt>
                <c:pt idx="3">
                  <c:v>Mixed</c:v>
                </c:pt>
                <c:pt idx="4">
                  <c:v>Office Crowd</c:v>
                </c:pt>
                <c:pt idx="5">
                  <c:v>Students</c:v>
                </c:pt>
                <c:pt idx="6">
                  <c:v>Students &amp; IT</c:v>
                </c:pt>
              </c:strCache>
            </c:strRef>
          </c:cat>
          <c:val>
            <c:numRef>
              <c:f>pivot!$B$28:$B$35</c:f>
              <c:numCache>
                <c:formatCode>0</c:formatCode>
                <c:ptCount val="7"/>
                <c:pt idx="0">
                  <c:v>27636.02</c:v>
                </c:pt>
                <c:pt idx="1">
                  <c:v>34439.339999999997</c:v>
                </c:pt>
                <c:pt idx="2">
                  <c:v>30021.66</c:v>
                </c:pt>
                <c:pt idx="3">
                  <c:v>113572.07</c:v>
                </c:pt>
                <c:pt idx="4">
                  <c:v>26953.81</c:v>
                </c:pt>
                <c:pt idx="5">
                  <c:v>27184.03</c:v>
                </c:pt>
                <c:pt idx="6">
                  <c:v>33881.550000000003</c:v>
                </c:pt>
              </c:numCache>
            </c:numRef>
          </c:val>
          <c:smooth val="0"/>
          <c:extLst>
            <c:ext xmlns:c16="http://schemas.microsoft.com/office/drawing/2014/chart" uri="{C3380CC4-5D6E-409C-BE32-E72D297353CC}">
              <c16:uniqueId val="{00000003-1C29-4410-BBA8-C61DF55770A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78238352"/>
        <c:axId val="2140841167"/>
      </c:lineChart>
      <c:catAx>
        <c:axId val="15782383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140841167"/>
        <c:crosses val="autoZero"/>
        <c:auto val="1"/>
        <c:lblAlgn val="ctr"/>
        <c:lblOffset val="100"/>
        <c:noMultiLvlLbl val="0"/>
      </c:catAx>
      <c:valAx>
        <c:axId val="21408411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823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workbook.xlsx]pivot!PivotTable3</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pivot!$L$7</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pivot!$K$8:$K$17</c:f>
              <c:strCache>
                <c:ptCount val="9"/>
                <c:pt idx="0">
                  <c:v>Bogo</c:v>
                </c:pt>
                <c:pt idx="1">
                  <c:v>Brand Campaign</c:v>
                </c:pt>
                <c:pt idx="2">
                  <c:v>Corporate</c:v>
                </c:pt>
                <c:pt idx="3">
                  <c:v>Festival</c:v>
                </c:pt>
                <c:pt idx="4">
                  <c:v>Happy Hour</c:v>
                </c:pt>
                <c:pt idx="5">
                  <c:v>Membership</c:v>
                </c:pt>
                <c:pt idx="6">
                  <c:v>Seasonal</c:v>
                </c:pt>
                <c:pt idx="7">
                  <c:v>Student Offer</c:v>
                </c:pt>
                <c:pt idx="8">
                  <c:v>Weekend</c:v>
                </c:pt>
              </c:strCache>
            </c:strRef>
          </c:cat>
          <c:val>
            <c:numRef>
              <c:f>pivot!$L$8:$L$17</c:f>
              <c:numCache>
                <c:formatCode>General</c:formatCode>
                <c:ptCount val="9"/>
                <c:pt idx="0">
                  <c:v>22</c:v>
                </c:pt>
                <c:pt idx="1">
                  <c:v>24</c:v>
                </c:pt>
                <c:pt idx="2">
                  <c:v>14</c:v>
                </c:pt>
                <c:pt idx="3">
                  <c:v>64</c:v>
                </c:pt>
                <c:pt idx="4">
                  <c:v>18</c:v>
                </c:pt>
                <c:pt idx="5">
                  <c:v>10</c:v>
                </c:pt>
                <c:pt idx="6">
                  <c:v>39</c:v>
                </c:pt>
                <c:pt idx="7">
                  <c:v>12</c:v>
                </c:pt>
                <c:pt idx="8">
                  <c:v>15</c:v>
                </c:pt>
              </c:numCache>
            </c:numRef>
          </c:val>
          <c:smooth val="0"/>
          <c:extLst>
            <c:ext xmlns:c16="http://schemas.microsoft.com/office/drawing/2014/chart" uri="{C3380CC4-5D6E-409C-BE32-E72D297353CC}">
              <c16:uniqueId val="{00000002-F074-4E34-BA1B-175741925409}"/>
            </c:ext>
          </c:extLst>
        </c:ser>
        <c:dLbls>
          <c:dLblPos val="ctr"/>
          <c:showLegendKey val="0"/>
          <c:showVal val="1"/>
          <c:showCatName val="0"/>
          <c:showSerName val="0"/>
          <c:showPercent val="0"/>
          <c:showBubbleSize val="0"/>
        </c:dLbls>
        <c:marker val="1"/>
        <c:smooth val="0"/>
        <c:axId val="1602371760"/>
        <c:axId val="1622462160"/>
      </c:lineChart>
      <c:catAx>
        <c:axId val="1602371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2462160"/>
        <c:crosses val="autoZero"/>
        <c:auto val="1"/>
        <c:lblAlgn val="ctr"/>
        <c:lblOffset val="100"/>
        <c:noMultiLvlLbl val="0"/>
      </c:catAx>
      <c:valAx>
        <c:axId val="16224621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023717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workbook.xlsx]pivot!PivotTable4</c:name>
    <c:fmtId val="13"/>
  </c:pivotSource>
  <c:chart>
    <c:title>
      <c:tx>
        <c:rich>
          <a:bodyPr rot="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r>
              <a:rPr lang="en-IN" b="1" cap="all" baseline="0">
                <a:solidFill>
                  <a:schemeClr val="accent1"/>
                </a:solidFill>
              </a:rPr>
              <a:t>Outlet by revenue &amp; profit</a:t>
            </a:r>
          </a:p>
        </c:rich>
      </c:tx>
      <c:layout>
        <c:manualLayout>
          <c:xMode val="edge"/>
          <c:yMode val="edge"/>
          <c:x val="0.37775216138328538"/>
          <c:y val="1.3237067541355414E-2"/>
        </c:manualLayout>
      </c:layout>
      <c:overlay val="0"/>
      <c:spPr>
        <a:noFill/>
        <a:ln>
          <a:noFill/>
        </a:ln>
        <a:effectLst/>
      </c:spPr>
      <c:txPr>
        <a:bodyPr rot="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880641720937621E-2"/>
          <c:y val="2.290221142411043E-2"/>
          <c:w val="0.8897190769021307"/>
          <c:h val="0.75717329197531447"/>
        </c:manualLayout>
      </c:layout>
      <c:lineChart>
        <c:grouping val="standard"/>
        <c:varyColors val="0"/>
        <c:ser>
          <c:idx val="0"/>
          <c:order val="0"/>
          <c:tx>
            <c:strRef>
              <c:f>pivot!$B$3</c:f>
              <c:strCache>
                <c:ptCount val="1"/>
                <c:pt idx="0">
                  <c:v>Sum of Revenue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pivot!$A$4:$A$14</c:f>
              <c:strCache>
                <c:ptCount val="10"/>
                <c:pt idx="0">
                  <c:v>BrewBean Gandhipuram</c:v>
                </c:pt>
                <c:pt idx="1">
                  <c:v>BrewBean Madurai</c:v>
                </c:pt>
                <c:pt idx="2">
                  <c:v>BrewBean Peelamedu</c:v>
                </c:pt>
                <c:pt idx="3">
                  <c:v>BrewBean Pollachi</c:v>
                </c:pt>
                <c:pt idx="4">
                  <c:v>BrewBean RS Puram</c:v>
                </c:pt>
                <c:pt idx="5">
                  <c:v>BrewBean Saibaba Colony</c:v>
                </c:pt>
                <c:pt idx="6">
                  <c:v>BrewBean Salem</c:v>
                </c:pt>
                <c:pt idx="7">
                  <c:v>BrewBean Saravanampatti</c:v>
                </c:pt>
                <c:pt idx="8">
                  <c:v>BrewBean Tiruppur</c:v>
                </c:pt>
                <c:pt idx="9">
                  <c:v>BrewBean Trichy</c:v>
                </c:pt>
              </c:strCache>
            </c:strRef>
          </c:cat>
          <c:val>
            <c:numRef>
              <c:f>pivot!$B$4:$B$14</c:f>
              <c:numCache>
                <c:formatCode>0</c:formatCode>
                <c:ptCount val="10"/>
                <c:pt idx="0">
                  <c:v>26953.81</c:v>
                </c:pt>
                <c:pt idx="1">
                  <c:v>30232.66</c:v>
                </c:pt>
                <c:pt idx="2">
                  <c:v>33881.550000000003</c:v>
                </c:pt>
                <c:pt idx="3">
                  <c:v>30021.66</c:v>
                </c:pt>
                <c:pt idx="4">
                  <c:v>30195.58</c:v>
                </c:pt>
                <c:pt idx="5">
                  <c:v>27636.02</c:v>
                </c:pt>
                <c:pt idx="6">
                  <c:v>25460.59</c:v>
                </c:pt>
                <c:pt idx="7">
                  <c:v>34439.339999999997</c:v>
                </c:pt>
                <c:pt idx="8">
                  <c:v>27683.24</c:v>
                </c:pt>
                <c:pt idx="9">
                  <c:v>27184.03</c:v>
                </c:pt>
              </c:numCache>
            </c:numRef>
          </c:val>
          <c:smooth val="0"/>
          <c:extLst>
            <c:ext xmlns:c16="http://schemas.microsoft.com/office/drawing/2014/chart" uri="{C3380CC4-5D6E-409C-BE32-E72D297353CC}">
              <c16:uniqueId val="{00000005-706D-4B86-A142-0358CEC18BDE}"/>
            </c:ext>
          </c:extLst>
        </c:ser>
        <c:ser>
          <c:idx val="1"/>
          <c:order val="1"/>
          <c:tx>
            <c:strRef>
              <c:f>pivot!$C$3</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pivot!$A$4:$A$14</c:f>
              <c:strCache>
                <c:ptCount val="10"/>
                <c:pt idx="0">
                  <c:v>BrewBean Gandhipuram</c:v>
                </c:pt>
                <c:pt idx="1">
                  <c:v>BrewBean Madurai</c:v>
                </c:pt>
                <c:pt idx="2">
                  <c:v>BrewBean Peelamedu</c:v>
                </c:pt>
                <c:pt idx="3">
                  <c:v>BrewBean Pollachi</c:v>
                </c:pt>
                <c:pt idx="4">
                  <c:v>BrewBean RS Puram</c:v>
                </c:pt>
                <c:pt idx="5">
                  <c:v>BrewBean Saibaba Colony</c:v>
                </c:pt>
                <c:pt idx="6">
                  <c:v>BrewBean Salem</c:v>
                </c:pt>
                <c:pt idx="7">
                  <c:v>BrewBean Saravanampatti</c:v>
                </c:pt>
                <c:pt idx="8">
                  <c:v>BrewBean Tiruppur</c:v>
                </c:pt>
                <c:pt idx="9">
                  <c:v>BrewBean Trichy</c:v>
                </c:pt>
              </c:strCache>
            </c:strRef>
          </c:cat>
          <c:val>
            <c:numRef>
              <c:f>pivot!$C$4:$C$14</c:f>
              <c:numCache>
                <c:formatCode>0</c:formatCode>
                <c:ptCount val="10"/>
                <c:pt idx="0">
                  <c:v>16078.81</c:v>
                </c:pt>
                <c:pt idx="1">
                  <c:v>18065.66</c:v>
                </c:pt>
                <c:pt idx="2">
                  <c:v>20971.55</c:v>
                </c:pt>
                <c:pt idx="3">
                  <c:v>18244.66</c:v>
                </c:pt>
                <c:pt idx="4">
                  <c:v>17574.580000000002</c:v>
                </c:pt>
                <c:pt idx="5">
                  <c:v>16635.02</c:v>
                </c:pt>
                <c:pt idx="6">
                  <c:v>15104.59</c:v>
                </c:pt>
                <c:pt idx="7">
                  <c:v>20289.34</c:v>
                </c:pt>
                <c:pt idx="8">
                  <c:v>16472.240000000002</c:v>
                </c:pt>
                <c:pt idx="9">
                  <c:v>16433.03</c:v>
                </c:pt>
              </c:numCache>
            </c:numRef>
          </c:val>
          <c:smooth val="0"/>
          <c:extLst>
            <c:ext xmlns:c16="http://schemas.microsoft.com/office/drawing/2014/chart" uri="{C3380CC4-5D6E-409C-BE32-E72D297353CC}">
              <c16:uniqueId val="{00000006-706D-4B86-A142-0358CEC18BDE}"/>
            </c:ext>
          </c:extLst>
        </c:ser>
        <c:dLbls>
          <c:showLegendKey val="0"/>
          <c:showVal val="0"/>
          <c:showCatName val="0"/>
          <c:showSerName val="0"/>
          <c:showPercent val="0"/>
          <c:showBubbleSize val="0"/>
        </c:dLbls>
        <c:marker val="1"/>
        <c:smooth val="0"/>
        <c:axId val="1602309120"/>
        <c:axId val="2140792207"/>
      </c:lineChart>
      <c:catAx>
        <c:axId val="16023091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2140792207"/>
        <c:crosses val="autoZero"/>
        <c:auto val="1"/>
        <c:lblAlgn val="ctr"/>
        <c:lblOffset val="100"/>
        <c:noMultiLvlLbl val="0"/>
      </c:catAx>
      <c:valAx>
        <c:axId val="2140792207"/>
        <c:scaling>
          <c:orientation val="minMax"/>
        </c:scaling>
        <c:delete val="1"/>
        <c:axPos val="l"/>
        <c:numFmt formatCode="0" sourceLinked="1"/>
        <c:majorTickMark val="out"/>
        <c:minorTickMark val="none"/>
        <c:tickLblPos val="nextTo"/>
        <c:crossAx val="1602309120"/>
        <c:crosses val="autoZero"/>
        <c:crossBetween val="between"/>
      </c:valAx>
      <c:spPr>
        <a:noFill/>
        <a:ln>
          <a:noFill/>
        </a:ln>
        <a:effectLst/>
      </c:spPr>
    </c:plotArea>
    <c:legend>
      <c:legendPos val="r"/>
      <c:layout>
        <c:manualLayout>
          <c:xMode val="edge"/>
          <c:yMode val="edge"/>
          <c:x val="0.88981948762168428"/>
          <c:y val="7.8103909937910859E-2"/>
          <c:w val="0.10009405704690372"/>
          <c:h val="0.7590596827570467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cap="all" baseline="0">
                <a:solidFill>
                  <a:schemeClr val="accent1"/>
                </a:solidFill>
              </a:rPr>
              <a:t>Top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45339479405807"/>
          <c:y val="0.19013898919795955"/>
          <c:w val="0.66175649823448957"/>
          <c:h val="0.70011790173842148"/>
        </c:manualLayout>
      </c:layout>
      <c:barChart>
        <c:barDir val="bar"/>
        <c:grouping val="clustered"/>
        <c:varyColors val="0"/>
        <c:ser>
          <c:idx val="0"/>
          <c:order val="0"/>
          <c:tx>
            <c:strRef>
              <c:f>pivot!$F$5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pivot!$E$6:$E$21</c:f>
              <c:strCache>
                <c:ptCount val="15"/>
                <c:pt idx="0">
                  <c:v>Beverage</c:v>
                </c:pt>
                <c:pt idx="1">
                  <c:v>Burger</c:v>
                </c:pt>
                <c:pt idx="2">
                  <c:v>Cake</c:v>
                </c:pt>
                <c:pt idx="3">
                  <c:v>Coffee</c:v>
                </c:pt>
                <c:pt idx="4">
                  <c:v>Cold Coffee</c:v>
                </c:pt>
                <c:pt idx="5">
                  <c:v>Cookies</c:v>
                </c:pt>
                <c:pt idx="6">
                  <c:v>Dessert</c:v>
                </c:pt>
                <c:pt idx="7">
                  <c:v>Frappes</c:v>
                </c:pt>
                <c:pt idx="8">
                  <c:v>Fresh Juice</c:v>
                </c:pt>
                <c:pt idx="9">
                  <c:v>Pastry</c:v>
                </c:pt>
                <c:pt idx="10">
                  <c:v>Sandwich</c:v>
                </c:pt>
                <c:pt idx="11">
                  <c:v>Sides</c:v>
                </c:pt>
                <c:pt idx="12">
                  <c:v>Smoothie</c:v>
                </c:pt>
                <c:pt idx="13">
                  <c:v>Tea</c:v>
                </c:pt>
                <c:pt idx="14">
                  <c:v>Wrap</c:v>
                </c:pt>
              </c:strCache>
            </c:strRef>
          </c:cat>
          <c:val>
            <c:numRef>
              <c:f>pivot!$F$6:$F$21</c:f>
              <c:numCache>
                <c:formatCode>General</c:formatCode>
                <c:ptCount val="15"/>
                <c:pt idx="0">
                  <c:v>44</c:v>
                </c:pt>
                <c:pt idx="1">
                  <c:v>59</c:v>
                </c:pt>
                <c:pt idx="2">
                  <c:v>53</c:v>
                </c:pt>
                <c:pt idx="3">
                  <c:v>54</c:v>
                </c:pt>
                <c:pt idx="4">
                  <c:v>74</c:v>
                </c:pt>
                <c:pt idx="5">
                  <c:v>51</c:v>
                </c:pt>
                <c:pt idx="6">
                  <c:v>47</c:v>
                </c:pt>
                <c:pt idx="7">
                  <c:v>61</c:v>
                </c:pt>
                <c:pt idx="8">
                  <c:v>77</c:v>
                </c:pt>
                <c:pt idx="9">
                  <c:v>49</c:v>
                </c:pt>
                <c:pt idx="10">
                  <c:v>39</c:v>
                </c:pt>
                <c:pt idx="11">
                  <c:v>47</c:v>
                </c:pt>
                <c:pt idx="12">
                  <c:v>51</c:v>
                </c:pt>
                <c:pt idx="13">
                  <c:v>47</c:v>
                </c:pt>
                <c:pt idx="14">
                  <c:v>47</c:v>
                </c:pt>
              </c:numCache>
            </c:numRef>
          </c:val>
          <c:extLst>
            <c:ext xmlns:c16="http://schemas.microsoft.com/office/drawing/2014/chart" uri="{C3380CC4-5D6E-409C-BE32-E72D297353CC}">
              <c16:uniqueId val="{00000003-9D8D-4C39-81FD-291EF1117981}"/>
            </c:ext>
          </c:extLst>
        </c:ser>
        <c:dLbls>
          <c:showLegendKey val="0"/>
          <c:showVal val="0"/>
          <c:showCatName val="0"/>
          <c:showSerName val="0"/>
          <c:showPercent val="0"/>
          <c:showBubbleSize val="0"/>
        </c:dLbls>
        <c:gapWidth val="115"/>
        <c:overlap val="-20"/>
        <c:axId val="1442816096"/>
        <c:axId val="448518512"/>
      </c:barChart>
      <c:catAx>
        <c:axId val="14428160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all" baseline="0">
                <a:solidFill>
                  <a:schemeClr val="accent1"/>
                </a:solidFill>
                <a:latin typeface="+mn-lt"/>
                <a:ea typeface="+mn-ea"/>
                <a:cs typeface="+mn-cs"/>
              </a:defRPr>
            </a:pPr>
            <a:endParaRPr lang="en-US"/>
          </a:p>
        </c:txPr>
        <c:crossAx val="448518512"/>
        <c:crosses val="autoZero"/>
        <c:auto val="1"/>
        <c:lblAlgn val="ctr"/>
        <c:lblOffset val="100"/>
        <c:noMultiLvlLbl val="0"/>
      </c:catAx>
      <c:valAx>
        <c:axId val="448518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44281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workbook.xlsx]pivot!PivotTable2</c:name>
    <c:fmtId val="5"/>
  </c:pivotSource>
  <c:chart>
    <c:title>
      <c:tx>
        <c:rich>
          <a:bodyPr rot="0" spcFirstLastPara="1" vertOverflow="ellipsis" vert="horz" wrap="square" anchor="ctr" anchorCtr="1"/>
          <a:lstStyle/>
          <a:p>
            <a:pPr>
              <a:defRPr sz="1600" b="1" i="0" u="none" strike="noStrike" kern="1200" cap="all"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cap="all" baseline="0">
                <a:solidFill>
                  <a:schemeClr val="accent1"/>
                </a:solidFill>
              </a:rPr>
              <a:t>Busiest Hours</a:t>
            </a:r>
          </a:p>
        </c:rich>
      </c:tx>
      <c:overlay val="0"/>
      <c:spPr>
        <a:noFill/>
        <a:ln>
          <a:noFill/>
        </a:ln>
        <a:effectLst/>
      </c:spPr>
      <c:txPr>
        <a:bodyPr rot="0" spcFirstLastPara="1" vertOverflow="ellipsis" vert="horz" wrap="square" anchor="ctr" anchorCtr="1"/>
        <a:lstStyle/>
        <a:p>
          <a:pPr>
            <a:defRPr sz="1600" b="1" i="0" u="none" strike="noStrike" kern="1200" cap="all"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pivot!$H$8:$H$11</c:f>
              <c:strCache>
                <c:ptCount val="3"/>
                <c:pt idx="0">
                  <c:v>7 AM - 10 PM</c:v>
                </c:pt>
                <c:pt idx="1">
                  <c:v>7 AM - 11 PM</c:v>
                </c:pt>
                <c:pt idx="2">
                  <c:v>8 AM - 10 PM</c:v>
                </c:pt>
              </c:strCache>
            </c:strRef>
          </c:cat>
          <c:val>
            <c:numRef>
              <c:f>pivot!$I$8:$I$11</c:f>
              <c:numCache>
                <c:formatCode>General</c:formatCode>
                <c:ptCount val="3"/>
                <c:pt idx="0">
                  <c:v>8751</c:v>
                </c:pt>
                <c:pt idx="1">
                  <c:v>27463</c:v>
                </c:pt>
                <c:pt idx="2">
                  <c:v>8358</c:v>
                </c:pt>
              </c:numCache>
            </c:numRef>
          </c:val>
          <c:extLst>
            <c:ext xmlns:c16="http://schemas.microsoft.com/office/drawing/2014/chart" uri="{C3380CC4-5D6E-409C-BE32-E72D297353CC}">
              <c16:uniqueId val="{00000001-482F-4B32-A6A7-E9E48F158E40}"/>
            </c:ext>
          </c:extLst>
        </c:ser>
        <c:dLbls>
          <c:showLegendKey val="0"/>
          <c:showVal val="0"/>
          <c:showCatName val="0"/>
          <c:showSerName val="0"/>
          <c:showPercent val="0"/>
          <c:showBubbleSize val="0"/>
        </c:dLbls>
        <c:gapWidth val="100"/>
        <c:overlap val="-24"/>
        <c:axId val="1394713280"/>
        <c:axId val="2140743727"/>
      </c:barChart>
      <c:catAx>
        <c:axId val="1394713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2140743727"/>
        <c:crosses val="autoZero"/>
        <c:auto val="1"/>
        <c:lblAlgn val="ctr"/>
        <c:lblOffset val="100"/>
        <c:noMultiLvlLbl val="0"/>
      </c:catAx>
      <c:valAx>
        <c:axId val="2140743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39471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workbook.xlsx]pivot!PivotTable5</c:name>
    <c:fmtId val="8"/>
  </c:pivotSource>
  <c:chart>
    <c:title>
      <c:tx>
        <c:rich>
          <a:bodyPr rot="0" spcFirstLastPara="1" vertOverflow="ellipsis" vert="horz" wrap="square" anchor="ctr" anchorCtr="1"/>
          <a:lstStyle/>
          <a:p>
            <a:pPr>
              <a:defRPr sz="1500" b="1" i="0" u="none" strike="noStrike" kern="1200" cap="all" spc="100" normalizeH="0" baseline="0">
                <a:solidFill>
                  <a:schemeClr val="accent1"/>
                </a:solidFill>
                <a:latin typeface="+mn-lt"/>
                <a:ea typeface="+mn-ea"/>
                <a:cs typeface="+mn-cs"/>
              </a:defRPr>
            </a:pPr>
            <a:r>
              <a:rPr lang="en-US">
                <a:solidFill>
                  <a:schemeClr val="accent1"/>
                </a:solidFill>
              </a:rPr>
              <a:t>revenue</a:t>
            </a:r>
            <a:r>
              <a:rPr lang="en-US" baseline="0">
                <a:solidFill>
                  <a:schemeClr val="accent1"/>
                </a:solidFill>
              </a:rPr>
              <a:t> by customer segment</a:t>
            </a:r>
            <a:endParaRPr lang="en-US">
              <a:solidFill>
                <a:schemeClr val="accent1"/>
              </a:solidFill>
            </a:endParaRPr>
          </a:p>
        </c:rich>
      </c:tx>
      <c:layout>
        <c:manualLayout>
          <c:xMode val="edge"/>
          <c:yMode val="edge"/>
          <c:x val="0.19251722440944882"/>
          <c:y val="1.388888382586620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accen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463172055683445E-2"/>
          <c:y val="0.25155283918312954"/>
          <c:w val="0.88554648308293271"/>
          <c:h val="0.43551639125240915"/>
        </c:manualLayout>
      </c:layout>
      <c:lineChart>
        <c:grouping val="standard"/>
        <c:varyColors val="0"/>
        <c:ser>
          <c:idx val="0"/>
          <c:order val="0"/>
          <c:tx>
            <c:strRef>
              <c:f>pivot!$B$27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pivot!$A$28:$A$35</c:f>
              <c:strCache>
                <c:ptCount val="7"/>
                <c:pt idx="0">
                  <c:v>Families</c:v>
                </c:pt>
                <c:pt idx="1">
                  <c:v>IT Professionals</c:v>
                </c:pt>
                <c:pt idx="2">
                  <c:v>Local Residents</c:v>
                </c:pt>
                <c:pt idx="3">
                  <c:v>Mixed</c:v>
                </c:pt>
                <c:pt idx="4">
                  <c:v>Office Crowd</c:v>
                </c:pt>
                <c:pt idx="5">
                  <c:v>Students</c:v>
                </c:pt>
                <c:pt idx="6">
                  <c:v>Students &amp; IT</c:v>
                </c:pt>
              </c:strCache>
            </c:strRef>
          </c:cat>
          <c:val>
            <c:numRef>
              <c:f>pivot!$B$28:$B$35</c:f>
              <c:numCache>
                <c:formatCode>0</c:formatCode>
                <c:ptCount val="7"/>
                <c:pt idx="0">
                  <c:v>27636.02</c:v>
                </c:pt>
                <c:pt idx="1">
                  <c:v>34439.339999999997</c:v>
                </c:pt>
                <c:pt idx="2">
                  <c:v>30021.66</c:v>
                </c:pt>
                <c:pt idx="3">
                  <c:v>113572.07</c:v>
                </c:pt>
                <c:pt idx="4">
                  <c:v>26953.81</c:v>
                </c:pt>
                <c:pt idx="5">
                  <c:v>27184.03</c:v>
                </c:pt>
                <c:pt idx="6">
                  <c:v>33881.550000000003</c:v>
                </c:pt>
              </c:numCache>
            </c:numRef>
          </c:val>
          <c:smooth val="0"/>
          <c:extLst>
            <c:ext xmlns:c16="http://schemas.microsoft.com/office/drawing/2014/chart" uri="{C3380CC4-5D6E-409C-BE32-E72D297353CC}">
              <c16:uniqueId val="{00000003-3A19-488C-B80E-0C58D7DB858C}"/>
            </c:ext>
          </c:extLst>
        </c:ser>
        <c:dLbls>
          <c:dLblPos val="t"/>
          <c:showLegendKey val="0"/>
          <c:showVal val="1"/>
          <c:showCatName val="0"/>
          <c:showSerName val="0"/>
          <c:showPercent val="0"/>
          <c:showBubbleSize val="0"/>
        </c:dLbls>
        <c:dropLines>
          <c:spPr>
            <a:ln w="9525" cap="flat" cmpd="sng" algn="ctr">
              <a:solidFill>
                <a:schemeClr val="accent1"/>
              </a:solidFill>
              <a:round/>
            </a:ln>
            <a:effectLst/>
          </c:spPr>
        </c:dropLines>
        <c:marker val="1"/>
        <c:smooth val="0"/>
        <c:axId val="1578238352"/>
        <c:axId val="2140841167"/>
      </c:lineChart>
      <c:catAx>
        <c:axId val="1578238352"/>
        <c:scaling>
          <c:orientation val="minMax"/>
        </c:scaling>
        <c:delete val="0"/>
        <c:axPos val="b"/>
        <c:numFmt formatCode="General" sourceLinked="1"/>
        <c:majorTickMark val="none"/>
        <c:minorTickMark val="none"/>
        <c:tickLblPos val="nextTo"/>
        <c:spPr>
          <a:noFill/>
          <a:ln w="12700" cap="flat" cmpd="sng" algn="ctr">
            <a:solidFill>
              <a:schemeClr val="accent1"/>
            </a:solidFill>
            <a:round/>
          </a:ln>
          <a:effectLst/>
        </c:spPr>
        <c:txPr>
          <a:bodyPr rot="-60000000" spcFirstLastPara="1" vertOverflow="ellipsis" vert="horz" wrap="square" anchor="ctr" anchorCtr="1"/>
          <a:lstStyle/>
          <a:p>
            <a:pPr>
              <a:defRPr sz="900" b="1" i="0" u="none" strike="noStrike" kern="1200" cap="all" spc="100" baseline="0">
                <a:solidFill>
                  <a:schemeClr val="accent1"/>
                </a:solidFill>
                <a:latin typeface="+mn-lt"/>
                <a:ea typeface="+mn-ea"/>
                <a:cs typeface="+mn-cs"/>
              </a:defRPr>
            </a:pPr>
            <a:endParaRPr lang="en-US"/>
          </a:p>
        </c:txPr>
        <c:crossAx val="2140841167"/>
        <c:crosses val="autoZero"/>
        <c:auto val="1"/>
        <c:lblAlgn val="ctr"/>
        <c:lblOffset val="100"/>
        <c:noMultiLvlLbl val="0"/>
      </c:catAx>
      <c:valAx>
        <c:axId val="2140841167"/>
        <c:scaling>
          <c:orientation val="minMax"/>
        </c:scaling>
        <c:delete val="1"/>
        <c:axPos val="l"/>
        <c:numFmt formatCode="0" sourceLinked="1"/>
        <c:majorTickMark val="none"/>
        <c:minorTickMark val="none"/>
        <c:tickLblPos val="nextTo"/>
        <c:crossAx val="157823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workbook.xlsx]pivot!PivotTable6</c:name>
    <c:fmtId val="4"/>
  </c:pivotSource>
  <c:chart>
    <c:title>
      <c:tx>
        <c:rich>
          <a:bodyPr rot="0" spcFirstLastPara="1" vertOverflow="ellipsis" vert="horz" wrap="square" anchor="ctr" anchorCtr="1"/>
          <a:lstStyle/>
          <a:p>
            <a:pPr>
              <a:defRPr sz="1400" b="1" i="0" u="none" strike="noStrike" kern="1200" cap="all" spc="50" baseline="0">
                <a:solidFill>
                  <a:schemeClr val="accent1"/>
                </a:solidFill>
                <a:latin typeface="+mn-lt"/>
                <a:ea typeface="+mn-ea"/>
                <a:cs typeface="+mn-cs"/>
              </a:defRPr>
            </a:pPr>
            <a:r>
              <a:rPr lang="en-US" sz="1600" b="1" baseline="0">
                <a:solidFill>
                  <a:schemeClr val="accent1"/>
                </a:solidFill>
              </a:rPr>
              <a:t>payment</a:t>
            </a:r>
            <a:r>
              <a:rPr lang="en-US" sz="1600" b="1">
                <a:solidFill>
                  <a:schemeClr val="accent1"/>
                </a:solidFill>
              </a:rPr>
              <a:t> preference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accen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5.0304888112334377E-2"/>
          <c:y val="0.33203753774505324"/>
          <c:w val="0.57323806359189222"/>
          <c:h val="0.53415376236620837"/>
        </c:manualLayout>
      </c:layout>
      <c:doughnutChart>
        <c:varyColors val="1"/>
        <c:ser>
          <c:idx val="0"/>
          <c:order val="0"/>
          <c:tx>
            <c:strRef>
              <c:f>pivot!$F$26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63E-45A5-A2CD-6E5847A78AF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63E-45A5-A2CD-6E5847A78AF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63E-45A5-A2CD-6E5847A78AF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63E-45A5-A2CD-6E5847A78AF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63E-45A5-A2CD-6E5847A78AF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pivot!$E$27:$E$32</c:f>
              <c:strCache>
                <c:ptCount val="5"/>
                <c:pt idx="0">
                  <c:v>Card</c:v>
                </c:pt>
                <c:pt idx="1">
                  <c:v>Cash</c:v>
                </c:pt>
                <c:pt idx="2">
                  <c:v>GPay</c:v>
                </c:pt>
                <c:pt idx="3">
                  <c:v>PhonePe</c:v>
                </c:pt>
                <c:pt idx="4">
                  <c:v>UPI</c:v>
                </c:pt>
              </c:strCache>
            </c:strRef>
          </c:cat>
          <c:val>
            <c:numRef>
              <c:f>pivot!$F$27:$F$32</c:f>
              <c:numCache>
                <c:formatCode>General</c:formatCode>
                <c:ptCount val="5"/>
                <c:pt idx="0">
                  <c:v>108</c:v>
                </c:pt>
                <c:pt idx="1">
                  <c:v>118</c:v>
                </c:pt>
                <c:pt idx="2">
                  <c:v>228</c:v>
                </c:pt>
                <c:pt idx="3">
                  <c:v>129</c:v>
                </c:pt>
                <c:pt idx="4">
                  <c:v>217</c:v>
                </c:pt>
              </c:numCache>
            </c:numRef>
          </c:val>
          <c:extLst>
            <c:ext xmlns:c16="http://schemas.microsoft.com/office/drawing/2014/chart" uri="{C3380CC4-5D6E-409C-BE32-E72D297353CC}">
              <c16:uniqueId val="{0000000B-3692-459E-BB4E-000C0F8A0D1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workbook.xlsx]pivot!PivotTable3</c:name>
    <c:fmtId val="1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pivot!$L$7</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pivot!$K$8:$K$17</c:f>
              <c:strCache>
                <c:ptCount val="9"/>
                <c:pt idx="0">
                  <c:v>Bogo</c:v>
                </c:pt>
                <c:pt idx="1">
                  <c:v>Brand Campaign</c:v>
                </c:pt>
                <c:pt idx="2">
                  <c:v>Corporate</c:v>
                </c:pt>
                <c:pt idx="3">
                  <c:v>Festival</c:v>
                </c:pt>
                <c:pt idx="4">
                  <c:v>Happy Hour</c:v>
                </c:pt>
                <c:pt idx="5">
                  <c:v>Membership</c:v>
                </c:pt>
                <c:pt idx="6">
                  <c:v>Seasonal</c:v>
                </c:pt>
                <c:pt idx="7">
                  <c:v>Student Offer</c:v>
                </c:pt>
                <c:pt idx="8">
                  <c:v>Weekend</c:v>
                </c:pt>
              </c:strCache>
            </c:strRef>
          </c:cat>
          <c:val>
            <c:numRef>
              <c:f>pivot!$L$8:$L$17</c:f>
              <c:numCache>
                <c:formatCode>General</c:formatCode>
                <c:ptCount val="9"/>
                <c:pt idx="0">
                  <c:v>22</c:v>
                </c:pt>
                <c:pt idx="1">
                  <c:v>24</c:v>
                </c:pt>
                <c:pt idx="2">
                  <c:v>14</c:v>
                </c:pt>
                <c:pt idx="3">
                  <c:v>64</c:v>
                </c:pt>
                <c:pt idx="4">
                  <c:v>18</c:v>
                </c:pt>
                <c:pt idx="5">
                  <c:v>10</c:v>
                </c:pt>
                <c:pt idx="6">
                  <c:v>39</c:v>
                </c:pt>
                <c:pt idx="7">
                  <c:v>12</c:v>
                </c:pt>
                <c:pt idx="8">
                  <c:v>15</c:v>
                </c:pt>
              </c:numCache>
            </c:numRef>
          </c:val>
          <c:smooth val="0"/>
          <c:extLst>
            <c:ext xmlns:c16="http://schemas.microsoft.com/office/drawing/2014/chart" uri="{C3380CC4-5D6E-409C-BE32-E72D297353CC}">
              <c16:uniqueId val="{00000001-BCF2-4092-9350-F5DD4D1379DA}"/>
            </c:ext>
          </c:extLst>
        </c:ser>
        <c:dLbls>
          <c:dLblPos val="ctr"/>
          <c:showLegendKey val="0"/>
          <c:showVal val="1"/>
          <c:showCatName val="0"/>
          <c:showSerName val="0"/>
          <c:showPercent val="0"/>
          <c:showBubbleSize val="0"/>
        </c:dLbls>
        <c:marker val="1"/>
        <c:smooth val="0"/>
        <c:axId val="1602371760"/>
        <c:axId val="1622462160"/>
      </c:lineChart>
      <c:catAx>
        <c:axId val="1602371760"/>
        <c:scaling>
          <c:orientation val="minMax"/>
        </c:scaling>
        <c:delete val="0"/>
        <c:axPos val="b"/>
        <c:numFmt formatCode="General" sourceLinked="1"/>
        <c:majorTickMark val="out"/>
        <c:minorTickMark val="none"/>
        <c:tickLblPos val="nextTo"/>
        <c:spPr>
          <a:noFill/>
          <a:ln w="19050" cap="flat" cmpd="sng" algn="ctr">
            <a:solidFill>
              <a:schemeClr val="accent1"/>
            </a:solidFill>
            <a:round/>
          </a:ln>
          <a:effectLst/>
        </c:spPr>
        <c:txPr>
          <a:bodyPr rot="-60000000" spcFirstLastPara="1" vertOverflow="ellipsis" vert="horz" wrap="square" anchor="ctr" anchorCtr="1"/>
          <a:lstStyle/>
          <a:p>
            <a:pPr>
              <a:defRPr sz="900" b="1" i="0" u="none" strike="noStrike" kern="1200" cap="all" baseline="0">
                <a:solidFill>
                  <a:schemeClr val="accent1"/>
                </a:solidFill>
                <a:latin typeface="+mn-lt"/>
                <a:ea typeface="+mn-ea"/>
                <a:cs typeface="+mn-cs"/>
              </a:defRPr>
            </a:pPr>
            <a:endParaRPr lang="en-US"/>
          </a:p>
        </c:txPr>
        <c:crossAx val="1622462160"/>
        <c:crosses val="autoZero"/>
        <c:auto val="1"/>
        <c:lblAlgn val="ctr"/>
        <c:lblOffset val="100"/>
        <c:noMultiLvlLbl val="0"/>
      </c:catAx>
      <c:valAx>
        <c:axId val="1622462160"/>
        <c:scaling>
          <c:orientation val="minMax"/>
        </c:scaling>
        <c:delete val="1"/>
        <c:axPos val="l"/>
        <c:numFmt formatCode="General" sourceLinked="1"/>
        <c:majorTickMark val="out"/>
        <c:minorTickMark val="none"/>
        <c:tickLblPos val="nextTo"/>
        <c:crossAx val="160237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Summary!A1"/><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microsoft.com/office/2007/relationships/hdphoto" Target="../media/hdphoto3.wdp"/><Relationship Id="rId18" Type="http://schemas.openxmlformats.org/officeDocument/2006/relationships/chart" Target="../charts/chart6.xml"/><Relationship Id="rId3" Type="http://schemas.microsoft.com/office/2007/relationships/hdphoto" Target="../media/hdphoto1.wdp"/><Relationship Id="rId21" Type="http://schemas.openxmlformats.org/officeDocument/2006/relationships/chart" Target="../charts/chart9.xml"/><Relationship Id="rId7" Type="http://schemas.openxmlformats.org/officeDocument/2006/relationships/image" Target="../media/image4.png"/><Relationship Id="rId12" Type="http://schemas.openxmlformats.org/officeDocument/2006/relationships/image" Target="../media/image9.png"/><Relationship Id="rId17" Type="http://schemas.openxmlformats.org/officeDocument/2006/relationships/chart" Target="../charts/chart5.xml"/><Relationship Id="rId2" Type="http://schemas.openxmlformats.org/officeDocument/2006/relationships/image" Target="../media/image2.png"/><Relationship Id="rId16" Type="http://schemas.microsoft.com/office/2007/relationships/hdphoto" Target="../media/hdphoto4.wdp"/><Relationship Id="rId20" Type="http://schemas.openxmlformats.org/officeDocument/2006/relationships/chart" Target="../charts/chart8.xml"/><Relationship Id="rId1" Type="http://schemas.openxmlformats.org/officeDocument/2006/relationships/image" Target="../media/image1.png"/><Relationship Id="rId6" Type="http://schemas.microsoft.com/office/2007/relationships/hdphoto" Target="../media/hdphoto2.wdp"/><Relationship Id="rId11" Type="http://schemas.openxmlformats.org/officeDocument/2006/relationships/image" Target="../media/image8.svg"/><Relationship Id="rId5" Type="http://schemas.openxmlformats.org/officeDocument/2006/relationships/image" Target="../media/image3.png"/><Relationship Id="rId15" Type="http://schemas.openxmlformats.org/officeDocument/2006/relationships/image" Target="../media/image11.png"/><Relationship Id="rId10" Type="http://schemas.openxmlformats.org/officeDocument/2006/relationships/image" Target="../media/image7.png"/><Relationship Id="rId19" Type="http://schemas.openxmlformats.org/officeDocument/2006/relationships/chart" Target="../charts/chart7.xml"/><Relationship Id="rId4" Type="http://schemas.openxmlformats.org/officeDocument/2006/relationships/hyperlink" Target="#Summary!A1"/><Relationship Id="rId9" Type="http://schemas.openxmlformats.org/officeDocument/2006/relationships/image" Target="../media/image6.png"/><Relationship Id="rId14" Type="http://schemas.openxmlformats.org/officeDocument/2006/relationships/image" Target="../media/image10.png"/><Relationship Id="rId22"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hyperlink" Target="#pivot!A1"/><Relationship Id="rId3" Type="http://schemas.openxmlformats.org/officeDocument/2006/relationships/image" Target="../media/image14.png"/><Relationship Id="rId7" Type="http://schemas.openxmlformats.org/officeDocument/2006/relationships/hyperlink" Target="#Dashboard!A1"/><Relationship Id="rId2" Type="http://schemas.openxmlformats.org/officeDocument/2006/relationships/image" Target="../media/image13.png"/><Relationship Id="rId1" Type="http://schemas.openxmlformats.org/officeDocument/2006/relationships/image" Target="../media/image12.jpg"/><Relationship Id="rId6" Type="http://schemas.openxmlformats.org/officeDocument/2006/relationships/hyperlink" Target="#Summary!A1"/><Relationship Id="rId5" Type="http://schemas.microsoft.com/office/2007/relationships/hdphoto" Target="../media/hdphoto5.wdp"/><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6</xdr:col>
      <xdr:colOff>1159566</xdr:colOff>
      <xdr:row>7</xdr:row>
      <xdr:rowOff>113747</xdr:rowOff>
    </xdr:from>
    <xdr:to>
      <xdr:col>9</xdr:col>
      <xdr:colOff>1214783</xdr:colOff>
      <xdr:row>13</xdr:row>
      <xdr:rowOff>55216</xdr:rowOff>
    </xdr:to>
    <xdr:graphicFrame macro="">
      <xdr:nvGraphicFramePr>
        <xdr:cNvPr id="11" name="Chart 10">
          <a:extLst>
            <a:ext uri="{FF2B5EF4-FFF2-40B4-BE49-F238E27FC236}">
              <a16:creationId xmlns:a16="http://schemas.microsoft.com/office/drawing/2014/main" id="{7F8E900B-4D1E-2816-A162-E017AF6F4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397566</xdr:colOff>
      <xdr:row>24</xdr:row>
      <xdr:rowOff>180009</xdr:rowOff>
    </xdr:from>
    <xdr:to>
      <xdr:col>6</xdr:col>
      <xdr:colOff>220871</xdr:colOff>
      <xdr:row>35</xdr:row>
      <xdr:rowOff>165652</xdr:rowOff>
    </xdr:to>
    <xdr:graphicFrame macro="">
      <xdr:nvGraphicFramePr>
        <xdr:cNvPr id="15" name="Chart 14">
          <a:extLst>
            <a:ext uri="{FF2B5EF4-FFF2-40B4-BE49-F238E27FC236}">
              <a16:creationId xmlns:a16="http://schemas.microsoft.com/office/drawing/2014/main" id="{A004F5DE-CAC7-2C6E-AB39-FE84EF022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397565</xdr:colOff>
      <xdr:row>28</xdr:row>
      <xdr:rowOff>168965</xdr:rowOff>
    </xdr:from>
    <xdr:to>
      <xdr:col>2</xdr:col>
      <xdr:colOff>640521</xdr:colOff>
      <xdr:row>42</xdr:row>
      <xdr:rowOff>66261</xdr:rowOff>
    </xdr:to>
    <xdr:graphicFrame macro="">
      <xdr:nvGraphicFramePr>
        <xdr:cNvPr id="17" name="Chart 16">
          <a:extLst>
            <a:ext uri="{FF2B5EF4-FFF2-40B4-BE49-F238E27FC236}">
              <a16:creationId xmlns:a16="http://schemas.microsoft.com/office/drawing/2014/main" id="{A82CA709-5FC8-559E-915E-03FBA2092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739914</xdr:colOff>
      <xdr:row>6</xdr:row>
      <xdr:rowOff>3312</xdr:rowOff>
    </xdr:from>
    <xdr:to>
      <xdr:col>12</xdr:col>
      <xdr:colOff>408609</xdr:colOff>
      <xdr:row>20</xdr:row>
      <xdr:rowOff>118164</xdr:rowOff>
    </xdr:to>
    <xdr:graphicFrame macro="">
      <xdr:nvGraphicFramePr>
        <xdr:cNvPr id="20" name="Chart 19">
          <a:extLst>
            <a:ext uri="{FF2B5EF4-FFF2-40B4-BE49-F238E27FC236}">
              <a16:creationId xmlns:a16="http://schemas.microsoft.com/office/drawing/2014/main" id="{FA7E149A-DD47-ED0F-0AC7-08582311C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187739</xdr:colOff>
      <xdr:row>0</xdr:row>
      <xdr:rowOff>99391</xdr:rowOff>
    </xdr:from>
    <xdr:to>
      <xdr:col>8</xdr:col>
      <xdr:colOff>662609</xdr:colOff>
      <xdr:row>3</xdr:row>
      <xdr:rowOff>0</xdr:rowOff>
    </xdr:to>
    <xdr:sp macro="" textlink="">
      <xdr:nvSpPr>
        <xdr:cNvPr id="21" name="Rectangle 20">
          <a:hlinkClick xmlns:r="http://schemas.openxmlformats.org/officeDocument/2006/relationships" r:id="rId5"/>
          <a:extLst>
            <a:ext uri="{FF2B5EF4-FFF2-40B4-BE49-F238E27FC236}">
              <a16:creationId xmlns:a16="http://schemas.microsoft.com/office/drawing/2014/main" id="{A994A78F-8018-5152-C550-8FCD630C8D52}"/>
            </a:ext>
          </a:extLst>
        </xdr:cNvPr>
        <xdr:cNvSpPr/>
      </xdr:nvSpPr>
      <xdr:spPr>
        <a:xfrm>
          <a:off x="6239565" y="99391"/>
          <a:ext cx="2816087" cy="4638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Back to summary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42151</xdr:colOff>
      <xdr:row>0</xdr:row>
      <xdr:rowOff>122888</xdr:rowOff>
    </xdr:from>
    <xdr:to>
      <xdr:col>24</xdr:col>
      <xdr:colOff>530507</xdr:colOff>
      <xdr:row>50</xdr:row>
      <xdr:rowOff>70555</xdr:rowOff>
    </xdr:to>
    <xdr:sp macro="" textlink="">
      <xdr:nvSpPr>
        <xdr:cNvPr id="2" name="Rectangle: Rounded Corners 1">
          <a:extLst>
            <a:ext uri="{FF2B5EF4-FFF2-40B4-BE49-F238E27FC236}">
              <a16:creationId xmlns:a16="http://schemas.microsoft.com/office/drawing/2014/main" id="{B6B65D2E-9A6A-DAC4-DFDE-07236C59CC3E}"/>
            </a:ext>
          </a:extLst>
        </xdr:cNvPr>
        <xdr:cNvSpPr/>
      </xdr:nvSpPr>
      <xdr:spPr>
        <a:xfrm>
          <a:off x="42151" y="122888"/>
          <a:ext cx="15051023" cy="9331556"/>
        </a:xfrm>
        <a:prstGeom prst="roundRect">
          <a:avLst>
            <a:gd name="adj" fmla="val 2690"/>
          </a:avLst>
        </a:prstGeom>
        <a:noFill/>
        <a:ln w="3175">
          <a:solidFill>
            <a:schemeClr val="bg1"/>
          </a:solidFill>
        </a:ln>
        <a:effectLst>
          <a:glow rad="101600">
            <a:schemeClr val="accent1">
              <a:alpha val="68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203199</xdr:colOff>
      <xdr:row>1</xdr:row>
      <xdr:rowOff>39697</xdr:rowOff>
    </xdr:from>
    <xdr:to>
      <xdr:col>2</xdr:col>
      <xdr:colOff>36722</xdr:colOff>
      <xdr:row>5</xdr:row>
      <xdr:rowOff>82104</xdr:rowOff>
    </xdr:to>
    <xdr:pic>
      <xdr:nvPicPr>
        <xdr:cNvPr id="3" name="Picture 2">
          <a:extLst>
            <a:ext uri="{FF2B5EF4-FFF2-40B4-BE49-F238E27FC236}">
              <a16:creationId xmlns:a16="http://schemas.microsoft.com/office/drawing/2014/main" id="{6F6442F7-DD46-8EFE-A0A7-23B8C37D5BF6}"/>
            </a:ext>
          </a:extLst>
        </xdr:cNvPr>
        <xdr:cNvPicPr>
          <a:picLocks noChangeAspect="1"/>
        </xdr:cNvPicPr>
      </xdr:nvPicPr>
      <xdr:blipFill>
        <a:blip xmlns:r="http://schemas.openxmlformats.org/officeDocument/2006/relationships" r:embed="rId1">
          <a:alphaModFix amt="70000"/>
        </a:blip>
        <a:stretch>
          <a:fillRect/>
        </a:stretch>
      </xdr:blipFill>
      <xdr:spPr>
        <a:xfrm>
          <a:off x="203199" y="222577"/>
          <a:ext cx="1052723" cy="773927"/>
        </a:xfrm>
        <a:prstGeom prst="rect">
          <a:avLst/>
        </a:prstGeom>
      </xdr:spPr>
    </xdr:pic>
    <xdr:clientData/>
  </xdr:twoCellAnchor>
  <xdr:twoCellAnchor>
    <xdr:from>
      <xdr:col>2</xdr:col>
      <xdr:colOff>212194</xdr:colOff>
      <xdr:row>1</xdr:row>
      <xdr:rowOff>26433</xdr:rowOff>
    </xdr:from>
    <xdr:to>
      <xdr:col>22</xdr:col>
      <xdr:colOff>260423</xdr:colOff>
      <xdr:row>5</xdr:row>
      <xdr:rowOff>96456</xdr:rowOff>
    </xdr:to>
    <xdr:grpSp>
      <xdr:nvGrpSpPr>
        <xdr:cNvPr id="7" name="Group 6">
          <a:extLst>
            <a:ext uri="{FF2B5EF4-FFF2-40B4-BE49-F238E27FC236}">
              <a16:creationId xmlns:a16="http://schemas.microsoft.com/office/drawing/2014/main" id="{5A6EFC5C-55C6-E6F0-2F90-B3EAE227F9EF}"/>
            </a:ext>
          </a:extLst>
        </xdr:cNvPr>
        <xdr:cNvGrpSpPr/>
      </xdr:nvGrpSpPr>
      <xdr:grpSpPr>
        <a:xfrm>
          <a:off x="1441226" y="210788"/>
          <a:ext cx="12338552" cy="807442"/>
          <a:chOff x="1591518" y="228992"/>
          <a:chExt cx="12201646" cy="668046"/>
        </a:xfrm>
      </xdr:grpSpPr>
      <xdr:sp macro="" textlink="">
        <xdr:nvSpPr>
          <xdr:cNvPr id="4" name="Rectangle: Rounded Corners 3">
            <a:extLst>
              <a:ext uri="{FF2B5EF4-FFF2-40B4-BE49-F238E27FC236}">
                <a16:creationId xmlns:a16="http://schemas.microsoft.com/office/drawing/2014/main" id="{B1DB8097-3D31-9842-6A0F-4EFEEB8D32BC}"/>
              </a:ext>
            </a:extLst>
          </xdr:cNvPr>
          <xdr:cNvSpPr/>
        </xdr:nvSpPr>
        <xdr:spPr>
          <a:xfrm>
            <a:off x="1591518" y="228992"/>
            <a:ext cx="12201646" cy="668046"/>
          </a:xfrm>
          <a:prstGeom prst="roundRect">
            <a:avLst/>
          </a:prstGeom>
          <a:solidFill>
            <a:schemeClr val="accent1"/>
          </a:solidFill>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7809E10E-079E-4FA3-027F-82E08911EE06}"/>
              </a:ext>
            </a:extLst>
          </xdr:cNvPr>
          <xdr:cNvSpPr txBox="1"/>
        </xdr:nvSpPr>
        <xdr:spPr>
          <a:xfrm>
            <a:off x="1851949" y="279722"/>
            <a:ext cx="10060330" cy="549797"/>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i="1"/>
              <a:t>BrewBean Coffee Shop</a:t>
            </a:r>
            <a:r>
              <a:rPr lang="en-IN" sz="3200" b="1" i="1" baseline="0"/>
              <a:t> Sales and Business Analytics</a:t>
            </a:r>
            <a:endParaRPr lang="en-IN" sz="3200" b="1" i="1"/>
          </a:p>
        </xdr:txBody>
      </xdr:sp>
      <xdr:pic>
        <xdr:nvPicPr>
          <xdr:cNvPr id="6" name="Picture 5">
            <a:extLst>
              <a:ext uri="{FF2B5EF4-FFF2-40B4-BE49-F238E27FC236}">
                <a16:creationId xmlns:a16="http://schemas.microsoft.com/office/drawing/2014/main" id="{10E455CA-347D-9DE5-DA88-8E7E8B2622C9}"/>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10000" b="90000" l="10000" r="90000"/>
                    </a14:imgEffect>
                  </a14:imgLayer>
                </a14:imgProps>
              </a:ext>
            </a:extLst>
          </a:blip>
          <a:stretch>
            <a:fillRect/>
          </a:stretch>
        </xdr:blipFill>
        <xdr:spPr>
          <a:xfrm>
            <a:off x="1851949" y="250785"/>
            <a:ext cx="638514" cy="630000"/>
          </a:xfrm>
          <a:prstGeom prst="rect">
            <a:avLst/>
          </a:prstGeom>
        </xdr:spPr>
      </xdr:pic>
    </xdr:grpSp>
    <xdr:clientData/>
  </xdr:twoCellAnchor>
  <xdr:twoCellAnchor>
    <xdr:from>
      <xdr:col>22</xdr:col>
      <xdr:colOff>314812</xdr:colOff>
      <xdr:row>1</xdr:row>
      <xdr:rowOff>57873</xdr:rowOff>
    </xdr:from>
    <xdr:to>
      <xdr:col>24</xdr:col>
      <xdr:colOff>334103</xdr:colOff>
      <xdr:row>5</xdr:row>
      <xdr:rowOff>77165</xdr:rowOff>
    </xdr:to>
    <xdr:grpSp>
      <xdr:nvGrpSpPr>
        <xdr:cNvPr id="13" name="Group 12">
          <a:hlinkClick xmlns:r="http://schemas.openxmlformats.org/officeDocument/2006/relationships" r:id="rId4"/>
          <a:extLst>
            <a:ext uri="{FF2B5EF4-FFF2-40B4-BE49-F238E27FC236}">
              <a16:creationId xmlns:a16="http://schemas.microsoft.com/office/drawing/2014/main" id="{E17DC780-4550-F373-5247-311993FC6DB9}"/>
            </a:ext>
          </a:extLst>
        </xdr:cNvPr>
        <xdr:cNvGrpSpPr/>
      </xdr:nvGrpSpPr>
      <xdr:grpSpPr>
        <a:xfrm>
          <a:off x="13834167" y="242228"/>
          <a:ext cx="1248323" cy="756711"/>
          <a:chOff x="13683571" y="241139"/>
          <a:chExt cx="1234633" cy="752355"/>
        </a:xfrm>
      </xdr:grpSpPr>
      <xdr:sp macro="" textlink="">
        <xdr:nvSpPr>
          <xdr:cNvPr id="9" name="Rectangle: Rounded Corners 8">
            <a:extLst>
              <a:ext uri="{FF2B5EF4-FFF2-40B4-BE49-F238E27FC236}">
                <a16:creationId xmlns:a16="http://schemas.microsoft.com/office/drawing/2014/main" id="{7A96CC8F-BE05-01AF-3D00-540174101640}"/>
              </a:ext>
            </a:extLst>
          </xdr:cNvPr>
          <xdr:cNvSpPr/>
        </xdr:nvSpPr>
        <xdr:spPr>
          <a:xfrm>
            <a:off x="13683571" y="260430"/>
            <a:ext cx="1234633" cy="7330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1" name="Picture 10">
            <a:extLst>
              <a:ext uri="{FF2B5EF4-FFF2-40B4-BE49-F238E27FC236}">
                <a16:creationId xmlns:a16="http://schemas.microsoft.com/office/drawing/2014/main" id="{562BA9D0-0DBD-21DC-1D68-A3C569E3168F}"/>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0000" b="90000" l="10000" r="90000"/>
                    </a14:imgEffect>
                  </a14:imgLayer>
                </a14:imgProps>
              </a:ext>
            </a:extLst>
          </a:blip>
          <a:stretch>
            <a:fillRect/>
          </a:stretch>
        </xdr:blipFill>
        <xdr:spPr>
          <a:xfrm>
            <a:off x="13768225" y="241139"/>
            <a:ext cx="1018432" cy="752355"/>
          </a:xfrm>
          <a:prstGeom prst="rect">
            <a:avLst/>
          </a:prstGeom>
          <a:effectLst>
            <a:glow rad="127000">
              <a:schemeClr val="accent1"/>
            </a:glow>
          </a:effectLst>
        </xdr:spPr>
      </xdr:pic>
    </xdr:grpSp>
    <xdr:clientData/>
  </xdr:twoCellAnchor>
  <xdr:twoCellAnchor>
    <xdr:from>
      <xdr:col>4</xdr:col>
      <xdr:colOff>163965</xdr:colOff>
      <xdr:row>5</xdr:row>
      <xdr:rowOff>154328</xdr:rowOff>
    </xdr:from>
    <xdr:to>
      <xdr:col>8</xdr:col>
      <xdr:colOff>192907</xdr:colOff>
      <xdr:row>9</xdr:row>
      <xdr:rowOff>96455</xdr:rowOff>
    </xdr:to>
    <xdr:sp macro="" textlink="">
      <xdr:nvSpPr>
        <xdr:cNvPr id="22" name="Rectangle: Rounded Corners 21">
          <a:extLst>
            <a:ext uri="{FF2B5EF4-FFF2-40B4-BE49-F238E27FC236}">
              <a16:creationId xmlns:a16="http://schemas.microsoft.com/office/drawing/2014/main" id="{E1B55B46-BA26-3532-7A6A-EE13C0F6E05C}"/>
            </a:ext>
          </a:extLst>
        </xdr:cNvPr>
        <xdr:cNvSpPr/>
      </xdr:nvSpPr>
      <xdr:spPr>
        <a:xfrm>
          <a:off x="2602365" y="1043328"/>
          <a:ext cx="2467342" cy="6533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221835</xdr:colOff>
      <xdr:row>5</xdr:row>
      <xdr:rowOff>154328</xdr:rowOff>
    </xdr:from>
    <xdr:to>
      <xdr:col>12</xdr:col>
      <xdr:colOff>250776</xdr:colOff>
      <xdr:row>9</xdr:row>
      <xdr:rowOff>96455</xdr:rowOff>
    </xdr:to>
    <xdr:sp macro="" textlink="">
      <xdr:nvSpPr>
        <xdr:cNvPr id="23" name="Rectangle: Rounded Corners 22">
          <a:extLst>
            <a:ext uri="{FF2B5EF4-FFF2-40B4-BE49-F238E27FC236}">
              <a16:creationId xmlns:a16="http://schemas.microsoft.com/office/drawing/2014/main" id="{C32219DC-8173-40A5-BB51-9904C4BEFEC9}"/>
            </a:ext>
          </a:extLst>
        </xdr:cNvPr>
        <xdr:cNvSpPr/>
      </xdr:nvSpPr>
      <xdr:spPr>
        <a:xfrm>
          <a:off x="5083202" y="1070657"/>
          <a:ext cx="2459625" cy="6751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279704</xdr:colOff>
      <xdr:row>5</xdr:row>
      <xdr:rowOff>154328</xdr:rowOff>
    </xdr:from>
    <xdr:to>
      <xdr:col>16</xdr:col>
      <xdr:colOff>308646</xdr:colOff>
      <xdr:row>9</xdr:row>
      <xdr:rowOff>96455</xdr:rowOff>
    </xdr:to>
    <xdr:sp macro="" textlink="">
      <xdr:nvSpPr>
        <xdr:cNvPr id="24" name="Rectangle: Rounded Corners 23">
          <a:extLst>
            <a:ext uri="{FF2B5EF4-FFF2-40B4-BE49-F238E27FC236}">
              <a16:creationId xmlns:a16="http://schemas.microsoft.com/office/drawing/2014/main" id="{16970DC9-6B0B-13C6-4C5D-4C7B286E8664}"/>
            </a:ext>
          </a:extLst>
        </xdr:cNvPr>
        <xdr:cNvSpPr/>
      </xdr:nvSpPr>
      <xdr:spPr>
        <a:xfrm>
          <a:off x="7571755" y="1070657"/>
          <a:ext cx="2459625" cy="6751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395444</xdr:colOff>
      <xdr:row>5</xdr:row>
      <xdr:rowOff>154328</xdr:rowOff>
    </xdr:from>
    <xdr:to>
      <xdr:col>24</xdr:col>
      <xdr:colOff>424386</xdr:colOff>
      <xdr:row>9</xdr:row>
      <xdr:rowOff>96455</xdr:rowOff>
    </xdr:to>
    <xdr:sp macro="" textlink="">
      <xdr:nvSpPr>
        <xdr:cNvPr id="25" name="Rectangle: Rounded Corners 24">
          <a:extLst>
            <a:ext uri="{FF2B5EF4-FFF2-40B4-BE49-F238E27FC236}">
              <a16:creationId xmlns:a16="http://schemas.microsoft.com/office/drawing/2014/main" id="{8B7B54C9-1C3B-A1EC-6DE9-8B6D4A1442FE}"/>
            </a:ext>
          </a:extLst>
        </xdr:cNvPr>
        <xdr:cNvSpPr/>
      </xdr:nvSpPr>
      <xdr:spPr>
        <a:xfrm>
          <a:off x="12548862" y="1070657"/>
          <a:ext cx="2459625" cy="6751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337574</xdr:colOff>
      <xdr:row>5</xdr:row>
      <xdr:rowOff>154328</xdr:rowOff>
    </xdr:from>
    <xdr:to>
      <xdr:col>20</xdr:col>
      <xdr:colOff>366515</xdr:colOff>
      <xdr:row>9</xdr:row>
      <xdr:rowOff>96455</xdr:rowOff>
    </xdr:to>
    <xdr:sp macro="" textlink="">
      <xdr:nvSpPr>
        <xdr:cNvPr id="26" name="Rectangle: Rounded Corners 25">
          <a:extLst>
            <a:ext uri="{FF2B5EF4-FFF2-40B4-BE49-F238E27FC236}">
              <a16:creationId xmlns:a16="http://schemas.microsoft.com/office/drawing/2014/main" id="{5A3859CD-8EE7-D7FE-FD14-F0DE4FAA9292}"/>
            </a:ext>
          </a:extLst>
        </xdr:cNvPr>
        <xdr:cNvSpPr/>
      </xdr:nvSpPr>
      <xdr:spPr>
        <a:xfrm>
          <a:off x="10060308" y="1070657"/>
          <a:ext cx="2459625" cy="6751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221835</xdr:colOff>
      <xdr:row>5</xdr:row>
      <xdr:rowOff>154329</xdr:rowOff>
    </xdr:from>
    <xdr:to>
      <xdr:col>9</xdr:col>
      <xdr:colOff>270068</xdr:colOff>
      <xdr:row>9</xdr:row>
      <xdr:rowOff>67519</xdr:rowOff>
    </xdr:to>
    <xdr:sp macro="" textlink="">
      <xdr:nvSpPr>
        <xdr:cNvPr id="36" name="Rectangle: Rounded Corners 35">
          <a:extLst>
            <a:ext uri="{FF2B5EF4-FFF2-40B4-BE49-F238E27FC236}">
              <a16:creationId xmlns:a16="http://schemas.microsoft.com/office/drawing/2014/main" id="{E42978F8-09CB-13C9-C793-F0F2431A2788}"/>
            </a:ext>
          </a:extLst>
        </xdr:cNvPr>
        <xdr:cNvSpPr/>
      </xdr:nvSpPr>
      <xdr:spPr>
        <a:xfrm>
          <a:off x="5083202" y="1070658"/>
          <a:ext cx="655904" cy="6462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163965</xdr:colOff>
      <xdr:row>5</xdr:row>
      <xdr:rowOff>163974</xdr:rowOff>
    </xdr:from>
    <xdr:to>
      <xdr:col>5</xdr:col>
      <xdr:colOff>212199</xdr:colOff>
      <xdr:row>9</xdr:row>
      <xdr:rowOff>67518</xdr:rowOff>
    </xdr:to>
    <xdr:sp macro="" textlink="">
      <xdr:nvSpPr>
        <xdr:cNvPr id="37" name="Rectangle: Rounded Corners 36">
          <a:extLst>
            <a:ext uri="{FF2B5EF4-FFF2-40B4-BE49-F238E27FC236}">
              <a16:creationId xmlns:a16="http://schemas.microsoft.com/office/drawing/2014/main" id="{085D6171-2F97-D83F-5E59-2B77C058A5AA}"/>
            </a:ext>
          </a:extLst>
        </xdr:cNvPr>
        <xdr:cNvSpPr/>
      </xdr:nvSpPr>
      <xdr:spPr>
        <a:xfrm>
          <a:off x="2602365" y="1052974"/>
          <a:ext cx="657834" cy="6147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279704</xdr:colOff>
      <xdr:row>6</xdr:row>
      <xdr:rowOff>0</xdr:rowOff>
    </xdr:from>
    <xdr:to>
      <xdr:col>13</xdr:col>
      <xdr:colOff>327937</xdr:colOff>
      <xdr:row>9</xdr:row>
      <xdr:rowOff>77164</xdr:rowOff>
    </xdr:to>
    <xdr:sp macro="" textlink="">
      <xdr:nvSpPr>
        <xdr:cNvPr id="38" name="Rectangle: Rounded Corners 37">
          <a:extLst>
            <a:ext uri="{FF2B5EF4-FFF2-40B4-BE49-F238E27FC236}">
              <a16:creationId xmlns:a16="http://schemas.microsoft.com/office/drawing/2014/main" id="{9B83B7BF-B50E-9E54-8148-596276443089}"/>
            </a:ext>
          </a:extLst>
        </xdr:cNvPr>
        <xdr:cNvSpPr/>
      </xdr:nvSpPr>
      <xdr:spPr>
        <a:xfrm>
          <a:off x="7571755" y="1099595"/>
          <a:ext cx="655904" cy="6269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337574</xdr:colOff>
      <xdr:row>5</xdr:row>
      <xdr:rowOff>144684</xdr:rowOff>
    </xdr:from>
    <xdr:to>
      <xdr:col>17</xdr:col>
      <xdr:colOff>385807</xdr:colOff>
      <xdr:row>9</xdr:row>
      <xdr:rowOff>86811</xdr:rowOff>
    </xdr:to>
    <xdr:sp macro="" textlink="">
      <xdr:nvSpPr>
        <xdr:cNvPr id="39" name="Rectangle: Rounded Corners 38">
          <a:extLst>
            <a:ext uri="{FF2B5EF4-FFF2-40B4-BE49-F238E27FC236}">
              <a16:creationId xmlns:a16="http://schemas.microsoft.com/office/drawing/2014/main" id="{644F35B7-26C8-4334-1BAF-749A461A5873}"/>
            </a:ext>
          </a:extLst>
        </xdr:cNvPr>
        <xdr:cNvSpPr/>
      </xdr:nvSpPr>
      <xdr:spPr>
        <a:xfrm>
          <a:off x="10060308" y="1061013"/>
          <a:ext cx="655904" cy="6751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234067</xdr:colOff>
      <xdr:row>6</xdr:row>
      <xdr:rowOff>47745</xdr:rowOff>
    </xdr:from>
    <xdr:to>
      <xdr:col>5</xdr:col>
      <xdr:colOff>241130</xdr:colOff>
      <xdr:row>9</xdr:row>
      <xdr:rowOff>112681</xdr:rowOff>
    </xdr:to>
    <xdr:pic>
      <xdr:nvPicPr>
        <xdr:cNvPr id="44" name="Graphic 43" descr="Bar graph with upward trend with solid fill">
          <a:extLst>
            <a:ext uri="{FF2B5EF4-FFF2-40B4-BE49-F238E27FC236}">
              <a16:creationId xmlns:a16="http://schemas.microsoft.com/office/drawing/2014/main" id="{B997D020-3175-1626-ED4D-675E093CB86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72467" y="1114545"/>
          <a:ext cx="616663" cy="598336"/>
        </a:xfrm>
        <a:prstGeom prst="rect">
          <a:avLst/>
        </a:prstGeom>
      </xdr:spPr>
    </xdr:pic>
    <xdr:clientData/>
  </xdr:twoCellAnchor>
  <xdr:twoCellAnchor>
    <xdr:from>
      <xdr:col>0</xdr:col>
      <xdr:colOff>106096</xdr:colOff>
      <xdr:row>5</xdr:row>
      <xdr:rowOff>154328</xdr:rowOff>
    </xdr:from>
    <xdr:to>
      <xdr:col>4</xdr:col>
      <xdr:colOff>135037</xdr:colOff>
      <xdr:row>9</xdr:row>
      <xdr:rowOff>96455</xdr:rowOff>
    </xdr:to>
    <xdr:sp macro="" textlink="">
      <xdr:nvSpPr>
        <xdr:cNvPr id="14" name="Rectangle: Rounded Corners 13">
          <a:extLst>
            <a:ext uri="{FF2B5EF4-FFF2-40B4-BE49-F238E27FC236}">
              <a16:creationId xmlns:a16="http://schemas.microsoft.com/office/drawing/2014/main" id="{C72DD79D-84E6-A079-9079-D3FF00CA9CF0}"/>
            </a:ext>
          </a:extLst>
        </xdr:cNvPr>
        <xdr:cNvSpPr/>
      </xdr:nvSpPr>
      <xdr:spPr>
        <a:xfrm>
          <a:off x="106096" y="1043328"/>
          <a:ext cx="2467341" cy="6533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173619</xdr:colOff>
      <xdr:row>6</xdr:row>
      <xdr:rowOff>9646</xdr:rowOff>
    </xdr:from>
    <xdr:to>
      <xdr:col>4</xdr:col>
      <xdr:colOff>48226</xdr:colOff>
      <xdr:row>9</xdr:row>
      <xdr:rowOff>50800</xdr:rowOff>
    </xdr:to>
    <xdr:grpSp>
      <xdr:nvGrpSpPr>
        <xdr:cNvPr id="8" name="Group 7">
          <a:extLst>
            <a:ext uri="{FF2B5EF4-FFF2-40B4-BE49-F238E27FC236}">
              <a16:creationId xmlns:a16="http://schemas.microsoft.com/office/drawing/2014/main" id="{90AF13E3-9569-F4BA-3619-66847586D4DF}"/>
            </a:ext>
          </a:extLst>
        </xdr:cNvPr>
        <xdr:cNvGrpSpPr/>
      </xdr:nvGrpSpPr>
      <xdr:grpSpPr>
        <a:xfrm>
          <a:off x="788135" y="1115775"/>
          <a:ext cx="1718156" cy="594219"/>
          <a:chOff x="783219" y="1106926"/>
          <a:chExt cx="1703407" cy="589794"/>
        </a:xfrm>
        <a:solidFill>
          <a:schemeClr val="accent1"/>
        </a:solidFill>
      </xdr:grpSpPr>
      <xdr:sp macro="" textlink="">
        <xdr:nvSpPr>
          <xdr:cNvPr id="57" name="TextBox 56">
            <a:extLst>
              <a:ext uri="{FF2B5EF4-FFF2-40B4-BE49-F238E27FC236}">
                <a16:creationId xmlns:a16="http://schemas.microsoft.com/office/drawing/2014/main" id="{1ED21B74-51B1-78A5-FE88-8834F74FF513}"/>
              </a:ext>
            </a:extLst>
          </xdr:cNvPr>
          <xdr:cNvSpPr txBox="1"/>
        </xdr:nvSpPr>
        <xdr:spPr>
          <a:xfrm>
            <a:off x="783219" y="1106926"/>
            <a:ext cx="1703407" cy="259901"/>
          </a:xfrm>
          <a:prstGeom prst="rect">
            <a:avLst/>
          </a:prstGeom>
          <a:grp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1"/>
              <a:t>Total revenue</a:t>
            </a:r>
          </a:p>
        </xdr:txBody>
      </xdr:sp>
      <xdr:sp macro="" textlink="Total_Revenue">
        <xdr:nvSpPr>
          <xdr:cNvPr id="60" name="TextBox 59">
            <a:extLst>
              <a:ext uri="{FF2B5EF4-FFF2-40B4-BE49-F238E27FC236}">
                <a16:creationId xmlns:a16="http://schemas.microsoft.com/office/drawing/2014/main" id="{176413D6-190C-E2AA-F8B0-46119A44589B}"/>
              </a:ext>
            </a:extLst>
          </xdr:cNvPr>
          <xdr:cNvSpPr txBox="1"/>
        </xdr:nvSpPr>
        <xdr:spPr>
          <a:xfrm>
            <a:off x="783219" y="1414958"/>
            <a:ext cx="1703407" cy="281762"/>
          </a:xfrm>
          <a:prstGeom prst="rect">
            <a:avLst/>
          </a:prstGeom>
          <a:grp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B22EC470-D74F-47CE-A669-DF95DA0F1EB5}" type="TxLink">
              <a:rPr lang="en-US" sz="1600" b="1" i="0" u="none" strike="noStrike">
                <a:solidFill>
                  <a:srgbClr val="000000"/>
                </a:solidFill>
                <a:latin typeface="Calibri"/>
                <a:ea typeface="Calibri"/>
                <a:cs typeface="Calibri"/>
              </a:rPr>
              <a:pPr algn="r"/>
              <a:t>293688</a:t>
            </a:fld>
            <a:endParaRPr lang="en-IN" sz="1600" b="1"/>
          </a:p>
        </xdr:txBody>
      </xdr:sp>
    </xdr:grpSp>
    <xdr:clientData/>
  </xdr:twoCellAnchor>
  <xdr:twoCellAnchor>
    <xdr:from>
      <xdr:col>5</xdr:col>
      <xdr:colOff>228439</xdr:colOff>
      <xdr:row>6</xdr:row>
      <xdr:rowOff>9646</xdr:rowOff>
    </xdr:from>
    <xdr:to>
      <xdr:col>8</xdr:col>
      <xdr:colOff>103046</xdr:colOff>
      <xdr:row>9</xdr:row>
      <xdr:rowOff>50800</xdr:rowOff>
    </xdr:to>
    <xdr:grpSp>
      <xdr:nvGrpSpPr>
        <xdr:cNvPr id="10" name="Group 9">
          <a:extLst>
            <a:ext uri="{FF2B5EF4-FFF2-40B4-BE49-F238E27FC236}">
              <a16:creationId xmlns:a16="http://schemas.microsoft.com/office/drawing/2014/main" id="{D6D94848-C3CB-7751-F596-9B023F34EF78}"/>
            </a:ext>
          </a:extLst>
        </xdr:cNvPr>
        <xdr:cNvGrpSpPr/>
      </xdr:nvGrpSpPr>
      <xdr:grpSpPr>
        <a:xfrm>
          <a:off x="3301020" y="1115775"/>
          <a:ext cx="1718155" cy="594219"/>
          <a:chOff x="3289139" y="1106926"/>
          <a:chExt cx="1703407" cy="589794"/>
        </a:xfrm>
        <a:solidFill>
          <a:schemeClr val="accent1"/>
        </a:solidFill>
      </xdr:grpSpPr>
      <xdr:sp macro="" textlink="">
        <xdr:nvSpPr>
          <xdr:cNvPr id="63" name="TextBox 62">
            <a:extLst>
              <a:ext uri="{FF2B5EF4-FFF2-40B4-BE49-F238E27FC236}">
                <a16:creationId xmlns:a16="http://schemas.microsoft.com/office/drawing/2014/main" id="{EFFD438A-BE78-3D63-90AC-FC857742974D}"/>
              </a:ext>
            </a:extLst>
          </xdr:cNvPr>
          <xdr:cNvSpPr txBox="1"/>
        </xdr:nvSpPr>
        <xdr:spPr>
          <a:xfrm>
            <a:off x="3289139" y="1106926"/>
            <a:ext cx="1703407" cy="259901"/>
          </a:xfrm>
          <a:prstGeom prst="rect">
            <a:avLst/>
          </a:prstGeom>
          <a:grp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1"/>
              <a:t>Total Profit</a:t>
            </a:r>
          </a:p>
        </xdr:txBody>
      </xdr:sp>
      <xdr:sp macro="" textlink="Total_Profit">
        <xdr:nvSpPr>
          <xdr:cNvPr id="64" name="TextBox 63">
            <a:extLst>
              <a:ext uri="{FF2B5EF4-FFF2-40B4-BE49-F238E27FC236}">
                <a16:creationId xmlns:a16="http://schemas.microsoft.com/office/drawing/2014/main" id="{A3EED9B3-43B8-69B3-D7B6-D5C88C7578EE}"/>
              </a:ext>
            </a:extLst>
          </xdr:cNvPr>
          <xdr:cNvSpPr txBox="1"/>
        </xdr:nvSpPr>
        <xdr:spPr>
          <a:xfrm>
            <a:off x="3289139" y="1414954"/>
            <a:ext cx="1703407" cy="281766"/>
          </a:xfrm>
          <a:prstGeom prst="rect">
            <a:avLst/>
          </a:prstGeom>
          <a:grp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4D8A7573-D87D-48AF-91F9-026E1E86D40C}" type="TxLink">
              <a:rPr lang="en-US" sz="1600" b="1" i="0" u="none" strike="noStrike">
                <a:solidFill>
                  <a:srgbClr val="000000"/>
                </a:solidFill>
                <a:latin typeface="Calibri"/>
                <a:ea typeface="Calibri"/>
                <a:cs typeface="Calibri"/>
              </a:rPr>
              <a:pPr algn="r"/>
              <a:t>175869</a:t>
            </a:fld>
            <a:endParaRPr lang="en-IN" sz="1600" b="1"/>
          </a:p>
        </xdr:txBody>
      </xdr:sp>
    </xdr:grpSp>
    <xdr:clientData/>
  </xdr:twoCellAnchor>
  <xdr:twoCellAnchor>
    <xdr:from>
      <xdr:col>8</xdr:col>
      <xdr:colOff>289367</xdr:colOff>
      <xdr:row>6</xdr:row>
      <xdr:rowOff>9646</xdr:rowOff>
    </xdr:from>
    <xdr:to>
      <xdr:col>12</xdr:col>
      <xdr:colOff>183265</xdr:colOff>
      <xdr:row>9</xdr:row>
      <xdr:rowOff>71120</xdr:rowOff>
    </xdr:to>
    <xdr:grpSp>
      <xdr:nvGrpSpPr>
        <xdr:cNvPr id="50" name="Group 49">
          <a:extLst>
            <a:ext uri="{FF2B5EF4-FFF2-40B4-BE49-F238E27FC236}">
              <a16:creationId xmlns:a16="http://schemas.microsoft.com/office/drawing/2014/main" id="{6C475538-4325-7C9C-A192-CD705E65762B}"/>
            </a:ext>
          </a:extLst>
        </xdr:cNvPr>
        <xdr:cNvGrpSpPr/>
      </xdr:nvGrpSpPr>
      <xdr:grpSpPr>
        <a:xfrm>
          <a:off x="5205496" y="1115775"/>
          <a:ext cx="2351963" cy="614539"/>
          <a:chOff x="5166167" y="1076446"/>
          <a:chExt cx="2332298" cy="594874"/>
        </a:xfrm>
      </xdr:grpSpPr>
      <xdr:pic>
        <xdr:nvPicPr>
          <xdr:cNvPr id="53" name="Picture 52">
            <a:extLst>
              <a:ext uri="{FF2B5EF4-FFF2-40B4-BE49-F238E27FC236}">
                <a16:creationId xmlns:a16="http://schemas.microsoft.com/office/drawing/2014/main" id="{10681857-4BBB-5E45-4B21-C0B7669BE2C0}"/>
              </a:ext>
            </a:extLst>
          </xdr:cNvPr>
          <xdr:cNvPicPr>
            <a:picLocks noChangeAspect="1"/>
          </xdr:cNvPicPr>
        </xdr:nvPicPr>
        <xdr:blipFill>
          <a:blip xmlns:r="http://schemas.openxmlformats.org/officeDocument/2006/relationships" r:embed="rId9"/>
          <a:stretch>
            <a:fillRect/>
          </a:stretch>
        </xdr:blipFill>
        <xdr:spPr>
          <a:xfrm>
            <a:off x="5166167" y="1095737"/>
            <a:ext cx="541929" cy="523603"/>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grpSp>
        <xdr:nvGrpSpPr>
          <xdr:cNvPr id="12" name="Group 11">
            <a:extLst>
              <a:ext uri="{FF2B5EF4-FFF2-40B4-BE49-F238E27FC236}">
                <a16:creationId xmlns:a16="http://schemas.microsoft.com/office/drawing/2014/main" id="{F0950C3D-2BB2-16AB-5AAF-F35A33C96647}"/>
              </a:ext>
            </a:extLst>
          </xdr:cNvPr>
          <xdr:cNvGrpSpPr/>
        </xdr:nvGrpSpPr>
        <xdr:grpSpPr>
          <a:xfrm>
            <a:off x="5795058" y="1076446"/>
            <a:ext cx="1703407" cy="594874"/>
            <a:chOff x="5795058" y="1106926"/>
            <a:chExt cx="1703407" cy="610114"/>
          </a:xfrm>
          <a:solidFill>
            <a:schemeClr val="accent1"/>
          </a:solidFill>
        </xdr:grpSpPr>
        <xdr:sp macro="" textlink="">
          <xdr:nvSpPr>
            <xdr:cNvPr id="66" name="TextBox 65">
              <a:extLst>
                <a:ext uri="{FF2B5EF4-FFF2-40B4-BE49-F238E27FC236}">
                  <a16:creationId xmlns:a16="http://schemas.microsoft.com/office/drawing/2014/main" id="{3FB52BE3-3A38-04AB-AAB3-046AE92F1093}"/>
                </a:ext>
              </a:extLst>
            </xdr:cNvPr>
            <xdr:cNvSpPr txBox="1"/>
          </xdr:nvSpPr>
          <xdr:spPr>
            <a:xfrm>
              <a:off x="5795058" y="1106926"/>
              <a:ext cx="1703407" cy="259901"/>
            </a:xfrm>
            <a:prstGeom prst="rect">
              <a:avLst/>
            </a:prstGeom>
            <a:grp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1"/>
                <a:t>Total Transaction</a:t>
              </a:r>
            </a:p>
          </xdr:txBody>
        </xdr:sp>
        <xdr:sp macro="" textlink="Total_transaction">
          <xdr:nvSpPr>
            <xdr:cNvPr id="67" name="TextBox 66">
              <a:extLst>
                <a:ext uri="{FF2B5EF4-FFF2-40B4-BE49-F238E27FC236}">
                  <a16:creationId xmlns:a16="http://schemas.microsoft.com/office/drawing/2014/main" id="{916E85B4-2E8B-7263-57C7-5512D784A855}"/>
                </a:ext>
              </a:extLst>
            </xdr:cNvPr>
            <xdr:cNvSpPr txBox="1"/>
          </xdr:nvSpPr>
          <xdr:spPr>
            <a:xfrm>
              <a:off x="5795058" y="1414956"/>
              <a:ext cx="1703407" cy="302084"/>
            </a:xfrm>
            <a:prstGeom prst="rect">
              <a:avLst/>
            </a:prstGeom>
            <a:grp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B2FF679A-2050-49A5-B9B9-595AA8F5AC65}" type="TxLink">
                <a:rPr lang="en-US" sz="1600" b="1" i="0" u="none" strike="noStrike">
                  <a:solidFill>
                    <a:srgbClr val="000000"/>
                  </a:solidFill>
                  <a:latin typeface="Calibri"/>
                  <a:ea typeface="Calibri"/>
                  <a:cs typeface="Calibri"/>
                </a:rPr>
                <a:pPr algn="r"/>
                <a:t>800</a:t>
              </a:fld>
              <a:endParaRPr lang="en-IN" sz="1600" b="1"/>
            </a:p>
          </xdr:txBody>
        </xdr:sp>
      </xdr:grpSp>
    </xdr:grpSp>
    <xdr:clientData/>
  </xdr:twoCellAnchor>
  <xdr:twoCellAnchor>
    <xdr:from>
      <xdr:col>12</xdr:col>
      <xdr:colOff>279723</xdr:colOff>
      <xdr:row>6</xdr:row>
      <xdr:rowOff>9646</xdr:rowOff>
    </xdr:from>
    <xdr:to>
      <xdr:col>16</xdr:col>
      <xdr:colOff>250785</xdr:colOff>
      <xdr:row>9</xdr:row>
      <xdr:rowOff>67518</xdr:rowOff>
    </xdr:to>
    <xdr:grpSp>
      <xdr:nvGrpSpPr>
        <xdr:cNvPr id="51" name="Group 50">
          <a:extLst>
            <a:ext uri="{FF2B5EF4-FFF2-40B4-BE49-F238E27FC236}">
              <a16:creationId xmlns:a16="http://schemas.microsoft.com/office/drawing/2014/main" id="{BF55F52F-5D89-EC96-B128-2997CCE43E8B}"/>
            </a:ext>
          </a:extLst>
        </xdr:cNvPr>
        <xdr:cNvGrpSpPr/>
      </xdr:nvGrpSpPr>
      <xdr:grpSpPr>
        <a:xfrm>
          <a:off x="7653917" y="1115775"/>
          <a:ext cx="2429126" cy="610937"/>
          <a:chOff x="7594923" y="1076446"/>
          <a:chExt cx="2409462" cy="591272"/>
        </a:xfrm>
      </xdr:grpSpPr>
      <xdr:pic>
        <xdr:nvPicPr>
          <xdr:cNvPr id="42" name="Graphic 41" descr="Star with solid fill">
            <a:extLst>
              <a:ext uri="{FF2B5EF4-FFF2-40B4-BE49-F238E27FC236}">
                <a16:creationId xmlns:a16="http://schemas.microsoft.com/office/drawing/2014/main" id="{8F4526A7-5CDC-4325-82BD-2F964BC3382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594923" y="1095736"/>
            <a:ext cx="661930" cy="571982"/>
          </a:xfrm>
          <a:prstGeom prst="rect">
            <a:avLst/>
          </a:prstGeom>
        </xdr:spPr>
      </xdr:pic>
      <xdr:grpSp>
        <xdr:nvGrpSpPr>
          <xdr:cNvPr id="15" name="Group 14">
            <a:extLst>
              <a:ext uri="{FF2B5EF4-FFF2-40B4-BE49-F238E27FC236}">
                <a16:creationId xmlns:a16="http://schemas.microsoft.com/office/drawing/2014/main" id="{7109D0B8-D5AB-7A50-EB60-067AAAD7AA82}"/>
              </a:ext>
            </a:extLst>
          </xdr:cNvPr>
          <xdr:cNvGrpSpPr/>
        </xdr:nvGrpSpPr>
        <xdr:grpSpPr>
          <a:xfrm>
            <a:off x="8300977" y="1076446"/>
            <a:ext cx="1703408" cy="574554"/>
            <a:chOff x="8300977" y="1106926"/>
            <a:chExt cx="1703408" cy="589794"/>
          </a:xfrm>
          <a:solidFill>
            <a:schemeClr val="accent1"/>
          </a:solidFill>
        </xdr:grpSpPr>
        <xdr:sp macro="" textlink="">
          <xdr:nvSpPr>
            <xdr:cNvPr id="69" name="TextBox 68">
              <a:extLst>
                <a:ext uri="{FF2B5EF4-FFF2-40B4-BE49-F238E27FC236}">
                  <a16:creationId xmlns:a16="http://schemas.microsoft.com/office/drawing/2014/main" id="{0CB26DBB-A1E1-14B6-56B3-C05E051E3287}"/>
                </a:ext>
              </a:extLst>
            </xdr:cNvPr>
            <xdr:cNvSpPr txBox="1"/>
          </xdr:nvSpPr>
          <xdr:spPr>
            <a:xfrm>
              <a:off x="8300977" y="1106926"/>
              <a:ext cx="1703408" cy="259901"/>
            </a:xfrm>
            <a:prstGeom prst="rect">
              <a:avLst/>
            </a:prstGeom>
            <a:grp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1"/>
                <a:t>Customer Ratings</a:t>
              </a:r>
            </a:p>
          </xdr:txBody>
        </xdr:sp>
        <xdr:sp macro="" textlink="rate">
          <xdr:nvSpPr>
            <xdr:cNvPr id="70" name="TextBox 69">
              <a:extLst>
                <a:ext uri="{FF2B5EF4-FFF2-40B4-BE49-F238E27FC236}">
                  <a16:creationId xmlns:a16="http://schemas.microsoft.com/office/drawing/2014/main" id="{E436AD39-EC06-1D7F-5CE3-843449EC07C7}"/>
                </a:ext>
              </a:extLst>
            </xdr:cNvPr>
            <xdr:cNvSpPr txBox="1"/>
          </xdr:nvSpPr>
          <xdr:spPr>
            <a:xfrm>
              <a:off x="8300977" y="1414956"/>
              <a:ext cx="1703408" cy="281764"/>
            </a:xfrm>
            <a:prstGeom prst="rect">
              <a:avLst/>
            </a:prstGeom>
            <a:grp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7242236-81F0-42D8-A152-9F5BEACD70F0}" type="TxLink">
                <a:rPr lang="en-US" sz="1600" b="1" i="0" u="none" strike="noStrike">
                  <a:solidFill>
                    <a:srgbClr val="000000"/>
                  </a:solidFill>
                  <a:latin typeface="Calibri"/>
                  <a:ea typeface="Calibri"/>
                  <a:cs typeface="Calibri"/>
                </a:rPr>
                <a:pPr algn="r"/>
                <a:t>3.2 /5</a:t>
              </a:fld>
              <a:endParaRPr lang="en-IN" sz="1600" b="1"/>
            </a:p>
          </xdr:txBody>
        </xdr:sp>
      </xdr:grpSp>
    </xdr:grpSp>
    <xdr:clientData/>
  </xdr:twoCellAnchor>
  <xdr:twoCellAnchor>
    <xdr:from>
      <xdr:col>16</xdr:col>
      <xdr:colOff>405113</xdr:colOff>
      <xdr:row>6</xdr:row>
      <xdr:rowOff>9646</xdr:rowOff>
    </xdr:from>
    <xdr:to>
      <xdr:col>20</xdr:col>
      <xdr:colOff>318304</xdr:colOff>
      <xdr:row>9</xdr:row>
      <xdr:rowOff>45492</xdr:rowOff>
    </xdr:to>
    <xdr:grpSp>
      <xdr:nvGrpSpPr>
        <xdr:cNvPr id="52" name="Group 51">
          <a:extLst>
            <a:ext uri="{FF2B5EF4-FFF2-40B4-BE49-F238E27FC236}">
              <a16:creationId xmlns:a16="http://schemas.microsoft.com/office/drawing/2014/main" id="{B1FFF430-1444-3DB5-1DC0-D8130403852F}"/>
            </a:ext>
          </a:extLst>
        </xdr:cNvPr>
        <xdr:cNvGrpSpPr/>
      </xdr:nvGrpSpPr>
      <xdr:grpSpPr>
        <a:xfrm>
          <a:off x="10237371" y="1115775"/>
          <a:ext cx="2371256" cy="588911"/>
          <a:chOff x="10158713" y="1076446"/>
          <a:chExt cx="2351591" cy="569246"/>
        </a:xfrm>
      </xdr:grpSpPr>
      <xdr:pic>
        <xdr:nvPicPr>
          <xdr:cNvPr id="55" name="Picture 54">
            <a:extLst>
              <a:ext uri="{FF2B5EF4-FFF2-40B4-BE49-F238E27FC236}">
                <a16:creationId xmlns:a16="http://schemas.microsoft.com/office/drawing/2014/main" id="{90B5C65B-FCB2-822B-5865-07FDF5659818}"/>
              </a:ext>
            </a:extLst>
          </xdr:cNvPr>
          <xdr:cNvPicPr>
            <a:picLocks noChangeAspect="1"/>
          </xdr:cNvPicPr>
        </xdr:nvPicPr>
        <xdr:blipFill>
          <a:blip xmlns:r="http://schemas.openxmlformats.org/officeDocument/2006/relationships" r:embed="rId12">
            <a:extLst>
              <a:ext uri="{BEBA8EAE-BF5A-486C-A8C5-ECC9F3942E4B}">
                <a14:imgProps xmlns:a14="http://schemas.microsoft.com/office/drawing/2010/main">
                  <a14:imgLayer r:embed="rId13">
                    <a14:imgEffect>
                      <a14:backgroundRemoval t="10000" b="90000" l="10000" r="90000"/>
                    </a14:imgEffect>
                  </a14:imgLayer>
                </a14:imgProps>
              </a:ext>
            </a:extLst>
          </a:blip>
          <a:stretch>
            <a:fillRect/>
          </a:stretch>
        </xdr:blipFill>
        <xdr:spPr>
          <a:xfrm>
            <a:off x="10158713" y="1086089"/>
            <a:ext cx="518823" cy="559603"/>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grpSp>
        <xdr:nvGrpSpPr>
          <xdr:cNvPr id="16" name="Group 15">
            <a:extLst>
              <a:ext uri="{FF2B5EF4-FFF2-40B4-BE49-F238E27FC236}">
                <a16:creationId xmlns:a16="http://schemas.microsoft.com/office/drawing/2014/main" id="{E682A6EB-0BD4-2130-365C-192948ED6553}"/>
              </a:ext>
            </a:extLst>
          </xdr:cNvPr>
          <xdr:cNvGrpSpPr/>
        </xdr:nvGrpSpPr>
        <xdr:grpSpPr>
          <a:xfrm>
            <a:off x="10796737" y="1076446"/>
            <a:ext cx="1713567" cy="564394"/>
            <a:chOff x="10796737" y="1106926"/>
            <a:chExt cx="1713567" cy="579634"/>
          </a:xfrm>
          <a:solidFill>
            <a:schemeClr val="accent1"/>
          </a:solidFill>
        </xdr:grpSpPr>
        <xdr:sp macro="" textlink="">
          <xdr:nvSpPr>
            <xdr:cNvPr id="72" name="TextBox 71">
              <a:extLst>
                <a:ext uri="{FF2B5EF4-FFF2-40B4-BE49-F238E27FC236}">
                  <a16:creationId xmlns:a16="http://schemas.microsoft.com/office/drawing/2014/main" id="{40E1455C-140D-2DFA-0B30-3A927DE897FF}"/>
                </a:ext>
              </a:extLst>
            </xdr:cNvPr>
            <xdr:cNvSpPr txBox="1"/>
          </xdr:nvSpPr>
          <xdr:spPr>
            <a:xfrm>
              <a:off x="10806897" y="1106926"/>
              <a:ext cx="1703407" cy="259901"/>
            </a:xfrm>
            <a:prstGeom prst="rect">
              <a:avLst/>
            </a:prstGeom>
            <a:grp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1"/>
                <a:t>Total Quantity</a:t>
              </a:r>
            </a:p>
          </xdr:txBody>
        </xdr:sp>
        <xdr:sp macro="" textlink="Total_quantity_sold">
          <xdr:nvSpPr>
            <xdr:cNvPr id="73" name="TextBox 72">
              <a:extLst>
                <a:ext uri="{FF2B5EF4-FFF2-40B4-BE49-F238E27FC236}">
                  <a16:creationId xmlns:a16="http://schemas.microsoft.com/office/drawing/2014/main" id="{BB7259FD-96EF-2573-C847-AAEB76488F40}"/>
                </a:ext>
              </a:extLst>
            </xdr:cNvPr>
            <xdr:cNvSpPr txBox="1"/>
          </xdr:nvSpPr>
          <xdr:spPr>
            <a:xfrm>
              <a:off x="10796737" y="1404796"/>
              <a:ext cx="1703407" cy="281764"/>
            </a:xfrm>
            <a:prstGeom prst="rect">
              <a:avLst/>
            </a:prstGeom>
            <a:grp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23E02C7-7DD5-4FC3-9E62-27DE0FF9721D}" type="TxLink">
                <a:rPr lang="en-US" sz="1600" b="1" i="0" u="none" strike="noStrike">
                  <a:solidFill>
                    <a:srgbClr val="000000"/>
                  </a:solidFill>
                  <a:latin typeface="Calibri"/>
                  <a:ea typeface="Calibri"/>
                  <a:cs typeface="Calibri"/>
                </a:rPr>
                <a:pPr algn="r"/>
                <a:t>44572</a:t>
              </a:fld>
              <a:endParaRPr lang="en-IN" sz="1600" b="1"/>
            </a:p>
          </xdr:txBody>
        </xdr:sp>
      </xdr:grpSp>
    </xdr:grpSp>
    <xdr:clientData/>
  </xdr:twoCellAnchor>
  <xdr:twoCellAnchor>
    <xdr:from>
      <xdr:col>20</xdr:col>
      <xdr:colOff>395444</xdr:colOff>
      <xdr:row>5</xdr:row>
      <xdr:rowOff>163975</xdr:rowOff>
    </xdr:from>
    <xdr:to>
      <xdr:col>24</xdr:col>
      <xdr:colOff>385822</xdr:colOff>
      <xdr:row>9</xdr:row>
      <xdr:rowOff>86811</xdr:rowOff>
    </xdr:to>
    <xdr:grpSp>
      <xdr:nvGrpSpPr>
        <xdr:cNvPr id="80" name="Group 79">
          <a:extLst>
            <a:ext uri="{FF2B5EF4-FFF2-40B4-BE49-F238E27FC236}">
              <a16:creationId xmlns:a16="http://schemas.microsoft.com/office/drawing/2014/main" id="{769E4AA7-94DC-CB5D-28F5-FAE2D5145AAE}"/>
            </a:ext>
          </a:extLst>
        </xdr:cNvPr>
        <xdr:cNvGrpSpPr/>
      </xdr:nvGrpSpPr>
      <xdr:grpSpPr>
        <a:xfrm>
          <a:off x="12685767" y="1085749"/>
          <a:ext cx="2448442" cy="660256"/>
          <a:chOff x="12587444" y="1052975"/>
          <a:chExt cx="2428778" cy="634036"/>
        </a:xfrm>
      </xdr:grpSpPr>
      <xdr:sp macro="" textlink="">
        <xdr:nvSpPr>
          <xdr:cNvPr id="40" name="Rectangle: Rounded Corners 39">
            <a:extLst>
              <a:ext uri="{FF2B5EF4-FFF2-40B4-BE49-F238E27FC236}">
                <a16:creationId xmlns:a16="http://schemas.microsoft.com/office/drawing/2014/main" id="{BB8D0002-639D-8846-00D9-4CD10CDAA64E}"/>
              </a:ext>
            </a:extLst>
          </xdr:cNvPr>
          <xdr:cNvSpPr/>
        </xdr:nvSpPr>
        <xdr:spPr>
          <a:xfrm>
            <a:off x="12587444" y="1052975"/>
            <a:ext cx="657833" cy="6340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8" name="Group 57">
            <a:extLst>
              <a:ext uri="{FF2B5EF4-FFF2-40B4-BE49-F238E27FC236}">
                <a16:creationId xmlns:a16="http://schemas.microsoft.com/office/drawing/2014/main" id="{B2A65650-770A-2C75-BE58-FA8783EA5F50}"/>
              </a:ext>
            </a:extLst>
          </xdr:cNvPr>
          <xdr:cNvGrpSpPr/>
        </xdr:nvGrpSpPr>
        <xdr:grpSpPr>
          <a:xfrm>
            <a:off x="12654988" y="1076446"/>
            <a:ext cx="2361234" cy="552691"/>
            <a:chOff x="12654988" y="1076446"/>
            <a:chExt cx="2361234" cy="552691"/>
          </a:xfrm>
        </xdr:grpSpPr>
        <xdr:pic>
          <xdr:nvPicPr>
            <xdr:cNvPr id="56" name="Picture 55">
              <a:extLst>
                <a:ext uri="{FF2B5EF4-FFF2-40B4-BE49-F238E27FC236}">
                  <a16:creationId xmlns:a16="http://schemas.microsoft.com/office/drawing/2014/main" id="{D4DA561B-B4F9-4226-CEF3-79C7712D5EC2}"/>
                </a:ext>
              </a:extLst>
            </xdr:cNvPr>
            <xdr:cNvPicPr>
              <a:picLocks noChangeAspect="1"/>
            </xdr:cNvPicPr>
          </xdr:nvPicPr>
          <xdr:blipFill>
            <a:blip xmlns:r="http://schemas.openxmlformats.org/officeDocument/2006/relationships" r:embed="rId14"/>
            <a:stretch>
              <a:fillRect/>
            </a:stretch>
          </xdr:blipFill>
          <xdr:spPr>
            <a:xfrm>
              <a:off x="12654988" y="1124673"/>
              <a:ext cx="505929" cy="487603"/>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grpSp>
          <xdr:nvGrpSpPr>
            <xdr:cNvPr id="17" name="Group 16">
              <a:extLst>
                <a:ext uri="{FF2B5EF4-FFF2-40B4-BE49-F238E27FC236}">
                  <a16:creationId xmlns:a16="http://schemas.microsoft.com/office/drawing/2014/main" id="{0E785544-7BAD-FB53-2D5F-FC94258CC17C}"/>
                </a:ext>
              </a:extLst>
            </xdr:cNvPr>
            <xdr:cNvGrpSpPr/>
          </xdr:nvGrpSpPr>
          <xdr:grpSpPr>
            <a:xfrm>
              <a:off x="13312814" y="1076446"/>
              <a:ext cx="1703408" cy="552691"/>
              <a:chOff x="13312814" y="1106926"/>
              <a:chExt cx="1703408" cy="567931"/>
            </a:xfrm>
            <a:solidFill>
              <a:schemeClr val="accent1"/>
            </a:solidFill>
          </xdr:grpSpPr>
          <xdr:sp macro="" textlink="">
            <xdr:nvSpPr>
              <xdr:cNvPr id="75" name="TextBox 74">
                <a:extLst>
                  <a:ext uri="{FF2B5EF4-FFF2-40B4-BE49-F238E27FC236}">
                    <a16:creationId xmlns:a16="http://schemas.microsoft.com/office/drawing/2014/main" id="{5CD653EF-C51E-DE38-02AC-2DB2C353E1EB}"/>
                  </a:ext>
                </a:extLst>
              </xdr:cNvPr>
              <xdr:cNvSpPr txBox="1"/>
            </xdr:nvSpPr>
            <xdr:spPr>
              <a:xfrm>
                <a:off x="13312814" y="1106926"/>
                <a:ext cx="1703408" cy="259901"/>
              </a:xfrm>
              <a:prstGeom prst="rect">
                <a:avLst/>
              </a:prstGeom>
              <a:grp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1"/>
                  <a:t>Profit Margin%</a:t>
                </a:r>
              </a:p>
            </xdr:txBody>
          </xdr:sp>
          <xdr:sp macro="" textlink="margin">
            <xdr:nvSpPr>
              <xdr:cNvPr id="76" name="TextBox 75">
                <a:extLst>
                  <a:ext uri="{FF2B5EF4-FFF2-40B4-BE49-F238E27FC236}">
                    <a16:creationId xmlns:a16="http://schemas.microsoft.com/office/drawing/2014/main" id="{B76583EC-B11C-4449-E21B-E7F230B73003}"/>
                  </a:ext>
                </a:extLst>
              </xdr:cNvPr>
              <xdr:cNvSpPr txBox="1"/>
            </xdr:nvSpPr>
            <xdr:spPr>
              <a:xfrm>
                <a:off x="13312814" y="1414956"/>
                <a:ext cx="1703408" cy="259901"/>
              </a:xfrm>
              <a:prstGeom prst="rect">
                <a:avLst/>
              </a:prstGeom>
              <a:grp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0588A27-A821-46B1-B8FE-5CA238C9A5B6}" type="TxLink">
                  <a:rPr lang="en-US" sz="1600" b="1" i="0" u="none" strike="noStrike">
                    <a:solidFill>
                      <a:srgbClr val="000000"/>
                    </a:solidFill>
                    <a:latin typeface="Calibri"/>
                    <a:ea typeface="Calibri"/>
                    <a:cs typeface="Calibri"/>
                  </a:rPr>
                  <a:pPr algn="r"/>
                  <a:t>65.2/100</a:t>
                </a:fld>
                <a:endParaRPr lang="en-IN" sz="1600" b="1"/>
              </a:p>
            </xdr:txBody>
          </xdr:sp>
        </xdr:grpSp>
      </xdr:grpSp>
    </xdr:grpSp>
    <xdr:clientData/>
  </xdr:twoCellAnchor>
  <xdr:twoCellAnchor>
    <xdr:from>
      <xdr:col>0</xdr:col>
      <xdr:colOff>101600</xdr:colOff>
      <xdr:row>9</xdr:row>
      <xdr:rowOff>152400</xdr:rowOff>
    </xdr:from>
    <xdr:to>
      <xdr:col>4</xdr:col>
      <xdr:colOff>482600</xdr:colOff>
      <xdr:row>17</xdr:row>
      <xdr:rowOff>110837</xdr:rowOff>
    </xdr:to>
    <xdr:sp macro="" textlink="">
      <xdr:nvSpPr>
        <xdr:cNvPr id="19" name="Rectangle: Rounded Corners 18">
          <a:extLst>
            <a:ext uri="{FF2B5EF4-FFF2-40B4-BE49-F238E27FC236}">
              <a16:creationId xmlns:a16="http://schemas.microsoft.com/office/drawing/2014/main" id="{88D0AE8E-050B-7C9F-515C-540DC42D7948}"/>
            </a:ext>
          </a:extLst>
        </xdr:cNvPr>
        <xdr:cNvSpPr/>
      </xdr:nvSpPr>
      <xdr:spPr>
        <a:xfrm>
          <a:off x="101600" y="1773382"/>
          <a:ext cx="2819400" cy="1620982"/>
        </a:xfrm>
        <a:prstGeom prst="roundRect">
          <a:avLst>
            <a:gd name="adj" fmla="val 3505"/>
          </a:avLst>
        </a:prstGeom>
        <a:noFill/>
        <a:ln>
          <a:solidFill>
            <a:schemeClr val="accent1"/>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254000</xdr:colOff>
      <xdr:row>9</xdr:row>
      <xdr:rowOff>254000</xdr:rowOff>
    </xdr:from>
    <xdr:to>
      <xdr:col>4</xdr:col>
      <xdr:colOff>279400</xdr:colOff>
      <xdr:row>16</xdr:row>
      <xdr:rowOff>76200</xdr:rowOff>
    </xdr:to>
    <mc:AlternateContent xmlns:mc="http://schemas.openxmlformats.org/markup-compatibility/2006" xmlns:tsle="http://schemas.microsoft.com/office/drawing/2012/timeslicer">
      <mc:Choice Requires="tsle">
        <xdr:graphicFrame macro="">
          <xdr:nvGraphicFramePr>
            <xdr:cNvPr id="20" name="Transaction_Date">
              <a:extLst>
                <a:ext uri="{FF2B5EF4-FFF2-40B4-BE49-F238E27FC236}">
                  <a16:creationId xmlns:a16="http://schemas.microsoft.com/office/drawing/2014/main" id="{CC548B5B-EB59-45C8-A2D3-429FBF42205B}"/>
                </a:ext>
              </a:extLst>
            </xdr:cNvPr>
            <xdr:cNvGraphicFramePr/>
          </xdr:nvGraphicFramePr>
          <xdr:xfrm>
            <a:off x="0" y="0"/>
            <a:ext cx="0" cy="0"/>
          </xdr:xfrm>
          <a:graphic>
            <a:graphicData uri="http://schemas.microsoft.com/office/drawing/2012/timeslicer">
              <tsle:timeslicer name="Transaction_Date"/>
            </a:graphicData>
          </a:graphic>
        </xdr:graphicFrame>
      </mc:Choice>
      <mc:Fallback xmlns="">
        <xdr:sp macro="" textlink="">
          <xdr:nvSpPr>
            <xdr:cNvPr id="0" name=""/>
            <xdr:cNvSpPr>
              <a:spLocks noTextEdit="1"/>
            </xdr:cNvSpPr>
          </xdr:nvSpPr>
          <xdr:spPr>
            <a:xfrm>
              <a:off x="254000" y="1913194"/>
              <a:ext cx="2483465" cy="132161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127000</xdr:colOff>
      <xdr:row>33</xdr:row>
      <xdr:rowOff>151244</xdr:rowOff>
    </xdr:from>
    <xdr:to>
      <xdr:col>4</xdr:col>
      <xdr:colOff>526473</xdr:colOff>
      <xdr:row>49</xdr:row>
      <xdr:rowOff>138544</xdr:rowOff>
    </xdr:to>
    <xdr:sp macro="" textlink="">
      <xdr:nvSpPr>
        <xdr:cNvPr id="27" name="Rectangle: Rounded Corners 26">
          <a:extLst>
            <a:ext uri="{FF2B5EF4-FFF2-40B4-BE49-F238E27FC236}">
              <a16:creationId xmlns:a16="http://schemas.microsoft.com/office/drawing/2014/main" id="{0DE78B8F-65C2-D84F-F811-62D2E0EFC7FA}"/>
            </a:ext>
          </a:extLst>
        </xdr:cNvPr>
        <xdr:cNvSpPr/>
      </xdr:nvSpPr>
      <xdr:spPr>
        <a:xfrm>
          <a:off x="127000" y="6316517"/>
          <a:ext cx="2837873" cy="2869045"/>
        </a:xfrm>
        <a:prstGeom prst="roundRect">
          <a:avLst>
            <a:gd name="adj" fmla="val 0"/>
          </a:avLst>
        </a:prstGeom>
        <a:no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110836</xdr:colOff>
      <xdr:row>17</xdr:row>
      <xdr:rowOff>139699</xdr:rowOff>
    </xdr:from>
    <xdr:to>
      <xdr:col>4</xdr:col>
      <xdr:colOff>520700</xdr:colOff>
      <xdr:row>33</xdr:row>
      <xdr:rowOff>138544</xdr:rowOff>
    </xdr:to>
    <xdr:sp macro="" textlink="">
      <xdr:nvSpPr>
        <xdr:cNvPr id="28" name="Rectangle: Rounded Corners 27">
          <a:extLst>
            <a:ext uri="{FF2B5EF4-FFF2-40B4-BE49-F238E27FC236}">
              <a16:creationId xmlns:a16="http://schemas.microsoft.com/office/drawing/2014/main" id="{AB2F3AE3-B812-3269-5616-E499228E9EAA}"/>
            </a:ext>
          </a:extLst>
        </xdr:cNvPr>
        <xdr:cNvSpPr/>
      </xdr:nvSpPr>
      <xdr:spPr>
        <a:xfrm>
          <a:off x="110836" y="3423226"/>
          <a:ext cx="2848264" cy="2880591"/>
        </a:xfrm>
        <a:prstGeom prst="roundRect">
          <a:avLst>
            <a:gd name="adj" fmla="val 729"/>
          </a:avLst>
        </a:prstGeom>
        <a:noFill/>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596900</xdr:colOff>
      <xdr:row>9</xdr:row>
      <xdr:rowOff>165100</xdr:rowOff>
    </xdr:from>
    <xdr:to>
      <xdr:col>24</xdr:col>
      <xdr:colOff>444500</xdr:colOff>
      <xdr:row>17</xdr:row>
      <xdr:rowOff>101600</xdr:rowOff>
    </xdr:to>
    <xdr:sp macro="" textlink="">
      <xdr:nvSpPr>
        <xdr:cNvPr id="29" name="Rectangle: Rounded Corners 28">
          <a:extLst>
            <a:ext uri="{FF2B5EF4-FFF2-40B4-BE49-F238E27FC236}">
              <a16:creationId xmlns:a16="http://schemas.microsoft.com/office/drawing/2014/main" id="{9592E34F-FA8A-FE5D-C595-1D887CE64726}"/>
            </a:ext>
          </a:extLst>
        </xdr:cNvPr>
        <xdr:cNvSpPr/>
      </xdr:nvSpPr>
      <xdr:spPr>
        <a:xfrm>
          <a:off x="12179300" y="1786082"/>
          <a:ext cx="2895600" cy="1599045"/>
        </a:xfrm>
        <a:prstGeom prst="roundRect">
          <a:avLst>
            <a:gd name="adj" fmla="val 0"/>
          </a:avLst>
        </a:prstGeom>
        <a:noFill/>
        <a:ln>
          <a:solidFill>
            <a:schemeClr val="accent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596900</xdr:colOff>
      <xdr:row>17</xdr:row>
      <xdr:rowOff>111990</xdr:rowOff>
    </xdr:from>
    <xdr:to>
      <xdr:col>24</xdr:col>
      <xdr:colOff>444500</xdr:colOff>
      <xdr:row>32</xdr:row>
      <xdr:rowOff>111990</xdr:rowOff>
    </xdr:to>
    <xdr:sp macro="" textlink="">
      <xdr:nvSpPr>
        <xdr:cNvPr id="30" name="Rectangle: Rounded Corners 29">
          <a:extLst>
            <a:ext uri="{FF2B5EF4-FFF2-40B4-BE49-F238E27FC236}">
              <a16:creationId xmlns:a16="http://schemas.microsoft.com/office/drawing/2014/main" id="{7FB38968-CB12-520D-1871-99432D578BCF}"/>
            </a:ext>
          </a:extLst>
        </xdr:cNvPr>
        <xdr:cNvSpPr/>
      </xdr:nvSpPr>
      <xdr:spPr>
        <a:xfrm>
          <a:off x="12179300" y="3395517"/>
          <a:ext cx="2895600" cy="2701637"/>
        </a:xfrm>
        <a:prstGeom prst="roundRect">
          <a:avLst>
            <a:gd name="adj" fmla="val 0"/>
          </a:avLst>
        </a:prstGeom>
        <a:no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0</xdr:colOff>
      <xdr:row>32</xdr:row>
      <xdr:rowOff>132769</xdr:rowOff>
    </xdr:from>
    <xdr:to>
      <xdr:col>24</xdr:col>
      <xdr:colOff>457200</xdr:colOff>
      <xdr:row>49</xdr:row>
      <xdr:rowOff>166255</xdr:rowOff>
    </xdr:to>
    <xdr:sp macro="" textlink="">
      <xdr:nvSpPr>
        <xdr:cNvPr id="31" name="Rectangle: Rounded Corners 30">
          <a:extLst>
            <a:ext uri="{FF2B5EF4-FFF2-40B4-BE49-F238E27FC236}">
              <a16:creationId xmlns:a16="http://schemas.microsoft.com/office/drawing/2014/main" id="{6D9D761E-C264-B4FC-CBC7-503FA88B85D7}"/>
            </a:ext>
          </a:extLst>
        </xdr:cNvPr>
        <xdr:cNvSpPr/>
      </xdr:nvSpPr>
      <xdr:spPr>
        <a:xfrm>
          <a:off x="12192000" y="6117933"/>
          <a:ext cx="2895600" cy="3095340"/>
        </a:xfrm>
        <a:prstGeom prst="roundRect">
          <a:avLst>
            <a:gd name="adj" fmla="val 0"/>
          </a:avLst>
        </a:prstGeom>
        <a:noFill/>
        <a:ln>
          <a:solidFill>
            <a:schemeClr val="accent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317500</xdr:colOff>
      <xdr:row>18</xdr:row>
      <xdr:rowOff>114300</xdr:rowOff>
    </xdr:from>
    <xdr:to>
      <xdr:col>4</xdr:col>
      <xdr:colOff>330200</xdr:colOff>
      <xdr:row>33</xdr:row>
      <xdr:rowOff>0</xdr:rowOff>
    </xdr:to>
    <mc:AlternateContent xmlns:mc="http://schemas.openxmlformats.org/markup-compatibility/2006" xmlns:a14="http://schemas.microsoft.com/office/drawing/2010/main">
      <mc:Choice Requires="a14">
        <xdr:graphicFrame macro="">
          <xdr:nvGraphicFramePr>
            <xdr:cNvPr id="32" name="Product_Name 1">
              <a:extLst>
                <a:ext uri="{FF2B5EF4-FFF2-40B4-BE49-F238E27FC236}">
                  <a16:creationId xmlns:a16="http://schemas.microsoft.com/office/drawing/2014/main" id="{6EECE688-F67C-7C33-27F8-F088750B3BF7}"/>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317500" y="3641623"/>
              <a:ext cx="2470765" cy="2651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279399</xdr:colOff>
      <xdr:row>34</xdr:row>
      <xdr:rowOff>139700</xdr:rowOff>
    </xdr:from>
    <xdr:to>
      <xdr:col>4</xdr:col>
      <xdr:colOff>419100</xdr:colOff>
      <xdr:row>49</xdr:row>
      <xdr:rowOff>25400</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1F6BA9B9-053B-4EF8-8169-C66A8CEB78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9399" y="6616700"/>
              <a:ext cx="2597766" cy="2651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228600</xdr:colOff>
      <xdr:row>9</xdr:row>
      <xdr:rowOff>241300</xdr:rowOff>
    </xdr:from>
    <xdr:to>
      <xdr:col>24</xdr:col>
      <xdr:colOff>165100</xdr:colOff>
      <xdr:row>17</xdr:row>
      <xdr:rowOff>38100</xdr:rowOff>
    </xdr:to>
    <mc:AlternateContent xmlns:mc="http://schemas.openxmlformats.org/markup-compatibility/2006" xmlns:a14="http://schemas.microsoft.com/office/drawing/2010/main">
      <mc:Choice Requires="a14">
        <xdr:graphicFrame macro="">
          <xdr:nvGraphicFramePr>
            <xdr:cNvPr id="34" name="Customer_Segment">
              <a:extLst>
                <a:ext uri="{FF2B5EF4-FFF2-40B4-BE49-F238E27FC236}">
                  <a16:creationId xmlns:a16="http://schemas.microsoft.com/office/drawing/2014/main" id="{694E1BFB-480C-4B6D-A622-A0655A2E54DC}"/>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2518923" y="1900494"/>
              <a:ext cx="2394564" cy="1480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88900</xdr:colOff>
      <xdr:row>18</xdr:row>
      <xdr:rowOff>88900</xdr:rowOff>
    </xdr:from>
    <xdr:to>
      <xdr:col>24</xdr:col>
      <xdr:colOff>342900</xdr:colOff>
      <xdr:row>31</xdr:row>
      <xdr:rowOff>139700</xdr:rowOff>
    </xdr:to>
    <mc:AlternateContent xmlns:mc="http://schemas.openxmlformats.org/markup-compatibility/2006" xmlns:a14="http://schemas.microsoft.com/office/drawing/2010/main">
      <mc:Choice Requires="a14">
        <xdr:graphicFrame macro="">
          <xdr:nvGraphicFramePr>
            <xdr:cNvPr id="41" name="Outlet_Name">
              <a:extLst>
                <a:ext uri="{FF2B5EF4-FFF2-40B4-BE49-F238E27FC236}">
                  <a16:creationId xmlns:a16="http://schemas.microsoft.com/office/drawing/2014/main" id="{8FD44A74-F557-4965-82FA-727CBAE44286}"/>
                </a:ext>
              </a:extLst>
            </xdr:cNvPr>
            <xdr:cNvGraphicFramePr/>
          </xdr:nvGraphicFramePr>
          <xdr:xfrm>
            <a:off x="0" y="0"/>
            <a:ext cx="0" cy="0"/>
          </xdr:xfrm>
          <a:graphic>
            <a:graphicData uri="http://schemas.microsoft.com/office/drawing/2010/slicer">
              <sle:slicer xmlns:sle="http://schemas.microsoft.com/office/drawing/2010/slicer" name="Outlet_Name"/>
            </a:graphicData>
          </a:graphic>
        </xdr:graphicFrame>
      </mc:Choice>
      <mc:Fallback xmlns="">
        <xdr:sp macro="" textlink="">
          <xdr:nvSpPr>
            <xdr:cNvPr id="0" name=""/>
            <xdr:cNvSpPr>
              <a:spLocks noTextEdit="1"/>
            </xdr:cNvSpPr>
          </xdr:nvSpPr>
          <xdr:spPr>
            <a:xfrm>
              <a:off x="12379223" y="3616223"/>
              <a:ext cx="2712064" cy="2447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165100</xdr:colOff>
      <xdr:row>33</xdr:row>
      <xdr:rowOff>78507</xdr:rowOff>
    </xdr:from>
    <xdr:to>
      <xdr:col>24</xdr:col>
      <xdr:colOff>317499</xdr:colOff>
      <xdr:row>48</xdr:row>
      <xdr:rowOff>142007</xdr:rowOff>
    </xdr:to>
    <mc:AlternateContent xmlns:mc="http://schemas.openxmlformats.org/markup-compatibility/2006" xmlns:a14="http://schemas.microsoft.com/office/drawing/2010/main">
      <mc:Choice Requires="a14">
        <xdr:graphicFrame macro="">
          <xdr:nvGraphicFramePr>
            <xdr:cNvPr id="43" name="Campaign">
              <a:extLst>
                <a:ext uri="{FF2B5EF4-FFF2-40B4-BE49-F238E27FC236}">
                  <a16:creationId xmlns:a16="http://schemas.microsoft.com/office/drawing/2014/main" id="{16FD3AD2-EB32-4343-A942-7CAB4AE89107}"/>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12455423" y="6371152"/>
              <a:ext cx="2610463" cy="2828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526472</xdr:colOff>
      <xdr:row>9</xdr:row>
      <xdr:rowOff>152400</xdr:rowOff>
    </xdr:from>
    <xdr:to>
      <xdr:col>19</xdr:col>
      <xdr:colOff>571499</xdr:colOff>
      <xdr:row>19</xdr:row>
      <xdr:rowOff>152400</xdr:rowOff>
    </xdr:to>
    <xdr:sp macro="" textlink="">
      <xdr:nvSpPr>
        <xdr:cNvPr id="45" name="Rectangle: Rounded Corners 44">
          <a:extLst>
            <a:ext uri="{FF2B5EF4-FFF2-40B4-BE49-F238E27FC236}">
              <a16:creationId xmlns:a16="http://schemas.microsoft.com/office/drawing/2014/main" id="{4B545DEA-FECB-DF43-75C0-101D9F3E10F3}"/>
            </a:ext>
          </a:extLst>
        </xdr:cNvPr>
        <xdr:cNvSpPr/>
      </xdr:nvSpPr>
      <xdr:spPr>
        <a:xfrm>
          <a:off x="2964872" y="1773382"/>
          <a:ext cx="9189027" cy="2022763"/>
        </a:xfrm>
        <a:prstGeom prst="roundRect">
          <a:avLst>
            <a:gd name="adj" fmla="val 0"/>
          </a:avLst>
        </a:prstGeom>
        <a:no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5</xdr:row>
      <xdr:rowOff>165100</xdr:rowOff>
    </xdr:from>
    <xdr:to>
      <xdr:col>1</xdr:col>
      <xdr:colOff>162533</xdr:colOff>
      <xdr:row>9</xdr:row>
      <xdr:rowOff>58998</xdr:rowOff>
    </xdr:to>
    <xdr:sp macro="" textlink="">
      <xdr:nvSpPr>
        <xdr:cNvPr id="59" name="Rectangle: Rounded Corners 58">
          <a:extLst>
            <a:ext uri="{FF2B5EF4-FFF2-40B4-BE49-F238E27FC236}">
              <a16:creationId xmlns:a16="http://schemas.microsoft.com/office/drawing/2014/main" id="{4493314A-A599-4C56-B0FB-0650EFED67F7}"/>
            </a:ext>
          </a:extLst>
        </xdr:cNvPr>
        <xdr:cNvSpPr/>
      </xdr:nvSpPr>
      <xdr:spPr>
        <a:xfrm>
          <a:off x="114300" y="1054100"/>
          <a:ext cx="657833" cy="60509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177800</xdr:colOff>
      <xdr:row>5</xdr:row>
      <xdr:rowOff>152400</xdr:rowOff>
    </xdr:from>
    <xdr:to>
      <xdr:col>1</xdr:col>
      <xdr:colOff>146129</xdr:colOff>
      <xdr:row>8</xdr:row>
      <xdr:rowOff>173137</xdr:rowOff>
    </xdr:to>
    <xdr:pic>
      <xdr:nvPicPr>
        <xdr:cNvPr id="77" name="Picture 76">
          <a:extLst>
            <a:ext uri="{FF2B5EF4-FFF2-40B4-BE49-F238E27FC236}">
              <a16:creationId xmlns:a16="http://schemas.microsoft.com/office/drawing/2014/main" id="{AD15A7E1-6579-437A-90CF-700316A409EB}"/>
            </a:ext>
          </a:extLst>
        </xdr:cNvPr>
        <xdr:cNvPicPr>
          <a:picLocks noChangeAspect="1"/>
        </xdr:cNvPicPr>
      </xdr:nvPicPr>
      <xdr:blipFill>
        <a:blip xmlns:r="http://schemas.openxmlformats.org/officeDocument/2006/relationships" r:embed="rId15">
          <a:extLst>
            <a:ext uri="{BEBA8EAE-BF5A-486C-A8C5-ECC9F3942E4B}">
              <a14:imgProps xmlns:a14="http://schemas.microsoft.com/office/drawing/2010/main">
                <a14:imgLayer r:embed="rId16">
                  <a14:imgEffect>
                    <a14:backgroundRemoval t="10000" b="90000" l="10000" r="90000"/>
                  </a14:imgEffect>
                </a14:imgLayer>
              </a14:imgProps>
            </a:ext>
          </a:extLst>
        </a:blip>
        <a:stretch>
          <a:fillRect/>
        </a:stretch>
      </xdr:blipFill>
      <xdr:spPr>
        <a:xfrm>
          <a:off x="177800" y="1041400"/>
          <a:ext cx="577929" cy="554137"/>
        </a:xfrm>
        <a:prstGeom prst="rect">
          <a:avLst/>
        </a:prstGeom>
      </xdr:spPr>
    </xdr:pic>
    <xdr:clientData/>
  </xdr:twoCellAnchor>
  <xdr:twoCellAnchor>
    <xdr:from>
      <xdr:col>5</xdr:col>
      <xdr:colOff>101600</xdr:colOff>
      <xdr:row>9</xdr:row>
      <xdr:rowOff>180110</xdr:rowOff>
    </xdr:from>
    <xdr:to>
      <xdr:col>19</xdr:col>
      <xdr:colOff>381000</xdr:colOff>
      <xdr:row>19</xdr:row>
      <xdr:rowOff>76201</xdr:rowOff>
    </xdr:to>
    <xdr:graphicFrame macro="">
      <xdr:nvGraphicFramePr>
        <xdr:cNvPr id="82" name="Chart 81">
          <a:extLst>
            <a:ext uri="{FF2B5EF4-FFF2-40B4-BE49-F238E27FC236}">
              <a16:creationId xmlns:a16="http://schemas.microsoft.com/office/drawing/2014/main" id="{4F171E9E-8D37-4123-AA63-071A99945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512619</xdr:colOff>
      <xdr:row>19</xdr:row>
      <xdr:rowOff>138546</xdr:rowOff>
    </xdr:from>
    <xdr:to>
      <xdr:col>10</xdr:col>
      <xdr:colOff>493691</xdr:colOff>
      <xdr:row>33</xdr:row>
      <xdr:rowOff>138545</xdr:rowOff>
    </xdr:to>
    <xdr:sp macro="" textlink="">
      <xdr:nvSpPr>
        <xdr:cNvPr id="83" name="Rectangle: Rounded Corners 82">
          <a:extLst>
            <a:ext uri="{FF2B5EF4-FFF2-40B4-BE49-F238E27FC236}">
              <a16:creationId xmlns:a16="http://schemas.microsoft.com/office/drawing/2014/main" id="{FF7AB99B-B848-61A0-34B6-E87DCB308E77}"/>
            </a:ext>
          </a:extLst>
        </xdr:cNvPr>
        <xdr:cNvSpPr/>
      </xdr:nvSpPr>
      <xdr:spPr>
        <a:xfrm>
          <a:off x="2951019" y="3782291"/>
          <a:ext cx="3638672" cy="2521527"/>
        </a:xfrm>
        <a:prstGeom prst="roundRect">
          <a:avLst>
            <a:gd name="adj" fmla="val 0"/>
          </a:avLst>
        </a:prstGeom>
        <a:no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20</xdr:row>
      <xdr:rowOff>139522</xdr:rowOff>
    </xdr:from>
    <xdr:to>
      <xdr:col>10</xdr:col>
      <xdr:colOff>300507</xdr:colOff>
      <xdr:row>33</xdr:row>
      <xdr:rowOff>0</xdr:rowOff>
    </xdr:to>
    <xdr:graphicFrame macro="">
      <xdr:nvGraphicFramePr>
        <xdr:cNvPr id="84" name="Chart 83">
          <a:extLst>
            <a:ext uri="{FF2B5EF4-FFF2-40B4-BE49-F238E27FC236}">
              <a16:creationId xmlns:a16="http://schemas.microsoft.com/office/drawing/2014/main" id="{6BC97E1C-A8EE-41AA-A235-0AB665FF5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525887</xdr:colOff>
      <xdr:row>19</xdr:row>
      <xdr:rowOff>138546</xdr:rowOff>
    </xdr:from>
    <xdr:to>
      <xdr:col>15</xdr:col>
      <xdr:colOff>568817</xdr:colOff>
      <xdr:row>33</xdr:row>
      <xdr:rowOff>152400</xdr:rowOff>
    </xdr:to>
    <xdr:sp macro="" textlink="">
      <xdr:nvSpPr>
        <xdr:cNvPr id="85" name="Rectangle: Rounded Corners 84">
          <a:extLst>
            <a:ext uri="{FF2B5EF4-FFF2-40B4-BE49-F238E27FC236}">
              <a16:creationId xmlns:a16="http://schemas.microsoft.com/office/drawing/2014/main" id="{055FF085-2E9F-6CE0-971B-3216EF10A42A}"/>
            </a:ext>
          </a:extLst>
        </xdr:cNvPr>
        <xdr:cNvSpPr/>
      </xdr:nvSpPr>
      <xdr:spPr>
        <a:xfrm>
          <a:off x="6621887" y="3782291"/>
          <a:ext cx="3090930" cy="2535382"/>
        </a:xfrm>
        <a:prstGeom prst="roundRect">
          <a:avLst>
            <a:gd name="adj" fmla="val 0"/>
          </a:avLst>
        </a:prstGeom>
        <a:no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558087</xdr:colOff>
      <xdr:row>20</xdr:row>
      <xdr:rowOff>171717</xdr:rowOff>
    </xdr:from>
    <xdr:to>
      <xdr:col>15</xdr:col>
      <xdr:colOff>525889</xdr:colOff>
      <xdr:row>32</xdr:row>
      <xdr:rowOff>110836</xdr:rowOff>
    </xdr:to>
    <xdr:graphicFrame macro="">
      <xdr:nvGraphicFramePr>
        <xdr:cNvPr id="86" name="Chart 85">
          <a:extLst>
            <a:ext uri="{FF2B5EF4-FFF2-40B4-BE49-F238E27FC236}">
              <a16:creationId xmlns:a16="http://schemas.microsoft.com/office/drawing/2014/main" id="{4A95B24F-7331-49D3-8FE1-A07CF92F7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540325</xdr:colOff>
      <xdr:row>33</xdr:row>
      <xdr:rowOff>166253</xdr:rowOff>
    </xdr:from>
    <xdr:to>
      <xdr:col>10</xdr:col>
      <xdr:colOff>512618</xdr:colOff>
      <xdr:row>49</xdr:row>
      <xdr:rowOff>138545</xdr:rowOff>
    </xdr:to>
    <xdr:sp macro="" textlink="">
      <xdr:nvSpPr>
        <xdr:cNvPr id="87" name="Rectangle: Rounded Corners 86">
          <a:extLst>
            <a:ext uri="{FF2B5EF4-FFF2-40B4-BE49-F238E27FC236}">
              <a16:creationId xmlns:a16="http://schemas.microsoft.com/office/drawing/2014/main" id="{85A5A920-36C1-7C7E-3815-13A38A874D93}"/>
            </a:ext>
          </a:extLst>
        </xdr:cNvPr>
        <xdr:cNvSpPr/>
      </xdr:nvSpPr>
      <xdr:spPr>
        <a:xfrm>
          <a:off x="2978725" y="6331526"/>
          <a:ext cx="3629893" cy="2854037"/>
        </a:xfrm>
        <a:prstGeom prst="roundRect">
          <a:avLst>
            <a:gd name="adj" fmla="val 0"/>
          </a:avLst>
        </a:prstGeom>
        <a:no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568036</xdr:colOff>
      <xdr:row>34</xdr:row>
      <xdr:rowOff>41563</xdr:rowOff>
    </xdr:from>
    <xdr:to>
      <xdr:col>11</xdr:col>
      <xdr:colOff>55417</xdr:colOff>
      <xdr:row>49</xdr:row>
      <xdr:rowOff>83128</xdr:rowOff>
    </xdr:to>
    <xdr:graphicFrame macro="">
      <xdr:nvGraphicFramePr>
        <xdr:cNvPr id="89" name="Chart 88">
          <a:extLst>
            <a:ext uri="{FF2B5EF4-FFF2-40B4-BE49-F238E27FC236}">
              <a16:creationId xmlns:a16="http://schemas.microsoft.com/office/drawing/2014/main" id="{DD40B498-88FC-4C9B-B4DA-6B61801C3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581890</xdr:colOff>
      <xdr:row>19</xdr:row>
      <xdr:rowOff>124691</xdr:rowOff>
    </xdr:from>
    <xdr:to>
      <xdr:col>19</xdr:col>
      <xdr:colOff>581891</xdr:colOff>
      <xdr:row>33</xdr:row>
      <xdr:rowOff>152400</xdr:rowOff>
    </xdr:to>
    <xdr:sp macro="" textlink="">
      <xdr:nvSpPr>
        <xdr:cNvPr id="90" name="Rectangle: Rounded Corners 89">
          <a:extLst>
            <a:ext uri="{FF2B5EF4-FFF2-40B4-BE49-F238E27FC236}">
              <a16:creationId xmlns:a16="http://schemas.microsoft.com/office/drawing/2014/main" id="{DAE95E34-21E9-1CD8-D8A0-C8D6B20BAA54}"/>
            </a:ext>
          </a:extLst>
        </xdr:cNvPr>
        <xdr:cNvSpPr/>
      </xdr:nvSpPr>
      <xdr:spPr>
        <a:xfrm>
          <a:off x="9725890" y="3768436"/>
          <a:ext cx="2438401" cy="2549237"/>
        </a:xfrm>
        <a:prstGeom prst="roundRect">
          <a:avLst>
            <a:gd name="adj" fmla="val 0"/>
          </a:avLst>
        </a:prstGeom>
        <a:no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27710</xdr:colOff>
      <xdr:row>20</xdr:row>
      <xdr:rowOff>13854</xdr:rowOff>
    </xdr:from>
    <xdr:to>
      <xdr:col>19</xdr:col>
      <xdr:colOff>484909</xdr:colOff>
      <xdr:row>33</xdr:row>
      <xdr:rowOff>110835</xdr:rowOff>
    </xdr:to>
    <xdr:graphicFrame macro="">
      <xdr:nvGraphicFramePr>
        <xdr:cNvPr id="91" name="Chart 90">
          <a:extLst>
            <a:ext uri="{FF2B5EF4-FFF2-40B4-BE49-F238E27FC236}">
              <a16:creationId xmlns:a16="http://schemas.microsoft.com/office/drawing/2014/main" id="{8F4630B2-B6B2-48BB-B2B0-3EF234894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526471</xdr:colOff>
      <xdr:row>33</xdr:row>
      <xdr:rowOff>152399</xdr:rowOff>
    </xdr:from>
    <xdr:to>
      <xdr:col>19</xdr:col>
      <xdr:colOff>581890</xdr:colOff>
      <xdr:row>49</xdr:row>
      <xdr:rowOff>152399</xdr:rowOff>
    </xdr:to>
    <xdr:sp macro="" textlink="">
      <xdr:nvSpPr>
        <xdr:cNvPr id="93" name="Rectangle 92">
          <a:extLst>
            <a:ext uri="{FF2B5EF4-FFF2-40B4-BE49-F238E27FC236}">
              <a16:creationId xmlns:a16="http://schemas.microsoft.com/office/drawing/2014/main" id="{3C4B37B5-5080-F30F-926F-6D3784CECB7E}"/>
            </a:ext>
          </a:extLst>
        </xdr:cNvPr>
        <xdr:cNvSpPr/>
      </xdr:nvSpPr>
      <xdr:spPr>
        <a:xfrm>
          <a:off x="6622471" y="6317672"/>
          <a:ext cx="5541819" cy="2881745"/>
        </a:xfrm>
        <a:prstGeom prst="rect">
          <a:avLst/>
        </a:prstGeom>
        <a:no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69273</xdr:colOff>
      <xdr:row>34</xdr:row>
      <xdr:rowOff>27708</xdr:rowOff>
    </xdr:from>
    <xdr:to>
      <xdr:col>19</xdr:col>
      <xdr:colOff>443346</xdr:colOff>
      <xdr:row>49</xdr:row>
      <xdr:rowOff>69272</xdr:rowOff>
    </xdr:to>
    <xdr:graphicFrame macro="">
      <xdr:nvGraphicFramePr>
        <xdr:cNvPr id="94" name="Chart 93">
          <a:extLst>
            <a:ext uri="{FF2B5EF4-FFF2-40B4-BE49-F238E27FC236}">
              <a16:creationId xmlns:a16="http://schemas.microsoft.com/office/drawing/2014/main" id="{F2C986F1-EDAF-4BC1-8817-7ED46E2BC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6553777" cy="8160441"/>
    <xdr:pic>
      <xdr:nvPicPr>
        <xdr:cNvPr id="2" name="Picture 1">
          <a:extLst>
            <a:ext uri="{FF2B5EF4-FFF2-40B4-BE49-F238E27FC236}">
              <a16:creationId xmlns:a16="http://schemas.microsoft.com/office/drawing/2014/main" id="{511D96F5-715B-4F8B-8C52-2AC5C958D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553777" cy="8160441"/>
        </a:xfrm>
        <a:prstGeom prst="rect">
          <a:avLst/>
        </a:prstGeom>
      </xdr:spPr>
    </xdr:pic>
    <xdr:clientData/>
  </xdr:oneCellAnchor>
  <xdr:oneCellAnchor>
    <xdr:from>
      <xdr:col>22</xdr:col>
      <xdr:colOff>150090</xdr:colOff>
      <xdr:row>11</xdr:row>
      <xdr:rowOff>124738</xdr:rowOff>
    </xdr:from>
    <xdr:ext cx="617474" cy="774315"/>
    <xdr:pic>
      <xdr:nvPicPr>
        <xdr:cNvPr id="3" name="Picture 2">
          <a:extLst>
            <a:ext uri="{FF2B5EF4-FFF2-40B4-BE49-F238E27FC236}">
              <a16:creationId xmlns:a16="http://schemas.microsoft.com/office/drawing/2014/main" id="{3767100A-CDEC-4DDD-B633-1213FAA18554}"/>
            </a:ext>
          </a:extLst>
        </xdr:cNvPr>
        <xdr:cNvPicPr>
          <a:picLocks noChangeAspect="1"/>
        </xdr:cNvPicPr>
      </xdr:nvPicPr>
      <xdr:blipFill>
        <a:blip xmlns:r="http://schemas.openxmlformats.org/officeDocument/2006/relationships" r:embed="rId2"/>
        <a:stretch>
          <a:fillRect/>
        </a:stretch>
      </xdr:blipFill>
      <xdr:spPr>
        <a:xfrm>
          <a:off x="13561290" y="2136418"/>
          <a:ext cx="617474" cy="774315"/>
        </a:xfrm>
        <a:prstGeom prst="rect">
          <a:avLst/>
        </a:prstGeom>
      </xdr:spPr>
    </xdr:pic>
    <xdr:clientData/>
  </xdr:oneCellAnchor>
  <xdr:twoCellAnchor>
    <xdr:from>
      <xdr:col>7</xdr:col>
      <xdr:colOff>334820</xdr:colOff>
      <xdr:row>2</xdr:row>
      <xdr:rowOff>69271</xdr:rowOff>
    </xdr:from>
    <xdr:to>
      <xdr:col>18</xdr:col>
      <xdr:colOff>334820</xdr:colOff>
      <xdr:row>4</xdr:row>
      <xdr:rowOff>184726</xdr:rowOff>
    </xdr:to>
    <xdr:sp macro="" textlink="">
      <xdr:nvSpPr>
        <xdr:cNvPr id="4" name="TextBox 3">
          <a:extLst>
            <a:ext uri="{FF2B5EF4-FFF2-40B4-BE49-F238E27FC236}">
              <a16:creationId xmlns:a16="http://schemas.microsoft.com/office/drawing/2014/main" id="{98A83AA5-31B2-4946-BD00-8038322EAEC3}"/>
            </a:ext>
          </a:extLst>
        </xdr:cNvPr>
        <xdr:cNvSpPr txBox="1"/>
      </xdr:nvSpPr>
      <xdr:spPr>
        <a:xfrm>
          <a:off x="4602020" y="435031"/>
          <a:ext cx="6705600" cy="481215"/>
        </a:xfrm>
        <a:prstGeom prst="rect">
          <a:avLst/>
        </a:prstGeom>
        <a:solidFill>
          <a:srgbClr val="C0510C">
            <a:alpha val="0"/>
          </a:srgbClr>
        </a:solidFill>
        <a:ln w="9525" cmpd="sng">
          <a:solidFill>
            <a:srgbClr val="C051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  </a:t>
          </a:r>
          <a:r>
            <a:rPr lang="en-IN" sz="2400" b="1"/>
            <a:t>BrewBean coffee shop  Sales</a:t>
          </a:r>
          <a:r>
            <a:rPr lang="en-IN" sz="2400" b="1" baseline="0"/>
            <a:t> &amp; Business Analytics</a:t>
          </a:r>
          <a:endParaRPr lang="en-IN" sz="2000" b="1" baseline="0"/>
        </a:p>
      </xdr:txBody>
    </xdr:sp>
    <xdr:clientData/>
  </xdr:twoCellAnchor>
  <xdr:twoCellAnchor>
    <xdr:from>
      <xdr:col>5</xdr:col>
      <xdr:colOff>103910</xdr:colOff>
      <xdr:row>7</xdr:row>
      <xdr:rowOff>169136</xdr:rowOff>
    </xdr:from>
    <xdr:to>
      <xdr:col>12</xdr:col>
      <xdr:colOff>554182</xdr:colOff>
      <xdr:row>22</xdr:row>
      <xdr:rowOff>87494</xdr:rowOff>
    </xdr:to>
    <xdr:sp macro="" textlink="">
      <xdr:nvSpPr>
        <xdr:cNvPr id="5" name="TextBox 4">
          <a:extLst>
            <a:ext uri="{FF2B5EF4-FFF2-40B4-BE49-F238E27FC236}">
              <a16:creationId xmlns:a16="http://schemas.microsoft.com/office/drawing/2014/main" id="{048F65B8-280B-4690-B09D-82DEF9D158DA}"/>
            </a:ext>
          </a:extLst>
        </xdr:cNvPr>
        <xdr:cNvSpPr txBox="1"/>
      </xdr:nvSpPr>
      <xdr:spPr>
        <a:xfrm>
          <a:off x="3151910" y="1449296"/>
          <a:ext cx="4717472" cy="2661558"/>
        </a:xfrm>
        <a:prstGeom prst="rect">
          <a:avLst/>
        </a:prstGeom>
        <a:solidFill>
          <a:srgbClr val="C0510C">
            <a:alpha val="0"/>
          </a:srgbClr>
        </a:solidFill>
        <a:ln w="9525" cmpd="sng">
          <a:solidFill>
            <a:srgbClr val="C051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a:p>
          <a:r>
            <a:rPr lang="en-IN" sz="1800" b="1"/>
            <a:t>                PROJECT OBJECTIVE  </a:t>
          </a:r>
        </a:p>
        <a:p>
          <a:endParaRPr lang="en-IN" sz="1800" b="1"/>
        </a:p>
        <a:p>
          <a:r>
            <a:rPr lang="en-IN" sz="2000"/>
            <a:t>Analyze sales, product, outlet, inventory, promotion and  customer transaction data to identify business performance,  customer preferences and opportunities for improvement</a:t>
          </a:r>
          <a:r>
            <a:rPr lang="en-IN" sz="1600"/>
            <a:t>. </a:t>
          </a:r>
        </a:p>
      </xdr:txBody>
    </xdr:sp>
    <xdr:clientData/>
  </xdr:twoCellAnchor>
  <xdr:twoCellAnchor>
    <xdr:from>
      <xdr:col>14</xdr:col>
      <xdr:colOff>150092</xdr:colOff>
      <xdr:row>8</xdr:row>
      <xdr:rowOff>46183</xdr:rowOff>
    </xdr:from>
    <xdr:to>
      <xdr:col>20</xdr:col>
      <xdr:colOff>496454</xdr:colOff>
      <xdr:row>23</xdr:row>
      <xdr:rowOff>92364</xdr:rowOff>
    </xdr:to>
    <xdr:sp macro="" textlink="">
      <xdr:nvSpPr>
        <xdr:cNvPr id="6" name="TextBox 5">
          <a:extLst>
            <a:ext uri="{FF2B5EF4-FFF2-40B4-BE49-F238E27FC236}">
              <a16:creationId xmlns:a16="http://schemas.microsoft.com/office/drawing/2014/main" id="{12615342-187D-4E7D-ABD6-53D1BC1588E8}"/>
            </a:ext>
          </a:extLst>
        </xdr:cNvPr>
        <xdr:cNvSpPr txBox="1"/>
      </xdr:nvSpPr>
      <xdr:spPr>
        <a:xfrm>
          <a:off x="8684492" y="1509223"/>
          <a:ext cx="4003962" cy="2789381"/>
        </a:xfrm>
        <a:prstGeom prst="rect">
          <a:avLst/>
        </a:prstGeom>
        <a:solidFill>
          <a:srgbClr val="BC4F0C">
            <a:alpha val="0"/>
          </a:srgbClr>
        </a:solidFill>
        <a:ln w="9525" cmpd="sng">
          <a:solidFill>
            <a:srgbClr val="BC4F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 DATA SOURCES -Excel</a:t>
          </a:r>
        </a:p>
        <a:p>
          <a:endParaRPr lang="en-IN" sz="1400" b="1"/>
        </a:p>
        <a:p>
          <a:endParaRPr lang="en-IN" sz="1400" b="1"/>
        </a:p>
        <a:p>
          <a:r>
            <a:rPr lang="en-IN" sz="2000"/>
            <a:t>🏪 Outlet Data </a:t>
          </a:r>
        </a:p>
        <a:p>
          <a:r>
            <a:rPr lang="en-IN" sz="2000"/>
            <a:t>📦 Inventory Data </a:t>
          </a:r>
        </a:p>
        <a:p>
          <a:r>
            <a:rPr lang="en-IN" sz="2000"/>
            <a:t>🥤 Product Data</a:t>
          </a:r>
        </a:p>
        <a:p>
          <a:r>
            <a:rPr lang="en-IN" sz="2000"/>
            <a:t> 🎯 Promotion Data </a:t>
          </a:r>
        </a:p>
        <a:p>
          <a:r>
            <a:rPr lang="en-IN" sz="2000"/>
            <a:t> 🧾 Sales Transactions</a:t>
          </a:r>
          <a:endParaRPr lang="en-IN" sz="1800"/>
        </a:p>
      </xdr:txBody>
    </xdr:sp>
    <xdr:clientData/>
  </xdr:twoCellAnchor>
  <xdr:twoCellAnchor>
    <xdr:from>
      <xdr:col>22</xdr:col>
      <xdr:colOff>11545</xdr:colOff>
      <xdr:row>8</xdr:row>
      <xdr:rowOff>57728</xdr:rowOff>
    </xdr:from>
    <xdr:to>
      <xdr:col>26</xdr:col>
      <xdr:colOff>473365</xdr:colOff>
      <xdr:row>39</xdr:row>
      <xdr:rowOff>138546</xdr:rowOff>
    </xdr:to>
    <xdr:sp macro="" textlink="">
      <xdr:nvSpPr>
        <xdr:cNvPr id="7" name="TextBox 6">
          <a:extLst>
            <a:ext uri="{FF2B5EF4-FFF2-40B4-BE49-F238E27FC236}">
              <a16:creationId xmlns:a16="http://schemas.microsoft.com/office/drawing/2014/main" id="{4EC6F762-D122-4F74-A316-8B335FFE73A7}"/>
            </a:ext>
          </a:extLst>
        </xdr:cNvPr>
        <xdr:cNvSpPr txBox="1"/>
      </xdr:nvSpPr>
      <xdr:spPr>
        <a:xfrm>
          <a:off x="13422745" y="1520768"/>
          <a:ext cx="2900220" cy="5750098"/>
        </a:xfrm>
        <a:prstGeom prst="rect">
          <a:avLst/>
        </a:prstGeom>
        <a:solidFill>
          <a:srgbClr val="C0510C">
            <a:alpha val="0"/>
          </a:srgbClr>
        </a:solidFill>
        <a:ln w="9525" cmpd="sng">
          <a:solidFill>
            <a:srgbClr val="C051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t>
          </a:r>
        </a:p>
        <a:p>
          <a:endParaRPr lang="en-IN" sz="1400"/>
        </a:p>
        <a:p>
          <a:r>
            <a:rPr lang="en-IN" sz="1400"/>
            <a:t>      </a:t>
          </a:r>
        </a:p>
        <a:p>
          <a:endParaRPr lang="en-IN" sz="1600"/>
        </a:p>
        <a:p>
          <a:r>
            <a:rPr lang="en-IN" sz="1800" b="1" baseline="0"/>
            <a:t>              </a:t>
          </a:r>
        </a:p>
        <a:p>
          <a:endParaRPr lang="en-IN" sz="1800" b="1" baseline="0"/>
        </a:p>
        <a:p>
          <a:r>
            <a:rPr lang="en-IN" sz="1800" b="1"/>
            <a:t>BUSINESS AREAS ANALYZED</a:t>
          </a:r>
        </a:p>
        <a:p>
          <a:endParaRPr lang="en-IN" sz="1600"/>
        </a:p>
        <a:p>
          <a:r>
            <a:rPr lang="en-IN" sz="1600"/>
            <a:t> • Outlet Performance</a:t>
          </a:r>
        </a:p>
        <a:p>
          <a:endParaRPr lang="en-IN" sz="1600"/>
        </a:p>
        <a:p>
          <a:r>
            <a:rPr lang="en-IN" sz="1600"/>
            <a:t> • Product Sales Performance</a:t>
          </a:r>
        </a:p>
        <a:p>
          <a:r>
            <a:rPr lang="en-IN" sz="1600"/>
            <a:t>  </a:t>
          </a:r>
        </a:p>
        <a:p>
          <a:r>
            <a:rPr lang="en-IN" sz="1600"/>
            <a:t> • Customer Behaviour  </a:t>
          </a:r>
        </a:p>
        <a:p>
          <a:endParaRPr lang="en-IN" sz="1600"/>
        </a:p>
        <a:p>
          <a:r>
            <a:rPr lang="en-IN" sz="1600"/>
            <a:t> • Promotion Effectiveness </a:t>
          </a:r>
        </a:p>
        <a:p>
          <a:endParaRPr lang="en-IN" sz="1600"/>
        </a:p>
        <a:p>
          <a:r>
            <a:rPr lang="en-IN" sz="1600"/>
            <a:t> • Payment Preferences </a:t>
          </a:r>
        </a:p>
        <a:p>
          <a:endParaRPr lang="en-IN" sz="1600"/>
        </a:p>
        <a:p>
          <a:r>
            <a:rPr lang="en-IN" sz="1600"/>
            <a:t> • Sales Timing &amp; Peak Hours</a:t>
          </a:r>
        </a:p>
        <a:p>
          <a:endParaRPr lang="en-IN" sz="1600"/>
        </a:p>
        <a:p>
          <a:r>
            <a:rPr lang="en-IN" sz="1600"/>
            <a:t> • Inventory &amp; Operational Performance</a:t>
          </a:r>
        </a:p>
      </xdr:txBody>
    </xdr:sp>
    <xdr:clientData/>
  </xdr:twoCellAnchor>
  <xdr:twoCellAnchor>
    <xdr:from>
      <xdr:col>5</xdr:col>
      <xdr:colOff>103910</xdr:colOff>
      <xdr:row>27</xdr:row>
      <xdr:rowOff>138547</xdr:rowOff>
    </xdr:from>
    <xdr:to>
      <xdr:col>20</xdr:col>
      <xdr:colOff>242456</xdr:colOff>
      <xdr:row>40</xdr:row>
      <xdr:rowOff>173182</xdr:rowOff>
    </xdr:to>
    <xdr:sp macro="" textlink="">
      <xdr:nvSpPr>
        <xdr:cNvPr id="8" name="TextBox 7">
          <a:extLst>
            <a:ext uri="{FF2B5EF4-FFF2-40B4-BE49-F238E27FC236}">
              <a16:creationId xmlns:a16="http://schemas.microsoft.com/office/drawing/2014/main" id="{5627027D-B970-4B48-BFC7-F86071A78C52}"/>
            </a:ext>
          </a:extLst>
        </xdr:cNvPr>
        <xdr:cNvSpPr txBox="1"/>
      </xdr:nvSpPr>
      <xdr:spPr>
        <a:xfrm>
          <a:off x="3151910" y="5076307"/>
          <a:ext cx="9282546" cy="2412075"/>
        </a:xfrm>
        <a:prstGeom prst="rect">
          <a:avLst/>
        </a:prstGeom>
        <a:solidFill>
          <a:srgbClr val="B84E0C">
            <a:alpha val="0"/>
          </a:srgbClr>
        </a:solidFill>
        <a:ln w="9525" cmpd="sng">
          <a:solidFill>
            <a:srgbClr val="C051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a:t>
          </a:r>
        </a:p>
        <a:p>
          <a:r>
            <a:rPr lang="en-IN" sz="2800" b="1"/>
            <a:t>                             ANALYTICS APPROACH</a:t>
          </a:r>
          <a:endParaRPr lang="en-IN" sz="2000" b="1"/>
        </a:p>
        <a:p>
          <a:endParaRPr lang="en-IN" sz="1400"/>
        </a:p>
        <a:p>
          <a:r>
            <a:rPr lang="en-IN" sz="3200"/>
            <a:t>Data Collection → Data Cleaning → KPI Analysis  → Pivot Analysis → Interactive Dashboard → Business Insights → Recommendations </a:t>
          </a:r>
          <a:endParaRPr lang="en-IN" sz="1800"/>
        </a:p>
      </xdr:txBody>
    </xdr:sp>
    <xdr:clientData/>
  </xdr:twoCellAnchor>
  <xdr:twoCellAnchor>
    <xdr:from>
      <xdr:col>5</xdr:col>
      <xdr:colOff>242400</xdr:colOff>
      <xdr:row>8</xdr:row>
      <xdr:rowOff>9180</xdr:rowOff>
    </xdr:from>
    <xdr:to>
      <xdr:col>6</xdr:col>
      <xdr:colOff>340436</xdr:colOff>
      <xdr:row>11</xdr:row>
      <xdr:rowOff>57728</xdr:rowOff>
    </xdr:to>
    <xdr:pic>
      <xdr:nvPicPr>
        <xdr:cNvPr id="9" name="Picture 8">
          <a:extLst>
            <a:ext uri="{FF2B5EF4-FFF2-40B4-BE49-F238E27FC236}">
              <a16:creationId xmlns:a16="http://schemas.microsoft.com/office/drawing/2014/main" id="{2CCEB7A1-595F-4D21-B3C0-1FDD7E3D0EDA}"/>
            </a:ext>
          </a:extLst>
        </xdr:cNvPr>
        <xdr:cNvPicPr>
          <a:picLocks noChangeAspect="1"/>
        </xdr:cNvPicPr>
      </xdr:nvPicPr>
      <xdr:blipFill>
        <a:blip xmlns:r="http://schemas.openxmlformats.org/officeDocument/2006/relationships" r:embed="rId3"/>
        <a:stretch>
          <a:fillRect/>
        </a:stretch>
      </xdr:blipFill>
      <xdr:spPr>
        <a:xfrm>
          <a:off x="3290400" y="1472220"/>
          <a:ext cx="707636" cy="597188"/>
        </a:xfrm>
        <a:prstGeom prst="rect">
          <a:avLst/>
        </a:prstGeom>
      </xdr:spPr>
    </xdr:pic>
    <xdr:clientData/>
  </xdr:twoCellAnchor>
  <xdr:twoCellAnchor>
    <xdr:from>
      <xdr:col>7</xdr:col>
      <xdr:colOff>392545</xdr:colOff>
      <xdr:row>28</xdr:row>
      <xdr:rowOff>57727</xdr:rowOff>
    </xdr:from>
    <xdr:to>
      <xdr:col>8</xdr:col>
      <xdr:colOff>581719</xdr:colOff>
      <xdr:row>32</xdr:row>
      <xdr:rowOff>46182</xdr:rowOff>
    </xdr:to>
    <xdr:pic>
      <xdr:nvPicPr>
        <xdr:cNvPr id="10" name="Picture 9">
          <a:extLst>
            <a:ext uri="{FF2B5EF4-FFF2-40B4-BE49-F238E27FC236}">
              <a16:creationId xmlns:a16="http://schemas.microsoft.com/office/drawing/2014/main" id="{5C978028-7A0B-4307-B5FA-1A369D13B5A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imgEffect>
                </a14:imgLayer>
              </a14:imgProps>
            </a:ext>
          </a:extLst>
        </a:blip>
        <a:stretch>
          <a:fillRect/>
        </a:stretch>
      </xdr:blipFill>
      <xdr:spPr>
        <a:xfrm>
          <a:off x="4659745" y="5178367"/>
          <a:ext cx="798774" cy="719975"/>
        </a:xfrm>
        <a:prstGeom prst="rect">
          <a:avLst/>
        </a:prstGeom>
      </xdr:spPr>
    </xdr:pic>
    <xdr:clientData/>
  </xdr:twoCellAnchor>
  <xdr:twoCellAnchor>
    <xdr:from>
      <xdr:col>0</xdr:col>
      <xdr:colOff>346363</xdr:colOff>
      <xdr:row>13</xdr:row>
      <xdr:rowOff>34634</xdr:rowOff>
    </xdr:from>
    <xdr:to>
      <xdr:col>4</xdr:col>
      <xdr:colOff>69272</xdr:colOff>
      <xdr:row>16</xdr:row>
      <xdr:rowOff>126999</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08642666-1501-4B11-87C2-034A6130F3B7}"/>
            </a:ext>
          </a:extLst>
        </xdr:cNvPr>
        <xdr:cNvSpPr/>
      </xdr:nvSpPr>
      <xdr:spPr>
        <a:xfrm>
          <a:off x="346363" y="2412074"/>
          <a:ext cx="2161309" cy="641005"/>
        </a:xfrm>
        <a:prstGeom prst="roundRect">
          <a:avLst/>
        </a:prstGeom>
        <a:solidFill>
          <a:schemeClr val="tx1"/>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3200"/>
            <a:t> </a:t>
          </a:r>
          <a:r>
            <a:rPr lang="en-IN" sz="3200" baseline="0"/>
            <a:t> </a:t>
          </a:r>
          <a:r>
            <a:rPr lang="en-IN" sz="3200"/>
            <a:t>summary</a:t>
          </a:r>
        </a:p>
      </xdr:txBody>
    </xdr:sp>
    <xdr:clientData/>
  </xdr:twoCellAnchor>
  <xdr:twoCellAnchor>
    <xdr:from>
      <xdr:col>0</xdr:col>
      <xdr:colOff>311728</xdr:colOff>
      <xdr:row>23</xdr:row>
      <xdr:rowOff>46182</xdr:rowOff>
    </xdr:from>
    <xdr:to>
      <xdr:col>4</xdr:col>
      <xdr:colOff>34637</xdr:colOff>
      <xdr:row>26</xdr:row>
      <xdr:rowOff>138546</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3B84AD5D-1A60-434D-B6AC-CCEF632370AF}"/>
            </a:ext>
          </a:extLst>
        </xdr:cNvPr>
        <xdr:cNvSpPr/>
      </xdr:nvSpPr>
      <xdr:spPr>
        <a:xfrm>
          <a:off x="311728" y="4252422"/>
          <a:ext cx="2161309" cy="641004"/>
        </a:xfrm>
        <a:prstGeom prst="roundRect">
          <a:avLst/>
        </a:prstGeom>
        <a:solidFill>
          <a:srgbClr val="C0510C"/>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2800"/>
            <a:t> </a:t>
          </a:r>
          <a:r>
            <a:rPr lang="en-IN" sz="3200"/>
            <a:t>Dashboard</a:t>
          </a:r>
          <a:r>
            <a:rPr lang="en-IN" sz="2800"/>
            <a:t>  </a:t>
          </a:r>
        </a:p>
      </xdr:txBody>
    </xdr:sp>
    <xdr:clientData/>
  </xdr:twoCellAnchor>
  <xdr:twoCellAnchor>
    <xdr:from>
      <xdr:col>0</xdr:col>
      <xdr:colOff>311727</xdr:colOff>
      <xdr:row>18</xdr:row>
      <xdr:rowOff>57727</xdr:rowOff>
    </xdr:from>
    <xdr:to>
      <xdr:col>4</xdr:col>
      <xdr:colOff>34636</xdr:colOff>
      <xdr:row>21</xdr:row>
      <xdr:rowOff>150091</xdr:rowOff>
    </xdr:to>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3DA90F65-79EB-49E8-924B-5201113C8A7B}"/>
            </a:ext>
          </a:extLst>
        </xdr:cNvPr>
        <xdr:cNvSpPr/>
      </xdr:nvSpPr>
      <xdr:spPr>
        <a:xfrm>
          <a:off x="311727" y="3349567"/>
          <a:ext cx="2161309" cy="641004"/>
        </a:xfrm>
        <a:prstGeom prst="roundRect">
          <a:avLst/>
        </a:prstGeom>
        <a:solidFill>
          <a:srgbClr val="C0510C"/>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3200"/>
            <a:t>     EDA</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ITH" refreshedDate="46278.934364351851" createdVersion="8" refreshedVersion="8" minRefreshableVersion="3" recordCount="0" supportSubquery="1" supportAdvancedDrill="1" xr:uid="{31B2635A-3AAE-4DCA-9E15-7E07C7C55FEE}">
  <cacheSource type="external" connectionId="7"/>
  <cacheFields count="2">
    <cacheField name="[Measures].[Sum of Units_Sold]" caption="Sum of Units_Sold" numFmtId="0" hierarchy="95" level="32767"/>
    <cacheField name="[product].[Product_Name].[Product_Name]" caption="Product_Name" numFmtId="0" hierarchy="29" level="1">
      <sharedItems containsSemiMixedTypes="0" containsNonDate="0" containsString="0"/>
    </cacheField>
  </cacheFields>
  <cacheHierarchies count="10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Outlet_ID]" caption="Outlet_ID" attribute="1" defaultMemberUniqueName="[Outlet].[Outlet_ID].[All]" allUniqueName="[Outlet].[Outlet_ID].[All]" dimensionUniqueName="[Outlet]" displayFolder="" count="0" memberValueDatatype="130" unbalanced="0"/>
    <cacheHierarchy uniqueName="[Outlet].[Outlet_Name]" caption="Outlet_Name" attribute="1" defaultMemberUniqueName="[Outlet].[Outlet_Name].[All]" allUniqueName="[Outlet].[Outlet_Name].[All]" dimensionUniqueName="[Outlet]" displayFolder="" count="2" memberValueDatatype="130" unbalanced="0"/>
    <cacheHierarchy uniqueName="[Outlet].[City]" caption="City" attribute="1" defaultMemberUniqueName="[Outlet].[City].[All]" allUniqueName="[Outlet].[City].[All]" dimensionUniqueName="[Outlet]" displayFolder="" count="0" memberValueDatatype="130" unbalanced="0"/>
    <cacheHierarchy uniqueName="[Outlet].[District]" caption="District" attribute="1" defaultMemberUniqueName="[Outlet].[District].[All]" allUniqueName="[Outlet].[District].[All]" dimensionUniqueName="[Outlet]" displayFolder="" count="0" memberValueDatatype="130" unbalanced="0"/>
    <cacheHierarchy uniqueName="[Outlet].[Manager]" caption="Manager" attribute="1" defaultMemberUniqueName="[Outlet].[Manager].[All]" allUniqueName="[Outlet].[Manager].[All]" dimensionUniqueName="[Outlet]" displayFolder="" count="0" memberValueDatatype="130" unbalanced="0"/>
    <cacheHierarchy uniqueName="[Outlet].[Opening_Date]" caption="Opening_Date" attribute="1" time="1" defaultMemberUniqueName="[Outlet].[Opening_Date].[All]" allUniqueName="[Outlet].[Opening_Date].[All]" dimensionUniqueName="[Outlet]" displayFolder="" count="0" memberValueDatatype="7" unbalanced="0"/>
    <cacheHierarchy uniqueName="[Outlet].[Outlet_Type]" caption="Outlet_Type" attribute="1" defaultMemberUniqueName="[Outlet].[Outlet_Type].[All]" allUniqueName="[Outlet].[Outlet_Type].[All]" dimensionUniqueName="[Outlet]" displayFolder="" count="0" memberValueDatatype="130" unbalanced="0"/>
    <cacheHierarchy uniqueName="[Outlet].[Seating_Capacity]" caption="Seating_Capacity" attribute="1" defaultMemberUniqueName="[Outlet].[Seating_Capacity].[All]" allUniqueName="[Outlet].[Seating_Capacity].[All]" dimensionUniqueName="[Outlet]" displayFolder="" count="0" memberValueDatatype="20" unbalanced="0"/>
    <cacheHierarchy uniqueName="[Outlet].[Employees]" caption="Employees" attribute="1" defaultMemberUniqueName="[Outlet].[Employees].[All]" allUniqueName="[Outlet].[Employees].[All]" dimensionUniqueName="[Outlet]" displayFolder="" count="0" memberValueDatatype="20" unbalanced="0"/>
    <cacheHierarchy uniqueName="[Outlet].[Monthly_Target_INR]" caption="Monthly_Target_INR" attribute="1" defaultMemberUniqueName="[Outlet].[Monthly_Target_INR].[All]" allUniqueName="[Outlet].[Monthly_Target_INR].[All]" dimensionUniqueName="[Outlet]" displayFolder="" count="0" memberValueDatatype="20" unbalanced="0"/>
    <cacheHierarchy uniqueName="[Outlet].[Monthly_Rent_INR]" caption="Monthly_Rent_INR" attribute="1" defaultMemberUniqueName="[Outlet].[Monthly_Rent_INR].[All]" allUniqueName="[Outlet].[Monthly_Rent_INR].[All]" dimensionUniqueName="[Outlet]" displayFolder="" count="0" memberValueDatatype="20" unbalanced="0"/>
    <cacheHierarchy uniqueName="[Outlet].[Operating_Hours]" caption="Operating_Hours" attribute="1" defaultMemberUniqueName="[Outlet].[Operating_Hours].[All]" allUniqueName="[Outlet].[Operating_Hours].[All]" dimensionUniqueName="[Outlet]" displayFolder="" count="0" memberValueDatatype="130" unbalanced="0"/>
    <cacheHierarchy uniqueName="[Outlet].[Customer_Segment]" caption="Customer_Segment" attribute="1" defaultMemberUniqueName="[Outlet].[Customer_Segment].[All]" allUniqueName="[Outlet].[Customer_Segment].[All]" dimensionUniqueName="[Outlet]" displayFolder="" count="0" memberValueDatatype="130" unbalanced="0"/>
    <cacheHierarchy uniqueName="[Outlet].[Parking]" caption="Parking" attribute="1" defaultMemberUniqueName="[Outlet].[Parking].[All]" allUniqueName="[Outlet].[Parking].[All]" dimensionUniqueName="[Outlet]" displayFolder="" count="0" memberValueDatatype="130" unbalanced="0"/>
    <cacheHierarchy uniqueName="[Outlet].[Business_Notes]" caption="Business_Notes" attribute="1" defaultMemberUniqueName="[Outlet].[Business_Notes].[All]" allUniqueName="[Outlet].[Business_Notes].[All]" dimensionUniqueName="[Outlet]" displayFolder="" count="0" memberValueDatatype="130" unbalanced="0"/>
    <cacheHierarchy uniqueName="[Outlet].[Status]" caption="Status" attribute="1" defaultMemberUniqueName="[Outlet].[Status].[All]" allUniqueName="[Outlet].[Status].[All]" dimensionUniqueName="[Outle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Size]" caption="Size" attribute="1" defaultMemberUniqueName="[product].[Size].[All]" allUniqueName="[product].[Siz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upplier]" caption="Supplier" attribute="1" defaultMemberUniqueName="[product].[Supplier].[All]" allUniqueName="[product].[Supplier].[All]" dimensionUniqueName="[product]" displayFolder="" count="0" memberValueDatatype="130" unbalanced="0"/>
    <cacheHierarchy uniqueName="[product].[Unit]" caption="Unit" attribute="1" defaultMemberUniqueName="[product].[Unit].[All]" allUniqueName="[product].[Unit].[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20" unbalanced="0"/>
    <cacheHierarchy uniqueName="[product].[Selling_Price]" caption="Selling_Price" attribute="1" defaultMemberUniqueName="[product].[Selling_Price].[All]" allUniqueName="[product].[Selling_Price].[All]" dimensionUniqueName="[product]" displayFolder="" count="0" memberValueDatatype="20" unbalanced="0"/>
    <cacheHierarchy uniqueName="[product].[Profit_Margin_%]" caption="Profit_Margin_%" attribute="1" defaultMemberUniqueName="[product].[Profit_Margin_%].[All]" allUniqueName="[product].[Profit_Margin_%].[All]" dimensionUniqueName="[product]" displayFolder="" count="0" memberValueDatatype="5"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product].[Reorder_Level]" caption="Reorder_Level" attribute="1" defaultMemberUniqueName="[product].[Reorder_Level].[All]" allUniqueName="[product].[Reorder_Level].[All]" dimensionUniqueName="[product]" displayFolder="" count="0" memberValueDatatype="20" unbalanced="0"/>
    <cacheHierarchy uniqueName="[product].[GST_%]" caption="GST_%" attribute="1" defaultMemberUniqueName="[product].[GST_%].[All]" allUniqueName="[product].[GST_%].[All]" dimensionUniqueName="[product]" displayFolder="" count="0" memberValueDatatype="20" unbalanced="0"/>
    <cacheHierarchy uniqueName="[product].[Status]" caption="Status" attribute="1" defaultMemberUniqueName="[product].[Status].[All]" allUniqueName="[product].[Status].[All]" dimensionUniqueName="[product]" displayFolder="" count="0" memberValueDatatype="130" unbalanced="0"/>
    <cacheHierarchy uniqueName="[Promotion].[Promotion_ID]" caption="Promotion_ID" attribute="1" defaultMemberUniqueName="[Promotion].[Promotion_ID].[All]" allUniqueName="[Promotion].[Promotion_ID].[All]" dimensionUniqueName="[Promotion]" displayFolder="" count="0" memberValueDatatype="130" unbalanced="0"/>
    <cacheHierarchy uniqueName="[Promotion].[Campaign]" caption="Campaign" attribute="1" defaultMemberUniqueName="[Promotion].[Campaign].[All]" allUniqueName="[Promotion].[Campaign].[All]" dimensionUniqueName="[Promotion]" displayFolder="" count="2" memberValueDatatype="130" unbalanced="0"/>
    <cacheHierarchy uniqueName="[Promotion].[Campaign_Type]" caption="Campaign_Type" attribute="1" defaultMemberUniqueName="[Promotion].[Campaign_Type].[All]" allUniqueName="[Promotion].[Campaign_Type].[All]" dimensionUniqueName="[Promotion]" displayFolder="" count="0" memberValueDatatype="130" unbalanced="0"/>
    <cacheHierarchy uniqueName="[Promotion].[Start_Date]" caption="Start_Date" attribute="1" time="1" defaultMemberUniqueName="[Promotion].[Start_Date].[All]" allUniqueName="[Promotion].[Start_Date].[All]" dimensionUniqueName="[Promotion]" displayFolder="" count="0" memberValueDatatype="7" unbalanced="0"/>
    <cacheHierarchy uniqueName="[Promotion].[End_Date]" caption="End_Date" attribute="1" time="1" defaultMemberUniqueName="[Promotion].[End_Date].[All]" allUniqueName="[Promotion].[End_Date].[All]" dimensionUniqueName="[Promotion]" displayFolder="" count="0" memberValueDatatype="7" unbalanced="0"/>
    <cacheHierarchy uniqueName="[Promotion].[Discount_%]" caption="Discount_%" attribute="1" defaultMemberUniqueName="[Promotion].[Discount_%].[All]" allUniqueName="[Promotion].[Discount_%].[All]" dimensionUniqueName="[Promotion]" displayFolder="" count="0" memberValueDatatype="20" unbalanced="0"/>
    <cacheHierarchy uniqueName="[Promotion].[Applicable_Category]" caption="Applicable_Category" attribute="1" defaultMemberUniqueName="[Promotion].[Applicable_Category].[All]" allUniqueName="[Promotion].[Applicable_Category].[All]" dimensionUniqueName="[Promotion]" displayFolder="" count="0" memberValueDatatype="130" unbalanced="0"/>
    <cacheHierarchy uniqueName="[Promotion].[Applicable_Outlets]" caption="Applicable_Outlets" attribute="1" defaultMemberUniqueName="[Promotion].[Applicable_Outlets].[All]" allUniqueName="[Promotion].[Applicable_Outlets].[All]" dimensionUniqueName="[Promotion]" displayFolder="" count="0" memberValueDatatype="130" unbalanced="0"/>
    <cacheHierarchy uniqueName="[Promotion].[Expected_Sales_Increase_%]" caption="Expected_Sales_Increase_%" attribute="1" defaultMemberUniqueName="[Promotion].[Expected_Sales_Increase_%].[All]" allUniqueName="[Promotion].[Expected_Sales_Increase_%].[All]" dimensionUniqueName="[Promotion]" displayFolder="" count="0" memberValueDatatype="20" unbalanced="0"/>
    <cacheHierarchy uniqueName="[Promotion].[Marketing_Channel]" caption="Marketing_Channel" attribute="1" defaultMemberUniqueName="[Promotion].[Marketing_Channel].[All]" allUniqueName="[Promotion].[Marketing_Channel].[All]" dimensionUniqueName="[Promotion]" displayFolder="" count="0" memberValueDatatype="130" unbalanced="0"/>
    <cacheHierarchy uniqueName="[Promotion].[Business_Objective]" caption="Business_Objective" attribute="1" defaultMemberUniqueName="[Promotion].[Business_Objective].[All]" allUniqueName="[Promotion].[Business_Objective].[All]" dimensionUniqueName="[Promotion]" displayFolder="" count="0" memberValueDatatype="130" unbalanced="0"/>
    <cacheHierarchy uniqueName="[Promotion].[Status]" caption="Status" attribute="1" defaultMemberUniqueName="[Promotion].[Status].[All]" allUniqueName="[Promotion].[Status].[All]" dimensionUniqueName="[Promotion]"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2" memberValueDatatype="7" unbalanced="0"/>
    <cacheHierarchy uniqueName="[Sales].[Transaction_Time]" caption="Transaction_Time" attribute="1" defaultMemberUniqueName="[Sales].[Transaction_Time].[All]" allUniqueName="[Sales].[Transaction_Time].[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Outlet_ID]" caption="Outlet_ID" attribute="1" defaultMemberUniqueName="[Sales].[Outlet_ID].[All]" allUniqueName="[Sales].[Outlet_ID].[All]" dimensionUniqueName="[Sales]" displayFolder="" count="0" memberValueDatatype="130" unbalanced="0"/>
    <cacheHierarchy uniqueName="[Sales].[Outlet_Name]" caption="Outlet_Name" attribute="1" defaultMemberUniqueName="[Sales].[Outlet_Name].[All]" allUniqueName="[Sales].[Outlet_Nam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ashier_ID]" caption="Cashier_ID" attribute="1" defaultMemberUniqueName="[Sales].[Cashier_ID].[All]" allUniqueName="[Sales].[Cashier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Membership]" caption="Membership" attribute="1" defaultMemberUniqueName="[Sales].[Membership].[All]" allUniqueName="[Sales].[Membership].[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ize]" caption="Size" attribute="1" defaultMemberUniqueName="[Sales].[Size].[All]" allUniqueName="[Sales].[Siz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ost_Price]" caption="Cost_Price" attribute="1" defaultMemberUniqueName="[Sales].[Cost_Price].[All]" allUniqueName="[Sales].[Cost_Price].[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0" memberValueDatatype="130" unbalanced="0"/>
    <cacheHierarchy uniqueName="[Sales].[Promotion]" caption="Promotion" attribute="1" defaultMemberUniqueName="[Sales].[Promotion].[All]" allUniqueName="[Sales].[Promotion].[All]" dimensionUniqueName="[Sales]" displayFolder="" count="0" memberValueDatatype="130" unbalanced="0"/>
    <cacheHierarchy uniqueName="[Sales].[Customer_Rating]" caption="Customer_Rating" attribute="1" defaultMemberUniqueName="[Sales].[Customer_Rating].[All]" allUniqueName="[Sales].[Customer_Rating].[All]" dimensionUniqueName="[Sales]" displayFolder="" count="0" memberValueDatatype="20" unbalanced="0"/>
    <cacheHierarchy uniqueName="[Sales].[Dine_In_Takeaway]" caption="Dine_In_Takeaway" attribute="1" defaultMemberUniqueName="[Sales].[Dine_In_Takeaway].[All]" allUniqueName="[Sales].[Dine_In_Takeaway].[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0" memberValueDatatype="130" unbalanced="0"/>
    <cacheHierarchy uniqueName="[Measures].[__XL_Count Inventory]" caption="__XL_Count Inventory" measure="1" displayFolder="" measureGroup="Inventory" count="0" hidden="1"/>
    <cacheHierarchy uniqueName="[Measures].[__XL_Count Outlet]" caption="__XL_Count Outlet" measure="1" displayFolder="" measureGroup="Outlet" count="0" hidden="1"/>
    <cacheHierarchy uniqueName="[Measures].[__XL_Count product]" caption="__XL_Count product" measure="1" displayFolder="" measureGroup="product" count="0" hidden="1"/>
    <cacheHierarchy uniqueName="[Measures].[__XL_Count Promotion]" caption="__XL_Count Promotion" measure="1" displayFolder="" measureGroup="Promotion"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78"/>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9"/>
        </ext>
      </extLst>
    </cacheHierarchy>
    <cacheHierarchy uniqueName="[Measures].[Count of Order_Status]" caption="Count of Order_Status" measure="1" displayFolder="" measureGroup="Sales" count="0" hidden="1">
      <extLst>
        <ext xmlns:x15="http://schemas.microsoft.com/office/spreadsheetml/2010/11/main" uri="{B97F6D7D-B522-45F9-BDA1-12C45D357490}">
          <x15:cacheHierarchy aggregatedColumn="83"/>
        </ext>
      </extLst>
    </cacheHierarchy>
    <cacheHierarchy uniqueName="[Measures].[Sum of Transaction_Time]" caption="Sum of Transaction_Time" measure="1" displayFolder="" measureGroup="Sales" count="0" hidden="1">
      <extLst>
        <ext xmlns:x15="http://schemas.microsoft.com/office/spreadsheetml/2010/11/main" uri="{B97F6D7D-B522-45F9-BDA1-12C45D357490}">
          <x15:cacheHierarchy aggregatedColumn="56"/>
        </ext>
      </extLst>
    </cacheHierarchy>
    <cacheHierarchy uniqueName="[Measures].[Sum of Units_Sold]" caption="Sum of Units_Sold" measure="1" displayFolder="" measureGroup="Inventory"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Expected_Sales_Increase_%]" caption="Sum of Expected_Sales_Increase_%" measure="1" displayFolder="" measureGroup="Promotion" count="0" hidden="1">
      <extLst>
        <ext xmlns:x15="http://schemas.microsoft.com/office/spreadsheetml/2010/11/main" uri="{B97F6D7D-B522-45F9-BDA1-12C45D357490}">
          <x15:cacheHierarchy aggregatedColumn="50"/>
        </ext>
      </extLst>
    </cacheHierarchy>
    <cacheHierarchy uniqueName="[Measures].[Count of Payment_Mode]" caption="Count of Payment_Mode" measure="1" displayFolder="" measureGroup="Sales" count="0" hidden="1">
      <extLst>
        <ext xmlns:x15="http://schemas.microsoft.com/office/spreadsheetml/2010/11/main" uri="{B97F6D7D-B522-45F9-BDA1-12C45D357490}">
          <x15:cacheHierarchy aggregatedColumn="79"/>
        </ext>
      </extLst>
    </cacheHierarchy>
    <cacheHierarchy uniqueName="[Measures].[Count of Customer_Segment]" caption="Count of Customer_Segment" measure="1" displayFolder="" measureGroup="Outlet" count="0" hidden="1">
      <extLst>
        <ext xmlns:x15="http://schemas.microsoft.com/office/spreadsheetml/2010/11/main" uri="{B97F6D7D-B522-45F9-BDA1-12C45D357490}">
          <x15:cacheHierarchy aggregatedColumn="24"/>
        </ext>
      </extLst>
    </cacheHierarchy>
    <cacheHierarchy uniqueName="[Measures].[Count of Transaction_ID]" caption="Count of Transaction_ID" measure="1" displayFolder="" measureGroup="Sales" count="0" hidden="1">
      <extLst>
        <ext xmlns:x15="http://schemas.microsoft.com/office/spreadsheetml/2010/11/main" uri="{B97F6D7D-B522-45F9-BDA1-12C45D357490}">
          <x15:cacheHierarchy aggregatedColumn="54"/>
        </ext>
      </extLst>
    </cacheHierarchy>
    <cacheHierarchy uniqueName="[Measures].[Sum of Customer_Rating]" caption="Sum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Sum of Profit_Margin_%]" caption="Sum of Profit_Margin_%" measure="1" displayFolder="" measureGroup="product" count="0" hidden="1">
      <extLst>
        <ext xmlns:x15="http://schemas.microsoft.com/office/spreadsheetml/2010/11/main" uri="{B97F6D7D-B522-45F9-BDA1-12C45D357490}">
          <x15:cacheHierarchy aggregatedColumn="37"/>
        </ext>
      </extLst>
    </cacheHierarchy>
    <cacheHierarchy uniqueName="[Measures].[Average of Profit_Margin_%]" caption="Average of Profit_Margin_%" measure="1" displayFolder="" measureGroup="product" count="0" hidden="1">
      <extLst>
        <ext xmlns:x15="http://schemas.microsoft.com/office/spreadsheetml/2010/11/main" uri="{B97F6D7D-B522-45F9-BDA1-12C45D357490}">
          <x15:cacheHierarchy aggregatedColumn="37"/>
        </ext>
      </extLst>
    </cacheHierarchy>
  </cacheHierarchies>
  <kpis count="0"/>
  <dimensions count="6">
    <dimension name="Inventory" uniqueName="[Inventory]" caption="Inventory"/>
    <dimension measure="1" name="Measures" uniqueName="[Measures]" caption="Measures"/>
    <dimension name="Outlet" uniqueName="[Outlet]" caption="Outlet"/>
    <dimension name="product" uniqueName="[product]" caption="product"/>
    <dimension name="Promotion" uniqueName="[Promotion]" caption="Promotion"/>
    <dimension name="Sales" uniqueName="[Sales]" caption="Sales"/>
  </dimensions>
  <measureGroups count="5">
    <measureGroup name="Inventory" caption="Inventory"/>
    <measureGroup name="Outlet" caption="Outlet"/>
    <measureGroup name="product" caption="product"/>
    <measureGroup name="Promotion" caption="Promotion"/>
    <measureGroup name="Sales" caption="Sales"/>
  </measureGroups>
  <maps count="9">
    <map measureGroup="0" dimension="0"/>
    <map measureGroup="0" dimension="2"/>
    <map measureGroup="0" dimension="3"/>
    <map measureGroup="1" dimension="2"/>
    <map measureGroup="2" dimension="3"/>
    <map measureGroup="3" dimension="4"/>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ITH" refreshedDate="46278.934364814813" createdVersion="8" refreshedVersion="8" minRefreshableVersion="3" recordCount="0" supportSubquery="1" supportAdvancedDrill="1" xr:uid="{2982F607-BAE5-4EA9-AEA1-594A5F6203EE}">
  <cacheSource type="external" connectionId="7"/>
  <cacheFields count="3">
    <cacheField name="[Outlet].[Operating_Hours].[Operating_Hours]" caption="Operating_Hours" numFmtId="0" hierarchy="23" level="1">
      <sharedItems count="3">
        <s v="7 AM - 10 PM"/>
        <s v="7 AM - 11 PM"/>
        <s v="8 AM - 10 PM"/>
      </sharedItems>
    </cacheField>
    <cacheField name="[Measures].[Sum of Units_Sold]" caption="Sum of Units_Sold" numFmtId="0" hierarchy="95" level="32767"/>
    <cacheField name="[product].[Product_Name].[Product_Name]" caption="Product_Name" numFmtId="0" hierarchy="29" level="1">
      <sharedItems containsSemiMixedTypes="0" containsNonDate="0" containsString="0"/>
    </cacheField>
  </cacheFields>
  <cacheHierarchies count="10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Outlet_ID]" caption="Outlet_ID" attribute="1" defaultMemberUniqueName="[Outlet].[Outlet_ID].[All]" allUniqueName="[Outlet].[Outlet_ID].[All]" dimensionUniqueName="[Outlet]" displayFolder="" count="0" memberValueDatatype="130" unbalanced="0"/>
    <cacheHierarchy uniqueName="[Outlet].[Outlet_Name]" caption="Outlet_Name" attribute="1" defaultMemberUniqueName="[Outlet].[Outlet_Name].[All]" allUniqueName="[Outlet].[Outlet_Name].[All]" dimensionUniqueName="[Outlet]" displayFolder="" count="2" memberValueDatatype="130" unbalanced="0"/>
    <cacheHierarchy uniqueName="[Outlet].[City]" caption="City" attribute="1" defaultMemberUniqueName="[Outlet].[City].[All]" allUniqueName="[Outlet].[City].[All]" dimensionUniqueName="[Outlet]" displayFolder="" count="0" memberValueDatatype="130" unbalanced="0"/>
    <cacheHierarchy uniqueName="[Outlet].[District]" caption="District" attribute="1" defaultMemberUniqueName="[Outlet].[District].[All]" allUniqueName="[Outlet].[District].[All]" dimensionUniqueName="[Outlet]" displayFolder="" count="0" memberValueDatatype="130" unbalanced="0"/>
    <cacheHierarchy uniqueName="[Outlet].[Manager]" caption="Manager" attribute="1" defaultMemberUniqueName="[Outlet].[Manager].[All]" allUniqueName="[Outlet].[Manager].[All]" dimensionUniqueName="[Outlet]" displayFolder="" count="0" memberValueDatatype="130" unbalanced="0"/>
    <cacheHierarchy uniqueName="[Outlet].[Opening_Date]" caption="Opening_Date" attribute="1" time="1" defaultMemberUniqueName="[Outlet].[Opening_Date].[All]" allUniqueName="[Outlet].[Opening_Date].[All]" dimensionUniqueName="[Outlet]" displayFolder="" count="0" memberValueDatatype="7" unbalanced="0"/>
    <cacheHierarchy uniqueName="[Outlet].[Outlet_Type]" caption="Outlet_Type" attribute="1" defaultMemberUniqueName="[Outlet].[Outlet_Type].[All]" allUniqueName="[Outlet].[Outlet_Type].[All]" dimensionUniqueName="[Outlet]" displayFolder="" count="0" memberValueDatatype="130" unbalanced="0"/>
    <cacheHierarchy uniqueName="[Outlet].[Seating_Capacity]" caption="Seating_Capacity" attribute="1" defaultMemberUniqueName="[Outlet].[Seating_Capacity].[All]" allUniqueName="[Outlet].[Seating_Capacity].[All]" dimensionUniqueName="[Outlet]" displayFolder="" count="0" memberValueDatatype="20" unbalanced="0"/>
    <cacheHierarchy uniqueName="[Outlet].[Employees]" caption="Employees" attribute="1" defaultMemberUniqueName="[Outlet].[Employees].[All]" allUniqueName="[Outlet].[Employees].[All]" dimensionUniqueName="[Outlet]" displayFolder="" count="0" memberValueDatatype="20" unbalanced="0"/>
    <cacheHierarchy uniqueName="[Outlet].[Monthly_Target_INR]" caption="Monthly_Target_INR" attribute="1" defaultMemberUniqueName="[Outlet].[Monthly_Target_INR].[All]" allUniqueName="[Outlet].[Monthly_Target_INR].[All]" dimensionUniqueName="[Outlet]" displayFolder="" count="0" memberValueDatatype="20" unbalanced="0"/>
    <cacheHierarchy uniqueName="[Outlet].[Monthly_Rent_INR]" caption="Monthly_Rent_INR" attribute="1" defaultMemberUniqueName="[Outlet].[Monthly_Rent_INR].[All]" allUniqueName="[Outlet].[Monthly_Rent_INR].[All]" dimensionUniqueName="[Outlet]" displayFolder="" count="0" memberValueDatatype="20" unbalanced="0"/>
    <cacheHierarchy uniqueName="[Outlet].[Operating_Hours]" caption="Operating_Hours" attribute="1" defaultMemberUniqueName="[Outlet].[Operating_Hours].[All]" allUniqueName="[Outlet].[Operating_Hours].[All]" dimensionUniqueName="[Outlet]" displayFolder="" count="2" memberValueDatatype="130" unbalanced="0">
      <fieldsUsage count="2">
        <fieldUsage x="-1"/>
        <fieldUsage x="0"/>
      </fieldsUsage>
    </cacheHierarchy>
    <cacheHierarchy uniqueName="[Outlet].[Customer_Segment]" caption="Customer_Segment" attribute="1" defaultMemberUniqueName="[Outlet].[Customer_Segment].[All]" allUniqueName="[Outlet].[Customer_Segment].[All]" dimensionUniqueName="[Outlet]" displayFolder="" count="0" memberValueDatatype="130" unbalanced="0"/>
    <cacheHierarchy uniqueName="[Outlet].[Parking]" caption="Parking" attribute="1" defaultMemberUniqueName="[Outlet].[Parking].[All]" allUniqueName="[Outlet].[Parking].[All]" dimensionUniqueName="[Outlet]" displayFolder="" count="0" memberValueDatatype="130" unbalanced="0"/>
    <cacheHierarchy uniqueName="[Outlet].[Business_Notes]" caption="Business_Notes" attribute="1" defaultMemberUniqueName="[Outlet].[Business_Notes].[All]" allUniqueName="[Outlet].[Business_Notes].[All]" dimensionUniqueName="[Outlet]" displayFolder="" count="0" memberValueDatatype="130" unbalanced="0"/>
    <cacheHierarchy uniqueName="[Outlet].[Status]" caption="Status" attribute="1" defaultMemberUniqueName="[Outlet].[Status].[All]" allUniqueName="[Outlet].[Status].[All]" dimensionUniqueName="[Outle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Size]" caption="Size" attribute="1" defaultMemberUniqueName="[product].[Size].[All]" allUniqueName="[product].[Siz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upplier]" caption="Supplier" attribute="1" defaultMemberUniqueName="[product].[Supplier].[All]" allUniqueName="[product].[Supplier].[All]" dimensionUniqueName="[product]" displayFolder="" count="0" memberValueDatatype="130" unbalanced="0"/>
    <cacheHierarchy uniqueName="[product].[Unit]" caption="Unit" attribute="1" defaultMemberUniqueName="[product].[Unit].[All]" allUniqueName="[product].[Unit].[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20" unbalanced="0"/>
    <cacheHierarchy uniqueName="[product].[Selling_Price]" caption="Selling_Price" attribute="1" defaultMemberUniqueName="[product].[Selling_Price].[All]" allUniqueName="[product].[Selling_Price].[All]" dimensionUniqueName="[product]" displayFolder="" count="0" memberValueDatatype="20" unbalanced="0"/>
    <cacheHierarchy uniqueName="[product].[Profit_Margin_%]" caption="Profit_Margin_%" attribute="1" defaultMemberUniqueName="[product].[Profit_Margin_%].[All]" allUniqueName="[product].[Profit_Margin_%].[All]" dimensionUniqueName="[product]" displayFolder="" count="0" memberValueDatatype="5"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product].[Reorder_Level]" caption="Reorder_Level" attribute="1" defaultMemberUniqueName="[product].[Reorder_Level].[All]" allUniqueName="[product].[Reorder_Level].[All]" dimensionUniqueName="[product]" displayFolder="" count="0" memberValueDatatype="20" unbalanced="0"/>
    <cacheHierarchy uniqueName="[product].[GST_%]" caption="GST_%" attribute="1" defaultMemberUniqueName="[product].[GST_%].[All]" allUniqueName="[product].[GST_%].[All]" dimensionUniqueName="[product]" displayFolder="" count="0" memberValueDatatype="20" unbalanced="0"/>
    <cacheHierarchy uniqueName="[product].[Status]" caption="Status" attribute="1" defaultMemberUniqueName="[product].[Status].[All]" allUniqueName="[product].[Status].[All]" dimensionUniqueName="[product]" displayFolder="" count="0" memberValueDatatype="130" unbalanced="0"/>
    <cacheHierarchy uniqueName="[Promotion].[Promotion_ID]" caption="Promotion_ID" attribute="1" defaultMemberUniqueName="[Promotion].[Promotion_ID].[All]" allUniqueName="[Promotion].[Promotion_ID].[All]" dimensionUniqueName="[Promotion]" displayFolder="" count="0" memberValueDatatype="130" unbalanced="0"/>
    <cacheHierarchy uniqueName="[Promotion].[Campaign]" caption="Campaign" attribute="1" defaultMemberUniqueName="[Promotion].[Campaign].[All]" allUniqueName="[Promotion].[Campaign].[All]" dimensionUniqueName="[Promotion]" displayFolder="" count="2" memberValueDatatype="130" unbalanced="0"/>
    <cacheHierarchy uniqueName="[Promotion].[Campaign_Type]" caption="Campaign_Type" attribute="1" defaultMemberUniqueName="[Promotion].[Campaign_Type].[All]" allUniqueName="[Promotion].[Campaign_Type].[All]" dimensionUniqueName="[Promotion]" displayFolder="" count="0" memberValueDatatype="130" unbalanced="0"/>
    <cacheHierarchy uniqueName="[Promotion].[Start_Date]" caption="Start_Date" attribute="1" time="1" defaultMemberUniqueName="[Promotion].[Start_Date].[All]" allUniqueName="[Promotion].[Start_Date].[All]" dimensionUniqueName="[Promotion]" displayFolder="" count="0" memberValueDatatype="7" unbalanced="0"/>
    <cacheHierarchy uniqueName="[Promotion].[End_Date]" caption="End_Date" attribute="1" time="1" defaultMemberUniqueName="[Promotion].[End_Date].[All]" allUniqueName="[Promotion].[End_Date].[All]" dimensionUniqueName="[Promotion]" displayFolder="" count="0" memberValueDatatype="7" unbalanced="0"/>
    <cacheHierarchy uniqueName="[Promotion].[Discount_%]" caption="Discount_%" attribute="1" defaultMemberUniqueName="[Promotion].[Discount_%].[All]" allUniqueName="[Promotion].[Discount_%].[All]" dimensionUniqueName="[Promotion]" displayFolder="" count="0" memberValueDatatype="20" unbalanced="0"/>
    <cacheHierarchy uniqueName="[Promotion].[Applicable_Category]" caption="Applicable_Category" attribute="1" defaultMemberUniqueName="[Promotion].[Applicable_Category].[All]" allUniqueName="[Promotion].[Applicable_Category].[All]" dimensionUniqueName="[Promotion]" displayFolder="" count="0" memberValueDatatype="130" unbalanced="0"/>
    <cacheHierarchy uniqueName="[Promotion].[Applicable_Outlets]" caption="Applicable_Outlets" attribute="1" defaultMemberUniqueName="[Promotion].[Applicable_Outlets].[All]" allUniqueName="[Promotion].[Applicable_Outlets].[All]" dimensionUniqueName="[Promotion]" displayFolder="" count="0" memberValueDatatype="130" unbalanced="0"/>
    <cacheHierarchy uniqueName="[Promotion].[Expected_Sales_Increase_%]" caption="Expected_Sales_Increase_%" attribute="1" defaultMemberUniqueName="[Promotion].[Expected_Sales_Increase_%].[All]" allUniqueName="[Promotion].[Expected_Sales_Increase_%].[All]" dimensionUniqueName="[Promotion]" displayFolder="" count="0" memberValueDatatype="20" unbalanced="0"/>
    <cacheHierarchy uniqueName="[Promotion].[Marketing_Channel]" caption="Marketing_Channel" attribute="1" defaultMemberUniqueName="[Promotion].[Marketing_Channel].[All]" allUniqueName="[Promotion].[Marketing_Channel].[All]" dimensionUniqueName="[Promotion]" displayFolder="" count="0" memberValueDatatype="130" unbalanced="0"/>
    <cacheHierarchy uniqueName="[Promotion].[Business_Objective]" caption="Business_Objective" attribute="1" defaultMemberUniqueName="[Promotion].[Business_Objective].[All]" allUniqueName="[Promotion].[Business_Objective].[All]" dimensionUniqueName="[Promotion]" displayFolder="" count="0" memberValueDatatype="130" unbalanced="0"/>
    <cacheHierarchy uniqueName="[Promotion].[Status]" caption="Status" attribute="1" defaultMemberUniqueName="[Promotion].[Status].[All]" allUniqueName="[Promotion].[Status].[All]" dimensionUniqueName="[Promotion]"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Transaction_Time]" caption="Transaction_Time" attribute="1" defaultMemberUniqueName="[Sales].[Transaction_Time].[All]" allUniqueName="[Sales].[Transaction_Time].[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Outlet_ID]" caption="Outlet_ID" attribute="1" defaultMemberUniqueName="[Sales].[Outlet_ID].[All]" allUniqueName="[Sales].[Outlet_ID].[All]" dimensionUniqueName="[Sales]" displayFolder="" count="0" memberValueDatatype="130" unbalanced="0"/>
    <cacheHierarchy uniqueName="[Sales].[Outlet_Name]" caption="Outlet_Name" attribute="1" defaultMemberUniqueName="[Sales].[Outlet_Name].[All]" allUniqueName="[Sales].[Outlet_Nam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ashier_ID]" caption="Cashier_ID" attribute="1" defaultMemberUniqueName="[Sales].[Cashier_ID].[All]" allUniqueName="[Sales].[Cashier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Membership]" caption="Membership" attribute="1" defaultMemberUniqueName="[Sales].[Membership].[All]" allUniqueName="[Sales].[Membership].[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ize]" caption="Size" attribute="1" defaultMemberUniqueName="[Sales].[Size].[All]" allUniqueName="[Sales].[Siz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ost_Price]" caption="Cost_Price" attribute="1" defaultMemberUniqueName="[Sales].[Cost_Price].[All]" allUniqueName="[Sales].[Cost_Price].[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0" memberValueDatatype="130" unbalanced="0"/>
    <cacheHierarchy uniqueName="[Sales].[Promotion]" caption="Promotion" attribute="1" defaultMemberUniqueName="[Sales].[Promotion].[All]" allUniqueName="[Sales].[Promotion].[All]" dimensionUniqueName="[Sales]" displayFolder="" count="0" memberValueDatatype="130" unbalanced="0"/>
    <cacheHierarchy uniqueName="[Sales].[Customer_Rating]" caption="Customer_Rating" attribute="1" defaultMemberUniqueName="[Sales].[Customer_Rating].[All]" allUniqueName="[Sales].[Customer_Rating].[All]" dimensionUniqueName="[Sales]" displayFolder="" count="0" memberValueDatatype="20" unbalanced="0"/>
    <cacheHierarchy uniqueName="[Sales].[Dine_In_Takeaway]" caption="Dine_In_Takeaway" attribute="1" defaultMemberUniqueName="[Sales].[Dine_In_Takeaway].[All]" allUniqueName="[Sales].[Dine_In_Takeaway].[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0" memberValueDatatype="130" unbalanced="0"/>
    <cacheHierarchy uniqueName="[Measures].[__XL_Count Inventory]" caption="__XL_Count Inventory" measure="1" displayFolder="" measureGroup="Inventory" count="0" hidden="1"/>
    <cacheHierarchy uniqueName="[Measures].[__XL_Count Outlet]" caption="__XL_Count Outlet" measure="1" displayFolder="" measureGroup="Outlet" count="0" hidden="1"/>
    <cacheHierarchy uniqueName="[Measures].[__XL_Count product]" caption="__XL_Count product" measure="1" displayFolder="" measureGroup="product" count="0" hidden="1"/>
    <cacheHierarchy uniqueName="[Measures].[__XL_Count Promotion]" caption="__XL_Count Promotion" measure="1" displayFolder="" measureGroup="Promotion"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78"/>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9"/>
        </ext>
      </extLst>
    </cacheHierarchy>
    <cacheHierarchy uniqueName="[Measures].[Count of Order_Status]" caption="Count of Order_Status" measure="1" displayFolder="" measureGroup="Sales" count="0" hidden="1">
      <extLst>
        <ext xmlns:x15="http://schemas.microsoft.com/office/spreadsheetml/2010/11/main" uri="{B97F6D7D-B522-45F9-BDA1-12C45D357490}">
          <x15:cacheHierarchy aggregatedColumn="83"/>
        </ext>
      </extLst>
    </cacheHierarchy>
    <cacheHierarchy uniqueName="[Measures].[Sum of Transaction_Time]" caption="Sum of Transaction_Time" measure="1" displayFolder="" measureGroup="Sales" count="0" hidden="1">
      <extLst>
        <ext xmlns:x15="http://schemas.microsoft.com/office/spreadsheetml/2010/11/main" uri="{B97F6D7D-B522-45F9-BDA1-12C45D357490}">
          <x15:cacheHierarchy aggregatedColumn="56"/>
        </ext>
      </extLst>
    </cacheHierarchy>
    <cacheHierarchy uniqueName="[Measures].[Sum of Units_Sold]" caption="Sum of Units_Sold" measure="1" displayFolder="" measureGroup="Inventory"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Expected_Sales_Increase_%]" caption="Sum of Expected_Sales_Increase_%" measure="1" displayFolder="" measureGroup="Promotion" count="0" hidden="1">
      <extLst>
        <ext xmlns:x15="http://schemas.microsoft.com/office/spreadsheetml/2010/11/main" uri="{B97F6D7D-B522-45F9-BDA1-12C45D357490}">
          <x15:cacheHierarchy aggregatedColumn="50"/>
        </ext>
      </extLst>
    </cacheHierarchy>
    <cacheHierarchy uniqueName="[Measures].[Count of Payment_Mode]" caption="Count of Payment_Mode" measure="1" displayFolder="" measureGroup="Sales" count="0" hidden="1">
      <extLst>
        <ext xmlns:x15="http://schemas.microsoft.com/office/spreadsheetml/2010/11/main" uri="{B97F6D7D-B522-45F9-BDA1-12C45D357490}">
          <x15:cacheHierarchy aggregatedColumn="79"/>
        </ext>
      </extLst>
    </cacheHierarchy>
    <cacheHierarchy uniqueName="[Measures].[Count of Customer_Segment]" caption="Count of Customer_Segment" measure="1" displayFolder="" measureGroup="Outlet" count="0" hidden="1">
      <extLst>
        <ext xmlns:x15="http://schemas.microsoft.com/office/spreadsheetml/2010/11/main" uri="{B97F6D7D-B522-45F9-BDA1-12C45D357490}">
          <x15:cacheHierarchy aggregatedColumn="24"/>
        </ext>
      </extLst>
    </cacheHierarchy>
    <cacheHierarchy uniqueName="[Measures].[Count of Transaction_ID]" caption="Count of Transaction_ID" measure="1" displayFolder="" measureGroup="Sales" count="0" hidden="1">
      <extLst>
        <ext xmlns:x15="http://schemas.microsoft.com/office/spreadsheetml/2010/11/main" uri="{B97F6D7D-B522-45F9-BDA1-12C45D357490}">
          <x15:cacheHierarchy aggregatedColumn="54"/>
        </ext>
      </extLst>
    </cacheHierarchy>
    <cacheHierarchy uniqueName="[Measures].[Sum of Customer_Rating]" caption="Sum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Sum of Profit_Margin_%]" caption="Sum of Profit_Margin_%" measure="1" displayFolder="" measureGroup="product" count="0" hidden="1">
      <extLst>
        <ext xmlns:x15="http://schemas.microsoft.com/office/spreadsheetml/2010/11/main" uri="{B97F6D7D-B522-45F9-BDA1-12C45D357490}">
          <x15:cacheHierarchy aggregatedColumn="37"/>
        </ext>
      </extLst>
    </cacheHierarchy>
    <cacheHierarchy uniqueName="[Measures].[Average of Profit_Margin_%]" caption="Average of Profit_Margin_%" measure="1" displayFolder="" measureGroup="product" count="0" hidden="1">
      <extLst>
        <ext xmlns:x15="http://schemas.microsoft.com/office/spreadsheetml/2010/11/main" uri="{B97F6D7D-B522-45F9-BDA1-12C45D357490}">
          <x15:cacheHierarchy aggregatedColumn="37"/>
        </ext>
      </extLst>
    </cacheHierarchy>
  </cacheHierarchies>
  <kpis count="0"/>
  <dimensions count="6">
    <dimension name="Inventory" uniqueName="[Inventory]" caption="Inventory"/>
    <dimension measure="1" name="Measures" uniqueName="[Measures]" caption="Measures"/>
    <dimension name="Outlet" uniqueName="[Outlet]" caption="Outlet"/>
    <dimension name="product" uniqueName="[product]" caption="product"/>
    <dimension name="Promotion" uniqueName="[Promotion]" caption="Promotion"/>
    <dimension name="Sales" uniqueName="[Sales]" caption="Sales"/>
  </dimensions>
  <measureGroups count="5">
    <measureGroup name="Inventory" caption="Inventory"/>
    <measureGroup name="Outlet" caption="Outlet"/>
    <measureGroup name="product" caption="product"/>
    <measureGroup name="Promotion" caption="Promotion"/>
    <measureGroup name="Sales" caption="Sales"/>
  </measureGroups>
  <maps count="9">
    <map measureGroup="0" dimension="0"/>
    <map measureGroup="0" dimension="2"/>
    <map measureGroup="0" dimension="3"/>
    <map measureGroup="1" dimension="2"/>
    <map measureGroup="2" dimension="3"/>
    <map measureGroup="3" dimension="4"/>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ITH" refreshedDate="46278.934367013891" createdVersion="8" refreshedVersion="8" minRefreshableVersion="3" recordCount="0" supportSubquery="1" supportAdvancedDrill="1" xr:uid="{23E67817-4F9F-4DEB-8745-F97AF5548415}">
  <cacheSource type="external" connectionId="7"/>
  <cacheFields count="3">
    <cacheField name="[Sales].[Payment_Mode].[Payment_Mode]" caption="Payment_Mode" numFmtId="0" hierarchy="79" level="1">
      <sharedItems count="5">
        <s v="Card"/>
        <s v="Cash"/>
        <s v="GPay"/>
        <s v="PhonePe"/>
        <s v="UPI"/>
      </sharedItems>
    </cacheField>
    <cacheField name="[Measures].[Count of Transaction_ID]" caption="Count of Transaction_ID" numFmtId="0" hierarchy="99" level="32767"/>
    <cacheField name="[product].[Product_Name].[Product_Name]" caption="Product_Name" numFmtId="0" hierarchy="29" level="1">
      <sharedItems containsSemiMixedTypes="0" containsNonDate="0" containsString="0"/>
    </cacheField>
  </cacheFields>
  <cacheHierarchies count="10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Outlet_ID]" caption="Outlet_ID" attribute="1" defaultMemberUniqueName="[Outlet].[Outlet_ID].[All]" allUniqueName="[Outlet].[Outlet_ID].[All]" dimensionUniqueName="[Outlet]" displayFolder="" count="0" memberValueDatatype="130" unbalanced="0"/>
    <cacheHierarchy uniqueName="[Outlet].[Outlet_Name]" caption="Outlet_Name" attribute="1" defaultMemberUniqueName="[Outlet].[Outlet_Name].[All]" allUniqueName="[Outlet].[Outlet_Name].[All]" dimensionUniqueName="[Outlet]" displayFolder="" count="2" memberValueDatatype="130" unbalanced="0"/>
    <cacheHierarchy uniqueName="[Outlet].[City]" caption="City" attribute="1" defaultMemberUniqueName="[Outlet].[City].[All]" allUniqueName="[Outlet].[City].[All]" dimensionUniqueName="[Outlet]" displayFolder="" count="0" memberValueDatatype="130" unbalanced="0"/>
    <cacheHierarchy uniqueName="[Outlet].[District]" caption="District" attribute="1" defaultMemberUniqueName="[Outlet].[District].[All]" allUniqueName="[Outlet].[District].[All]" dimensionUniqueName="[Outlet]" displayFolder="" count="0" memberValueDatatype="130" unbalanced="0"/>
    <cacheHierarchy uniqueName="[Outlet].[Manager]" caption="Manager" attribute="1" defaultMemberUniqueName="[Outlet].[Manager].[All]" allUniqueName="[Outlet].[Manager].[All]" dimensionUniqueName="[Outlet]" displayFolder="" count="0" memberValueDatatype="130" unbalanced="0"/>
    <cacheHierarchy uniqueName="[Outlet].[Opening_Date]" caption="Opening_Date" attribute="1" time="1" defaultMemberUniqueName="[Outlet].[Opening_Date].[All]" allUniqueName="[Outlet].[Opening_Date].[All]" dimensionUniqueName="[Outlet]" displayFolder="" count="0" memberValueDatatype="7" unbalanced="0"/>
    <cacheHierarchy uniqueName="[Outlet].[Outlet_Type]" caption="Outlet_Type" attribute="1" defaultMemberUniqueName="[Outlet].[Outlet_Type].[All]" allUniqueName="[Outlet].[Outlet_Type].[All]" dimensionUniqueName="[Outlet]" displayFolder="" count="0" memberValueDatatype="130" unbalanced="0"/>
    <cacheHierarchy uniqueName="[Outlet].[Seating_Capacity]" caption="Seating_Capacity" attribute="1" defaultMemberUniqueName="[Outlet].[Seating_Capacity].[All]" allUniqueName="[Outlet].[Seating_Capacity].[All]" dimensionUniqueName="[Outlet]" displayFolder="" count="0" memberValueDatatype="20" unbalanced="0"/>
    <cacheHierarchy uniqueName="[Outlet].[Employees]" caption="Employees" attribute="1" defaultMemberUniqueName="[Outlet].[Employees].[All]" allUniqueName="[Outlet].[Employees].[All]" dimensionUniqueName="[Outlet]" displayFolder="" count="0" memberValueDatatype="20" unbalanced="0"/>
    <cacheHierarchy uniqueName="[Outlet].[Monthly_Target_INR]" caption="Monthly_Target_INR" attribute="1" defaultMemberUniqueName="[Outlet].[Monthly_Target_INR].[All]" allUniqueName="[Outlet].[Monthly_Target_INR].[All]" dimensionUniqueName="[Outlet]" displayFolder="" count="0" memberValueDatatype="20" unbalanced="0"/>
    <cacheHierarchy uniqueName="[Outlet].[Monthly_Rent_INR]" caption="Monthly_Rent_INR" attribute="1" defaultMemberUniqueName="[Outlet].[Monthly_Rent_INR].[All]" allUniqueName="[Outlet].[Monthly_Rent_INR].[All]" dimensionUniqueName="[Outlet]" displayFolder="" count="0" memberValueDatatype="20" unbalanced="0"/>
    <cacheHierarchy uniqueName="[Outlet].[Operating_Hours]" caption="Operating_Hours" attribute="1" defaultMemberUniqueName="[Outlet].[Operating_Hours].[All]" allUniqueName="[Outlet].[Operating_Hours].[All]" dimensionUniqueName="[Outlet]" displayFolder="" count="0" memberValueDatatype="130" unbalanced="0"/>
    <cacheHierarchy uniqueName="[Outlet].[Customer_Segment]" caption="Customer_Segment" attribute="1" defaultMemberUniqueName="[Outlet].[Customer_Segment].[All]" allUniqueName="[Outlet].[Customer_Segment].[All]" dimensionUniqueName="[Outlet]" displayFolder="" count="0" memberValueDatatype="130" unbalanced="0"/>
    <cacheHierarchy uniqueName="[Outlet].[Parking]" caption="Parking" attribute="1" defaultMemberUniqueName="[Outlet].[Parking].[All]" allUniqueName="[Outlet].[Parking].[All]" dimensionUniqueName="[Outlet]" displayFolder="" count="0" memberValueDatatype="130" unbalanced="0"/>
    <cacheHierarchy uniqueName="[Outlet].[Business_Notes]" caption="Business_Notes" attribute="1" defaultMemberUniqueName="[Outlet].[Business_Notes].[All]" allUniqueName="[Outlet].[Business_Notes].[All]" dimensionUniqueName="[Outlet]" displayFolder="" count="0" memberValueDatatype="130" unbalanced="0"/>
    <cacheHierarchy uniqueName="[Outlet].[Status]" caption="Status" attribute="1" defaultMemberUniqueName="[Outlet].[Status].[All]" allUniqueName="[Outlet].[Status].[All]" dimensionUniqueName="[Outle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Size]" caption="Size" attribute="1" defaultMemberUniqueName="[product].[Size].[All]" allUniqueName="[product].[Siz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upplier]" caption="Supplier" attribute="1" defaultMemberUniqueName="[product].[Supplier].[All]" allUniqueName="[product].[Supplier].[All]" dimensionUniqueName="[product]" displayFolder="" count="0" memberValueDatatype="130" unbalanced="0"/>
    <cacheHierarchy uniqueName="[product].[Unit]" caption="Unit" attribute="1" defaultMemberUniqueName="[product].[Unit].[All]" allUniqueName="[product].[Unit].[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20" unbalanced="0"/>
    <cacheHierarchy uniqueName="[product].[Selling_Price]" caption="Selling_Price" attribute="1" defaultMemberUniqueName="[product].[Selling_Price].[All]" allUniqueName="[product].[Selling_Price].[All]" dimensionUniqueName="[product]" displayFolder="" count="0" memberValueDatatype="20" unbalanced="0"/>
    <cacheHierarchy uniqueName="[product].[Profit_Margin_%]" caption="Profit_Margin_%" attribute="1" defaultMemberUniqueName="[product].[Profit_Margin_%].[All]" allUniqueName="[product].[Profit_Margin_%].[All]" dimensionUniqueName="[product]" displayFolder="" count="0" memberValueDatatype="5"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product].[Reorder_Level]" caption="Reorder_Level" attribute="1" defaultMemberUniqueName="[product].[Reorder_Level].[All]" allUniqueName="[product].[Reorder_Level].[All]" dimensionUniqueName="[product]" displayFolder="" count="0" memberValueDatatype="20" unbalanced="0"/>
    <cacheHierarchy uniqueName="[product].[GST_%]" caption="GST_%" attribute="1" defaultMemberUniqueName="[product].[GST_%].[All]" allUniqueName="[product].[GST_%].[All]" dimensionUniqueName="[product]" displayFolder="" count="0" memberValueDatatype="20" unbalanced="0"/>
    <cacheHierarchy uniqueName="[product].[Status]" caption="Status" attribute="1" defaultMemberUniqueName="[product].[Status].[All]" allUniqueName="[product].[Status].[All]" dimensionUniqueName="[product]" displayFolder="" count="0" memberValueDatatype="130" unbalanced="0"/>
    <cacheHierarchy uniqueName="[Promotion].[Promotion_ID]" caption="Promotion_ID" attribute="1" defaultMemberUniqueName="[Promotion].[Promotion_ID].[All]" allUniqueName="[Promotion].[Promotion_ID].[All]" dimensionUniqueName="[Promotion]" displayFolder="" count="0" memberValueDatatype="130" unbalanced="0"/>
    <cacheHierarchy uniqueName="[Promotion].[Campaign]" caption="Campaign" attribute="1" defaultMemberUniqueName="[Promotion].[Campaign].[All]" allUniqueName="[Promotion].[Campaign].[All]" dimensionUniqueName="[Promotion]" displayFolder="" count="2" memberValueDatatype="130" unbalanced="0"/>
    <cacheHierarchy uniqueName="[Promotion].[Campaign_Type]" caption="Campaign_Type" attribute="1" defaultMemberUniqueName="[Promotion].[Campaign_Type].[All]" allUniqueName="[Promotion].[Campaign_Type].[All]" dimensionUniqueName="[Promotion]" displayFolder="" count="0" memberValueDatatype="130" unbalanced="0"/>
    <cacheHierarchy uniqueName="[Promotion].[Start_Date]" caption="Start_Date" attribute="1" time="1" defaultMemberUniqueName="[Promotion].[Start_Date].[All]" allUniqueName="[Promotion].[Start_Date].[All]" dimensionUniqueName="[Promotion]" displayFolder="" count="0" memberValueDatatype="7" unbalanced="0"/>
    <cacheHierarchy uniqueName="[Promotion].[End_Date]" caption="End_Date" attribute="1" time="1" defaultMemberUniqueName="[Promotion].[End_Date].[All]" allUniqueName="[Promotion].[End_Date].[All]" dimensionUniqueName="[Promotion]" displayFolder="" count="0" memberValueDatatype="7" unbalanced="0"/>
    <cacheHierarchy uniqueName="[Promotion].[Discount_%]" caption="Discount_%" attribute="1" defaultMemberUniqueName="[Promotion].[Discount_%].[All]" allUniqueName="[Promotion].[Discount_%].[All]" dimensionUniqueName="[Promotion]" displayFolder="" count="0" memberValueDatatype="20" unbalanced="0"/>
    <cacheHierarchy uniqueName="[Promotion].[Applicable_Category]" caption="Applicable_Category" attribute="1" defaultMemberUniqueName="[Promotion].[Applicable_Category].[All]" allUniqueName="[Promotion].[Applicable_Category].[All]" dimensionUniqueName="[Promotion]" displayFolder="" count="0" memberValueDatatype="130" unbalanced="0"/>
    <cacheHierarchy uniqueName="[Promotion].[Applicable_Outlets]" caption="Applicable_Outlets" attribute="1" defaultMemberUniqueName="[Promotion].[Applicable_Outlets].[All]" allUniqueName="[Promotion].[Applicable_Outlets].[All]" dimensionUniqueName="[Promotion]" displayFolder="" count="0" memberValueDatatype="130" unbalanced="0"/>
    <cacheHierarchy uniqueName="[Promotion].[Expected_Sales_Increase_%]" caption="Expected_Sales_Increase_%" attribute="1" defaultMemberUniqueName="[Promotion].[Expected_Sales_Increase_%].[All]" allUniqueName="[Promotion].[Expected_Sales_Increase_%].[All]" dimensionUniqueName="[Promotion]" displayFolder="" count="0" memberValueDatatype="20" unbalanced="0"/>
    <cacheHierarchy uniqueName="[Promotion].[Marketing_Channel]" caption="Marketing_Channel" attribute="1" defaultMemberUniqueName="[Promotion].[Marketing_Channel].[All]" allUniqueName="[Promotion].[Marketing_Channel].[All]" dimensionUniqueName="[Promotion]" displayFolder="" count="0" memberValueDatatype="130" unbalanced="0"/>
    <cacheHierarchy uniqueName="[Promotion].[Business_Objective]" caption="Business_Objective" attribute="1" defaultMemberUniqueName="[Promotion].[Business_Objective].[All]" allUniqueName="[Promotion].[Business_Objective].[All]" dimensionUniqueName="[Promotion]" displayFolder="" count="0" memberValueDatatype="130" unbalanced="0"/>
    <cacheHierarchy uniqueName="[Promotion].[Status]" caption="Status" attribute="1" defaultMemberUniqueName="[Promotion].[Status].[All]" allUniqueName="[Promotion].[Status].[All]" dimensionUniqueName="[Promotion]"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2" memberValueDatatype="7" unbalanced="0"/>
    <cacheHierarchy uniqueName="[Sales].[Transaction_Time]" caption="Transaction_Time" attribute="1" defaultMemberUniqueName="[Sales].[Transaction_Time].[All]" allUniqueName="[Sales].[Transaction_Time].[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Outlet_ID]" caption="Outlet_ID" attribute="1" defaultMemberUniqueName="[Sales].[Outlet_ID].[All]" allUniqueName="[Sales].[Outlet_ID].[All]" dimensionUniqueName="[Sales]" displayFolder="" count="0" memberValueDatatype="130" unbalanced="0"/>
    <cacheHierarchy uniqueName="[Sales].[Outlet_Name]" caption="Outlet_Name" attribute="1" defaultMemberUniqueName="[Sales].[Outlet_Name].[All]" allUniqueName="[Sales].[Outlet_Nam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ashier_ID]" caption="Cashier_ID" attribute="1" defaultMemberUniqueName="[Sales].[Cashier_ID].[All]" allUniqueName="[Sales].[Cashier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Membership]" caption="Membership" attribute="1" defaultMemberUniqueName="[Sales].[Membership].[All]" allUniqueName="[Sales].[Membership].[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ize]" caption="Size" attribute="1" defaultMemberUniqueName="[Sales].[Size].[All]" allUniqueName="[Sales].[Siz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ost_Price]" caption="Cost_Price" attribute="1" defaultMemberUniqueName="[Sales].[Cost_Price].[All]" allUniqueName="[Sales].[Cost_Price].[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Promotion]" caption="Promotion" attribute="1" defaultMemberUniqueName="[Sales].[Promotion].[All]" allUniqueName="[Sales].[Promotion].[All]" dimensionUniqueName="[Sales]" displayFolder="" count="0" memberValueDatatype="130" unbalanced="0"/>
    <cacheHierarchy uniqueName="[Sales].[Customer_Rating]" caption="Customer_Rating" attribute="1" defaultMemberUniqueName="[Sales].[Customer_Rating].[All]" allUniqueName="[Sales].[Customer_Rating].[All]" dimensionUniqueName="[Sales]" displayFolder="" count="0" memberValueDatatype="20" unbalanced="0"/>
    <cacheHierarchy uniqueName="[Sales].[Dine_In_Takeaway]" caption="Dine_In_Takeaway" attribute="1" defaultMemberUniqueName="[Sales].[Dine_In_Takeaway].[All]" allUniqueName="[Sales].[Dine_In_Takeaway].[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0" memberValueDatatype="130" unbalanced="0"/>
    <cacheHierarchy uniqueName="[Measures].[__XL_Count Inventory]" caption="__XL_Count Inventory" measure="1" displayFolder="" measureGroup="Inventory" count="0" hidden="1"/>
    <cacheHierarchy uniqueName="[Measures].[__XL_Count Outlet]" caption="__XL_Count Outlet" measure="1" displayFolder="" measureGroup="Outlet" count="0" hidden="1"/>
    <cacheHierarchy uniqueName="[Measures].[__XL_Count product]" caption="__XL_Count product" measure="1" displayFolder="" measureGroup="product" count="0" hidden="1"/>
    <cacheHierarchy uniqueName="[Measures].[__XL_Count Promotion]" caption="__XL_Count Promotion" measure="1" displayFolder="" measureGroup="Promotion"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78"/>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9"/>
        </ext>
      </extLst>
    </cacheHierarchy>
    <cacheHierarchy uniqueName="[Measures].[Count of Order_Status]" caption="Count of Order_Status" measure="1" displayFolder="" measureGroup="Sales" count="0" hidden="1">
      <extLst>
        <ext xmlns:x15="http://schemas.microsoft.com/office/spreadsheetml/2010/11/main" uri="{B97F6D7D-B522-45F9-BDA1-12C45D357490}">
          <x15:cacheHierarchy aggregatedColumn="83"/>
        </ext>
      </extLst>
    </cacheHierarchy>
    <cacheHierarchy uniqueName="[Measures].[Sum of Transaction_Time]" caption="Sum of Transaction_Time" measure="1" displayFolder="" measureGroup="Sales" count="0" hidden="1">
      <extLst>
        <ext xmlns:x15="http://schemas.microsoft.com/office/spreadsheetml/2010/11/main" uri="{B97F6D7D-B522-45F9-BDA1-12C45D357490}">
          <x15:cacheHierarchy aggregatedColumn="56"/>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y uniqueName="[Measures].[Sum of Expected_Sales_Increase_%]" caption="Sum of Expected_Sales_Increase_%" measure="1" displayFolder="" measureGroup="Promotion" count="0" hidden="1">
      <extLst>
        <ext xmlns:x15="http://schemas.microsoft.com/office/spreadsheetml/2010/11/main" uri="{B97F6D7D-B522-45F9-BDA1-12C45D357490}">
          <x15:cacheHierarchy aggregatedColumn="50"/>
        </ext>
      </extLst>
    </cacheHierarchy>
    <cacheHierarchy uniqueName="[Measures].[Count of Payment_Mode]" caption="Count of Payment_Mode" measure="1" displayFolder="" measureGroup="Sales" count="0" hidden="1">
      <extLst>
        <ext xmlns:x15="http://schemas.microsoft.com/office/spreadsheetml/2010/11/main" uri="{B97F6D7D-B522-45F9-BDA1-12C45D357490}">
          <x15:cacheHierarchy aggregatedColumn="79"/>
        </ext>
      </extLst>
    </cacheHierarchy>
    <cacheHierarchy uniqueName="[Measures].[Count of Customer_Segment]" caption="Count of Customer_Segment" measure="1" displayFolder="" measureGroup="Outlet" count="0" hidden="1">
      <extLst>
        <ext xmlns:x15="http://schemas.microsoft.com/office/spreadsheetml/2010/11/main" uri="{B97F6D7D-B522-45F9-BDA1-12C45D357490}">
          <x15:cacheHierarchy aggregatedColumn="24"/>
        </ext>
      </extLst>
    </cacheHierarchy>
    <cacheHierarchy uniqueName="[Measures].[Count of Transaction_ID]" caption="Count of Transaction_ID" measure="1" displayFolder="" measureGroup="Sales"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Customer_Rating]" caption="Sum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Sum of Profit_Margin_%]" caption="Sum of Profit_Margin_%" measure="1" displayFolder="" measureGroup="product" count="0" hidden="1">
      <extLst>
        <ext xmlns:x15="http://schemas.microsoft.com/office/spreadsheetml/2010/11/main" uri="{B97F6D7D-B522-45F9-BDA1-12C45D357490}">
          <x15:cacheHierarchy aggregatedColumn="37"/>
        </ext>
      </extLst>
    </cacheHierarchy>
    <cacheHierarchy uniqueName="[Measures].[Average of Profit_Margin_%]" caption="Average of Profit_Margin_%" measure="1" displayFolder="" measureGroup="product" count="0" hidden="1">
      <extLst>
        <ext xmlns:x15="http://schemas.microsoft.com/office/spreadsheetml/2010/11/main" uri="{B97F6D7D-B522-45F9-BDA1-12C45D357490}">
          <x15:cacheHierarchy aggregatedColumn="37"/>
        </ext>
      </extLst>
    </cacheHierarchy>
  </cacheHierarchies>
  <kpis count="0"/>
  <dimensions count="6">
    <dimension name="Inventory" uniqueName="[Inventory]" caption="Inventory"/>
    <dimension measure="1" name="Measures" uniqueName="[Measures]" caption="Measures"/>
    <dimension name="Outlet" uniqueName="[Outlet]" caption="Outlet"/>
    <dimension name="product" uniqueName="[product]" caption="product"/>
    <dimension name="Promotion" uniqueName="[Promotion]" caption="Promotion"/>
    <dimension name="Sales" uniqueName="[Sales]" caption="Sales"/>
  </dimensions>
  <measureGroups count="5">
    <measureGroup name="Inventory" caption="Inventory"/>
    <measureGroup name="Outlet" caption="Outlet"/>
    <measureGroup name="product" caption="product"/>
    <measureGroup name="Promotion" caption="Promotion"/>
    <measureGroup name="Sales" caption="Sales"/>
  </measureGroups>
  <maps count="9">
    <map measureGroup="0" dimension="0"/>
    <map measureGroup="0" dimension="2"/>
    <map measureGroup="0" dimension="3"/>
    <map measureGroup="1" dimension="2"/>
    <map measureGroup="2" dimension="3"/>
    <map measureGroup="3" dimension="4"/>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ITH" refreshedDate="46278.934367361115" createdVersion="8" refreshedVersion="8" minRefreshableVersion="3" recordCount="0" supportSubquery="1" supportAdvancedDrill="1" xr:uid="{69619927-2140-4DCC-A9C2-2856BF111519}">
  <cacheSource type="external" connectionId="7"/>
  <cacheFields count="2">
    <cacheField name="[Measures].[Count of Transaction_ID]" caption="Count of Transaction_ID" numFmtId="0" hierarchy="99" level="32767"/>
    <cacheField name="[product].[Product_Name].[Product_Name]" caption="Product_Name" numFmtId="0" hierarchy="29" level="1">
      <sharedItems containsSemiMixedTypes="0" containsNonDate="0" containsString="0"/>
    </cacheField>
  </cacheFields>
  <cacheHierarchies count="10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Outlet_ID]" caption="Outlet_ID" attribute="1" defaultMemberUniqueName="[Outlet].[Outlet_ID].[All]" allUniqueName="[Outlet].[Outlet_ID].[All]" dimensionUniqueName="[Outlet]" displayFolder="" count="0" memberValueDatatype="130" unbalanced="0"/>
    <cacheHierarchy uniqueName="[Outlet].[Outlet_Name]" caption="Outlet_Name" attribute="1" defaultMemberUniqueName="[Outlet].[Outlet_Name].[All]" allUniqueName="[Outlet].[Outlet_Name].[All]" dimensionUniqueName="[Outlet]" displayFolder="" count="2" memberValueDatatype="130" unbalanced="0"/>
    <cacheHierarchy uniqueName="[Outlet].[City]" caption="City" attribute="1" defaultMemberUniqueName="[Outlet].[City].[All]" allUniqueName="[Outlet].[City].[All]" dimensionUniqueName="[Outlet]" displayFolder="" count="0" memberValueDatatype="130" unbalanced="0"/>
    <cacheHierarchy uniqueName="[Outlet].[District]" caption="District" attribute="1" defaultMemberUniqueName="[Outlet].[District].[All]" allUniqueName="[Outlet].[District].[All]" dimensionUniqueName="[Outlet]" displayFolder="" count="0" memberValueDatatype="130" unbalanced="0"/>
    <cacheHierarchy uniqueName="[Outlet].[Manager]" caption="Manager" attribute="1" defaultMemberUniqueName="[Outlet].[Manager].[All]" allUniqueName="[Outlet].[Manager].[All]" dimensionUniqueName="[Outlet]" displayFolder="" count="0" memberValueDatatype="130" unbalanced="0"/>
    <cacheHierarchy uniqueName="[Outlet].[Opening_Date]" caption="Opening_Date" attribute="1" time="1" defaultMemberUniqueName="[Outlet].[Opening_Date].[All]" allUniqueName="[Outlet].[Opening_Date].[All]" dimensionUniqueName="[Outlet]" displayFolder="" count="0" memberValueDatatype="7" unbalanced="0"/>
    <cacheHierarchy uniqueName="[Outlet].[Outlet_Type]" caption="Outlet_Type" attribute="1" defaultMemberUniqueName="[Outlet].[Outlet_Type].[All]" allUniqueName="[Outlet].[Outlet_Type].[All]" dimensionUniqueName="[Outlet]" displayFolder="" count="0" memberValueDatatype="130" unbalanced="0"/>
    <cacheHierarchy uniqueName="[Outlet].[Seating_Capacity]" caption="Seating_Capacity" attribute="1" defaultMemberUniqueName="[Outlet].[Seating_Capacity].[All]" allUniqueName="[Outlet].[Seating_Capacity].[All]" dimensionUniqueName="[Outlet]" displayFolder="" count="0" memberValueDatatype="20" unbalanced="0"/>
    <cacheHierarchy uniqueName="[Outlet].[Employees]" caption="Employees" attribute="1" defaultMemberUniqueName="[Outlet].[Employees].[All]" allUniqueName="[Outlet].[Employees].[All]" dimensionUniqueName="[Outlet]" displayFolder="" count="0" memberValueDatatype="20" unbalanced="0"/>
    <cacheHierarchy uniqueName="[Outlet].[Monthly_Target_INR]" caption="Monthly_Target_INR" attribute="1" defaultMemberUniqueName="[Outlet].[Monthly_Target_INR].[All]" allUniqueName="[Outlet].[Monthly_Target_INR].[All]" dimensionUniqueName="[Outlet]" displayFolder="" count="0" memberValueDatatype="20" unbalanced="0"/>
    <cacheHierarchy uniqueName="[Outlet].[Monthly_Rent_INR]" caption="Monthly_Rent_INR" attribute="1" defaultMemberUniqueName="[Outlet].[Monthly_Rent_INR].[All]" allUniqueName="[Outlet].[Monthly_Rent_INR].[All]" dimensionUniqueName="[Outlet]" displayFolder="" count="0" memberValueDatatype="20" unbalanced="0"/>
    <cacheHierarchy uniqueName="[Outlet].[Operating_Hours]" caption="Operating_Hours" attribute="1" defaultMemberUniqueName="[Outlet].[Operating_Hours].[All]" allUniqueName="[Outlet].[Operating_Hours].[All]" dimensionUniqueName="[Outlet]" displayFolder="" count="0" memberValueDatatype="130" unbalanced="0"/>
    <cacheHierarchy uniqueName="[Outlet].[Customer_Segment]" caption="Customer_Segment" attribute="1" defaultMemberUniqueName="[Outlet].[Customer_Segment].[All]" allUniqueName="[Outlet].[Customer_Segment].[All]" dimensionUniqueName="[Outlet]" displayFolder="" count="0" memberValueDatatype="130" unbalanced="0"/>
    <cacheHierarchy uniqueName="[Outlet].[Parking]" caption="Parking" attribute="1" defaultMemberUniqueName="[Outlet].[Parking].[All]" allUniqueName="[Outlet].[Parking].[All]" dimensionUniqueName="[Outlet]" displayFolder="" count="0" memberValueDatatype="130" unbalanced="0"/>
    <cacheHierarchy uniqueName="[Outlet].[Business_Notes]" caption="Business_Notes" attribute="1" defaultMemberUniqueName="[Outlet].[Business_Notes].[All]" allUniqueName="[Outlet].[Business_Notes].[All]" dimensionUniqueName="[Outlet]" displayFolder="" count="0" memberValueDatatype="130" unbalanced="0"/>
    <cacheHierarchy uniqueName="[Outlet].[Status]" caption="Status" attribute="1" defaultMemberUniqueName="[Outlet].[Status].[All]" allUniqueName="[Outlet].[Status].[All]" dimensionUniqueName="[Outle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Size]" caption="Size" attribute="1" defaultMemberUniqueName="[product].[Size].[All]" allUniqueName="[product].[Siz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upplier]" caption="Supplier" attribute="1" defaultMemberUniqueName="[product].[Supplier].[All]" allUniqueName="[product].[Supplier].[All]" dimensionUniqueName="[product]" displayFolder="" count="0" memberValueDatatype="130" unbalanced="0"/>
    <cacheHierarchy uniqueName="[product].[Unit]" caption="Unit" attribute="1" defaultMemberUniqueName="[product].[Unit].[All]" allUniqueName="[product].[Unit].[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20" unbalanced="0"/>
    <cacheHierarchy uniqueName="[product].[Selling_Price]" caption="Selling_Price" attribute="1" defaultMemberUniqueName="[product].[Selling_Price].[All]" allUniqueName="[product].[Selling_Price].[All]" dimensionUniqueName="[product]" displayFolder="" count="0" memberValueDatatype="20" unbalanced="0"/>
    <cacheHierarchy uniqueName="[product].[Profit_Margin_%]" caption="Profit_Margin_%" attribute="1" defaultMemberUniqueName="[product].[Profit_Margin_%].[All]" allUniqueName="[product].[Profit_Margin_%].[All]" dimensionUniqueName="[product]" displayFolder="" count="0" memberValueDatatype="5"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product].[Reorder_Level]" caption="Reorder_Level" attribute="1" defaultMemberUniqueName="[product].[Reorder_Level].[All]" allUniqueName="[product].[Reorder_Level].[All]" dimensionUniqueName="[product]" displayFolder="" count="0" memberValueDatatype="20" unbalanced="0"/>
    <cacheHierarchy uniqueName="[product].[GST_%]" caption="GST_%" attribute="1" defaultMemberUniqueName="[product].[GST_%].[All]" allUniqueName="[product].[GST_%].[All]" dimensionUniqueName="[product]" displayFolder="" count="0" memberValueDatatype="20" unbalanced="0"/>
    <cacheHierarchy uniqueName="[product].[Status]" caption="Status" attribute="1" defaultMemberUniqueName="[product].[Status].[All]" allUniqueName="[product].[Status].[All]" dimensionUniqueName="[product]" displayFolder="" count="0" memberValueDatatype="130" unbalanced="0"/>
    <cacheHierarchy uniqueName="[Promotion].[Promotion_ID]" caption="Promotion_ID" attribute="1" defaultMemberUniqueName="[Promotion].[Promotion_ID].[All]" allUniqueName="[Promotion].[Promotion_ID].[All]" dimensionUniqueName="[Promotion]" displayFolder="" count="0" memberValueDatatype="130" unbalanced="0"/>
    <cacheHierarchy uniqueName="[Promotion].[Campaign]" caption="Campaign" attribute="1" defaultMemberUniqueName="[Promotion].[Campaign].[All]" allUniqueName="[Promotion].[Campaign].[All]" dimensionUniqueName="[Promotion]" displayFolder="" count="2" memberValueDatatype="130" unbalanced="0"/>
    <cacheHierarchy uniqueName="[Promotion].[Campaign_Type]" caption="Campaign_Type" attribute="1" defaultMemberUniqueName="[Promotion].[Campaign_Type].[All]" allUniqueName="[Promotion].[Campaign_Type].[All]" dimensionUniqueName="[Promotion]" displayFolder="" count="0" memberValueDatatype="130" unbalanced="0"/>
    <cacheHierarchy uniqueName="[Promotion].[Start_Date]" caption="Start_Date" attribute="1" time="1" defaultMemberUniqueName="[Promotion].[Start_Date].[All]" allUniqueName="[Promotion].[Start_Date].[All]" dimensionUniqueName="[Promotion]" displayFolder="" count="0" memberValueDatatype="7" unbalanced="0"/>
    <cacheHierarchy uniqueName="[Promotion].[End_Date]" caption="End_Date" attribute="1" time="1" defaultMemberUniqueName="[Promotion].[End_Date].[All]" allUniqueName="[Promotion].[End_Date].[All]" dimensionUniqueName="[Promotion]" displayFolder="" count="0" memberValueDatatype="7" unbalanced="0"/>
    <cacheHierarchy uniqueName="[Promotion].[Discount_%]" caption="Discount_%" attribute="1" defaultMemberUniqueName="[Promotion].[Discount_%].[All]" allUniqueName="[Promotion].[Discount_%].[All]" dimensionUniqueName="[Promotion]" displayFolder="" count="0" memberValueDatatype="20" unbalanced="0"/>
    <cacheHierarchy uniqueName="[Promotion].[Applicable_Category]" caption="Applicable_Category" attribute="1" defaultMemberUniqueName="[Promotion].[Applicable_Category].[All]" allUniqueName="[Promotion].[Applicable_Category].[All]" dimensionUniqueName="[Promotion]" displayFolder="" count="0" memberValueDatatype="130" unbalanced="0"/>
    <cacheHierarchy uniqueName="[Promotion].[Applicable_Outlets]" caption="Applicable_Outlets" attribute="1" defaultMemberUniqueName="[Promotion].[Applicable_Outlets].[All]" allUniqueName="[Promotion].[Applicable_Outlets].[All]" dimensionUniqueName="[Promotion]" displayFolder="" count="0" memberValueDatatype="130" unbalanced="0"/>
    <cacheHierarchy uniqueName="[Promotion].[Expected_Sales_Increase_%]" caption="Expected_Sales_Increase_%" attribute="1" defaultMemberUniqueName="[Promotion].[Expected_Sales_Increase_%].[All]" allUniqueName="[Promotion].[Expected_Sales_Increase_%].[All]" dimensionUniqueName="[Promotion]" displayFolder="" count="0" memberValueDatatype="20" unbalanced="0"/>
    <cacheHierarchy uniqueName="[Promotion].[Marketing_Channel]" caption="Marketing_Channel" attribute="1" defaultMemberUniqueName="[Promotion].[Marketing_Channel].[All]" allUniqueName="[Promotion].[Marketing_Channel].[All]" dimensionUniqueName="[Promotion]" displayFolder="" count="0" memberValueDatatype="130" unbalanced="0"/>
    <cacheHierarchy uniqueName="[Promotion].[Business_Objective]" caption="Business_Objective" attribute="1" defaultMemberUniqueName="[Promotion].[Business_Objective].[All]" allUniqueName="[Promotion].[Business_Objective].[All]" dimensionUniqueName="[Promotion]" displayFolder="" count="0" memberValueDatatype="130" unbalanced="0"/>
    <cacheHierarchy uniqueName="[Promotion].[Status]" caption="Status" attribute="1" defaultMemberUniqueName="[Promotion].[Status].[All]" allUniqueName="[Promotion].[Status].[All]" dimensionUniqueName="[Promotion]"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2" memberValueDatatype="7" unbalanced="0"/>
    <cacheHierarchy uniqueName="[Sales].[Transaction_Time]" caption="Transaction_Time" attribute="1" defaultMemberUniqueName="[Sales].[Transaction_Time].[All]" allUniqueName="[Sales].[Transaction_Time].[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Outlet_ID]" caption="Outlet_ID" attribute="1" defaultMemberUniqueName="[Sales].[Outlet_ID].[All]" allUniqueName="[Sales].[Outlet_ID].[All]" dimensionUniqueName="[Sales]" displayFolder="" count="0" memberValueDatatype="130" unbalanced="0"/>
    <cacheHierarchy uniqueName="[Sales].[Outlet_Name]" caption="Outlet_Name" attribute="1" defaultMemberUniqueName="[Sales].[Outlet_Name].[All]" allUniqueName="[Sales].[Outlet_Nam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ashier_ID]" caption="Cashier_ID" attribute="1" defaultMemberUniqueName="[Sales].[Cashier_ID].[All]" allUniqueName="[Sales].[Cashier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Membership]" caption="Membership" attribute="1" defaultMemberUniqueName="[Sales].[Membership].[All]" allUniqueName="[Sales].[Membership].[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ize]" caption="Size" attribute="1" defaultMemberUniqueName="[Sales].[Size].[All]" allUniqueName="[Sales].[Siz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ost_Price]" caption="Cost_Price" attribute="1" defaultMemberUniqueName="[Sales].[Cost_Price].[All]" allUniqueName="[Sales].[Cost_Price].[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0" memberValueDatatype="130" unbalanced="0"/>
    <cacheHierarchy uniqueName="[Sales].[Promotion]" caption="Promotion" attribute="1" defaultMemberUniqueName="[Sales].[Promotion].[All]" allUniqueName="[Sales].[Promotion].[All]" dimensionUniqueName="[Sales]" displayFolder="" count="0" memberValueDatatype="130" unbalanced="0"/>
    <cacheHierarchy uniqueName="[Sales].[Customer_Rating]" caption="Customer_Rating" attribute="1" defaultMemberUniqueName="[Sales].[Customer_Rating].[All]" allUniqueName="[Sales].[Customer_Rating].[All]" dimensionUniqueName="[Sales]" displayFolder="" count="0" memberValueDatatype="20" unbalanced="0"/>
    <cacheHierarchy uniqueName="[Sales].[Dine_In_Takeaway]" caption="Dine_In_Takeaway" attribute="1" defaultMemberUniqueName="[Sales].[Dine_In_Takeaway].[All]" allUniqueName="[Sales].[Dine_In_Takeaway].[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0" memberValueDatatype="130" unbalanced="0"/>
    <cacheHierarchy uniqueName="[Measures].[__XL_Count Inventory]" caption="__XL_Count Inventory" measure="1" displayFolder="" measureGroup="Inventory" count="0" hidden="1"/>
    <cacheHierarchy uniqueName="[Measures].[__XL_Count Outlet]" caption="__XL_Count Outlet" measure="1" displayFolder="" measureGroup="Outlet" count="0" hidden="1"/>
    <cacheHierarchy uniqueName="[Measures].[__XL_Count product]" caption="__XL_Count product" measure="1" displayFolder="" measureGroup="product" count="0" hidden="1"/>
    <cacheHierarchy uniqueName="[Measures].[__XL_Count Promotion]" caption="__XL_Count Promotion" measure="1" displayFolder="" measureGroup="Promotion"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78"/>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9"/>
        </ext>
      </extLst>
    </cacheHierarchy>
    <cacheHierarchy uniqueName="[Measures].[Count of Order_Status]" caption="Count of Order_Status" measure="1" displayFolder="" measureGroup="Sales" count="0" hidden="1">
      <extLst>
        <ext xmlns:x15="http://schemas.microsoft.com/office/spreadsheetml/2010/11/main" uri="{B97F6D7D-B522-45F9-BDA1-12C45D357490}">
          <x15:cacheHierarchy aggregatedColumn="83"/>
        </ext>
      </extLst>
    </cacheHierarchy>
    <cacheHierarchy uniqueName="[Measures].[Sum of Transaction_Time]" caption="Sum of Transaction_Time" measure="1" displayFolder="" measureGroup="Sales" count="0" hidden="1">
      <extLst>
        <ext xmlns:x15="http://schemas.microsoft.com/office/spreadsheetml/2010/11/main" uri="{B97F6D7D-B522-45F9-BDA1-12C45D357490}">
          <x15:cacheHierarchy aggregatedColumn="56"/>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y uniqueName="[Measures].[Sum of Expected_Sales_Increase_%]" caption="Sum of Expected_Sales_Increase_%" measure="1" displayFolder="" measureGroup="Promotion" count="0" hidden="1">
      <extLst>
        <ext xmlns:x15="http://schemas.microsoft.com/office/spreadsheetml/2010/11/main" uri="{B97F6D7D-B522-45F9-BDA1-12C45D357490}">
          <x15:cacheHierarchy aggregatedColumn="50"/>
        </ext>
      </extLst>
    </cacheHierarchy>
    <cacheHierarchy uniqueName="[Measures].[Count of Payment_Mode]" caption="Count of Payment_Mode" measure="1" displayFolder="" measureGroup="Sales" count="0" hidden="1">
      <extLst>
        <ext xmlns:x15="http://schemas.microsoft.com/office/spreadsheetml/2010/11/main" uri="{B97F6D7D-B522-45F9-BDA1-12C45D357490}">
          <x15:cacheHierarchy aggregatedColumn="79"/>
        </ext>
      </extLst>
    </cacheHierarchy>
    <cacheHierarchy uniqueName="[Measures].[Count of Customer_Segment]" caption="Count of Customer_Segment" measure="1" displayFolder="" measureGroup="Outlet" count="0" hidden="1">
      <extLst>
        <ext xmlns:x15="http://schemas.microsoft.com/office/spreadsheetml/2010/11/main" uri="{B97F6D7D-B522-45F9-BDA1-12C45D357490}">
          <x15:cacheHierarchy aggregatedColumn="24"/>
        </ext>
      </extLst>
    </cacheHierarchy>
    <cacheHierarchy uniqueName="[Measures].[Count of Transaction_ID]" caption="Count of Transaction_ID" measure="1" displayFolder="" measureGroup="Sales"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Customer_Rating]" caption="Sum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Sum of Profit_Margin_%]" caption="Sum of Profit_Margin_%" measure="1" displayFolder="" measureGroup="product" count="0" hidden="1">
      <extLst>
        <ext xmlns:x15="http://schemas.microsoft.com/office/spreadsheetml/2010/11/main" uri="{B97F6D7D-B522-45F9-BDA1-12C45D357490}">
          <x15:cacheHierarchy aggregatedColumn="37"/>
        </ext>
      </extLst>
    </cacheHierarchy>
    <cacheHierarchy uniqueName="[Measures].[Average of Profit_Margin_%]" caption="Average of Profit_Margin_%" measure="1" displayFolder="" measureGroup="product" count="0" hidden="1">
      <extLst>
        <ext xmlns:x15="http://schemas.microsoft.com/office/spreadsheetml/2010/11/main" uri="{B97F6D7D-B522-45F9-BDA1-12C45D357490}">
          <x15:cacheHierarchy aggregatedColumn="37"/>
        </ext>
      </extLst>
    </cacheHierarchy>
  </cacheHierarchies>
  <kpis count="0"/>
  <dimensions count="6">
    <dimension name="Inventory" uniqueName="[Inventory]" caption="Inventory"/>
    <dimension measure="1" name="Measures" uniqueName="[Measures]" caption="Measures"/>
    <dimension name="Outlet" uniqueName="[Outlet]" caption="Outlet"/>
    <dimension name="product" uniqueName="[product]" caption="product"/>
    <dimension name="Promotion" uniqueName="[Promotion]" caption="Promotion"/>
    <dimension name="Sales" uniqueName="[Sales]" caption="Sales"/>
  </dimensions>
  <measureGroups count="5">
    <measureGroup name="Inventory" caption="Inventory"/>
    <measureGroup name="Outlet" caption="Outlet"/>
    <measureGroup name="product" caption="product"/>
    <measureGroup name="Promotion" caption="Promotion"/>
    <measureGroup name="Sales" caption="Sales"/>
  </measureGroups>
  <maps count="9">
    <map measureGroup="0" dimension="0"/>
    <map measureGroup="0" dimension="2"/>
    <map measureGroup="0" dimension="3"/>
    <map measureGroup="1" dimension="2"/>
    <map measureGroup="2" dimension="3"/>
    <map measureGroup="3" dimension="4"/>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ITH" refreshedDate="46278.934416203701" createdVersion="8" refreshedVersion="8" minRefreshableVersion="3" recordCount="0" supportSubquery="1" supportAdvancedDrill="1" xr:uid="{A87EABF9-9B37-459C-8312-F9C580F90E61}">
  <cacheSource type="external" connectionId="7"/>
  <cacheFields count="3">
    <cacheField name="[Measures].[Count of Order_Status]" caption="Count of Order_Status" numFmtId="0" hierarchy="93" level="32767"/>
    <cacheField name="[Sales].[Category].[Category]" caption="Category" numFmtId="0" hierarchy="71" level="1">
      <sharedItems count="15">
        <s v="Beverage"/>
        <s v="Burger"/>
        <s v="Cake"/>
        <s v="Coffee"/>
        <s v="Cold Coffee"/>
        <s v="Cookies"/>
        <s v="Dessert"/>
        <s v="Frappes"/>
        <s v="Fresh Juice"/>
        <s v="Pastry"/>
        <s v="Sandwich"/>
        <s v="Sides"/>
        <s v="Smoothie"/>
        <s v="Tea"/>
        <s v="Wrap"/>
      </sharedItems>
    </cacheField>
    <cacheField name="[Outlet].[Customer_Segment].[Customer_Segment]" caption="Customer_Segment" numFmtId="0" hierarchy="24" level="1">
      <sharedItems containsSemiMixedTypes="0" containsNonDate="0" containsString="0"/>
    </cacheField>
  </cacheFields>
  <cacheHierarchies count="10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Outlet_ID]" caption="Outlet_ID" attribute="1" defaultMemberUniqueName="[Outlet].[Outlet_ID].[All]" allUniqueName="[Outlet].[Outlet_ID].[All]" dimensionUniqueName="[Outlet]" displayFolder="" count="0" memberValueDatatype="130" unbalanced="0"/>
    <cacheHierarchy uniqueName="[Outlet].[Outlet_Name]" caption="Outlet_Name" attribute="1" defaultMemberUniqueName="[Outlet].[Outlet_Name].[All]" allUniqueName="[Outlet].[Outlet_Name].[All]" dimensionUniqueName="[Outlet]" displayFolder="" count="2" memberValueDatatype="130" unbalanced="0"/>
    <cacheHierarchy uniqueName="[Outlet].[City]" caption="City" attribute="1" defaultMemberUniqueName="[Outlet].[City].[All]" allUniqueName="[Outlet].[City].[All]" dimensionUniqueName="[Outlet]" displayFolder="" count="0" memberValueDatatype="130" unbalanced="0"/>
    <cacheHierarchy uniqueName="[Outlet].[District]" caption="District" attribute="1" defaultMemberUniqueName="[Outlet].[District].[All]" allUniqueName="[Outlet].[District].[All]" dimensionUniqueName="[Outlet]" displayFolder="" count="0" memberValueDatatype="130" unbalanced="0"/>
    <cacheHierarchy uniqueName="[Outlet].[Manager]" caption="Manager" attribute="1" defaultMemberUniqueName="[Outlet].[Manager].[All]" allUniqueName="[Outlet].[Manager].[All]" dimensionUniqueName="[Outlet]" displayFolder="" count="0" memberValueDatatype="130" unbalanced="0"/>
    <cacheHierarchy uniqueName="[Outlet].[Opening_Date]" caption="Opening_Date" attribute="1" time="1" defaultMemberUniqueName="[Outlet].[Opening_Date].[All]" allUniqueName="[Outlet].[Opening_Date].[All]" dimensionUniqueName="[Outlet]" displayFolder="" count="0" memberValueDatatype="7" unbalanced="0"/>
    <cacheHierarchy uniqueName="[Outlet].[Outlet_Type]" caption="Outlet_Type" attribute="1" defaultMemberUniqueName="[Outlet].[Outlet_Type].[All]" allUniqueName="[Outlet].[Outlet_Type].[All]" dimensionUniqueName="[Outlet]" displayFolder="" count="0" memberValueDatatype="130" unbalanced="0"/>
    <cacheHierarchy uniqueName="[Outlet].[Seating_Capacity]" caption="Seating_Capacity" attribute="1" defaultMemberUniqueName="[Outlet].[Seating_Capacity].[All]" allUniqueName="[Outlet].[Seating_Capacity].[All]" dimensionUniqueName="[Outlet]" displayFolder="" count="0" memberValueDatatype="20" unbalanced="0"/>
    <cacheHierarchy uniqueName="[Outlet].[Employees]" caption="Employees" attribute="1" defaultMemberUniqueName="[Outlet].[Employees].[All]" allUniqueName="[Outlet].[Employees].[All]" dimensionUniqueName="[Outlet]" displayFolder="" count="0" memberValueDatatype="20" unbalanced="0"/>
    <cacheHierarchy uniqueName="[Outlet].[Monthly_Target_INR]" caption="Monthly_Target_INR" attribute="1" defaultMemberUniqueName="[Outlet].[Monthly_Target_INR].[All]" allUniqueName="[Outlet].[Monthly_Target_INR].[All]" dimensionUniqueName="[Outlet]" displayFolder="" count="0" memberValueDatatype="20" unbalanced="0"/>
    <cacheHierarchy uniqueName="[Outlet].[Monthly_Rent_INR]" caption="Monthly_Rent_INR" attribute="1" defaultMemberUniqueName="[Outlet].[Monthly_Rent_INR].[All]" allUniqueName="[Outlet].[Monthly_Rent_INR].[All]" dimensionUniqueName="[Outlet]" displayFolder="" count="0" memberValueDatatype="20" unbalanced="0"/>
    <cacheHierarchy uniqueName="[Outlet].[Operating_Hours]" caption="Operating_Hours" attribute="1" defaultMemberUniqueName="[Outlet].[Operating_Hours].[All]" allUniqueName="[Outlet].[Operating_Hours].[All]" dimensionUniqueName="[Outlet]" displayFolder="" count="0" memberValueDatatype="130" unbalanced="0"/>
    <cacheHierarchy uniqueName="[Outlet].[Customer_Segment]" caption="Customer_Segment" attribute="1" defaultMemberUniqueName="[Outlet].[Customer_Segment].[All]" allUniqueName="[Outlet].[Customer_Segment].[All]" dimensionUniqueName="[Outlet]" displayFolder="" count="2" memberValueDatatype="130" unbalanced="0">
      <fieldsUsage count="2">
        <fieldUsage x="-1"/>
        <fieldUsage x="2"/>
      </fieldsUsage>
    </cacheHierarchy>
    <cacheHierarchy uniqueName="[Outlet].[Parking]" caption="Parking" attribute="1" defaultMemberUniqueName="[Outlet].[Parking].[All]" allUniqueName="[Outlet].[Parking].[All]" dimensionUniqueName="[Outlet]" displayFolder="" count="0" memberValueDatatype="130" unbalanced="0"/>
    <cacheHierarchy uniqueName="[Outlet].[Business_Notes]" caption="Business_Notes" attribute="1" defaultMemberUniqueName="[Outlet].[Business_Notes].[All]" allUniqueName="[Outlet].[Business_Notes].[All]" dimensionUniqueName="[Outlet]" displayFolder="" count="0" memberValueDatatype="130" unbalanced="0"/>
    <cacheHierarchy uniqueName="[Outlet].[Status]" caption="Status" attribute="1" defaultMemberUniqueName="[Outlet].[Status].[All]" allUniqueName="[Outlet].[Status].[All]" dimensionUniqueName="[Outle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ize]" caption="Size" attribute="1" defaultMemberUniqueName="[product].[Size].[All]" allUniqueName="[product].[Siz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upplier]" caption="Supplier" attribute="1" defaultMemberUniqueName="[product].[Supplier].[All]" allUniqueName="[product].[Supplier].[All]" dimensionUniqueName="[product]" displayFolder="" count="0" memberValueDatatype="130" unbalanced="0"/>
    <cacheHierarchy uniqueName="[product].[Unit]" caption="Unit" attribute="1" defaultMemberUniqueName="[product].[Unit].[All]" allUniqueName="[product].[Unit].[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20" unbalanced="0"/>
    <cacheHierarchy uniqueName="[product].[Selling_Price]" caption="Selling_Price" attribute="1" defaultMemberUniqueName="[product].[Selling_Price].[All]" allUniqueName="[product].[Selling_Price].[All]" dimensionUniqueName="[product]" displayFolder="" count="0" memberValueDatatype="20" unbalanced="0"/>
    <cacheHierarchy uniqueName="[product].[Profit_Margin_%]" caption="Profit_Margin_%" attribute="1" defaultMemberUniqueName="[product].[Profit_Margin_%].[All]" allUniqueName="[product].[Profit_Margin_%].[All]" dimensionUniqueName="[product]" displayFolder="" count="0" memberValueDatatype="5"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product].[Reorder_Level]" caption="Reorder_Level" attribute="1" defaultMemberUniqueName="[product].[Reorder_Level].[All]" allUniqueName="[product].[Reorder_Level].[All]" dimensionUniqueName="[product]" displayFolder="" count="0" memberValueDatatype="20" unbalanced="0"/>
    <cacheHierarchy uniqueName="[product].[GST_%]" caption="GST_%" attribute="1" defaultMemberUniqueName="[product].[GST_%].[All]" allUniqueName="[product].[GST_%].[All]" dimensionUniqueName="[product]" displayFolder="" count="0" memberValueDatatype="20" unbalanced="0"/>
    <cacheHierarchy uniqueName="[product].[Status]" caption="Status" attribute="1" defaultMemberUniqueName="[product].[Status].[All]" allUniqueName="[product].[Status].[All]" dimensionUniqueName="[product]" displayFolder="" count="0" memberValueDatatype="130" unbalanced="0"/>
    <cacheHierarchy uniqueName="[Promotion].[Promotion_ID]" caption="Promotion_ID" attribute="1" defaultMemberUniqueName="[Promotion].[Promotion_ID].[All]" allUniqueName="[Promotion].[Promotion_ID].[All]" dimensionUniqueName="[Promotion]" displayFolder="" count="0" memberValueDatatype="130" unbalanced="0"/>
    <cacheHierarchy uniqueName="[Promotion].[Campaign]" caption="Campaign" attribute="1" defaultMemberUniqueName="[Promotion].[Campaign].[All]" allUniqueName="[Promotion].[Campaign].[All]" dimensionUniqueName="[Promotion]" displayFolder="" count="2" memberValueDatatype="130" unbalanced="0"/>
    <cacheHierarchy uniqueName="[Promotion].[Campaign_Type]" caption="Campaign_Type" attribute="1" defaultMemberUniqueName="[Promotion].[Campaign_Type].[All]" allUniqueName="[Promotion].[Campaign_Type].[All]" dimensionUniqueName="[Promotion]" displayFolder="" count="0" memberValueDatatype="130" unbalanced="0"/>
    <cacheHierarchy uniqueName="[Promotion].[Start_Date]" caption="Start_Date" attribute="1" time="1" defaultMemberUniqueName="[Promotion].[Start_Date].[All]" allUniqueName="[Promotion].[Start_Date].[All]" dimensionUniqueName="[Promotion]" displayFolder="" count="0" memberValueDatatype="7" unbalanced="0"/>
    <cacheHierarchy uniqueName="[Promotion].[End_Date]" caption="End_Date" attribute="1" time="1" defaultMemberUniqueName="[Promotion].[End_Date].[All]" allUniqueName="[Promotion].[End_Date].[All]" dimensionUniqueName="[Promotion]" displayFolder="" count="0" memberValueDatatype="7" unbalanced="0"/>
    <cacheHierarchy uniqueName="[Promotion].[Discount_%]" caption="Discount_%" attribute="1" defaultMemberUniqueName="[Promotion].[Discount_%].[All]" allUniqueName="[Promotion].[Discount_%].[All]" dimensionUniqueName="[Promotion]" displayFolder="" count="0" memberValueDatatype="20" unbalanced="0"/>
    <cacheHierarchy uniqueName="[Promotion].[Applicable_Category]" caption="Applicable_Category" attribute="1" defaultMemberUniqueName="[Promotion].[Applicable_Category].[All]" allUniqueName="[Promotion].[Applicable_Category].[All]" dimensionUniqueName="[Promotion]" displayFolder="" count="0" memberValueDatatype="130" unbalanced="0"/>
    <cacheHierarchy uniqueName="[Promotion].[Applicable_Outlets]" caption="Applicable_Outlets" attribute="1" defaultMemberUniqueName="[Promotion].[Applicable_Outlets].[All]" allUniqueName="[Promotion].[Applicable_Outlets].[All]" dimensionUniqueName="[Promotion]" displayFolder="" count="0" memberValueDatatype="130" unbalanced="0"/>
    <cacheHierarchy uniqueName="[Promotion].[Expected_Sales_Increase_%]" caption="Expected_Sales_Increase_%" attribute="1" defaultMemberUniqueName="[Promotion].[Expected_Sales_Increase_%].[All]" allUniqueName="[Promotion].[Expected_Sales_Increase_%].[All]" dimensionUniqueName="[Promotion]" displayFolder="" count="0" memberValueDatatype="20" unbalanced="0"/>
    <cacheHierarchy uniqueName="[Promotion].[Marketing_Channel]" caption="Marketing_Channel" attribute="1" defaultMemberUniqueName="[Promotion].[Marketing_Channel].[All]" allUniqueName="[Promotion].[Marketing_Channel].[All]" dimensionUniqueName="[Promotion]" displayFolder="" count="0" memberValueDatatype="130" unbalanced="0"/>
    <cacheHierarchy uniqueName="[Promotion].[Business_Objective]" caption="Business_Objective" attribute="1" defaultMemberUniqueName="[Promotion].[Business_Objective].[All]" allUniqueName="[Promotion].[Business_Objective].[All]" dimensionUniqueName="[Promotion]" displayFolder="" count="0" memberValueDatatype="130" unbalanced="0"/>
    <cacheHierarchy uniqueName="[Promotion].[Status]" caption="Status" attribute="1" defaultMemberUniqueName="[Promotion].[Status].[All]" allUniqueName="[Promotion].[Status].[All]" dimensionUniqueName="[Promotion]"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2" memberValueDatatype="7" unbalanced="0"/>
    <cacheHierarchy uniqueName="[Sales].[Transaction_Time]" caption="Transaction_Time" attribute="1" defaultMemberUniqueName="[Sales].[Transaction_Time].[All]" allUniqueName="[Sales].[Transaction_Time].[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Outlet_ID]" caption="Outlet_ID" attribute="1" defaultMemberUniqueName="[Sales].[Outlet_ID].[All]" allUniqueName="[Sales].[Outlet_ID].[All]" dimensionUniqueName="[Sales]" displayFolder="" count="0" memberValueDatatype="130" unbalanced="0"/>
    <cacheHierarchy uniqueName="[Sales].[Outlet_Name]" caption="Outlet_Name" attribute="1" defaultMemberUniqueName="[Sales].[Outlet_Name].[All]" allUniqueName="[Sales].[Outlet_Nam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ashier_ID]" caption="Cashier_ID" attribute="1" defaultMemberUniqueName="[Sales].[Cashier_ID].[All]" allUniqueName="[Sales].[Cashier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Membership]" caption="Membership" attribute="1" defaultMemberUniqueName="[Sales].[Membership].[All]" allUniqueName="[Sales].[Membership].[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Size]" caption="Size" attribute="1" defaultMemberUniqueName="[Sales].[Size].[All]" allUniqueName="[Sales].[Siz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ost_Price]" caption="Cost_Price" attribute="1" defaultMemberUniqueName="[Sales].[Cost_Price].[All]" allUniqueName="[Sales].[Cost_Price].[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0" memberValueDatatype="130" unbalanced="0"/>
    <cacheHierarchy uniqueName="[Sales].[Promotion]" caption="Promotion" attribute="1" defaultMemberUniqueName="[Sales].[Promotion].[All]" allUniqueName="[Sales].[Promotion].[All]" dimensionUniqueName="[Sales]" displayFolder="" count="0" memberValueDatatype="130" unbalanced="0"/>
    <cacheHierarchy uniqueName="[Sales].[Customer_Rating]" caption="Customer_Rating" attribute="1" defaultMemberUniqueName="[Sales].[Customer_Rating].[All]" allUniqueName="[Sales].[Customer_Rating].[All]" dimensionUniqueName="[Sales]" displayFolder="" count="0" memberValueDatatype="20" unbalanced="0"/>
    <cacheHierarchy uniqueName="[Sales].[Dine_In_Takeaway]" caption="Dine_In_Takeaway" attribute="1" defaultMemberUniqueName="[Sales].[Dine_In_Takeaway].[All]" allUniqueName="[Sales].[Dine_In_Takeaway].[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0" memberValueDatatype="130" unbalanced="0"/>
    <cacheHierarchy uniqueName="[Measures].[__XL_Count Inventory]" caption="__XL_Count Inventory" measure="1" displayFolder="" measureGroup="Inventory" count="0" hidden="1"/>
    <cacheHierarchy uniqueName="[Measures].[__XL_Count Outlet]" caption="__XL_Count Outlet" measure="1" displayFolder="" measureGroup="Outlet" count="0" hidden="1"/>
    <cacheHierarchy uniqueName="[Measures].[__XL_Count product]" caption="__XL_Count product" measure="1" displayFolder="" measureGroup="product" count="0" hidden="1"/>
    <cacheHierarchy uniqueName="[Measures].[__XL_Count Promotion]" caption="__XL_Count Promotion" measure="1" displayFolder="" measureGroup="Promotion"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78"/>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9"/>
        </ext>
      </extLst>
    </cacheHierarchy>
    <cacheHierarchy uniqueName="[Measures].[Count of Order_Status]" caption="Count of Order_Status" measure="1" displayFolder="" measureGroup="Sales" count="0" oneField="1" hidden="1">
      <fieldsUsage count="1">
        <fieldUsage x="0"/>
      </fieldsUsage>
      <extLst>
        <ext xmlns:x15="http://schemas.microsoft.com/office/spreadsheetml/2010/11/main" uri="{B97F6D7D-B522-45F9-BDA1-12C45D357490}">
          <x15:cacheHierarchy aggregatedColumn="83"/>
        </ext>
      </extLst>
    </cacheHierarchy>
    <cacheHierarchy uniqueName="[Measures].[Sum of Transaction_Time]" caption="Sum of Transaction_Time" measure="1" displayFolder="" measureGroup="Sales" count="0" hidden="1">
      <extLst>
        <ext xmlns:x15="http://schemas.microsoft.com/office/spreadsheetml/2010/11/main" uri="{B97F6D7D-B522-45F9-BDA1-12C45D357490}">
          <x15:cacheHierarchy aggregatedColumn="56"/>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y uniqueName="[Measures].[Sum of Expected_Sales_Increase_%]" caption="Sum of Expected_Sales_Increase_%" measure="1" displayFolder="" measureGroup="Promotion" count="0" hidden="1">
      <extLst>
        <ext xmlns:x15="http://schemas.microsoft.com/office/spreadsheetml/2010/11/main" uri="{B97F6D7D-B522-45F9-BDA1-12C45D357490}">
          <x15:cacheHierarchy aggregatedColumn="50"/>
        </ext>
      </extLst>
    </cacheHierarchy>
    <cacheHierarchy uniqueName="[Measures].[Count of Payment_Mode]" caption="Count of Payment_Mode" measure="1" displayFolder="" measureGroup="Sales" count="0" hidden="1">
      <extLst>
        <ext xmlns:x15="http://schemas.microsoft.com/office/spreadsheetml/2010/11/main" uri="{B97F6D7D-B522-45F9-BDA1-12C45D357490}">
          <x15:cacheHierarchy aggregatedColumn="79"/>
        </ext>
      </extLst>
    </cacheHierarchy>
    <cacheHierarchy uniqueName="[Measures].[Count of Customer_Segment]" caption="Count of Customer_Segment" measure="1" displayFolder="" measureGroup="Outlet" count="0" hidden="1">
      <extLst>
        <ext xmlns:x15="http://schemas.microsoft.com/office/spreadsheetml/2010/11/main" uri="{B97F6D7D-B522-45F9-BDA1-12C45D357490}">
          <x15:cacheHierarchy aggregatedColumn="24"/>
        </ext>
      </extLst>
    </cacheHierarchy>
    <cacheHierarchy uniqueName="[Measures].[Count of Transaction_ID]" caption="Count of Transaction_ID" measure="1" displayFolder="" measureGroup="Sales" count="0" hidden="1">
      <extLst>
        <ext xmlns:x15="http://schemas.microsoft.com/office/spreadsheetml/2010/11/main" uri="{B97F6D7D-B522-45F9-BDA1-12C45D357490}">
          <x15:cacheHierarchy aggregatedColumn="54"/>
        </ext>
      </extLst>
    </cacheHierarchy>
    <cacheHierarchy uniqueName="[Measures].[Sum of Customer_Rating]" caption="Sum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Sum of Profit_Margin_%]" caption="Sum of Profit_Margin_%" measure="1" displayFolder="" measureGroup="product" count="0" hidden="1">
      <extLst>
        <ext xmlns:x15="http://schemas.microsoft.com/office/spreadsheetml/2010/11/main" uri="{B97F6D7D-B522-45F9-BDA1-12C45D357490}">
          <x15:cacheHierarchy aggregatedColumn="37"/>
        </ext>
      </extLst>
    </cacheHierarchy>
    <cacheHierarchy uniqueName="[Measures].[Average of Profit_Margin_%]" caption="Average of Profit_Margin_%" measure="1" displayFolder="" measureGroup="product" count="0" hidden="1">
      <extLst>
        <ext xmlns:x15="http://schemas.microsoft.com/office/spreadsheetml/2010/11/main" uri="{B97F6D7D-B522-45F9-BDA1-12C45D357490}">
          <x15:cacheHierarchy aggregatedColumn="37"/>
        </ext>
      </extLst>
    </cacheHierarchy>
  </cacheHierarchies>
  <kpis count="0"/>
  <dimensions count="6">
    <dimension name="Inventory" uniqueName="[Inventory]" caption="Inventory"/>
    <dimension measure="1" name="Measures" uniqueName="[Measures]" caption="Measures"/>
    <dimension name="Outlet" uniqueName="[Outlet]" caption="Outlet"/>
    <dimension name="product" uniqueName="[product]" caption="product"/>
    <dimension name="Promotion" uniqueName="[Promotion]" caption="Promotion"/>
    <dimension name="Sales" uniqueName="[Sales]" caption="Sales"/>
  </dimensions>
  <measureGroups count="5">
    <measureGroup name="Inventory" caption="Inventory"/>
    <measureGroup name="Outlet" caption="Outlet"/>
    <measureGroup name="product" caption="product"/>
    <measureGroup name="Promotion" caption="Promotion"/>
    <measureGroup name="Sales" caption="Sales"/>
  </measureGroups>
  <maps count="9">
    <map measureGroup="0" dimension="0"/>
    <map measureGroup="0" dimension="2"/>
    <map measureGroup="0" dimension="3"/>
    <map measureGroup="1" dimension="2"/>
    <map measureGroup="2" dimension="3"/>
    <map measureGroup="3" dimension="4"/>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ITH" refreshedDate="46278.934416666663" createdVersion="8" refreshedVersion="8" minRefreshableVersion="3" recordCount="0" supportSubquery="1" supportAdvancedDrill="1" xr:uid="{DC215F09-8C96-4BA3-B828-525D7939D5D7}">
  <cacheSource type="external" connectionId="7"/>
  <cacheFields count="2">
    <cacheField name="[Measures].[Average of Customer_Rating]" caption="Average of Customer_Rating" numFmtId="0" hierarchy="101" level="32767"/>
    <cacheField name="[Outlet].[Customer_Segment].[Customer_Segment]" caption="Customer_Segment" numFmtId="0" hierarchy="24" level="1">
      <sharedItems containsSemiMixedTypes="0" containsNonDate="0" containsString="0"/>
    </cacheField>
  </cacheFields>
  <cacheHierarchies count="10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Outlet_ID]" caption="Outlet_ID" attribute="1" defaultMemberUniqueName="[Outlet].[Outlet_ID].[All]" allUniqueName="[Outlet].[Outlet_ID].[All]" dimensionUniqueName="[Outlet]" displayFolder="" count="0" memberValueDatatype="130" unbalanced="0"/>
    <cacheHierarchy uniqueName="[Outlet].[Outlet_Name]" caption="Outlet_Name" attribute="1" defaultMemberUniqueName="[Outlet].[Outlet_Name].[All]" allUniqueName="[Outlet].[Outlet_Name].[All]" dimensionUniqueName="[Outlet]" displayFolder="" count="2" memberValueDatatype="130" unbalanced="0"/>
    <cacheHierarchy uniqueName="[Outlet].[City]" caption="City" attribute="1" defaultMemberUniqueName="[Outlet].[City].[All]" allUniqueName="[Outlet].[City].[All]" dimensionUniqueName="[Outlet]" displayFolder="" count="0" memberValueDatatype="130" unbalanced="0"/>
    <cacheHierarchy uniqueName="[Outlet].[District]" caption="District" attribute="1" defaultMemberUniqueName="[Outlet].[District].[All]" allUniqueName="[Outlet].[District].[All]" dimensionUniqueName="[Outlet]" displayFolder="" count="0" memberValueDatatype="130" unbalanced="0"/>
    <cacheHierarchy uniqueName="[Outlet].[Manager]" caption="Manager" attribute="1" defaultMemberUniqueName="[Outlet].[Manager].[All]" allUniqueName="[Outlet].[Manager].[All]" dimensionUniqueName="[Outlet]" displayFolder="" count="0" memberValueDatatype="130" unbalanced="0"/>
    <cacheHierarchy uniqueName="[Outlet].[Opening_Date]" caption="Opening_Date" attribute="1" time="1" defaultMemberUniqueName="[Outlet].[Opening_Date].[All]" allUniqueName="[Outlet].[Opening_Date].[All]" dimensionUniqueName="[Outlet]" displayFolder="" count="0" memberValueDatatype="7" unbalanced="0"/>
    <cacheHierarchy uniqueName="[Outlet].[Outlet_Type]" caption="Outlet_Type" attribute="1" defaultMemberUniqueName="[Outlet].[Outlet_Type].[All]" allUniqueName="[Outlet].[Outlet_Type].[All]" dimensionUniqueName="[Outlet]" displayFolder="" count="0" memberValueDatatype="130" unbalanced="0"/>
    <cacheHierarchy uniqueName="[Outlet].[Seating_Capacity]" caption="Seating_Capacity" attribute="1" defaultMemberUniqueName="[Outlet].[Seating_Capacity].[All]" allUniqueName="[Outlet].[Seating_Capacity].[All]" dimensionUniqueName="[Outlet]" displayFolder="" count="0" memberValueDatatype="20" unbalanced="0"/>
    <cacheHierarchy uniqueName="[Outlet].[Employees]" caption="Employees" attribute="1" defaultMemberUniqueName="[Outlet].[Employees].[All]" allUniqueName="[Outlet].[Employees].[All]" dimensionUniqueName="[Outlet]" displayFolder="" count="0" memberValueDatatype="20" unbalanced="0"/>
    <cacheHierarchy uniqueName="[Outlet].[Monthly_Target_INR]" caption="Monthly_Target_INR" attribute="1" defaultMemberUniqueName="[Outlet].[Monthly_Target_INR].[All]" allUniqueName="[Outlet].[Monthly_Target_INR].[All]" dimensionUniqueName="[Outlet]" displayFolder="" count="0" memberValueDatatype="20" unbalanced="0"/>
    <cacheHierarchy uniqueName="[Outlet].[Monthly_Rent_INR]" caption="Monthly_Rent_INR" attribute="1" defaultMemberUniqueName="[Outlet].[Monthly_Rent_INR].[All]" allUniqueName="[Outlet].[Monthly_Rent_INR].[All]" dimensionUniqueName="[Outlet]" displayFolder="" count="0" memberValueDatatype="20" unbalanced="0"/>
    <cacheHierarchy uniqueName="[Outlet].[Operating_Hours]" caption="Operating_Hours" attribute="1" defaultMemberUniqueName="[Outlet].[Operating_Hours].[All]" allUniqueName="[Outlet].[Operating_Hours].[All]" dimensionUniqueName="[Outlet]" displayFolder="" count="0" memberValueDatatype="130" unbalanced="0"/>
    <cacheHierarchy uniqueName="[Outlet].[Customer_Segment]" caption="Customer_Segment" attribute="1" defaultMemberUniqueName="[Outlet].[Customer_Segment].[All]" allUniqueName="[Outlet].[Customer_Segment].[All]" dimensionUniqueName="[Outlet]" displayFolder="" count="2" memberValueDatatype="130" unbalanced="0">
      <fieldsUsage count="2">
        <fieldUsage x="-1"/>
        <fieldUsage x="1"/>
      </fieldsUsage>
    </cacheHierarchy>
    <cacheHierarchy uniqueName="[Outlet].[Parking]" caption="Parking" attribute="1" defaultMemberUniqueName="[Outlet].[Parking].[All]" allUniqueName="[Outlet].[Parking].[All]" dimensionUniqueName="[Outlet]" displayFolder="" count="0" memberValueDatatype="130" unbalanced="0"/>
    <cacheHierarchy uniqueName="[Outlet].[Business_Notes]" caption="Business_Notes" attribute="1" defaultMemberUniqueName="[Outlet].[Business_Notes].[All]" allUniqueName="[Outlet].[Business_Notes].[All]" dimensionUniqueName="[Outlet]" displayFolder="" count="0" memberValueDatatype="130" unbalanced="0"/>
    <cacheHierarchy uniqueName="[Outlet].[Status]" caption="Status" attribute="1" defaultMemberUniqueName="[Outlet].[Status].[All]" allUniqueName="[Outlet].[Status].[All]" dimensionUniqueName="[Outle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ize]" caption="Size" attribute="1" defaultMemberUniqueName="[product].[Size].[All]" allUniqueName="[product].[Siz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upplier]" caption="Supplier" attribute="1" defaultMemberUniqueName="[product].[Supplier].[All]" allUniqueName="[product].[Supplier].[All]" dimensionUniqueName="[product]" displayFolder="" count="0" memberValueDatatype="130" unbalanced="0"/>
    <cacheHierarchy uniqueName="[product].[Unit]" caption="Unit" attribute="1" defaultMemberUniqueName="[product].[Unit].[All]" allUniqueName="[product].[Unit].[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20" unbalanced="0"/>
    <cacheHierarchy uniqueName="[product].[Selling_Price]" caption="Selling_Price" attribute="1" defaultMemberUniqueName="[product].[Selling_Price].[All]" allUniqueName="[product].[Selling_Price].[All]" dimensionUniqueName="[product]" displayFolder="" count="0" memberValueDatatype="20" unbalanced="0"/>
    <cacheHierarchy uniqueName="[product].[Profit_Margin_%]" caption="Profit_Margin_%" attribute="1" defaultMemberUniqueName="[product].[Profit_Margin_%].[All]" allUniqueName="[product].[Profit_Margin_%].[All]" dimensionUniqueName="[product]" displayFolder="" count="0" memberValueDatatype="5"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product].[Reorder_Level]" caption="Reorder_Level" attribute="1" defaultMemberUniqueName="[product].[Reorder_Level].[All]" allUniqueName="[product].[Reorder_Level].[All]" dimensionUniqueName="[product]" displayFolder="" count="0" memberValueDatatype="20" unbalanced="0"/>
    <cacheHierarchy uniqueName="[product].[GST_%]" caption="GST_%" attribute="1" defaultMemberUniqueName="[product].[GST_%].[All]" allUniqueName="[product].[GST_%].[All]" dimensionUniqueName="[product]" displayFolder="" count="0" memberValueDatatype="20" unbalanced="0"/>
    <cacheHierarchy uniqueName="[product].[Status]" caption="Status" attribute="1" defaultMemberUniqueName="[product].[Status].[All]" allUniqueName="[product].[Status].[All]" dimensionUniqueName="[product]" displayFolder="" count="0" memberValueDatatype="130" unbalanced="0"/>
    <cacheHierarchy uniqueName="[Promotion].[Promotion_ID]" caption="Promotion_ID" attribute="1" defaultMemberUniqueName="[Promotion].[Promotion_ID].[All]" allUniqueName="[Promotion].[Promotion_ID].[All]" dimensionUniqueName="[Promotion]" displayFolder="" count="0" memberValueDatatype="130" unbalanced="0"/>
    <cacheHierarchy uniqueName="[Promotion].[Campaign]" caption="Campaign" attribute="1" defaultMemberUniqueName="[Promotion].[Campaign].[All]" allUniqueName="[Promotion].[Campaign].[All]" dimensionUniqueName="[Promotion]" displayFolder="" count="2" memberValueDatatype="130" unbalanced="0"/>
    <cacheHierarchy uniqueName="[Promotion].[Campaign_Type]" caption="Campaign_Type" attribute="1" defaultMemberUniqueName="[Promotion].[Campaign_Type].[All]" allUniqueName="[Promotion].[Campaign_Type].[All]" dimensionUniqueName="[Promotion]" displayFolder="" count="0" memberValueDatatype="130" unbalanced="0"/>
    <cacheHierarchy uniqueName="[Promotion].[Start_Date]" caption="Start_Date" attribute="1" time="1" defaultMemberUniqueName="[Promotion].[Start_Date].[All]" allUniqueName="[Promotion].[Start_Date].[All]" dimensionUniqueName="[Promotion]" displayFolder="" count="0" memberValueDatatype="7" unbalanced="0"/>
    <cacheHierarchy uniqueName="[Promotion].[End_Date]" caption="End_Date" attribute="1" time="1" defaultMemberUniqueName="[Promotion].[End_Date].[All]" allUniqueName="[Promotion].[End_Date].[All]" dimensionUniqueName="[Promotion]" displayFolder="" count="0" memberValueDatatype="7" unbalanced="0"/>
    <cacheHierarchy uniqueName="[Promotion].[Discount_%]" caption="Discount_%" attribute="1" defaultMemberUniqueName="[Promotion].[Discount_%].[All]" allUniqueName="[Promotion].[Discount_%].[All]" dimensionUniqueName="[Promotion]" displayFolder="" count="0" memberValueDatatype="20" unbalanced="0"/>
    <cacheHierarchy uniqueName="[Promotion].[Applicable_Category]" caption="Applicable_Category" attribute="1" defaultMemberUniqueName="[Promotion].[Applicable_Category].[All]" allUniqueName="[Promotion].[Applicable_Category].[All]" dimensionUniqueName="[Promotion]" displayFolder="" count="0" memberValueDatatype="130" unbalanced="0"/>
    <cacheHierarchy uniqueName="[Promotion].[Applicable_Outlets]" caption="Applicable_Outlets" attribute="1" defaultMemberUniqueName="[Promotion].[Applicable_Outlets].[All]" allUniqueName="[Promotion].[Applicable_Outlets].[All]" dimensionUniqueName="[Promotion]" displayFolder="" count="0" memberValueDatatype="130" unbalanced="0"/>
    <cacheHierarchy uniqueName="[Promotion].[Expected_Sales_Increase_%]" caption="Expected_Sales_Increase_%" attribute="1" defaultMemberUniqueName="[Promotion].[Expected_Sales_Increase_%].[All]" allUniqueName="[Promotion].[Expected_Sales_Increase_%].[All]" dimensionUniqueName="[Promotion]" displayFolder="" count="0" memberValueDatatype="20" unbalanced="0"/>
    <cacheHierarchy uniqueName="[Promotion].[Marketing_Channel]" caption="Marketing_Channel" attribute="1" defaultMemberUniqueName="[Promotion].[Marketing_Channel].[All]" allUniqueName="[Promotion].[Marketing_Channel].[All]" dimensionUniqueName="[Promotion]" displayFolder="" count="0" memberValueDatatype="130" unbalanced="0"/>
    <cacheHierarchy uniqueName="[Promotion].[Business_Objective]" caption="Business_Objective" attribute="1" defaultMemberUniqueName="[Promotion].[Business_Objective].[All]" allUniqueName="[Promotion].[Business_Objective].[All]" dimensionUniqueName="[Promotion]" displayFolder="" count="0" memberValueDatatype="130" unbalanced="0"/>
    <cacheHierarchy uniqueName="[Promotion].[Status]" caption="Status" attribute="1" defaultMemberUniqueName="[Promotion].[Status].[All]" allUniqueName="[Promotion].[Status].[All]" dimensionUniqueName="[Promotion]"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2" memberValueDatatype="7" unbalanced="0"/>
    <cacheHierarchy uniqueName="[Sales].[Transaction_Time]" caption="Transaction_Time" attribute="1" defaultMemberUniqueName="[Sales].[Transaction_Time].[All]" allUniqueName="[Sales].[Transaction_Time].[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Outlet_ID]" caption="Outlet_ID" attribute="1" defaultMemberUniqueName="[Sales].[Outlet_ID].[All]" allUniqueName="[Sales].[Outlet_ID].[All]" dimensionUniqueName="[Sales]" displayFolder="" count="0" memberValueDatatype="130" unbalanced="0"/>
    <cacheHierarchy uniqueName="[Sales].[Outlet_Name]" caption="Outlet_Name" attribute="1" defaultMemberUniqueName="[Sales].[Outlet_Name].[All]" allUniqueName="[Sales].[Outlet_Nam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ashier_ID]" caption="Cashier_ID" attribute="1" defaultMemberUniqueName="[Sales].[Cashier_ID].[All]" allUniqueName="[Sales].[Cashier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Membership]" caption="Membership" attribute="1" defaultMemberUniqueName="[Sales].[Membership].[All]" allUniqueName="[Sales].[Membership].[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ize]" caption="Size" attribute="1" defaultMemberUniqueName="[Sales].[Size].[All]" allUniqueName="[Sales].[Siz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ost_Price]" caption="Cost_Price" attribute="1" defaultMemberUniqueName="[Sales].[Cost_Price].[All]" allUniqueName="[Sales].[Cost_Price].[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0" memberValueDatatype="130" unbalanced="0"/>
    <cacheHierarchy uniqueName="[Sales].[Promotion]" caption="Promotion" attribute="1" defaultMemberUniqueName="[Sales].[Promotion].[All]" allUniqueName="[Sales].[Promotion].[All]" dimensionUniqueName="[Sales]" displayFolder="" count="0" memberValueDatatype="130" unbalanced="0"/>
    <cacheHierarchy uniqueName="[Sales].[Customer_Rating]" caption="Customer_Rating" attribute="1" defaultMemberUniqueName="[Sales].[Customer_Rating].[All]" allUniqueName="[Sales].[Customer_Rating].[All]" dimensionUniqueName="[Sales]" displayFolder="" count="0" memberValueDatatype="20" unbalanced="0"/>
    <cacheHierarchy uniqueName="[Sales].[Dine_In_Takeaway]" caption="Dine_In_Takeaway" attribute="1" defaultMemberUniqueName="[Sales].[Dine_In_Takeaway].[All]" allUniqueName="[Sales].[Dine_In_Takeaway].[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0" memberValueDatatype="130" unbalanced="0"/>
    <cacheHierarchy uniqueName="[Measures].[__XL_Count Inventory]" caption="__XL_Count Inventory" measure="1" displayFolder="" measureGroup="Inventory" count="0" hidden="1"/>
    <cacheHierarchy uniqueName="[Measures].[__XL_Count Outlet]" caption="__XL_Count Outlet" measure="1" displayFolder="" measureGroup="Outlet" count="0" hidden="1"/>
    <cacheHierarchy uniqueName="[Measures].[__XL_Count product]" caption="__XL_Count product" measure="1" displayFolder="" measureGroup="product" count="0" hidden="1"/>
    <cacheHierarchy uniqueName="[Measures].[__XL_Count Promotion]" caption="__XL_Count Promotion" measure="1" displayFolder="" measureGroup="Promotion"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78"/>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9"/>
        </ext>
      </extLst>
    </cacheHierarchy>
    <cacheHierarchy uniqueName="[Measures].[Count of Order_Status]" caption="Count of Order_Status" measure="1" displayFolder="" measureGroup="Sales" count="0" hidden="1">
      <extLst>
        <ext xmlns:x15="http://schemas.microsoft.com/office/spreadsheetml/2010/11/main" uri="{B97F6D7D-B522-45F9-BDA1-12C45D357490}">
          <x15:cacheHierarchy aggregatedColumn="83"/>
        </ext>
      </extLst>
    </cacheHierarchy>
    <cacheHierarchy uniqueName="[Measures].[Sum of Transaction_Time]" caption="Sum of Transaction_Time" measure="1" displayFolder="" measureGroup="Sales" count="0" hidden="1">
      <extLst>
        <ext xmlns:x15="http://schemas.microsoft.com/office/spreadsheetml/2010/11/main" uri="{B97F6D7D-B522-45F9-BDA1-12C45D357490}">
          <x15:cacheHierarchy aggregatedColumn="56"/>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y uniqueName="[Measures].[Sum of Expected_Sales_Increase_%]" caption="Sum of Expected_Sales_Increase_%" measure="1" displayFolder="" measureGroup="Promotion" count="0" hidden="1">
      <extLst>
        <ext xmlns:x15="http://schemas.microsoft.com/office/spreadsheetml/2010/11/main" uri="{B97F6D7D-B522-45F9-BDA1-12C45D357490}">
          <x15:cacheHierarchy aggregatedColumn="50"/>
        </ext>
      </extLst>
    </cacheHierarchy>
    <cacheHierarchy uniqueName="[Measures].[Count of Payment_Mode]" caption="Count of Payment_Mode" measure="1" displayFolder="" measureGroup="Sales" count="0" hidden="1">
      <extLst>
        <ext xmlns:x15="http://schemas.microsoft.com/office/spreadsheetml/2010/11/main" uri="{B97F6D7D-B522-45F9-BDA1-12C45D357490}">
          <x15:cacheHierarchy aggregatedColumn="79"/>
        </ext>
      </extLst>
    </cacheHierarchy>
    <cacheHierarchy uniqueName="[Measures].[Count of Customer_Segment]" caption="Count of Customer_Segment" measure="1" displayFolder="" measureGroup="Outlet" count="0" hidden="1">
      <extLst>
        <ext xmlns:x15="http://schemas.microsoft.com/office/spreadsheetml/2010/11/main" uri="{B97F6D7D-B522-45F9-BDA1-12C45D357490}">
          <x15:cacheHierarchy aggregatedColumn="24"/>
        </ext>
      </extLst>
    </cacheHierarchy>
    <cacheHierarchy uniqueName="[Measures].[Count of Transaction_ID]" caption="Count of Transaction_ID" measure="1" displayFolder="" measureGroup="Sales" count="0" hidden="1">
      <extLst>
        <ext xmlns:x15="http://schemas.microsoft.com/office/spreadsheetml/2010/11/main" uri="{B97F6D7D-B522-45F9-BDA1-12C45D357490}">
          <x15:cacheHierarchy aggregatedColumn="54"/>
        </ext>
      </extLst>
    </cacheHierarchy>
    <cacheHierarchy uniqueName="[Measures].[Sum of Customer_Rating]" caption="Sum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 count="0" oneField="1" hidden="1">
      <fieldsUsage count="1">
        <fieldUsage x="0"/>
      </fieldsUsage>
      <extLst>
        <ext xmlns:x15="http://schemas.microsoft.com/office/spreadsheetml/2010/11/main" uri="{B97F6D7D-B522-45F9-BDA1-12C45D357490}">
          <x15:cacheHierarchy aggregatedColumn="81"/>
        </ext>
      </extLst>
    </cacheHierarchy>
    <cacheHierarchy uniqueName="[Measures].[Sum of Profit_Margin_%]" caption="Sum of Profit_Margin_%" measure="1" displayFolder="" measureGroup="product" count="0" hidden="1">
      <extLst>
        <ext xmlns:x15="http://schemas.microsoft.com/office/spreadsheetml/2010/11/main" uri="{B97F6D7D-B522-45F9-BDA1-12C45D357490}">
          <x15:cacheHierarchy aggregatedColumn="37"/>
        </ext>
      </extLst>
    </cacheHierarchy>
    <cacheHierarchy uniqueName="[Measures].[Average of Profit_Margin_%]" caption="Average of Profit_Margin_%" measure="1" displayFolder="" measureGroup="product" count="0" hidden="1">
      <extLst>
        <ext xmlns:x15="http://schemas.microsoft.com/office/spreadsheetml/2010/11/main" uri="{B97F6D7D-B522-45F9-BDA1-12C45D357490}">
          <x15:cacheHierarchy aggregatedColumn="37"/>
        </ext>
      </extLst>
    </cacheHierarchy>
  </cacheHierarchies>
  <kpis count="0"/>
  <dimensions count="6">
    <dimension name="Inventory" uniqueName="[Inventory]" caption="Inventory"/>
    <dimension measure="1" name="Measures" uniqueName="[Measures]" caption="Measures"/>
    <dimension name="Outlet" uniqueName="[Outlet]" caption="Outlet"/>
    <dimension name="product" uniqueName="[product]" caption="product"/>
    <dimension name="Promotion" uniqueName="[Promotion]" caption="Promotion"/>
    <dimension name="Sales" uniqueName="[Sales]" caption="Sales"/>
  </dimensions>
  <measureGroups count="5">
    <measureGroup name="Inventory" caption="Inventory"/>
    <measureGroup name="Outlet" caption="Outlet"/>
    <measureGroup name="product" caption="product"/>
    <measureGroup name="Promotion" caption="Promotion"/>
    <measureGroup name="Sales" caption="Sales"/>
  </measureGroups>
  <maps count="9">
    <map measureGroup="0" dimension="0"/>
    <map measureGroup="0" dimension="2"/>
    <map measureGroup="0" dimension="3"/>
    <map measureGroup="1" dimension="2"/>
    <map measureGroup="2" dimension="3"/>
    <map measureGroup="3" dimension="4"/>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ITH" refreshedDate="46278.934416898148" createdVersion="8" refreshedVersion="8" minRefreshableVersion="3" recordCount="0" supportSubquery="1" supportAdvancedDrill="1" xr:uid="{397FAFC0-0E6F-49E3-9DDA-32E7207093BE}">
  <cacheSource type="external" connectionId="7"/>
  <cacheFields count="2">
    <cacheField name="[Measures].[Average of Profit_Margin_%]" caption="Average of Profit_Margin_%" numFmtId="0" hierarchy="103" level="32767"/>
    <cacheField name="[Outlet].[Customer_Segment].[Customer_Segment]" caption="Customer_Segment" numFmtId="0" hierarchy="24" level="1">
      <sharedItems containsSemiMixedTypes="0" containsNonDate="0" containsString="0"/>
    </cacheField>
  </cacheFields>
  <cacheHierarchies count="10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Outlet_ID]" caption="Outlet_ID" attribute="1" defaultMemberUniqueName="[Outlet].[Outlet_ID].[All]" allUniqueName="[Outlet].[Outlet_ID].[All]" dimensionUniqueName="[Outlet]" displayFolder="" count="0" memberValueDatatype="130" unbalanced="0"/>
    <cacheHierarchy uniqueName="[Outlet].[Outlet_Name]" caption="Outlet_Name" attribute="1" defaultMemberUniqueName="[Outlet].[Outlet_Name].[All]" allUniqueName="[Outlet].[Outlet_Name].[All]" dimensionUniqueName="[Outlet]" displayFolder="" count="2" memberValueDatatype="130" unbalanced="0"/>
    <cacheHierarchy uniqueName="[Outlet].[City]" caption="City" attribute="1" defaultMemberUniqueName="[Outlet].[City].[All]" allUniqueName="[Outlet].[City].[All]" dimensionUniqueName="[Outlet]" displayFolder="" count="0" memberValueDatatype="130" unbalanced="0"/>
    <cacheHierarchy uniqueName="[Outlet].[District]" caption="District" attribute="1" defaultMemberUniqueName="[Outlet].[District].[All]" allUniqueName="[Outlet].[District].[All]" dimensionUniqueName="[Outlet]" displayFolder="" count="0" memberValueDatatype="130" unbalanced="0"/>
    <cacheHierarchy uniqueName="[Outlet].[Manager]" caption="Manager" attribute="1" defaultMemberUniqueName="[Outlet].[Manager].[All]" allUniqueName="[Outlet].[Manager].[All]" dimensionUniqueName="[Outlet]" displayFolder="" count="0" memberValueDatatype="130" unbalanced="0"/>
    <cacheHierarchy uniqueName="[Outlet].[Opening_Date]" caption="Opening_Date" attribute="1" time="1" defaultMemberUniqueName="[Outlet].[Opening_Date].[All]" allUniqueName="[Outlet].[Opening_Date].[All]" dimensionUniqueName="[Outlet]" displayFolder="" count="0" memberValueDatatype="7" unbalanced="0"/>
    <cacheHierarchy uniqueName="[Outlet].[Outlet_Type]" caption="Outlet_Type" attribute="1" defaultMemberUniqueName="[Outlet].[Outlet_Type].[All]" allUniqueName="[Outlet].[Outlet_Type].[All]" dimensionUniqueName="[Outlet]" displayFolder="" count="0" memberValueDatatype="130" unbalanced="0"/>
    <cacheHierarchy uniqueName="[Outlet].[Seating_Capacity]" caption="Seating_Capacity" attribute="1" defaultMemberUniqueName="[Outlet].[Seating_Capacity].[All]" allUniqueName="[Outlet].[Seating_Capacity].[All]" dimensionUniqueName="[Outlet]" displayFolder="" count="0" memberValueDatatype="20" unbalanced="0"/>
    <cacheHierarchy uniqueName="[Outlet].[Employees]" caption="Employees" attribute="1" defaultMemberUniqueName="[Outlet].[Employees].[All]" allUniqueName="[Outlet].[Employees].[All]" dimensionUniqueName="[Outlet]" displayFolder="" count="0" memberValueDatatype="20" unbalanced="0"/>
    <cacheHierarchy uniqueName="[Outlet].[Monthly_Target_INR]" caption="Monthly_Target_INR" attribute="1" defaultMemberUniqueName="[Outlet].[Monthly_Target_INR].[All]" allUniqueName="[Outlet].[Monthly_Target_INR].[All]" dimensionUniqueName="[Outlet]" displayFolder="" count="0" memberValueDatatype="20" unbalanced="0"/>
    <cacheHierarchy uniqueName="[Outlet].[Monthly_Rent_INR]" caption="Monthly_Rent_INR" attribute="1" defaultMemberUniqueName="[Outlet].[Monthly_Rent_INR].[All]" allUniqueName="[Outlet].[Monthly_Rent_INR].[All]" dimensionUniqueName="[Outlet]" displayFolder="" count="0" memberValueDatatype="20" unbalanced="0"/>
    <cacheHierarchy uniqueName="[Outlet].[Operating_Hours]" caption="Operating_Hours" attribute="1" defaultMemberUniqueName="[Outlet].[Operating_Hours].[All]" allUniqueName="[Outlet].[Operating_Hours].[All]" dimensionUniqueName="[Outlet]" displayFolder="" count="0" memberValueDatatype="130" unbalanced="0"/>
    <cacheHierarchy uniqueName="[Outlet].[Customer_Segment]" caption="Customer_Segment" attribute="1" defaultMemberUniqueName="[Outlet].[Customer_Segment].[All]" allUniqueName="[Outlet].[Customer_Segment].[All]" dimensionUniqueName="[Outlet]" displayFolder="" count="2" memberValueDatatype="130" unbalanced="0">
      <fieldsUsage count="2">
        <fieldUsage x="-1"/>
        <fieldUsage x="1"/>
      </fieldsUsage>
    </cacheHierarchy>
    <cacheHierarchy uniqueName="[Outlet].[Parking]" caption="Parking" attribute="1" defaultMemberUniqueName="[Outlet].[Parking].[All]" allUniqueName="[Outlet].[Parking].[All]" dimensionUniqueName="[Outlet]" displayFolder="" count="0" memberValueDatatype="130" unbalanced="0"/>
    <cacheHierarchy uniqueName="[Outlet].[Business_Notes]" caption="Business_Notes" attribute="1" defaultMemberUniqueName="[Outlet].[Business_Notes].[All]" allUniqueName="[Outlet].[Business_Notes].[All]" dimensionUniqueName="[Outlet]" displayFolder="" count="0" memberValueDatatype="130" unbalanced="0"/>
    <cacheHierarchy uniqueName="[Outlet].[Status]" caption="Status" attribute="1" defaultMemberUniqueName="[Outlet].[Status].[All]" allUniqueName="[Outlet].[Status].[All]" dimensionUniqueName="[Outle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ize]" caption="Size" attribute="1" defaultMemberUniqueName="[product].[Size].[All]" allUniqueName="[product].[Siz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upplier]" caption="Supplier" attribute="1" defaultMemberUniqueName="[product].[Supplier].[All]" allUniqueName="[product].[Supplier].[All]" dimensionUniqueName="[product]" displayFolder="" count="0" memberValueDatatype="130" unbalanced="0"/>
    <cacheHierarchy uniqueName="[product].[Unit]" caption="Unit" attribute="1" defaultMemberUniqueName="[product].[Unit].[All]" allUniqueName="[product].[Unit].[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20" unbalanced="0"/>
    <cacheHierarchy uniqueName="[product].[Selling_Price]" caption="Selling_Price" attribute="1" defaultMemberUniqueName="[product].[Selling_Price].[All]" allUniqueName="[product].[Selling_Price].[All]" dimensionUniqueName="[product]" displayFolder="" count="0" memberValueDatatype="20" unbalanced="0"/>
    <cacheHierarchy uniqueName="[product].[Profit_Margin_%]" caption="Profit_Margin_%" attribute="1" defaultMemberUniqueName="[product].[Profit_Margin_%].[All]" allUniqueName="[product].[Profit_Margin_%].[All]" dimensionUniqueName="[product]" displayFolder="" count="0" memberValueDatatype="5"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product].[Reorder_Level]" caption="Reorder_Level" attribute="1" defaultMemberUniqueName="[product].[Reorder_Level].[All]" allUniqueName="[product].[Reorder_Level].[All]" dimensionUniqueName="[product]" displayFolder="" count="0" memberValueDatatype="20" unbalanced="0"/>
    <cacheHierarchy uniqueName="[product].[GST_%]" caption="GST_%" attribute="1" defaultMemberUniqueName="[product].[GST_%].[All]" allUniqueName="[product].[GST_%].[All]" dimensionUniqueName="[product]" displayFolder="" count="0" memberValueDatatype="20" unbalanced="0"/>
    <cacheHierarchy uniqueName="[product].[Status]" caption="Status" attribute="1" defaultMemberUniqueName="[product].[Status].[All]" allUniqueName="[product].[Status].[All]" dimensionUniqueName="[product]" displayFolder="" count="0" memberValueDatatype="130" unbalanced="0"/>
    <cacheHierarchy uniqueName="[Promotion].[Promotion_ID]" caption="Promotion_ID" attribute="1" defaultMemberUniqueName="[Promotion].[Promotion_ID].[All]" allUniqueName="[Promotion].[Promotion_ID].[All]" dimensionUniqueName="[Promotion]" displayFolder="" count="0" memberValueDatatype="130" unbalanced="0"/>
    <cacheHierarchy uniqueName="[Promotion].[Campaign]" caption="Campaign" attribute="1" defaultMemberUniqueName="[Promotion].[Campaign].[All]" allUniqueName="[Promotion].[Campaign].[All]" dimensionUniqueName="[Promotion]" displayFolder="" count="2" memberValueDatatype="130" unbalanced="0"/>
    <cacheHierarchy uniqueName="[Promotion].[Campaign_Type]" caption="Campaign_Type" attribute="1" defaultMemberUniqueName="[Promotion].[Campaign_Type].[All]" allUniqueName="[Promotion].[Campaign_Type].[All]" dimensionUniqueName="[Promotion]" displayFolder="" count="0" memberValueDatatype="130" unbalanced="0"/>
    <cacheHierarchy uniqueName="[Promotion].[Start_Date]" caption="Start_Date" attribute="1" time="1" defaultMemberUniqueName="[Promotion].[Start_Date].[All]" allUniqueName="[Promotion].[Start_Date].[All]" dimensionUniqueName="[Promotion]" displayFolder="" count="0" memberValueDatatype="7" unbalanced="0"/>
    <cacheHierarchy uniqueName="[Promotion].[End_Date]" caption="End_Date" attribute="1" time="1" defaultMemberUniqueName="[Promotion].[End_Date].[All]" allUniqueName="[Promotion].[End_Date].[All]" dimensionUniqueName="[Promotion]" displayFolder="" count="0" memberValueDatatype="7" unbalanced="0"/>
    <cacheHierarchy uniqueName="[Promotion].[Discount_%]" caption="Discount_%" attribute="1" defaultMemberUniqueName="[Promotion].[Discount_%].[All]" allUniqueName="[Promotion].[Discount_%].[All]" dimensionUniqueName="[Promotion]" displayFolder="" count="0" memberValueDatatype="20" unbalanced="0"/>
    <cacheHierarchy uniqueName="[Promotion].[Applicable_Category]" caption="Applicable_Category" attribute="1" defaultMemberUniqueName="[Promotion].[Applicable_Category].[All]" allUniqueName="[Promotion].[Applicable_Category].[All]" dimensionUniqueName="[Promotion]" displayFolder="" count="0" memberValueDatatype="130" unbalanced="0"/>
    <cacheHierarchy uniqueName="[Promotion].[Applicable_Outlets]" caption="Applicable_Outlets" attribute="1" defaultMemberUniqueName="[Promotion].[Applicable_Outlets].[All]" allUniqueName="[Promotion].[Applicable_Outlets].[All]" dimensionUniqueName="[Promotion]" displayFolder="" count="0" memberValueDatatype="130" unbalanced="0"/>
    <cacheHierarchy uniqueName="[Promotion].[Expected_Sales_Increase_%]" caption="Expected_Sales_Increase_%" attribute="1" defaultMemberUniqueName="[Promotion].[Expected_Sales_Increase_%].[All]" allUniqueName="[Promotion].[Expected_Sales_Increase_%].[All]" dimensionUniqueName="[Promotion]" displayFolder="" count="0" memberValueDatatype="20" unbalanced="0"/>
    <cacheHierarchy uniqueName="[Promotion].[Marketing_Channel]" caption="Marketing_Channel" attribute="1" defaultMemberUniqueName="[Promotion].[Marketing_Channel].[All]" allUniqueName="[Promotion].[Marketing_Channel].[All]" dimensionUniqueName="[Promotion]" displayFolder="" count="0" memberValueDatatype="130" unbalanced="0"/>
    <cacheHierarchy uniqueName="[Promotion].[Business_Objective]" caption="Business_Objective" attribute="1" defaultMemberUniqueName="[Promotion].[Business_Objective].[All]" allUniqueName="[Promotion].[Business_Objective].[All]" dimensionUniqueName="[Promotion]" displayFolder="" count="0" memberValueDatatype="130" unbalanced="0"/>
    <cacheHierarchy uniqueName="[Promotion].[Status]" caption="Status" attribute="1" defaultMemberUniqueName="[Promotion].[Status].[All]" allUniqueName="[Promotion].[Status].[All]" dimensionUniqueName="[Promotion]"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2" memberValueDatatype="7" unbalanced="0"/>
    <cacheHierarchy uniqueName="[Sales].[Transaction_Time]" caption="Transaction_Time" attribute="1" defaultMemberUniqueName="[Sales].[Transaction_Time].[All]" allUniqueName="[Sales].[Transaction_Time].[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Outlet_ID]" caption="Outlet_ID" attribute="1" defaultMemberUniqueName="[Sales].[Outlet_ID].[All]" allUniqueName="[Sales].[Outlet_ID].[All]" dimensionUniqueName="[Sales]" displayFolder="" count="0" memberValueDatatype="130" unbalanced="0"/>
    <cacheHierarchy uniqueName="[Sales].[Outlet_Name]" caption="Outlet_Name" attribute="1" defaultMemberUniqueName="[Sales].[Outlet_Name].[All]" allUniqueName="[Sales].[Outlet_Nam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ashier_ID]" caption="Cashier_ID" attribute="1" defaultMemberUniqueName="[Sales].[Cashier_ID].[All]" allUniqueName="[Sales].[Cashier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Membership]" caption="Membership" attribute="1" defaultMemberUniqueName="[Sales].[Membership].[All]" allUniqueName="[Sales].[Membership].[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ize]" caption="Size" attribute="1" defaultMemberUniqueName="[Sales].[Size].[All]" allUniqueName="[Sales].[Siz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ost_Price]" caption="Cost_Price" attribute="1" defaultMemberUniqueName="[Sales].[Cost_Price].[All]" allUniqueName="[Sales].[Cost_Price].[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0" memberValueDatatype="130" unbalanced="0"/>
    <cacheHierarchy uniqueName="[Sales].[Promotion]" caption="Promotion" attribute="1" defaultMemberUniqueName="[Sales].[Promotion].[All]" allUniqueName="[Sales].[Promotion].[All]" dimensionUniqueName="[Sales]" displayFolder="" count="0" memberValueDatatype="130" unbalanced="0"/>
    <cacheHierarchy uniqueName="[Sales].[Customer_Rating]" caption="Customer_Rating" attribute="1" defaultMemberUniqueName="[Sales].[Customer_Rating].[All]" allUniqueName="[Sales].[Customer_Rating].[All]" dimensionUniqueName="[Sales]" displayFolder="" count="0" memberValueDatatype="20" unbalanced="0"/>
    <cacheHierarchy uniqueName="[Sales].[Dine_In_Takeaway]" caption="Dine_In_Takeaway" attribute="1" defaultMemberUniqueName="[Sales].[Dine_In_Takeaway].[All]" allUniqueName="[Sales].[Dine_In_Takeaway].[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0" memberValueDatatype="130" unbalanced="0"/>
    <cacheHierarchy uniqueName="[Measures].[__XL_Count Inventory]" caption="__XL_Count Inventory" measure="1" displayFolder="" measureGroup="Inventory" count="0" hidden="1"/>
    <cacheHierarchy uniqueName="[Measures].[__XL_Count Outlet]" caption="__XL_Count Outlet" measure="1" displayFolder="" measureGroup="Outlet" count="0" hidden="1"/>
    <cacheHierarchy uniqueName="[Measures].[__XL_Count product]" caption="__XL_Count product" measure="1" displayFolder="" measureGroup="product" count="0" hidden="1"/>
    <cacheHierarchy uniqueName="[Measures].[__XL_Count Promotion]" caption="__XL_Count Promotion" measure="1" displayFolder="" measureGroup="Promotion"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78"/>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9"/>
        </ext>
      </extLst>
    </cacheHierarchy>
    <cacheHierarchy uniqueName="[Measures].[Count of Order_Status]" caption="Count of Order_Status" measure="1" displayFolder="" measureGroup="Sales" count="0" hidden="1">
      <extLst>
        <ext xmlns:x15="http://schemas.microsoft.com/office/spreadsheetml/2010/11/main" uri="{B97F6D7D-B522-45F9-BDA1-12C45D357490}">
          <x15:cacheHierarchy aggregatedColumn="83"/>
        </ext>
      </extLst>
    </cacheHierarchy>
    <cacheHierarchy uniqueName="[Measures].[Sum of Transaction_Time]" caption="Sum of Transaction_Time" measure="1" displayFolder="" measureGroup="Sales" count="0" hidden="1">
      <extLst>
        <ext xmlns:x15="http://schemas.microsoft.com/office/spreadsheetml/2010/11/main" uri="{B97F6D7D-B522-45F9-BDA1-12C45D357490}">
          <x15:cacheHierarchy aggregatedColumn="56"/>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y uniqueName="[Measures].[Sum of Expected_Sales_Increase_%]" caption="Sum of Expected_Sales_Increase_%" measure="1" displayFolder="" measureGroup="Promotion" count="0" hidden="1">
      <extLst>
        <ext xmlns:x15="http://schemas.microsoft.com/office/spreadsheetml/2010/11/main" uri="{B97F6D7D-B522-45F9-BDA1-12C45D357490}">
          <x15:cacheHierarchy aggregatedColumn="50"/>
        </ext>
      </extLst>
    </cacheHierarchy>
    <cacheHierarchy uniqueName="[Measures].[Count of Payment_Mode]" caption="Count of Payment_Mode" measure="1" displayFolder="" measureGroup="Sales" count="0" hidden="1">
      <extLst>
        <ext xmlns:x15="http://schemas.microsoft.com/office/spreadsheetml/2010/11/main" uri="{B97F6D7D-B522-45F9-BDA1-12C45D357490}">
          <x15:cacheHierarchy aggregatedColumn="79"/>
        </ext>
      </extLst>
    </cacheHierarchy>
    <cacheHierarchy uniqueName="[Measures].[Count of Customer_Segment]" caption="Count of Customer_Segment" measure="1" displayFolder="" measureGroup="Outlet" count="0" hidden="1">
      <extLst>
        <ext xmlns:x15="http://schemas.microsoft.com/office/spreadsheetml/2010/11/main" uri="{B97F6D7D-B522-45F9-BDA1-12C45D357490}">
          <x15:cacheHierarchy aggregatedColumn="24"/>
        </ext>
      </extLst>
    </cacheHierarchy>
    <cacheHierarchy uniqueName="[Measures].[Count of Transaction_ID]" caption="Count of Transaction_ID" measure="1" displayFolder="" measureGroup="Sales" count="0" hidden="1">
      <extLst>
        <ext xmlns:x15="http://schemas.microsoft.com/office/spreadsheetml/2010/11/main" uri="{B97F6D7D-B522-45F9-BDA1-12C45D357490}">
          <x15:cacheHierarchy aggregatedColumn="54"/>
        </ext>
      </extLst>
    </cacheHierarchy>
    <cacheHierarchy uniqueName="[Measures].[Sum of Customer_Rating]" caption="Sum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Sum of Profit_Margin_%]" caption="Sum of Profit_Margin_%" measure="1" displayFolder="" measureGroup="product" count="0" hidden="1">
      <extLst>
        <ext xmlns:x15="http://schemas.microsoft.com/office/spreadsheetml/2010/11/main" uri="{B97F6D7D-B522-45F9-BDA1-12C45D357490}">
          <x15:cacheHierarchy aggregatedColumn="37"/>
        </ext>
      </extLst>
    </cacheHierarchy>
    <cacheHierarchy uniqueName="[Measures].[Average of Profit_Margin_%]" caption="Average of Profit_Margin_%" measure="1" displayFolder="" measureGroup="product" count="0" oneField="1" hidden="1">
      <fieldsUsage count="1">
        <fieldUsage x="0"/>
      </fieldsUsage>
      <extLst>
        <ext xmlns:x15="http://schemas.microsoft.com/office/spreadsheetml/2010/11/main" uri="{B97F6D7D-B522-45F9-BDA1-12C45D357490}">
          <x15:cacheHierarchy aggregatedColumn="37"/>
        </ext>
      </extLst>
    </cacheHierarchy>
  </cacheHierarchies>
  <kpis count="0"/>
  <dimensions count="6">
    <dimension name="Inventory" uniqueName="[Inventory]" caption="Inventory"/>
    <dimension measure="1" name="Measures" uniqueName="[Measures]" caption="Measures"/>
    <dimension name="Outlet" uniqueName="[Outlet]" caption="Outlet"/>
    <dimension name="product" uniqueName="[product]" caption="product"/>
    <dimension name="Promotion" uniqueName="[Promotion]" caption="Promotion"/>
    <dimension name="Sales" uniqueName="[Sales]" caption="Sales"/>
  </dimensions>
  <measureGroups count="5">
    <measureGroup name="Inventory" caption="Inventory"/>
    <measureGroup name="Outlet" caption="Outlet"/>
    <measureGroup name="product" caption="product"/>
    <measureGroup name="Promotion" caption="Promotion"/>
    <measureGroup name="Sales" caption="Sales"/>
  </measureGroups>
  <maps count="9">
    <map measureGroup="0" dimension="0"/>
    <map measureGroup="0" dimension="2"/>
    <map measureGroup="0" dimension="3"/>
    <map measureGroup="1" dimension="2"/>
    <map measureGroup="2" dimension="3"/>
    <map measureGroup="3" dimension="4"/>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ITH" refreshedDate="46278.93441736111" createdVersion="8" refreshedVersion="8" minRefreshableVersion="3" recordCount="0" supportSubquery="1" supportAdvancedDrill="1" xr:uid="{1158DB22-7217-47E2-9CEC-EF86147BDF14}">
  <cacheSource type="external" connectionId="7"/>
  <cacheFields count="3">
    <cacheField name="[Promotion].[Campaign_Type].[Campaign_Type]" caption="Campaign_Type" numFmtId="0" hierarchy="44" level="1">
      <sharedItems count="9">
        <s v="Bogo"/>
        <s v="Brand Campaign"/>
        <s v="Corporate"/>
        <s v="Festival"/>
        <s v="Happy Hour"/>
        <s v="Membership"/>
        <s v="Seasonal"/>
        <s v="Student Offer"/>
        <s v="Weekend"/>
      </sharedItems>
    </cacheField>
    <cacheField name="[Measures].[Sum of Expected_Sales_Increase_%]" caption="Sum of Expected_Sales_Increase_%" numFmtId="0" hierarchy="96" level="32767"/>
    <cacheField name="[Outlet].[Customer_Segment].[Customer_Segment]" caption="Customer_Segment" numFmtId="0" hierarchy="24" level="1">
      <sharedItems containsSemiMixedTypes="0" containsNonDate="0" containsString="0"/>
    </cacheField>
  </cacheFields>
  <cacheHierarchies count="10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Outlet_ID]" caption="Outlet_ID" attribute="1" defaultMemberUniqueName="[Outlet].[Outlet_ID].[All]" allUniqueName="[Outlet].[Outlet_ID].[All]" dimensionUniqueName="[Outlet]" displayFolder="" count="0" memberValueDatatype="130" unbalanced="0"/>
    <cacheHierarchy uniqueName="[Outlet].[Outlet_Name]" caption="Outlet_Name" attribute="1" defaultMemberUniqueName="[Outlet].[Outlet_Name].[All]" allUniqueName="[Outlet].[Outlet_Name].[All]" dimensionUniqueName="[Outlet]" displayFolder="" count="2" memberValueDatatype="130" unbalanced="0"/>
    <cacheHierarchy uniqueName="[Outlet].[City]" caption="City" attribute="1" defaultMemberUniqueName="[Outlet].[City].[All]" allUniqueName="[Outlet].[City].[All]" dimensionUniqueName="[Outlet]" displayFolder="" count="0" memberValueDatatype="130" unbalanced="0"/>
    <cacheHierarchy uniqueName="[Outlet].[District]" caption="District" attribute="1" defaultMemberUniqueName="[Outlet].[District].[All]" allUniqueName="[Outlet].[District].[All]" dimensionUniqueName="[Outlet]" displayFolder="" count="0" memberValueDatatype="130" unbalanced="0"/>
    <cacheHierarchy uniqueName="[Outlet].[Manager]" caption="Manager" attribute="1" defaultMemberUniqueName="[Outlet].[Manager].[All]" allUniqueName="[Outlet].[Manager].[All]" dimensionUniqueName="[Outlet]" displayFolder="" count="0" memberValueDatatype="130" unbalanced="0"/>
    <cacheHierarchy uniqueName="[Outlet].[Opening_Date]" caption="Opening_Date" attribute="1" time="1" defaultMemberUniqueName="[Outlet].[Opening_Date].[All]" allUniqueName="[Outlet].[Opening_Date].[All]" dimensionUniqueName="[Outlet]" displayFolder="" count="0" memberValueDatatype="7" unbalanced="0"/>
    <cacheHierarchy uniqueName="[Outlet].[Outlet_Type]" caption="Outlet_Type" attribute="1" defaultMemberUniqueName="[Outlet].[Outlet_Type].[All]" allUniqueName="[Outlet].[Outlet_Type].[All]" dimensionUniqueName="[Outlet]" displayFolder="" count="0" memberValueDatatype="130" unbalanced="0"/>
    <cacheHierarchy uniqueName="[Outlet].[Seating_Capacity]" caption="Seating_Capacity" attribute="1" defaultMemberUniqueName="[Outlet].[Seating_Capacity].[All]" allUniqueName="[Outlet].[Seating_Capacity].[All]" dimensionUniqueName="[Outlet]" displayFolder="" count="0" memberValueDatatype="20" unbalanced="0"/>
    <cacheHierarchy uniqueName="[Outlet].[Employees]" caption="Employees" attribute="1" defaultMemberUniqueName="[Outlet].[Employees].[All]" allUniqueName="[Outlet].[Employees].[All]" dimensionUniqueName="[Outlet]" displayFolder="" count="0" memberValueDatatype="20" unbalanced="0"/>
    <cacheHierarchy uniqueName="[Outlet].[Monthly_Target_INR]" caption="Monthly_Target_INR" attribute="1" defaultMemberUniqueName="[Outlet].[Monthly_Target_INR].[All]" allUniqueName="[Outlet].[Monthly_Target_INR].[All]" dimensionUniqueName="[Outlet]" displayFolder="" count="0" memberValueDatatype="20" unbalanced="0"/>
    <cacheHierarchy uniqueName="[Outlet].[Monthly_Rent_INR]" caption="Monthly_Rent_INR" attribute="1" defaultMemberUniqueName="[Outlet].[Monthly_Rent_INR].[All]" allUniqueName="[Outlet].[Monthly_Rent_INR].[All]" dimensionUniqueName="[Outlet]" displayFolder="" count="0" memberValueDatatype="20" unbalanced="0"/>
    <cacheHierarchy uniqueName="[Outlet].[Operating_Hours]" caption="Operating_Hours" attribute="1" defaultMemberUniqueName="[Outlet].[Operating_Hours].[All]" allUniqueName="[Outlet].[Operating_Hours].[All]" dimensionUniqueName="[Outlet]" displayFolder="" count="0" memberValueDatatype="130" unbalanced="0"/>
    <cacheHierarchy uniqueName="[Outlet].[Customer_Segment]" caption="Customer_Segment" attribute="1" defaultMemberUniqueName="[Outlet].[Customer_Segment].[All]" allUniqueName="[Outlet].[Customer_Segment].[All]" dimensionUniqueName="[Outlet]" displayFolder="" count="2" memberValueDatatype="130" unbalanced="0">
      <fieldsUsage count="2">
        <fieldUsage x="-1"/>
        <fieldUsage x="2"/>
      </fieldsUsage>
    </cacheHierarchy>
    <cacheHierarchy uniqueName="[Outlet].[Parking]" caption="Parking" attribute="1" defaultMemberUniqueName="[Outlet].[Parking].[All]" allUniqueName="[Outlet].[Parking].[All]" dimensionUniqueName="[Outlet]" displayFolder="" count="0" memberValueDatatype="130" unbalanced="0"/>
    <cacheHierarchy uniqueName="[Outlet].[Business_Notes]" caption="Business_Notes" attribute="1" defaultMemberUniqueName="[Outlet].[Business_Notes].[All]" allUniqueName="[Outlet].[Business_Notes].[All]" dimensionUniqueName="[Outlet]" displayFolder="" count="0" memberValueDatatype="130" unbalanced="0"/>
    <cacheHierarchy uniqueName="[Outlet].[Status]" caption="Status" attribute="1" defaultMemberUniqueName="[Outlet].[Status].[All]" allUniqueName="[Outlet].[Status].[All]" dimensionUniqueName="[Outle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ize]" caption="Size" attribute="1" defaultMemberUniqueName="[product].[Size].[All]" allUniqueName="[product].[Siz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upplier]" caption="Supplier" attribute="1" defaultMemberUniqueName="[product].[Supplier].[All]" allUniqueName="[product].[Supplier].[All]" dimensionUniqueName="[product]" displayFolder="" count="0" memberValueDatatype="130" unbalanced="0"/>
    <cacheHierarchy uniqueName="[product].[Unit]" caption="Unit" attribute="1" defaultMemberUniqueName="[product].[Unit].[All]" allUniqueName="[product].[Unit].[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20" unbalanced="0"/>
    <cacheHierarchy uniqueName="[product].[Selling_Price]" caption="Selling_Price" attribute="1" defaultMemberUniqueName="[product].[Selling_Price].[All]" allUniqueName="[product].[Selling_Price].[All]" dimensionUniqueName="[product]" displayFolder="" count="0" memberValueDatatype="20" unbalanced="0"/>
    <cacheHierarchy uniqueName="[product].[Profit_Margin_%]" caption="Profit_Margin_%" attribute="1" defaultMemberUniqueName="[product].[Profit_Margin_%].[All]" allUniqueName="[product].[Profit_Margin_%].[All]" dimensionUniqueName="[product]" displayFolder="" count="0" memberValueDatatype="5"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product].[Reorder_Level]" caption="Reorder_Level" attribute="1" defaultMemberUniqueName="[product].[Reorder_Level].[All]" allUniqueName="[product].[Reorder_Level].[All]" dimensionUniqueName="[product]" displayFolder="" count="0" memberValueDatatype="20" unbalanced="0"/>
    <cacheHierarchy uniqueName="[product].[GST_%]" caption="GST_%" attribute="1" defaultMemberUniqueName="[product].[GST_%].[All]" allUniqueName="[product].[GST_%].[All]" dimensionUniqueName="[product]" displayFolder="" count="0" memberValueDatatype="20" unbalanced="0"/>
    <cacheHierarchy uniqueName="[product].[Status]" caption="Status" attribute="1" defaultMemberUniqueName="[product].[Status].[All]" allUniqueName="[product].[Status].[All]" dimensionUniqueName="[product]" displayFolder="" count="0" memberValueDatatype="130" unbalanced="0"/>
    <cacheHierarchy uniqueName="[Promotion].[Promotion_ID]" caption="Promotion_ID" attribute="1" defaultMemberUniqueName="[Promotion].[Promotion_ID].[All]" allUniqueName="[Promotion].[Promotion_ID].[All]" dimensionUniqueName="[Promotion]" displayFolder="" count="0" memberValueDatatype="130" unbalanced="0"/>
    <cacheHierarchy uniqueName="[Promotion].[Campaign]" caption="Campaign" attribute="1" defaultMemberUniqueName="[Promotion].[Campaign].[All]" allUniqueName="[Promotion].[Campaign].[All]" dimensionUniqueName="[Promotion]" displayFolder="" count="2" memberValueDatatype="130" unbalanced="0"/>
    <cacheHierarchy uniqueName="[Promotion].[Campaign_Type]" caption="Campaign_Type" attribute="1" defaultMemberUniqueName="[Promotion].[Campaign_Type].[All]" allUniqueName="[Promotion].[Campaign_Type].[All]" dimensionUniqueName="[Promotion]" displayFolder="" count="2" memberValueDatatype="130" unbalanced="0">
      <fieldsUsage count="2">
        <fieldUsage x="-1"/>
        <fieldUsage x="0"/>
      </fieldsUsage>
    </cacheHierarchy>
    <cacheHierarchy uniqueName="[Promotion].[Start_Date]" caption="Start_Date" attribute="1" time="1" defaultMemberUniqueName="[Promotion].[Start_Date].[All]" allUniqueName="[Promotion].[Start_Date].[All]" dimensionUniqueName="[Promotion]" displayFolder="" count="0" memberValueDatatype="7" unbalanced="0"/>
    <cacheHierarchy uniqueName="[Promotion].[End_Date]" caption="End_Date" attribute="1" time="1" defaultMemberUniqueName="[Promotion].[End_Date].[All]" allUniqueName="[Promotion].[End_Date].[All]" dimensionUniqueName="[Promotion]" displayFolder="" count="0" memberValueDatatype="7" unbalanced="0"/>
    <cacheHierarchy uniqueName="[Promotion].[Discount_%]" caption="Discount_%" attribute="1" defaultMemberUniqueName="[Promotion].[Discount_%].[All]" allUniqueName="[Promotion].[Discount_%].[All]" dimensionUniqueName="[Promotion]" displayFolder="" count="0" memberValueDatatype="20" unbalanced="0"/>
    <cacheHierarchy uniqueName="[Promotion].[Applicable_Category]" caption="Applicable_Category" attribute="1" defaultMemberUniqueName="[Promotion].[Applicable_Category].[All]" allUniqueName="[Promotion].[Applicable_Category].[All]" dimensionUniqueName="[Promotion]" displayFolder="" count="0" memberValueDatatype="130" unbalanced="0"/>
    <cacheHierarchy uniqueName="[Promotion].[Applicable_Outlets]" caption="Applicable_Outlets" attribute="1" defaultMemberUniqueName="[Promotion].[Applicable_Outlets].[All]" allUniqueName="[Promotion].[Applicable_Outlets].[All]" dimensionUniqueName="[Promotion]" displayFolder="" count="0" memberValueDatatype="130" unbalanced="0"/>
    <cacheHierarchy uniqueName="[Promotion].[Expected_Sales_Increase_%]" caption="Expected_Sales_Increase_%" attribute="1" defaultMemberUniqueName="[Promotion].[Expected_Sales_Increase_%].[All]" allUniqueName="[Promotion].[Expected_Sales_Increase_%].[All]" dimensionUniqueName="[Promotion]" displayFolder="" count="0" memberValueDatatype="20" unbalanced="0"/>
    <cacheHierarchy uniqueName="[Promotion].[Marketing_Channel]" caption="Marketing_Channel" attribute="1" defaultMemberUniqueName="[Promotion].[Marketing_Channel].[All]" allUniqueName="[Promotion].[Marketing_Channel].[All]" dimensionUniqueName="[Promotion]" displayFolder="" count="0" memberValueDatatype="130" unbalanced="0"/>
    <cacheHierarchy uniqueName="[Promotion].[Business_Objective]" caption="Business_Objective" attribute="1" defaultMemberUniqueName="[Promotion].[Business_Objective].[All]" allUniqueName="[Promotion].[Business_Objective].[All]" dimensionUniqueName="[Promotion]" displayFolder="" count="0" memberValueDatatype="130" unbalanced="0"/>
    <cacheHierarchy uniqueName="[Promotion].[Status]" caption="Status" attribute="1" defaultMemberUniqueName="[Promotion].[Status].[All]" allUniqueName="[Promotion].[Status].[All]" dimensionUniqueName="[Promotion]"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2" memberValueDatatype="7" unbalanced="0"/>
    <cacheHierarchy uniqueName="[Sales].[Transaction_Time]" caption="Transaction_Time" attribute="1" defaultMemberUniqueName="[Sales].[Transaction_Time].[All]" allUniqueName="[Sales].[Transaction_Time].[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Outlet_ID]" caption="Outlet_ID" attribute="1" defaultMemberUniqueName="[Sales].[Outlet_ID].[All]" allUniqueName="[Sales].[Outlet_ID].[All]" dimensionUniqueName="[Sales]" displayFolder="" count="0" memberValueDatatype="130" unbalanced="0"/>
    <cacheHierarchy uniqueName="[Sales].[Outlet_Name]" caption="Outlet_Name" attribute="1" defaultMemberUniqueName="[Sales].[Outlet_Name].[All]" allUniqueName="[Sales].[Outlet_Nam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ashier_ID]" caption="Cashier_ID" attribute="1" defaultMemberUniqueName="[Sales].[Cashier_ID].[All]" allUniqueName="[Sales].[Cashier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Membership]" caption="Membership" attribute="1" defaultMemberUniqueName="[Sales].[Membership].[All]" allUniqueName="[Sales].[Membership].[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ize]" caption="Size" attribute="1" defaultMemberUniqueName="[Sales].[Size].[All]" allUniqueName="[Sales].[Siz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ost_Price]" caption="Cost_Price" attribute="1" defaultMemberUniqueName="[Sales].[Cost_Price].[All]" allUniqueName="[Sales].[Cost_Price].[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0" memberValueDatatype="130" unbalanced="0"/>
    <cacheHierarchy uniqueName="[Sales].[Promotion]" caption="Promotion" attribute="1" defaultMemberUniqueName="[Sales].[Promotion].[All]" allUniqueName="[Sales].[Promotion].[All]" dimensionUniqueName="[Sales]" displayFolder="" count="0" memberValueDatatype="130" unbalanced="0"/>
    <cacheHierarchy uniqueName="[Sales].[Customer_Rating]" caption="Customer_Rating" attribute="1" defaultMemberUniqueName="[Sales].[Customer_Rating].[All]" allUniqueName="[Sales].[Customer_Rating].[All]" dimensionUniqueName="[Sales]" displayFolder="" count="0" memberValueDatatype="20" unbalanced="0"/>
    <cacheHierarchy uniqueName="[Sales].[Dine_In_Takeaway]" caption="Dine_In_Takeaway" attribute="1" defaultMemberUniqueName="[Sales].[Dine_In_Takeaway].[All]" allUniqueName="[Sales].[Dine_In_Takeaway].[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0" memberValueDatatype="130" unbalanced="0"/>
    <cacheHierarchy uniqueName="[Measures].[__XL_Count Inventory]" caption="__XL_Count Inventory" measure="1" displayFolder="" measureGroup="Inventory" count="0" hidden="1"/>
    <cacheHierarchy uniqueName="[Measures].[__XL_Count Outlet]" caption="__XL_Count Outlet" measure="1" displayFolder="" measureGroup="Outlet" count="0" hidden="1"/>
    <cacheHierarchy uniqueName="[Measures].[__XL_Count product]" caption="__XL_Count product" measure="1" displayFolder="" measureGroup="product" count="0" hidden="1"/>
    <cacheHierarchy uniqueName="[Measures].[__XL_Count Promotion]" caption="__XL_Count Promotion" measure="1" displayFolder="" measureGroup="Promotion"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78"/>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9"/>
        </ext>
      </extLst>
    </cacheHierarchy>
    <cacheHierarchy uniqueName="[Measures].[Count of Order_Status]" caption="Count of Order_Status" measure="1" displayFolder="" measureGroup="Sales" count="0" hidden="1">
      <extLst>
        <ext xmlns:x15="http://schemas.microsoft.com/office/spreadsheetml/2010/11/main" uri="{B97F6D7D-B522-45F9-BDA1-12C45D357490}">
          <x15:cacheHierarchy aggregatedColumn="83"/>
        </ext>
      </extLst>
    </cacheHierarchy>
    <cacheHierarchy uniqueName="[Measures].[Sum of Transaction_Time]" caption="Sum of Transaction_Time" measure="1" displayFolder="" measureGroup="Sales" count="0" hidden="1">
      <extLst>
        <ext xmlns:x15="http://schemas.microsoft.com/office/spreadsheetml/2010/11/main" uri="{B97F6D7D-B522-45F9-BDA1-12C45D357490}">
          <x15:cacheHierarchy aggregatedColumn="56"/>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y uniqueName="[Measures].[Sum of Expected_Sales_Increase_%]" caption="Sum of Expected_Sales_Increase_%" measure="1" displayFolder="" measureGroup="Promotion"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Payment_Mode]" caption="Count of Payment_Mode" measure="1" displayFolder="" measureGroup="Sales" count="0" hidden="1">
      <extLst>
        <ext xmlns:x15="http://schemas.microsoft.com/office/spreadsheetml/2010/11/main" uri="{B97F6D7D-B522-45F9-BDA1-12C45D357490}">
          <x15:cacheHierarchy aggregatedColumn="79"/>
        </ext>
      </extLst>
    </cacheHierarchy>
    <cacheHierarchy uniqueName="[Measures].[Count of Customer_Segment]" caption="Count of Customer_Segment" measure="1" displayFolder="" measureGroup="Outlet" count="0" hidden="1">
      <extLst>
        <ext xmlns:x15="http://schemas.microsoft.com/office/spreadsheetml/2010/11/main" uri="{B97F6D7D-B522-45F9-BDA1-12C45D357490}">
          <x15:cacheHierarchy aggregatedColumn="24"/>
        </ext>
      </extLst>
    </cacheHierarchy>
    <cacheHierarchy uniqueName="[Measures].[Count of Transaction_ID]" caption="Count of Transaction_ID" measure="1" displayFolder="" measureGroup="Sales" count="0" hidden="1">
      <extLst>
        <ext xmlns:x15="http://schemas.microsoft.com/office/spreadsheetml/2010/11/main" uri="{B97F6D7D-B522-45F9-BDA1-12C45D357490}">
          <x15:cacheHierarchy aggregatedColumn="54"/>
        </ext>
      </extLst>
    </cacheHierarchy>
    <cacheHierarchy uniqueName="[Measures].[Sum of Customer_Rating]" caption="Sum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Sum of Profit_Margin_%]" caption="Sum of Profit_Margin_%" measure="1" displayFolder="" measureGroup="product" count="0" hidden="1">
      <extLst>
        <ext xmlns:x15="http://schemas.microsoft.com/office/spreadsheetml/2010/11/main" uri="{B97F6D7D-B522-45F9-BDA1-12C45D357490}">
          <x15:cacheHierarchy aggregatedColumn="37"/>
        </ext>
      </extLst>
    </cacheHierarchy>
    <cacheHierarchy uniqueName="[Measures].[Average of Profit_Margin_%]" caption="Average of Profit_Margin_%" measure="1" displayFolder="" measureGroup="product" count="0" hidden="1">
      <extLst>
        <ext xmlns:x15="http://schemas.microsoft.com/office/spreadsheetml/2010/11/main" uri="{B97F6D7D-B522-45F9-BDA1-12C45D357490}">
          <x15:cacheHierarchy aggregatedColumn="37"/>
        </ext>
      </extLst>
    </cacheHierarchy>
  </cacheHierarchies>
  <kpis count="0"/>
  <dimensions count="6">
    <dimension name="Inventory" uniqueName="[Inventory]" caption="Inventory"/>
    <dimension measure="1" name="Measures" uniqueName="[Measures]" caption="Measures"/>
    <dimension name="Outlet" uniqueName="[Outlet]" caption="Outlet"/>
    <dimension name="product" uniqueName="[product]" caption="product"/>
    <dimension name="Promotion" uniqueName="[Promotion]" caption="Promotion"/>
    <dimension name="Sales" uniqueName="[Sales]" caption="Sales"/>
  </dimensions>
  <measureGroups count="5">
    <measureGroup name="Inventory" caption="Inventory"/>
    <measureGroup name="Outlet" caption="Outlet"/>
    <measureGroup name="product" caption="product"/>
    <measureGroup name="Promotion" caption="Promotion"/>
    <measureGroup name="Sales" caption="Sales"/>
  </measureGroups>
  <maps count="9">
    <map measureGroup="0" dimension="0"/>
    <map measureGroup="0" dimension="2"/>
    <map measureGroup="0" dimension="3"/>
    <map measureGroup="1" dimension="2"/>
    <map measureGroup="2" dimension="3"/>
    <map measureGroup="3" dimension="4"/>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ITH" refreshedDate="46278.934417939818" createdVersion="8" refreshedVersion="8" minRefreshableVersion="3" recordCount="0" supportSubquery="1" supportAdvancedDrill="1" xr:uid="{BF131437-EAE0-4EF1-82EB-9EF369CEAB1B}">
  <cacheSource type="external" connectionId="7"/>
  <cacheFields count="4">
    <cacheField name="[Outlet].[Outlet_Name].[Outlet_Name]" caption="Outlet_Name" numFmtId="0" hierarchy="13" level="1">
      <sharedItems count="10">
        <s v="BrewBean Gandhipuram"/>
        <s v="BrewBean Madurai"/>
        <s v="BrewBean Peelamedu"/>
        <s v="BrewBean Pollachi"/>
        <s v="BrewBean RS Puram"/>
        <s v="BrewBean Saibaba Colony"/>
        <s v="BrewBean Salem"/>
        <s v="BrewBean Saravanampatti"/>
        <s v="BrewBean Tiruppur"/>
        <s v="BrewBean Trichy"/>
      </sharedItems>
    </cacheField>
    <cacheField name="[Measures].[Sum of Revenue]" caption="Sum of Revenue" numFmtId="0" hierarchy="90" level="32767"/>
    <cacheField name="[Measures].[Sum of Profit]" caption="Sum of Profit" numFmtId="0" hierarchy="91" level="32767"/>
    <cacheField name="[Outlet].[Customer_Segment].[Customer_Segment]" caption="Customer_Segment" numFmtId="0" hierarchy="24" level="1">
      <sharedItems containsSemiMixedTypes="0" containsNonDate="0" containsString="0"/>
    </cacheField>
  </cacheFields>
  <cacheHierarchies count="10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Outlet_ID]" caption="Outlet_ID" attribute="1" defaultMemberUniqueName="[Outlet].[Outlet_ID].[All]" allUniqueName="[Outlet].[Outlet_ID].[All]" dimensionUniqueName="[Outlet]" displayFolder="" count="0" memberValueDatatype="130" unbalanced="0"/>
    <cacheHierarchy uniqueName="[Outlet].[Outlet_Name]" caption="Outlet_Name" attribute="1" defaultMemberUniqueName="[Outlet].[Outlet_Name].[All]" allUniqueName="[Outlet].[Outlet_Name].[All]" dimensionUniqueName="[Outlet]" displayFolder="" count="2" memberValueDatatype="130" unbalanced="0">
      <fieldsUsage count="2">
        <fieldUsage x="-1"/>
        <fieldUsage x="0"/>
      </fieldsUsage>
    </cacheHierarchy>
    <cacheHierarchy uniqueName="[Outlet].[City]" caption="City" attribute="1" defaultMemberUniqueName="[Outlet].[City].[All]" allUniqueName="[Outlet].[City].[All]" dimensionUniqueName="[Outlet]" displayFolder="" count="0" memberValueDatatype="130" unbalanced="0"/>
    <cacheHierarchy uniqueName="[Outlet].[District]" caption="District" attribute="1" defaultMemberUniqueName="[Outlet].[District].[All]" allUniqueName="[Outlet].[District].[All]" dimensionUniqueName="[Outlet]" displayFolder="" count="0" memberValueDatatype="130" unbalanced="0"/>
    <cacheHierarchy uniqueName="[Outlet].[Manager]" caption="Manager" attribute="1" defaultMemberUniqueName="[Outlet].[Manager].[All]" allUniqueName="[Outlet].[Manager].[All]" dimensionUniqueName="[Outlet]" displayFolder="" count="0" memberValueDatatype="130" unbalanced="0"/>
    <cacheHierarchy uniqueName="[Outlet].[Opening_Date]" caption="Opening_Date" attribute="1" time="1" defaultMemberUniqueName="[Outlet].[Opening_Date].[All]" allUniqueName="[Outlet].[Opening_Date].[All]" dimensionUniqueName="[Outlet]" displayFolder="" count="0" memberValueDatatype="7" unbalanced="0"/>
    <cacheHierarchy uniqueName="[Outlet].[Outlet_Type]" caption="Outlet_Type" attribute="1" defaultMemberUniqueName="[Outlet].[Outlet_Type].[All]" allUniqueName="[Outlet].[Outlet_Type].[All]" dimensionUniqueName="[Outlet]" displayFolder="" count="0" memberValueDatatype="130" unbalanced="0"/>
    <cacheHierarchy uniqueName="[Outlet].[Seating_Capacity]" caption="Seating_Capacity" attribute="1" defaultMemberUniqueName="[Outlet].[Seating_Capacity].[All]" allUniqueName="[Outlet].[Seating_Capacity].[All]" dimensionUniqueName="[Outlet]" displayFolder="" count="0" memberValueDatatype="20" unbalanced="0"/>
    <cacheHierarchy uniqueName="[Outlet].[Employees]" caption="Employees" attribute="1" defaultMemberUniqueName="[Outlet].[Employees].[All]" allUniqueName="[Outlet].[Employees].[All]" dimensionUniqueName="[Outlet]" displayFolder="" count="0" memberValueDatatype="20" unbalanced="0"/>
    <cacheHierarchy uniqueName="[Outlet].[Monthly_Target_INR]" caption="Monthly_Target_INR" attribute="1" defaultMemberUniqueName="[Outlet].[Monthly_Target_INR].[All]" allUniqueName="[Outlet].[Monthly_Target_INR].[All]" dimensionUniqueName="[Outlet]" displayFolder="" count="0" memberValueDatatype="20" unbalanced="0"/>
    <cacheHierarchy uniqueName="[Outlet].[Monthly_Rent_INR]" caption="Monthly_Rent_INR" attribute="1" defaultMemberUniqueName="[Outlet].[Monthly_Rent_INR].[All]" allUniqueName="[Outlet].[Monthly_Rent_INR].[All]" dimensionUniqueName="[Outlet]" displayFolder="" count="0" memberValueDatatype="20" unbalanced="0"/>
    <cacheHierarchy uniqueName="[Outlet].[Operating_Hours]" caption="Operating_Hours" attribute="1" defaultMemberUniqueName="[Outlet].[Operating_Hours].[All]" allUniqueName="[Outlet].[Operating_Hours].[All]" dimensionUniqueName="[Outlet]" displayFolder="" count="0" memberValueDatatype="130" unbalanced="0"/>
    <cacheHierarchy uniqueName="[Outlet].[Customer_Segment]" caption="Customer_Segment" attribute="1" defaultMemberUniqueName="[Outlet].[Customer_Segment].[All]" allUniqueName="[Outlet].[Customer_Segment].[All]" dimensionUniqueName="[Outlet]" displayFolder="" count="2" memberValueDatatype="130" unbalanced="0">
      <fieldsUsage count="2">
        <fieldUsage x="-1"/>
        <fieldUsage x="3"/>
      </fieldsUsage>
    </cacheHierarchy>
    <cacheHierarchy uniqueName="[Outlet].[Parking]" caption="Parking" attribute="1" defaultMemberUniqueName="[Outlet].[Parking].[All]" allUniqueName="[Outlet].[Parking].[All]" dimensionUniqueName="[Outlet]" displayFolder="" count="0" memberValueDatatype="130" unbalanced="0"/>
    <cacheHierarchy uniqueName="[Outlet].[Business_Notes]" caption="Business_Notes" attribute="1" defaultMemberUniqueName="[Outlet].[Business_Notes].[All]" allUniqueName="[Outlet].[Business_Notes].[All]" dimensionUniqueName="[Outlet]" displayFolder="" count="0" memberValueDatatype="130" unbalanced="0"/>
    <cacheHierarchy uniqueName="[Outlet].[Status]" caption="Status" attribute="1" defaultMemberUniqueName="[Outlet].[Status].[All]" allUniqueName="[Outlet].[Status].[All]" dimensionUniqueName="[Outle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ize]" caption="Size" attribute="1" defaultMemberUniqueName="[product].[Size].[All]" allUniqueName="[product].[Siz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upplier]" caption="Supplier" attribute="1" defaultMemberUniqueName="[product].[Supplier].[All]" allUniqueName="[product].[Supplier].[All]" dimensionUniqueName="[product]" displayFolder="" count="0" memberValueDatatype="130" unbalanced="0"/>
    <cacheHierarchy uniqueName="[product].[Unit]" caption="Unit" attribute="1" defaultMemberUniqueName="[product].[Unit].[All]" allUniqueName="[product].[Unit].[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20" unbalanced="0"/>
    <cacheHierarchy uniqueName="[product].[Selling_Price]" caption="Selling_Price" attribute="1" defaultMemberUniqueName="[product].[Selling_Price].[All]" allUniqueName="[product].[Selling_Price].[All]" dimensionUniqueName="[product]" displayFolder="" count="0" memberValueDatatype="20" unbalanced="0"/>
    <cacheHierarchy uniqueName="[product].[Profit_Margin_%]" caption="Profit_Margin_%" attribute="1" defaultMemberUniqueName="[product].[Profit_Margin_%].[All]" allUniqueName="[product].[Profit_Margin_%].[All]" dimensionUniqueName="[product]" displayFolder="" count="0" memberValueDatatype="5"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product].[Reorder_Level]" caption="Reorder_Level" attribute="1" defaultMemberUniqueName="[product].[Reorder_Level].[All]" allUniqueName="[product].[Reorder_Level].[All]" dimensionUniqueName="[product]" displayFolder="" count="0" memberValueDatatype="20" unbalanced="0"/>
    <cacheHierarchy uniqueName="[product].[GST_%]" caption="GST_%" attribute="1" defaultMemberUniqueName="[product].[GST_%].[All]" allUniqueName="[product].[GST_%].[All]" dimensionUniqueName="[product]" displayFolder="" count="0" memberValueDatatype="20" unbalanced="0"/>
    <cacheHierarchy uniqueName="[product].[Status]" caption="Status" attribute="1" defaultMemberUniqueName="[product].[Status].[All]" allUniqueName="[product].[Status].[All]" dimensionUniqueName="[product]" displayFolder="" count="0" memberValueDatatype="130" unbalanced="0"/>
    <cacheHierarchy uniqueName="[Promotion].[Promotion_ID]" caption="Promotion_ID" attribute="1" defaultMemberUniqueName="[Promotion].[Promotion_ID].[All]" allUniqueName="[Promotion].[Promotion_ID].[All]" dimensionUniqueName="[Promotion]" displayFolder="" count="0" memberValueDatatype="130" unbalanced="0"/>
    <cacheHierarchy uniqueName="[Promotion].[Campaign]" caption="Campaign" attribute="1" defaultMemberUniqueName="[Promotion].[Campaign].[All]" allUniqueName="[Promotion].[Campaign].[All]" dimensionUniqueName="[Promotion]" displayFolder="" count="2" memberValueDatatype="130" unbalanced="0"/>
    <cacheHierarchy uniqueName="[Promotion].[Campaign_Type]" caption="Campaign_Type" attribute="1" defaultMemberUniqueName="[Promotion].[Campaign_Type].[All]" allUniqueName="[Promotion].[Campaign_Type].[All]" dimensionUniqueName="[Promotion]" displayFolder="" count="0" memberValueDatatype="130" unbalanced="0"/>
    <cacheHierarchy uniqueName="[Promotion].[Start_Date]" caption="Start_Date" attribute="1" time="1" defaultMemberUniqueName="[Promotion].[Start_Date].[All]" allUniqueName="[Promotion].[Start_Date].[All]" dimensionUniqueName="[Promotion]" displayFolder="" count="0" memberValueDatatype="7" unbalanced="0"/>
    <cacheHierarchy uniqueName="[Promotion].[End_Date]" caption="End_Date" attribute="1" time="1" defaultMemberUniqueName="[Promotion].[End_Date].[All]" allUniqueName="[Promotion].[End_Date].[All]" dimensionUniqueName="[Promotion]" displayFolder="" count="0" memberValueDatatype="7" unbalanced="0"/>
    <cacheHierarchy uniqueName="[Promotion].[Discount_%]" caption="Discount_%" attribute="1" defaultMemberUniqueName="[Promotion].[Discount_%].[All]" allUniqueName="[Promotion].[Discount_%].[All]" dimensionUniqueName="[Promotion]" displayFolder="" count="0" memberValueDatatype="20" unbalanced="0"/>
    <cacheHierarchy uniqueName="[Promotion].[Applicable_Category]" caption="Applicable_Category" attribute="1" defaultMemberUniqueName="[Promotion].[Applicable_Category].[All]" allUniqueName="[Promotion].[Applicable_Category].[All]" dimensionUniqueName="[Promotion]" displayFolder="" count="0" memberValueDatatype="130" unbalanced="0"/>
    <cacheHierarchy uniqueName="[Promotion].[Applicable_Outlets]" caption="Applicable_Outlets" attribute="1" defaultMemberUniqueName="[Promotion].[Applicable_Outlets].[All]" allUniqueName="[Promotion].[Applicable_Outlets].[All]" dimensionUniqueName="[Promotion]" displayFolder="" count="0" memberValueDatatype="130" unbalanced="0"/>
    <cacheHierarchy uniqueName="[Promotion].[Expected_Sales_Increase_%]" caption="Expected_Sales_Increase_%" attribute="1" defaultMemberUniqueName="[Promotion].[Expected_Sales_Increase_%].[All]" allUniqueName="[Promotion].[Expected_Sales_Increase_%].[All]" dimensionUniqueName="[Promotion]" displayFolder="" count="0" memberValueDatatype="20" unbalanced="0"/>
    <cacheHierarchy uniqueName="[Promotion].[Marketing_Channel]" caption="Marketing_Channel" attribute="1" defaultMemberUniqueName="[Promotion].[Marketing_Channel].[All]" allUniqueName="[Promotion].[Marketing_Channel].[All]" dimensionUniqueName="[Promotion]" displayFolder="" count="0" memberValueDatatype="130" unbalanced="0"/>
    <cacheHierarchy uniqueName="[Promotion].[Business_Objective]" caption="Business_Objective" attribute="1" defaultMemberUniqueName="[Promotion].[Business_Objective].[All]" allUniqueName="[Promotion].[Business_Objective].[All]" dimensionUniqueName="[Promotion]" displayFolder="" count="0" memberValueDatatype="130" unbalanced="0"/>
    <cacheHierarchy uniqueName="[Promotion].[Status]" caption="Status" attribute="1" defaultMemberUniqueName="[Promotion].[Status].[All]" allUniqueName="[Promotion].[Status].[All]" dimensionUniqueName="[Promotion]"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2" memberValueDatatype="7" unbalanced="0"/>
    <cacheHierarchy uniqueName="[Sales].[Transaction_Time]" caption="Transaction_Time" attribute="1" defaultMemberUniqueName="[Sales].[Transaction_Time].[All]" allUniqueName="[Sales].[Transaction_Time].[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Outlet_ID]" caption="Outlet_ID" attribute="1" defaultMemberUniqueName="[Sales].[Outlet_ID].[All]" allUniqueName="[Sales].[Outlet_ID].[All]" dimensionUniqueName="[Sales]" displayFolder="" count="0" memberValueDatatype="130" unbalanced="0"/>
    <cacheHierarchy uniqueName="[Sales].[Outlet_Name]" caption="Outlet_Name" attribute="1" defaultMemberUniqueName="[Sales].[Outlet_Name].[All]" allUniqueName="[Sales].[Outlet_Nam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ashier_ID]" caption="Cashier_ID" attribute="1" defaultMemberUniqueName="[Sales].[Cashier_ID].[All]" allUniqueName="[Sales].[Cashier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Membership]" caption="Membership" attribute="1" defaultMemberUniqueName="[Sales].[Membership].[All]" allUniqueName="[Sales].[Membership].[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ize]" caption="Size" attribute="1" defaultMemberUniqueName="[Sales].[Size].[All]" allUniqueName="[Sales].[Siz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ost_Price]" caption="Cost_Price" attribute="1" defaultMemberUniqueName="[Sales].[Cost_Price].[All]" allUniqueName="[Sales].[Cost_Price].[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0" memberValueDatatype="130" unbalanced="0"/>
    <cacheHierarchy uniqueName="[Sales].[Promotion]" caption="Promotion" attribute="1" defaultMemberUniqueName="[Sales].[Promotion].[All]" allUniqueName="[Sales].[Promotion].[All]" dimensionUniqueName="[Sales]" displayFolder="" count="0" memberValueDatatype="130" unbalanced="0"/>
    <cacheHierarchy uniqueName="[Sales].[Customer_Rating]" caption="Customer_Rating" attribute="1" defaultMemberUniqueName="[Sales].[Customer_Rating].[All]" allUniqueName="[Sales].[Customer_Rating].[All]" dimensionUniqueName="[Sales]" displayFolder="" count="0" memberValueDatatype="20" unbalanced="0"/>
    <cacheHierarchy uniqueName="[Sales].[Dine_In_Takeaway]" caption="Dine_In_Takeaway" attribute="1" defaultMemberUniqueName="[Sales].[Dine_In_Takeaway].[All]" allUniqueName="[Sales].[Dine_In_Takeaway].[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0" memberValueDatatype="130" unbalanced="0"/>
    <cacheHierarchy uniqueName="[Measures].[__XL_Count Inventory]" caption="__XL_Count Inventory" measure="1" displayFolder="" measureGroup="Inventory" count="0" hidden="1"/>
    <cacheHierarchy uniqueName="[Measures].[__XL_Count Outlet]" caption="__XL_Count Outlet" measure="1" displayFolder="" measureGroup="Outlet" count="0" hidden="1"/>
    <cacheHierarchy uniqueName="[Measures].[__XL_Count product]" caption="__XL_Count product" measure="1" displayFolder="" measureGroup="product" count="0" hidden="1"/>
    <cacheHierarchy uniqueName="[Measures].[__XL_Count Promotion]" caption="__XL_Count Promotion" measure="1" displayFolder="" measureGroup="Promotion"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78"/>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9"/>
        </ext>
      </extLst>
    </cacheHierarchy>
    <cacheHierarchy uniqueName="[Measures].[Count of Order_Status]" caption="Count of Order_Status" measure="1" displayFolder="" measureGroup="Sales" count="0" hidden="1">
      <extLst>
        <ext xmlns:x15="http://schemas.microsoft.com/office/spreadsheetml/2010/11/main" uri="{B97F6D7D-B522-45F9-BDA1-12C45D357490}">
          <x15:cacheHierarchy aggregatedColumn="83"/>
        </ext>
      </extLst>
    </cacheHierarchy>
    <cacheHierarchy uniqueName="[Measures].[Sum of Transaction_Time]" caption="Sum of Transaction_Time" measure="1" displayFolder="" measureGroup="Sales" count="0" hidden="1">
      <extLst>
        <ext xmlns:x15="http://schemas.microsoft.com/office/spreadsheetml/2010/11/main" uri="{B97F6D7D-B522-45F9-BDA1-12C45D357490}">
          <x15:cacheHierarchy aggregatedColumn="56"/>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y uniqueName="[Measures].[Sum of Expected_Sales_Increase_%]" caption="Sum of Expected_Sales_Increase_%" measure="1" displayFolder="" measureGroup="Promotion" count="0" hidden="1">
      <extLst>
        <ext xmlns:x15="http://schemas.microsoft.com/office/spreadsheetml/2010/11/main" uri="{B97F6D7D-B522-45F9-BDA1-12C45D357490}">
          <x15:cacheHierarchy aggregatedColumn="50"/>
        </ext>
      </extLst>
    </cacheHierarchy>
    <cacheHierarchy uniqueName="[Measures].[Count of Payment_Mode]" caption="Count of Payment_Mode" measure="1" displayFolder="" measureGroup="Sales" count="0" hidden="1">
      <extLst>
        <ext xmlns:x15="http://schemas.microsoft.com/office/spreadsheetml/2010/11/main" uri="{B97F6D7D-B522-45F9-BDA1-12C45D357490}">
          <x15:cacheHierarchy aggregatedColumn="79"/>
        </ext>
      </extLst>
    </cacheHierarchy>
    <cacheHierarchy uniqueName="[Measures].[Count of Customer_Segment]" caption="Count of Customer_Segment" measure="1" displayFolder="" measureGroup="Outlet" count="0" hidden="1">
      <extLst>
        <ext xmlns:x15="http://schemas.microsoft.com/office/spreadsheetml/2010/11/main" uri="{B97F6D7D-B522-45F9-BDA1-12C45D357490}">
          <x15:cacheHierarchy aggregatedColumn="24"/>
        </ext>
      </extLst>
    </cacheHierarchy>
    <cacheHierarchy uniqueName="[Measures].[Count of Transaction_ID]" caption="Count of Transaction_ID" measure="1" displayFolder="" measureGroup="Sales" count="0" hidden="1">
      <extLst>
        <ext xmlns:x15="http://schemas.microsoft.com/office/spreadsheetml/2010/11/main" uri="{B97F6D7D-B522-45F9-BDA1-12C45D357490}">
          <x15:cacheHierarchy aggregatedColumn="54"/>
        </ext>
      </extLst>
    </cacheHierarchy>
    <cacheHierarchy uniqueName="[Measures].[Sum of Customer_Rating]" caption="Sum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Sum of Profit_Margin_%]" caption="Sum of Profit_Margin_%" measure="1" displayFolder="" measureGroup="product" count="0" hidden="1">
      <extLst>
        <ext xmlns:x15="http://schemas.microsoft.com/office/spreadsheetml/2010/11/main" uri="{B97F6D7D-B522-45F9-BDA1-12C45D357490}">
          <x15:cacheHierarchy aggregatedColumn="37"/>
        </ext>
      </extLst>
    </cacheHierarchy>
    <cacheHierarchy uniqueName="[Measures].[Average of Profit_Margin_%]" caption="Average of Profit_Margin_%" measure="1" displayFolder="" measureGroup="product" count="0" hidden="1">
      <extLst>
        <ext xmlns:x15="http://schemas.microsoft.com/office/spreadsheetml/2010/11/main" uri="{B97F6D7D-B522-45F9-BDA1-12C45D357490}">
          <x15:cacheHierarchy aggregatedColumn="37"/>
        </ext>
      </extLst>
    </cacheHierarchy>
  </cacheHierarchies>
  <kpis count="0"/>
  <dimensions count="6">
    <dimension name="Inventory" uniqueName="[Inventory]" caption="Inventory"/>
    <dimension measure="1" name="Measures" uniqueName="[Measures]" caption="Measures"/>
    <dimension name="Outlet" uniqueName="[Outlet]" caption="Outlet"/>
    <dimension name="product" uniqueName="[product]" caption="product"/>
    <dimension name="Promotion" uniqueName="[Promotion]" caption="Promotion"/>
    <dimension name="Sales" uniqueName="[Sales]" caption="Sales"/>
  </dimensions>
  <measureGroups count="5">
    <measureGroup name="Inventory" caption="Inventory"/>
    <measureGroup name="Outlet" caption="Outlet"/>
    <measureGroup name="product" caption="product"/>
    <measureGroup name="Promotion" caption="Promotion"/>
    <measureGroup name="Sales" caption="Sales"/>
  </measureGroups>
  <maps count="9">
    <map measureGroup="0" dimension="0"/>
    <map measureGroup="0" dimension="2"/>
    <map measureGroup="0" dimension="3"/>
    <map measureGroup="1" dimension="2"/>
    <map measureGroup="2" dimension="3"/>
    <map measureGroup="3" dimension="4"/>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ITH" refreshedDate="46278.93441840278" createdVersion="8" refreshedVersion="8" minRefreshableVersion="3" recordCount="0" supportSubquery="1" supportAdvancedDrill="1" xr:uid="{9058874D-DCFE-4F1E-A3FF-3DFEA2D644BD}">
  <cacheSource type="external" connectionId="7"/>
  <cacheFields count="2">
    <cacheField name="[Outlet].[Customer_Segment].[Customer_Segment]" caption="Customer_Segment" numFmtId="0" hierarchy="24" level="1">
      <sharedItems count="7">
        <s v="Families"/>
        <s v="IT Professionals"/>
        <s v="Local Residents"/>
        <s v="Mixed"/>
        <s v="Office Crowd"/>
        <s v="Students"/>
        <s v="Students &amp; IT"/>
      </sharedItems>
    </cacheField>
    <cacheField name="[Measures].[Sum of Revenue]" caption="Sum of Revenue" numFmtId="0" hierarchy="90" level="32767"/>
  </cacheFields>
  <cacheHierarchies count="10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Outlet_ID]" caption="Outlet_ID" attribute="1" defaultMemberUniqueName="[Outlet].[Outlet_ID].[All]" allUniqueName="[Outlet].[Outlet_ID].[All]" dimensionUniqueName="[Outlet]" displayFolder="" count="0" memberValueDatatype="130" unbalanced="0"/>
    <cacheHierarchy uniqueName="[Outlet].[Outlet_Name]" caption="Outlet_Name" attribute="1" defaultMemberUniqueName="[Outlet].[Outlet_Name].[All]" allUniqueName="[Outlet].[Outlet_Name].[All]" dimensionUniqueName="[Outlet]" displayFolder="" count="2" memberValueDatatype="130" unbalanced="0"/>
    <cacheHierarchy uniqueName="[Outlet].[City]" caption="City" attribute="1" defaultMemberUniqueName="[Outlet].[City].[All]" allUniqueName="[Outlet].[City].[All]" dimensionUniqueName="[Outlet]" displayFolder="" count="0" memberValueDatatype="130" unbalanced="0"/>
    <cacheHierarchy uniqueName="[Outlet].[District]" caption="District" attribute="1" defaultMemberUniqueName="[Outlet].[District].[All]" allUniqueName="[Outlet].[District].[All]" dimensionUniqueName="[Outlet]" displayFolder="" count="0" memberValueDatatype="130" unbalanced="0"/>
    <cacheHierarchy uniqueName="[Outlet].[Manager]" caption="Manager" attribute="1" defaultMemberUniqueName="[Outlet].[Manager].[All]" allUniqueName="[Outlet].[Manager].[All]" dimensionUniqueName="[Outlet]" displayFolder="" count="0" memberValueDatatype="130" unbalanced="0"/>
    <cacheHierarchy uniqueName="[Outlet].[Opening_Date]" caption="Opening_Date" attribute="1" time="1" defaultMemberUniqueName="[Outlet].[Opening_Date].[All]" allUniqueName="[Outlet].[Opening_Date].[All]" dimensionUniqueName="[Outlet]" displayFolder="" count="0" memberValueDatatype="7" unbalanced="0"/>
    <cacheHierarchy uniqueName="[Outlet].[Outlet_Type]" caption="Outlet_Type" attribute="1" defaultMemberUniqueName="[Outlet].[Outlet_Type].[All]" allUniqueName="[Outlet].[Outlet_Type].[All]" dimensionUniqueName="[Outlet]" displayFolder="" count="0" memberValueDatatype="130" unbalanced="0"/>
    <cacheHierarchy uniqueName="[Outlet].[Seating_Capacity]" caption="Seating_Capacity" attribute="1" defaultMemberUniqueName="[Outlet].[Seating_Capacity].[All]" allUniqueName="[Outlet].[Seating_Capacity].[All]" dimensionUniqueName="[Outlet]" displayFolder="" count="0" memberValueDatatype="20" unbalanced="0"/>
    <cacheHierarchy uniqueName="[Outlet].[Employees]" caption="Employees" attribute="1" defaultMemberUniqueName="[Outlet].[Employees].[All]" allUniqueName="[Outlet].[Employees].[All]" dimensionUniqueName="[Outlet]" displayFolder="" count="0" memberValueDatatype="20" unbalanced="0"/>
    <cacheHierarchy uniqueName="[Outlet].[Monthly_Target_INR]" caption="Monthly_Target_INR" attribute="1" defaultMemberUniqueName="[Outlet].[Monthly_Target_INR].[All]" allUniqueName="[Outlet].[Monthly_Target_INR].[All]" dimensionUniqueName="[Outlet]" displayFolder="" count="0" memberValueDatatype="20" unbalanced="0"/>
    <cacheHierarchy uniqueName="[Outlet].[Monthly_Rent_INR]" caption="Monthly_Rent_INR" attribute="1" defaultMemberUniqueName="[Outlet].[Monthly_Rent_INR].[All]" allUniqueName="[Outlet].[Monthly_Rent_INR].[All]" dimensionUniqueName="[Outlet]" displayFolder="" count="0" memberValueDatatype="20" unbalanced="0"/>
    <cacheHierarchy uniqueName="[Outlet].[Operating_Hours]" caption="Operating_Hours" attribute="1" defaultMemberUniqueName="[Outlet].[Operating_Hours].[All]" allUniqueName="[Outlet].[Operating_Hours].[All]" dimensionUniqueName="[Outlet]" displayFolder="" count="0" memberValueDatatype="130" unbalanced="0"/>
    <cacheHierarchy uniqueName="[Outlet].[Customer_Segment]" caption="Customer_Segment" attribute="1" defaultMemberUniqueName="[Outlet].[Customer_Segment].[All]" allUniqueName="[Outlet].[Customer_Segment].[All]" dimensionUniqueName="[Outlet]" displayFolder="" count="2" memberValueDatatype="130" unbalanced="0">
      <fieldsUsage count="2">
        <fieldUsage x="-1"/>
        <fieldUsage x="0"/>
      </fieldsUsage>
    </cacheHierarchy>
    <cacheHierarchy uniqueName="[Outlet].[Parking]" caption="Parking" attribute="1" defaultMemberUniqueName="[Outlet].[Parking].[All]" allUniqueName="[Outlet].[Parking].[All]" dimensionUniqueName="[Outlet]" displayFolder="" count="0" memberValueDatatype="130" unbalanced="0"/>
    <cacheHierarchy uniqueName="[Outlet].[Business_Notes]" caption="Business_Notes" attribute="1" defaultMemberUniqueName="[Outlet].[Business_Notes].[All]" allUniqueName="[Outlet].[Business_Notes].[All]" dimensionUniqueName="[Outlet]" displayFolder="" count="0" memberValueDatatype="130" unbalanced="0"/>
    <cacheHierarchy uniqueName="[Outlet].[Status]" caption="Status" attribute="1" defaultMemberUniqueName="[Outlet].[Status].[All]" allUniqueName="[Outlet].[Status].[All]" dimensionUniqueName="[Outle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ize]" caption="Size" attribute="1" defaultMemberUniqueName="[product].[Size].[All]" allUniqueName="[product].[Siz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upplier]" caption="Supplier" attribute="1" defaultMemberUniqueName="[product].[Supplier].[All]" allUniqueName="[product].[Supplier].[All]" dimensionUniqueName="[product]" displayFolder="" count="0" memberValueDatatype="130" unbalanced="0"/>
    <cacheHierarchy uniqueName="[product].[Unit]" caption="Unit" attribute="1" defaultMemberUniqueName="[product].[Unit].[All]" allUniqueName="[product].[Unit].[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20" unbalanced="0"/>
    <cacheHierarchy uniqueName="[product].[Selling_Price]" caption="Selling_Price" attribute="1" defaultMemberUniqueName="[product].[Selling_Price].[All]" allUniqueName="[product].[Selling_Price].[All]" dimensionUniqueName="[product]" displayFolder="" count="0" memberValueDatatype="20" unbalanced="0"/>
    <cacheHierarchy uniqueName="[product].[Profit_Margin_%]" caption="Profit_Margin_%" attribute="1" defaultMemberUniqueName="[product].[Profit_Margin_%].[All]" allUniqueName="[product].[Profit_Margin_%].[All]" dimensionUniqueName="[product]" displayFolder="" count="0" memberValueDatatype="5"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product].[Reorder_Level]" caption="Reorder_Level" attribute="1" defaultMemberUniqueName="[product].[Reorder_Level].[All]" allUniqueName="[product].[Reorder_Level].[All]" dimensionUniqueName="[product]" displayFolder="" count="0" memberValueDatatype="20" unbalanced="0"/>
    <cacheHierarchy uniqueName="[product].[GST_%]" caption="GST_%" attribute="1" defaultMemberUniqueName="[product].[GST_%].[All]" allUniqueName="[product].[GST_%].[All]" dimensionUniqueName="[product]" displayFolder="" count="0" memberValueDatatype="20" unbalanced="0"/>
    <cacheHierarchy uniqueName="[product].[Status]" caption="Status" attribute="1" defaultMemberUniqueName="[product].[Status].[All]" allUniqueName="[product].[Status].[All]" dimensionUniqueName="[product]" displayFolder="" count="0" memberValueDatatype="130" unbalanced="0"/>
    <cacheHierarchy uniqueName="[Promotion].[Promotion_ID]" caption="Promotion_ID" attribute="1" defaultMemberUniqueName="[Promotion].[Promotion_ID].[All]" allUniqueName="[Promotion].[Promotion_ID].[All]" dimensionUniqueName="[Promotion]" displayFolder="" count="0" memberValueDatatype="130" unbalanced="0"/>
    <cacheHierarchy uniqueName="[Promotion].[Campaign]" caption="Campaign" attribute="1" defaultMemberUniqueName="[Promotion].[Campaign].[All]" allUniqueName="[Promotion].[Campaign].[All]" dimensionUniqueName="[Promotion]" displayFolder="" count="2" memberValueDatatype="130" unbalanced="0"/>
    <cacheHierarchy uniqueName="[Promotion].[Campaign_Type]" caption="Campaign_Type" attribute="1" defaultMemberUniqueName="[Promotion].[Campaign_Type].[All]" allUniqueName="[Promotion].[Campaign_Type].[All]" dimensionUniqueName="[Promotion]" displayFolder="" count="0" memberValueDatatype="130" unbalanced="0"/>
    <cacheHierarchy uniqueName="[Promotion].[Start_Date]" caption="Start_Date" attribute="1" time="1" defaultMemberUniqueName="[Promotion].[Start_Date].[All]" allUniqueName="[Promotion].[Start_Date].[All]" dimensionUniqueName="[Promotion]" displayFolder="" count="0" memberValueDatatype="7" unbalanced="0"/>
    <cacheHierarchy uniqueName="[Promotion].[End_Date]" caption="End_Date" attribute="1" time="1" defaultMemberUniqueName="[Promotion].[End_Date].[All]" allUniqueName="[Promotion].[End_Date].[All]" dimensionUniqueName="[Promotion]" displayFolder="" count="0" memberValueDatatype="7" unbalanced="0"/>
    <cacheHierarchy uniqueName="[Promotion].[Discount_%]" caption="Discount_%" attribute="1" defaultMemberUniqueName="[Promotion].[Discount_%].[All]" allUniqueName="[Promotion].[Discount_%].[All]" dimensionUniqueName="[Promotion]" displayFolder="" count="0" memberValueDatatype="20" unbalanced="0"/>
    <cacheHierarchy uniqueName="[Promotion].[Applicable_Category]" caption="Applicable_Category" attribute="1" defaultMemberUniqueName="[Promotion].[Applicable_Category].[All]" allUniqueName="[Promotion].[Applicable_Category].[All]" dimensionUniqueName="[Promotion]" displayFolder="" count="0" memberValueDatatype="130" unbalanced="0"/>
    <cacheHierarchy uniqueName="[Promotion].[Applicable_Outlets]" caption="Applicable_Outlets" attribute="1" defaultMemberUniqueName="[Promotion].[Applicable_Outlets].[All]" allUniqueName="[Promotion].[Applicable_Outlets].[All]" dimensionUniqueName="[Promotion]" displayFolder="" count="0" memberValueDatatype="130" unbalanced="0"/>
    <cacheHierarchy uniqueName="[Promotion].[Expected_Sales_Increase_%]" caption="Expected_Sales_Increase_%" attribute="1" defaultMemberUniqueName="[Promotion].[Expected_Sales_Increase_%].[All]" allUniqueName="[Promotion].[Expected_Sales_Increase_%].[All]" dimensionUniqueName="[Promotion]" displayFolder="" count="0" memberValueDatatype="20" unbalanced="0"/>
    <cacheHierarchy uniqueName="[Promotion].[Marketing_Channel]" caption="Marketing_Channel" attribute="1" defaultMemberUniqueName="[Promotion].[Marketing_Channel].[All]" allUniqueName="[Promotion].[Marketing_Channel].[All]" dimensionUniqueName="[Promotion]" displayFolder="" count="0" memberValueDatatype="130" unbalanced="0"/>
    <cacheHierarchy uniqueName="[Promotion].[Business_Objective]" caption="Business_Objective" attribute="1" defaultMemberUniqueName="[Promotion].[Business_Objective].[All]" allUniqueName="[Promotion].[Business_Objective].[All]" dimensionUniqueName="[Promotion]" displayFolder="" count="0" memberValueDatatype="130" unbalanced="0"/>
    <cacheHierarchy uniqueName="[Promotion].[Status]" caption="Status" attribute="1" defaultMemberUniqueName="[Promotion].[Status].[All]" allUniqueName="[Promotion].[Status].[All]" dimensionUniqueName="[Promotion]"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2" memberValueDatatype="7" unbalanced="0"/>
    <cacheHierarchy uniqueName="[Sales].[Transaction_Time]" caption="Transaction_Time" attribute="1" defaultMemberUniqueName="[Sales].[Transaction_Time].[All]" allUniqueName="[Sales].[Transaction_Time].[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Outlet_ID]" caption="Outlet_ID" attribute="1" defaultMemberUniqueName="[Sales].[Outlet_ID].[All]" allUniqueName="[Sales].[Outlet_ID].[All]" dimensionUniqueName="[Sales]" displayFolder="" count="0" memberValueDatatype="130" unbalanced="0"/>
    <cacheHierarchy uniqueName="[Sales].[Outlet_Name]" caption="Outlet_Name" attribute="1" defaultMemberUniqueName="[Sales].[Outlet_Name].[All]" allUniqueName="[Sales].[Outlet_Nam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ashier_ID]" caption="Cashier_ID" attribute="1" defaultMemberUniqueName="[Sales].[Cashier_ID].[All]" allUniqueName="[Sales].[Cashier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Membership]" caption="Membership" attribute="1" defaultMemberUniqueName="[Sales].[Membership].[All]" allUniqueName="[Sales].[Membership].[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ize]" caption="Size" attribute="1" defaultMemberUniqueName="[Sales].[Size].[All]" allUniqueName="[Sales].[Siz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ost_Price]" caption="Cost_Price" attribute="1" defaultMemberUniqueName="[Sales].[Cost_Price].[All]" allUniqueName="[Sales].[Cost_Price].[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0" memberValueDatatype="130" unbalanced="0"/>
    <cacheHierarchy uniqueName="[Sales].[Promotion]" caption="Promotion" attribute="1" defaultMemberUniqueName="[Sales].[Promotion].[All]" allUniqueName="[Sales].[Promotion].[All]" dimensionUniqueName="[Sales]" displayFolder="" count="0" memberValueDatatype="130" unbalanced="0"/>
    <cacheHierarchy uniqueName="[Sales].[Customer_Rating]" caption="Customer_Rating" attribute="1" defaultMemberUniqueName="[Sales].[Customer_Rating].[All]" allUniqueName="[Sales].[Customer_Rating].[All]" dimensionUniqueName="[Sales]" displayFolder="" count="0" memberValueDatatype="20" unbalanced="0"/>
    <cacheHierarchy uniqueName="[Sales].[Dine_In_Takeaway]" caption="Dine_In_Takeaway" attribute="1" defaultMemberUniqueName="[Sales].[Dine_In_Takeaway].[All]" allUniqueName="[Sales].[Dine_In_Takeaway].[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0" memberValueDatatype="130" unbalanced="0"/>
    <cacheHierarchy uniqueName="[Measures].[__XL_Count Inventory]" caption="__XL_Count Inventory" measure="1" displayFolder="" measureGroup="Inventory" count="0" hidden="1"/>
    <cacheHierarchy uniqueName="[Measures].[__XL_Count Outlet]" caption="__XL_Count Outlet" measure="1" displayFolder="" measureGroup="Outlet" count="0" hidden="1"/>
    <cacheHierarchy uniqueName="[Measures].[__XL_Count product]" caption="__XL_Count product" measure="1" displayFolder="" measureGroup="product" count="0" hidden="1"/>
    <cacheHierarchy uniqueName="[Measures].[__XL_Count Promotion]" caption="__XL_Count Promotion" measure="1" displayFolder="" measureGroup="Promotion"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78"/>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9"/>
        </ext>
      </extLst>
    </cacheHierarchy>
    <cacheHierarchy uniqueName="[Measures].[Count of Order_Status]" caption="Count of Order_Status" measure="1" displayFolder="" measureGroup="Sales" count="0" hidden="1">
      <extLst>
        <ext xmlns:x15="http://schemas.microsoft.com/office/spreadsheetml/2010/11/main" uri="{B97F6D7D-B522-45F9-BDA1-12C45D357490}">
          <x15:cacheHierarchy aggregatedColumn="83"/>
        </ext>
      </extLst>
    </cacheHierarchy>
    <cacheHierarchy uniqueName="[Measures].[Sum of Transaction_Time]" caption="Sum of Transaction_Time" measure="1" displayFolder="" measureGroup="Sales" count="0" hidden="1">
      <extLst>
        <ext xmlns:x15="http://schemas.microsoft.com/office/spreadsheetml/2010/11/main" uri="{B97F6D7D-B522-45F9-BDA1-12C45D357490}">
          <x15:cacheHierarchy aggregatedColumn="56"/>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y uniqueName="[Measures].[Sum of Expected_Sales_Increase_%]" caption="Sum of Expected_Sales_Increase_%" measure="1" displayFolder="" measureGroup="Promotion" count="0" hidden="1">
      <extLst>
        <ext xmlns:x15="http://schemas.microsoft.com/office/spreadsheetml/2010/11/main" uri="{B97F6D7D-B522-45F9-BDA1-12C45D357490}">
          <x15:cacheHierarchy aggregatedColumn="50"/>
        </ext>
      </extLst>
    </cacheHierarchy>
    <cacheHierarchy uniqueName="[Measures].[Count of Payment_Mode]" caption="Count of Payment_Mode" measure="1" displayFolder="" measureGroup="Sales" count="0" hidden="1">
      <extLst>
        <ext xmlns:x15="http://schemas.microsoft.com/office/spreadsheetml/2010/11/main" uri="{B97F6D7D-B522-45F9-BDA1-12C45D357490}">
          <x15:cacheHierarchy aggregatedColumn="79"/>
        </ext>
      </extLst>
    </cacheHierarchy>
    <cacheHierarchy uniqueName="[Measures].[Count of Customer_Segment]" caption="Count of Customer_Segment" measure="1" displayFolder="" measureGroup="Outlet" count="0" hidden="1">
      <extLst>
        <ext xmlns:x15="http://schemas.microsoft.com/office/spreadsheetml/2010/11/main" uri="{B97F6D7D-B522-45F9-BDA1-12C45D357490}">
          <x15:cacheHierarchy aggregatedColumn="24"/>
        </ext>
      </extLst>
    </cacheHierarchy>
    <cacheHierarchy uniqueName="[Measures].[Count of Transaction_ID]" caption="Count of Transaction_ID" measure="1" displayFolder="" measureGroup="Sales" count="0" hidden="1">
      <extLst>
        <ext xmlns:x15="http://schemas.microsoft.com/office/spreadsheetml/2010/11/main" uri="{B97F6D7D-B522-45F9-BDA1-12C45D357490}">
          <x15:cacheHierarchy aggregatedColumn="54"/>
        </ext>
      </extLst>
    </cacheHierarchy>
    <cacheHierarchy uniqueName="[Measures].[Sum of Customer_Rating]" caption="Sum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Sum of Profit_Margin_%]" caption="Sum of Profit_Margin_%" measure="1" displayFolder="" measureGroup="product" count="0" hidden="1">
      <extLst>
        <ext xmlns:x15="http://schemas.microsoft.com/office/spreadsheetml/2010/11/main" uri="{B97F6D7D-B522-45F9-BDA1-12C45D357490}">
          <x15:cacheHierarchy aggregatedColumn="37"/>
        </ext>
      </extLst>
    </cacheHierarchy>
    <cacheHierarchy uniqueName="[Measures].[Average of Profit_Margin_%]" caption="Average of Profit_Margin_%" measure="1" displayFolder="" measureGroup="product" count="0" hidden="1">
      <extLst>
        <ext xmlns:x15="http://schemas.microsoft.com/office/spreadsheetml/2010/11/main" uri="{B97F6D7D-B522-45F9-BDA1-12C45D357490}">
          <x15:cacheHierarchy aggregatedColumn="37"/>
        </ext>
      </extLst>
    </cacheHierarchy>
  </cacheHierarchies>
  <kpis count="0"/>
  <dimensions count="6">
    <dimension name="Inventory" uniqueName="[Inventory]" caption="Inventory"/>
    <dimension measure="1" name="Measures" uniqueName="[Measures]" caption="Measures"/>
    <dimension name="Outlet" uniqueName="[Outlet]" caption="Outlet"/>
    <dimension name="product" uniqueName="[product]" caption="product"/>
    <dimension name="Promotion" uniqueName="[Promotion]" caption="Promotion"/>
    <dimension name="Sales" uniqueName="[Sales]" caption="Sales"/>
  </dimensions>
  <measureGroups count="5">
    <measureGroup name="Inventory" caption="Inventory"/>
    <measureGroup name="Outlet" caption="Outlet"/>
    <measureGroup name="product" caption="product"/>
    <measureGroup name="Promotion" caption="Promotion"/>
    <measureGroup name="Sales" caption="Sales"/>
  </measureGroups>
  <maps count="9">
    <map measureGroup="0" dimension="0"/>
    <map measureGroup="0" dimension="2"/>
    <map measureGroup="0" dimension="3"/>
    <map measureGroup="1" dimension="2"/>
    <map measureGroup="2" dimension="3"/>
    <map measureGroup="3" dimension="4"/>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ITH" refreshedDate="46278.842054050925" createdVersion="3" refreshedVersion="8" minRefreshableVersion="3" recordCount="0" supportSubquery="1" supportAdvancedDrill="1" xr:uid="{AD1E40CC-1362-4FBC-AEAA-6C95E44DED48}">
  <cacheSource type="external" connectionId="7">
    <extLst>
      <ext xmlns:x14="http://schemas.microsoft.com/office/spreadsheetml/2009/9/main" uri="{F057638F-6D5F-4e77-A914-E7F072B9BCA8}">
        <x14:sourceConnection name="ThisWorkbookDataModel"/>
      </ext>
    </extLst>
  </cacheSource>
  <cacheFields count="0"/>
  <cacheHierarchies count="10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Outlet_ID]" caption="Outlet_ID" attribute="1" defaultMemberUniqueName="[Outlet].[Outlet_ID].[All]" allUniqueName="[Outlet].[Outlet_ID].[All]" dimensionUniqueName="[Outlet]" displayFolder="" count="0" memberValueDatatype="130" unbalanced="0"/>
    <cacheHierarchy uniqueName="[Outlet].[Outlet_Name]" caption="Outlet_Name" attribute="1" defaultMemberUniqueName="[Outlet].[Outlet_Name].[All]" allUniqueName="[Outlet].[Outlet_Name].[All]" dimensionUniqueName="[Outlet]" displayFolder="" count="2" memberValueDatatype="130" unbalanced="0"/>
    <cacheHierarchy uniqueName="[Outlet].[City]" caption="City" attribute="1" defaultMemberUniqueName="[Outlet].[City].[All]" allUniqueName="[Outlet].[City].[All]" dimensionUniqueName="[Outlet]" displayFolder="" count="0" memberValueDatatype="130" unbalanced="0"/>
    <cacheHierarchy uniqueName="[Outlet].[District]" caption="District" attribute="1" defaultMemberUniqueName="[Outlet].[District].[All]" allUniqueName="[Outlet].[District].[All]" dimensionUniqueName="[Outlet]" displayFolder="" count="0" memberValueDatatype="130" unbalanced="0"/>
    <cacheHierarchy uniqueName="[Outlet].[Manager]" caption="Manager" attribute="1" defaultMemberUniqueName="[Outlet].[Manager].[All]" allUniqueName="[Outlet].[Manager].[All]" dimensionUniqueName="[Outlet]" displayFolder="" count="0" memberValueDatatype="130" unbalanced="0"/>
    <cacheHierarchy uniqueName="[Outlet].[Opening_Date]" caption="Opening_Date" attribute="1" time="1" defaultMemberUniqueName="[Outlet].[Opening_Date].[All]" allUniqueName="[Outlet].[Opening_Date].[All]" dimensionUniqueName="[Outlet]" displayFolder="" count="0" memberValueDatatype="7" unbalanced="0"/>
    <cacheHierarchy uniqueName="[Outlet].[Outlet_Type]" caption="Outlet_Type" attribute="1" defaultMemberUniqueName="[Outlet].[Outlet_Type].[All]" allUniqueName="[Outlet].[Outlet_Type].[All]" dimensionUniqueName="[Outlet]" displayFolder="" count="0" memberValueDatatype="130" unbalanced="0"/>
    <cacheHierarchy uniqueName="[Outlet].[Seating_Capacity]" caption="Seating_Capacity" attribute="1" defaultMemberUniqueName="[Outlet].[Seating_Capacity].[All]" allUniqueName="[Outlet].[Seating_Capacity].[All]" dimensionUniqueName="[Outlet]" displayFolder="" count="0" memberValueDatatype="20" unbalanced="0"/>
    <cacheHierarchy uniqueName="[Outlet].[Employees]" caption="Employees" attribute="1" defaultMemberUniqueName="[Outlet].[Employees].[All]" allUniqueName="[Outlet].[Employees].[All]" dimensionUniqueName="[Outlet]" displayFolder="" count="0" memberValueDatatype="20" unbalanced="0"/>
    <cacheHierarchy uniqueName="[Outlet].[Monthly_Target_INR]" caption="Monthly_Target_INR" attribute="1" defaultMemberUniqueName="[Outlet].[Monthly_Target_INR].[All]" allUniqueName="[Outlet].[Monthly_Target_INR].[All]" dimensionUniqueName="[Outlet]" displayFolder="" count="0" memberValueDatatype="20" unbalanced="0"/>
    <cacheHierarchy uniqueName="[Outlet].[Monthly_Rent_INR]" caption="Monthly_Rent_INR" attribute="1" defaultMemberUniqueName="[Outlet].[Monthly_Rent_INR].[All]" allUniqueName="[Outlet].[Monthly_Rent_INR].[All]" dimensionUniqueName="[Outlet]" displayFolder="" count="0" memberValueDatatype="20" unbalanced="0"/>
    <cacheHierarchy uniqueName="[Outlet].[Operating_Hours]" caption="Operating_Hours" attribute="1" defaultMemberUniqueName="[Outlet].[Operating_Hours].[All]" allUniqueName="[Outlet].[Operating_Hours].[All]" dimensionUniqueName="[Outlet]" displayFolder="" count="0" memberValueDatatype="130" unbalanced="0"/>
    <cacheHierarchy uniqueName="[Outlet].[Customer_Segment]" caption="Customer_Segment" attribute="1" defaultMemberUniqueName="[Outlet].[Customer_Segment].[All]" allUniqueName="[Outlet].[Customer_Segment].[All]" dimensionUniqueName="[Outlet]" displayFolder="" count="2" memberValueDatatype="130" unbalanced="0"/>
    <cacheHierarchy uniqueName="[Outlet].[Parking]" caption="Parking" attribute="1" defaultMemberUniqueName="[Outlet].[Parking].[All]" allUniqueName="[Outlet].[Parking].[All]" dimensionUniqueName="[Outlet]" displayFolder="" count="0" memberValueDatatype="130" unbalanced="0"/>
    <cacheHierarchy uniqueName="[Outlet].[Business_Notes]" caption="Business_Notes" attribute="1" defaultMemberUniqueName="[Outlet].[Business_Notes].[All]" allUniqueName="[Outlet].[Business_Notes].[All]" dimensionUniqueName="[Outlet]" displayFolder="" count="0" memberValueDatatype="130" unbalanced="0"/>
    <cacheHierarchy uniqueName="[Outlet].[Status]" caption="Status" attribute="1" defaultMemberUniqueName="[Outlet].[Status].[All]" allUniqueName="[Outlet].[Status].[All]" dimensionUniqueName="[Outle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ize]" caption="Size" attribute="1" defaultMemberUniqueName="[product].[Size].[All]" allUniqueName="[product].[Siz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upplier]" caption="Supplier" attribute="1" defaultMemberUniqueName="[product].[Supplier].[All]" allUniqueName="[product].[Supplier].[All]" dimensionUniqueName="[product]" displayFolder="" count="0" memberValueDatatype="130" unbalanced="0"/>
    <cacheHierarchy uniqueName="[product].[Unit]" caption="Unit" attribute="1" defaultMemberUniqueName="[product].[Unit].[All]" allUniqueName="[product].[Unit].[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20" unbalanced="0"/>
    <cacheHierarchy uniqueName="[product].[Selling_Price]" caption="Selling_Price" attribute="1" defaultMemberUniqueName="[product].[Selling_Price].[All]" allUniqueName="[product].[Selling_Price].[All]" dimensionUniqueName="[product]" displayFolder="" count="0" memberValueDatatype="20" unbalanced="0"/>
    <cacheHierarchy uniqueName="[product].[Profit_Margin_%]" caption="Profit_Margin_%" attribute="1" defaultMemberUniqueName="[product].[Profit_Margin_%].[All]" allUniqueName="[product].[Profit_Margin_%].[All]" dimensionUniqueName="[product]" displayFolder="" count="0" memberValueDatatype="5"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product].[Reorder_Level]" caption="Reorder_Level" attribute="1" defaultMemberUniqueName="[product].[Reorder_Level].[All]" allUniqueName="[product].[Reorder_Level].[All]" dimensionUniqueName="[product]" displayFolder="" count="0" memberValueDatatype="20" unbalanced="0"/>
    <cacheHierarchy uniqueName="[product].[GST_%]" caption="GST_%" attribute="1" defaultMemberUniqueName="[product].[GST_%].[All]" allUniqueName="[product].[GST_%].[All]" dimensionUniqueName="[product]" displayFolder="" count="0" memberValueDatatype="20" unbalanced="0"/>
    <cacheHierarchy uniqueName="[product].[Status]" caption="Status" attribute="1" defaultMemberUniqueName="[product].[Status].[All]" allUniqueName="[product].[Status].[All]" dimensionUniqueName="[product]" displayFolder="" count="0" memberValueDatatype="130" unbalanced="0"/>
    <cacheHierarchy uniqueName="[Promotion].[Promotion_ID]" caption="Promotion_ID" attribute="1" defaultMemberUniqueName="[Promotion].[Promotion_ID].[All]" allUniqueName="[Promotion].[Promotion_ID].[All]" dimensionUniqueName="[Promotion]" displayFolder="" count="0" memberValueDatatype="130" unbalanced="0"/>
    <cacheHierarchy uniqueName="[Promotion].[Campaign]" caption="Campaign" attribute="1" defaultMemberUniqueName="[Promotion].[Campaign].[All]" allUniqueName="[Promotion].[Campaign].[All]" dimensionUniqueName="[Promotion]" displayFolder="" count="2" memberValueDatatype="130" unbalanced="0"/>
    <cacheHierarchy uniqueName="[Promotion].[Campaign_Type]" caption="Campaign_Type" attribute="1" defaultMemberUniqueName="[Promotion].[Campaign_Type].[All]" allUniqueName="[Promotion].[Campaign_Type].[All]" dimensionUniqueName="[Promotion]" displayFolder="" count="0" memberValueDatatype="130" unbalanced="0"/>
    <cacheHierarchy uniqueName="[Promotion].[Start_Date]" caption="Start_Date" attribute="1" time="1" defaultMemberUniqueName="[Promotion].[Start_Date].[All]" allUniqueName="[Promotion].[Start_Date].[All]" dimensionUniqueName="[Promotion]" displayFolder="" count="0" memberValueDatatype="7" unbalanced="0"/>
    <cacheHierarchy uniqueName="[Promotion].[End_Date]" caption="End_Date" attribute="1" time="1" defaultMemberUniqueName="[Promotion].[End_Date].[All]" allUniqueName="[Promotion].[End_Date].[All]" dimensionUniqueName="[Promotion]" displayFolder="" count="0" memberValueDatatype="7" unbalanced="0"/>
    <cacheHierarchy uniqueName="[Promotion].[Discount_%]" caption="Discount_%" attribute="1" defaultMemberUniqueName="[Promotion].[Discount_%].[All]" allUniqueName="[Promotion].[Discount_%].[All]" dimensionUniqueName="[Promotion]" displayFolder="" count="0" memberValueDatatype="20" unbalanced="0"/>
    <cacheHierarchy uniqueName="[Promotion].[Applicable_Category]" caption="Applicable_Category" attribute="1" defaultMemberUniqueName="[Promotion].[Applicable_Category].[All]" allUniqueName="[Promotion].[Applicable_Category].[All]" dimensionUniqueName="[Promotion]" displayFolder="" count="0" memberValueDatatype="130" unbalanced="0"/>
    <cacheHierarchy uniqueName="[Promotion].[Applicable_Outlets]" caption="Applicable_Outlets" attribute="1" defaultMemberUniqueName="[Promotion].[Applicable_Outlets].[All]" allUniqueName="[Promotion].[Applicable_Outlets].[All]" dimensionUniqueName="[Promotion]" displayFolder="" count="0" memberValueDatatype="130" unbalanced="0"/>
    <cacheHierarchy uniqueName="[Promotion].[Expected_Sales_Increase_%]" caption="Expected_Sales_Increase_%" attribute="1" defaultMemberUniqueName="[Promotion].[Expected_Sales_Increase_%].[All]" allUniqueName="[Promotion].[Expected_Sales_Increase_%].[All]" dimensionUniqueName="[Promotion]" displayFolder="" count="0" memberValueDatatype="20" unbalanced="0"/>
    <cacheHierarchy uniqueName="[Promotion].[Marketing_Channel]" caption="Marketing_Channel" attribute="1" defaultMemberUniqueName="[Promotion].[Marketing_Channel].[All]" allUniqueName="[Promotion].[Marketing_Channel].[All]" dimensionUniqueName="[Promotion]" displayFolder="" count="0" memberValueDatatype="130" unbalanced="0"/>
    <cacheHierarchy uniqueName="[Promotion].[Business_Objective]" caption="Business_Objective" attribute="1" defaultMemberUniqueName="[Promotion].[Business_Objective].[All]" allUniqueName="[Promotion].[Business_Objective].[All]" dimensionUniqueName="[Promotion]" displayFolder="" count="0" memberValueDatatype="130" unbalanced="0"/>
    <cacheHierarchy uniqueName="[Promotion].[Status]" caption="Status" attribute="1" defaultMemberUniqueName="[Promotion].[Status].[All]" allUniqueName="[Promotion].[Status].[All]" dimensionUniqueName="[Promotion]"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Transaction_Time]" caption="Transaction_Time" attribute="1" defaultMemberUniqueName="[Sales].[Transaction_Time].[All]" allUniqueName="[Sales].[Transaction_Time].[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Outlet_ID]" caption="Outlet_ID" attribute="1" defaultMemberUniqueName="[Sales].[Outlet_ID].[All]" allUniqueName="[Sales].[Outlet_ID].[All]" dimensionUniqueName="[Sales]" displayFolder="" count="0" memberValueDatatype="130" unbalanced="0"/>
    <cacheHierarchy uniqueName="[Sales].[Outlet_Name]" caption="Outlet_Name" attribute="1" defaultMemberUniqueName="[Sales].[Outlet_Name].[All]" allUniqueName="[Sales].[Outlet_Nam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ashier_ID]" caption="Cashier_ID" attribute="1" defaultMemberUniqueName="[Sales].[Cashier_ID].[All]" allUniqueName="[Sales].[Cashier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Membership]" caption="Membership" attribute="1" defaultMemberUniqueName="[Sales].[Membership].[All]" allUniqueName="[Sales].[Membership].[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ize]" caption="Size" attribute="1" defaultMemberUniqueName="[Sales].[Size].[All]" allUniqueName="[Sales].[Siz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ost_Price]" caption="Cost_Price" attribute="1" defaultMemberUniqueName="[Sales].[Cost_Price].[All]" allUniqueName="[Sales].[Cost_Price].[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0" memberValueDatatype="130" unbalanced="0"/>
    <cacheHierarchy uniqueName="[Sales].[Promotion]" caption="Promotion" attribute="1" defaultMemberUniqueName="[Sales].[Promotion].[All]" allUniqueName="[Sales].[Promotion].[All]" dimensionUniqueName="[Sales]" displayFolder="" count="0" memberValueDatatype="130" unbalanced="0"/>
    <cacheHierarchy uniqueName="[Sales].[Customer_Rating]" caption="Customer_Rating" attribute="1" defaultMemberUniqueName="[Sales].[Customer_Rating].[All]" allUniqueName="[Sales].[Customer_Rating].[All]" dimensionUniqueName="[Sales]" displayFolder="" count="0" memberValueDatatype="20" unbalanced="0"/>
    <cacheHierarchy uniqueName="[Sales].[Dine_In_Takeaway]" caption="Dine_In_Takeaway" attribute="1" defaultMemberUniqueName="[Sales].[Dine_In_Takeaway].[All]" allUniqueName="[Sales].[Dine_In_Takeaway].[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0" memberValueDatatype="130" unbalanced="0"/>
    <cacheHierarchy uniqueName="[Measures].[__XL_Count Inventory]" caption="__XL_Count Inventory" measure="1" displayFolder="" measureGroup="Inventory" count="0" hidden="1"/>
    <cacheHierarchy uniqueName="[Measures].[__XL_Count Outlet]" caption="__XL_Count Outlet" measure="1" displayFolder="" measureGroup="Outlet" count="0" hidden="1"/>
    <cacheHierarchy uniqueName="[Measures].[__XL_Count product]" caption="__XL_Count product" measure="1" displayFolder="" measureGroup="product" count="0" hidden="1"/>
    <cacheHierarchy uniqueName="[Measures].[__XL_Count Promotion]" caption="__XL_Count Promotion" measure="1" displayFolder="" measureGroup="Promotion"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78"/>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9"/>
        </ext>
      </extLst>
    </cacheHierarchy>
    <cacheHierarchy uniqueName="[Measures].[Count of Order_Status]" caption="Count of Order_Status" measure="1" displayFolder="" measureGroup="Sales" count="0" hidden="1">
      <extLst>
        <ext xmlns:x15="http://schemas.microsoft.com/office/spreadsheetml/2010/11/main" uri="{B97F6D7D-B522-45F9-BDA1-12C45D357490}">
          <x15:cacheHierarchy aggregatedColumn="83"/>
        </ext>
      </extLst>
    </cacheHierarchy>
    <cacheHierarchy uniqueName="[Measures].[Sum of Transaction_Time]" caption="Sum of Transaction_Time" measure="1" displayFolder="" measureGroup="Sales" count="0" hidden="1">
      <extLst>
        <ext xmlns:x15="http://schemas.microsoft.com/office/spreadsheetml/2010/11/main" uri="{B97F6D7D-B522-45F9-BDA1-12C45D357490}">
          <x15:cacheHierarchy aggregatedColumn="56"/>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y uniqueName="[Measures].[Sum of Expected_Sales_Increase_%]" caption="Sum of Expected_Sales_Increase_%" measure="1" displayFolder="" measureGroup="Promotion" count="0" hidden="1">
      <extLst>
        <ext xmlns:x15="http://schemas.microsoft.com/office/spreadsheetml/2010/11/main" uri="{B97F6D7D-B522-45F9-BDA1-12C45D357490}">
          <x15:cacheHierarchy aggregatedColumn="50"/>
        </ext>
      </extLst>
    </cacheHierarchy>
    <cacheHierarchy uniqueName="[Measures].[Count of Payment_Mode]" caption="Count of Payment_Mode" measure="1" displayFolder="" measureGroup="Sales" count="0" hidden="1">
      <extLst>
        <ext xmlns:x15="http://schemas.microsoft.com/office/spreadsheetml/2010/11/main" uri="{B97F6D7D-B522-45F9-BDA1-12C45D357490}">
          <x15:cacheHierarchy aggregatedColumn="79"/>
        </ext>
      </extLst>
    </cacheHierarchy>
    <cacheHierarchy uniqueName="[Measures].[Count of Customer_Segment]" caption="Count of Customer_Segment" measure="1" displayFolder="" measureGroup="Outlet" count="0" hidden="1">
      <extLst>
        <ext xmlns:x15="http://schemas.microsoft.com/office/spreadsheetml/2010/11/main" uri="{B97F6D7D-B522-45F9-BDA1-12C45D357490}">
          <x15:cacheHierarchy aggregatedColumn="24"/>
        </ext>
      </extLst>
    </cacheHierarchy>
    <cacheHierarchy uniqueName="[Measures].[Count of Transaction_ID]" caption="Count of Transaction_ID" measure="1" displayFolder="" measureGroup="Sales" count="0" hidden="1">
      <extLst>
        <ext xmlns:x15="http://schemas.microsoft.com/office/spreadsheetml/2010/11/main" uri="{B97F6D7D-B522-45F9-BDA1-12C45D357490}">
          <x15:cacheHierarchy aggregatedColumn="54"/>
        </ext>
      </extLst>
    </cacheHierarchy>
    <cacheHierarchy uniqueName="[Measures].[Sum of Customer_Rating]" caption="Sum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Sum of Profit_Margin_%]" caption="Sum of Profit_Margin_%" measure="1" displayFolder="" measureGroup="product" count="0" hidden="1">
      <extLst>
        <ext xmlns:x15="http://schemas.microsoft.com/office/spreadsheetml/2010/11/main" uri="{B97F6D7D-B522-45F9-BDA1-12C45D357490}">
          <x15:cacheHierarchy aggregatedColumn="37"/>
        </ext>
      </extLst>
    </cacheHierarchy>
    <cacheHierarchy uniqueName="[Measures].[Average of Profit_Margin_%]" caption="Average of Profit_Margin_%" measure="1" displayFolder="" measureGroup="product"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50938628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ITH" refreshedDate="46278.842020023149" createdVersion="3" refreshedVersion="8" minRefreshableVersion="3" recordCount="0" supportSubquery="1" supportAdvancedDrill="1" xr:uid="{19A6D1D9-ED63-48B8-9F75-309ED92CFA0D}">
  <cacheSource type="external" connectionId="7">
    <extLst>
      <ext xmlns:x14="http://schemas.microsoft.com/office/spreadsheetml/2009/9/main" uri="{F057638F-6D5F-4e77-A914-E7F072B9BCA8}">
        <x14:sourceConnection name="ThisWorkbookDataModel"/>
      </ext>
    </extLst>
  </cacheSource>
  <cacheFields count="0"/>
  <cacheHierarchies count="10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Outlet_ID]" caption="Outlet_ID" attribute="1" defaultMemberUniqueName="[Outlet].[Outlet_ID].[All]" allUniqueName="[Outlet].[Outlet_ID].[All]" dimensionUniqueName="[Outlet]" displayFolder="" count="0" memberValueDatatype="130" unbalanced="0"/>
    <cacheHierarchy uniqueName="[Outlet].[Outlet_Name]" caption="Outlet_Name" attribute="1" defaultMemberUniqueName="[Outlet].[Outlet_Name].[All]" allUniqueName="[Outlet].[Outlet_Name].[All]" dimensionUniqueName="[Outlet]" displayFolder="" count="0" memberValueDatatype="130" unbalanced="0"/>
    <cacheHierarchy uniqueName="[Outlet].[City]" caption="City" attribute="1" defaultMemberUniqueName="[Outlet].[City].[All]" allUniqueName="[Outlet].[City].[All]" dimensionUniqueName="[Outlet]" displayFolder="" count="0" memberValueDatatype="130" unbalanced="0"/>
    <cacheHierarchy uniqueName="[Outlet].[District]" caption="District" attribute="1" defaultMemberUniqueName="[Outlet].[District].[All]" allUniqueName="[Outlet].[District].[All]" dimensionUniqueName="[Outlet]" displayFolder="" count="0" memberValueDatatype="130" unbalanced="0"/>
    <cacheHierarchy uniqueName="[Outlet].[Manager]" caption="Manager" attribute="1" defaultMemberUniqueName="[Outlet].[Manager].[All]" allUniqueName="[Outlet].[Manager].[All]" dimensionUniqueName="[Outlet]" displayFolder="" count="0" memberValueDatatype="130" unbalanced="0"/>
    <cacheHierarchy uniqueName="[Outlet].[Opening_Date]" caption="Opening_Date" attribute="1" time="1" defaultMemberUniqueName="[Outlet].[Opening_Date].[All]" allUniqueName="[Outlet].[Opening_Date].[All]" dimensionUniqueName="[Outlet]" displayFolder="" count="0" memberValueDatatype="7" unbalanced="0"/>
    <cacheHierarchy uniqueName="[Outlet].[Outlet_Type]" caption="Outlet_Type" attribute="1" defaultMemberUniqueName="[Outlet].[Outlet_Type].[All]" allUniqueName="[Outlet].[Outlet_Type].[All]" dimensionUniqueName="[Outlet]" displayFolder="" count="0" memberValueDatatype="130" unbalanced="0"/>
    <cacheHierarchy uniqueName="[Outlet].[Seating_Capacity]" caption="Seating_Capacity" attribute="1" defaultMemberUniqueName="[Outlet].[Seating_Capacity].[All]" allUniqueName="[Outlet].[Seating_Capacity].[All]" dimensionUniqueName="[Outlet]" displayFolder="" count="0" memberValueDatatype="20" unbalanced="0"/>
    <cacheHierarchy uniqueName="[Outlet].[Employees]" caption="Employees" attribute="1" defaultMemberUniqueName="[Outlet].[Employees].[All]" allUniqueName="[Outlet].[Employees].[All]" dimensionUniqueName="[Outlet]" displayFolder="" count="0" memberValueDatatype="20" unbalanced="0"/>
    <cacheHierarchy uniqueName="[Outlet].[Monthly_Target_INR]" caption="Monthly_Target_INR" attribute="1" defaultMemberUniqueName="[Outlet].[Monthly_Target_INR].[All]" allUniqueName="[Outlet].[Monthly_Target_INR].[All]" dimensionUniqueName="[Outlet]" displayFolder="" count="0" memberValueDatatype="20" unbalanced="0"/>
    <cacheHierarchy uniqueName="[Outlet].[Monthly_Rent_INR]" caption="Monthly_Rent_INR" attribute="1" defaultMemberUniqueName="[Outlet].[Monthly_Rent_INR].[All]" allUniqueName="[Outlet].[Monthly_Rent_INR].[All]" dimensionUniqueName="[Outlet]" displayFolder="" count="0" memberValueDatatype="20" unbalanced="0"/>
    <cacheHierarchy uniqueName="[Outlet].[Operating_Hours]" caption="Operating_Hours" attribute="1" defaultMemberUniqueName="[Outlet].[Operating_Hours].[All]" allUniqueName="[Outlet].[Operating_Hours].[All]" dimensionUniqueName="[Outlet]" displayFolder="" count="0" memberValueDatatype="130" unbalanced="0"/>
    <cacheHierarchy uniqueName="[Outlet].[Customer_Segment]" caption="Customer_Segment" attribute="1" defaultMemberUniqueName="[Outlet].[Customer_Segment].[All]" allUniqueName="[Outlet].[Customer_Segment].[All]" dimensionUniqueName="[Outlet]" displayFolder="" count="0" memberValueDatatype="130" unbalanced="0"/>
    <cacheHierarchy uniqueName="[Outlet].[Parking]" caption="Parking" attribute="1" defaultMemberUniqueName="[Outlet].[Parking].[All]" allUniqueName="[Outlet].[Parking].[All]" dimensionUniqueName="[Outlet]" displayFolder="" count="0" memberValueDatatype="130" unbalanced="0"/>
    <cacheHierarchy uniqueName="[Outlet].[Business_Notes]" caption="Business_Notes" attribute="1" defaultMemberUniqueName="[Outlet].[Business_Notes].[All]" allUniqueName="[Outlet].[Business_Notes].[All]" dimensionUniqueName="[Outlet]" displayFolder="" count="0" memberValueDatatype="130" unbalanced="0"/>
    <cacheHierarchy uniqueName="[Outlet].[Status]" caption="Status" attribute="1" defaultMemberUniqueName="[Outlet].[Status].[All]" allUniqueName="[Outlet].[Status].[All]" dimensionUniqueName="[Outle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upplier]" caption="Supplier" attribute="1" defaultMemberUniqueName="[product].[Supplier].[All]" allUniqueName="[product].[Supplier].[All]" dimensionUniqueName="[product]" displayFolder="" count="0" memberValueDatatype="130" unbalanced="0"/>
    <cacheHierarchy uniqueName="[product].[Unit]" caption="Unit" attribute="1" defaultMemberUniqueName="[product].[Unit].[All]" allUniqueName="[product].[Unit].[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20" unbalanced="0"/>
    <cacheHierarchy uniqueName="[product].[Selling_Price]" caption="Selling_Price" attribute="1" defaultMemberUniqueName="[product].[Selling_Price].[All]" allUniqueName="[product].[Selling_Price].[All]" dimensionUniqueName="[product]" displayFolder="" count="0" memberValueDatatype="20" unbalanced="0"/>
    <cacheHierarchy uniqueName="[product].[Profit_Margin_%]" caption="Profit_Margin_%" attribute="1" defaultMemberUniqueName="[product].[Profit_Margin_%].[All]" allUniqueName="[product].[Profit_Margin_%].[All]" dimensionUniqueName="[product]" displayFolder="" count="0" memberValueDatatype="5"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product].[Reorder_Level]" caption="Reorder_Level" attribute="1" defaultMemberUniqueName="[product].[Reorder_Level].[All]" allUniqueName="[product].[Reorder_Level].[All]" dimensionUniqueName="[product]" displayFolder="" count="0" memberValueDatatype="20" unbalanced="0"/>
    <cacheHierarchy uniqueName="[product].[GST_%]" caption="GST_%" attribute="1" defaultMemberUniqueName="[product].[GST_%].[All]" allUniqueName="[product].[GST_%].[All]" dimensionUniqueName="[product]" displayFolder="" count="0" memberValueDatatype="20" unbalanced="0"/>
    <cacheHierarchy uniqueName="[product].[Status]" caption="Status" attribute="1" defaultMemberUniqueName="[product].[Status].[All]" allUniqueName="[product].[Status].[All]" dimensionUniqueName="[product]" displayFolder="" count="0" memberValueDatatype="130" unbalanced="0"/>
    <cacheHierarchy uniqueName="[Promotion].[Promotion_ID]" caption="Promotion_ID" attribute="1" defaultMemberUniqueName="[Promotion].[Promotion_ID].[All]" allUniqueName="[Promotion].[Promotion_ID].[All]" dimensionUniqueName="[Promotion]" displayFolder="" count="0" memberValueDatatype="130" unbalanced="0"/>
    <cacheHierarchy uniqueName="[Promotion].[Campaign]" caption="Campaign" attribute="1" defaultMemberUniqueName="[Promotion].[Campaign].[All]" allUniqueName="[Promotion].[Campaign].[All]" dimensionUniqueName="[Promotion]" displayFolder="" count="0" memberValueDatatype="130" unbalanced="0"/>
    <cacheHierarchy uniqueName="[Promotion].[Campaign_Type]" caption="Campaign_Type" attribute="1" defaultMemberUniqueName="[Promotion].[Campaign_Type].[All]" allUniqueName="[Promotion].[Campaign_Type].[All]" dimensionUniqueName="[Promotion]" displayFolder="" count="0" memberValueDatatype="130" unbalanced="0"/>
    <cacheHierarchy uniqueName="[Promotion].[Start_Date]" caption="Start_Date" attribute="1" time="1" defaultMemberUniqueName="[Promotion].[Start_Date].[All]" allUniqueName="[Promotion].[Start_Date].[All]" dimensionUniqueName="[Promotion]" displayFolder="" count="0" memberValueDatatype="7" unbalanced="0"/>
    <cacheHierarchy uniqueName="[Promotion].[End_Date]" caption="End_Date" attribute="1" time="1" defaultMemberUniqueName="[Promotion].[End_Date].[All]" allUniqueName="[Promotion].[End_Date].[All]" dimensionUniqueName="[Promotion]" displayFolder="" count="0" memberValueDatatype="7" unbalanced="0"/>
    <cacheHierarchy uniqueName="[Promotion].[Discount_%]" caption="Discount_%" attribute="1" defaultMemberUniqueName="[Promotion].[Discount_%].[All]" allUniqueName="[Promotion].[Discount_%].[All]" dimensionUniqueName="[Promotion]" displayFolder="" count="0" memberValueDatatype="20" unbalanced="0"/>
    <cacheHierarchy uniqueName="[Promotion].[Applicable_Category]" caption="Applicable_Category" attribute="1" defaultMemberUniqueName="[Promotion].[Applicable_Category].[All]" allUniqueName="[Promotion].[Applicable_Category].[All]" dimensionUniqueName="[Promotion]" displayFolder="" count="0" memberValueDatatype="130" unbalanced="0"/>
    <cacheHierarchy uniqueName="[Promotion].[Applicable_Outlets]" caption="Applicable_Outlets" attribute="1" defaultMemberUniqueName="[Promotion].[Applicable_Outlets].[All]" allUniqueName="[Promotion].[Applicable_Outlets].[All]" dimensionUniqueName="[Promotion]" displayFolder="" count="0" memberValueDatatype="130" unbalanced="0"/>
    <cacheHierarchy uniqueName="[Promotion].[Expected_Sales_Increase_%]" caption="Expected_Sales_Increase_%" attribute="1" defaultMemberUniqueName="[Promotion].[Expected_Sales_Increase_%].[All]" allUniqueName="[Promotion].[Expected_Sales_Increase_%].[All]" dimensionUniqueName="[Promotion]" displayFolder="" count="0" memberValueDatatype="20" unbalanced="0"/>
    <cacheHierarchy uniqueName="[Promotion].[Marketing_Channel]" caption="Marketing_Channel" attribute="1" defaultMemberUniqueName="[Promotion].[Marketing_Channel].[All]" allUniqueName="[Promotion].[Marketing_Channel].[All]" dimensionUniqueName="[Promotion]" displayFolder="" count="0" memberValueDatatype="130" unbalanced="0"/>
    <cacheHierarchy uniqueName="[Promotion].[Business_Objective]" caption="Business_Objective" attribute="1" defaultMemberUniqueName="[Promotion].[Business_Objective].[All]" allUniqueName="[Promotion].[Business_Objective].[All]" dimensionUniqueName="[Promotion]" displayFolder="" count="0" memberValueDatatype="130" unbalanced="0"/>
    <cacheHierarchy uniqueName="[Promotion].[Status]" caption="Status" attribute="1" defaultMemberUniqueName="[Promotion].[Status].[All]" allUniqueName="[Promotion].[Status].[All]" dimensionUniqueName="[Promotion]"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2" memberValueDatatype="7" unbalanced="0"/>
    <cacheHierarchy uniqueName="[Sales].[Transaction_Time]" caption="Transaction_Time" attribute="1" defaultMemberUniqueName="[Sales].[Transaction_Time].[All]" allUniqueName="[Sales].[Transaction_Time].[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Outlet_ID]" caption="Outlet_ID" attribute="1" defaultMemberUniqueName="[Sales].[Outlet_ID].[All]" allUniqueName="[Sales].[Outlet_ID].[All]" dimensionUniqueName="[Sales]" displayFolder="" count="0" memberValueDatatype="130" unbalanced="0"/>
    <cacheHierarchy uniqueName="[Sales].[Outlet_Name]" caption="Outlet_Name" attribute="1" defaultMemberUniqueName="[Sales].[Outlet_Name].[All]" allUniqueName="[Sales].[Outlet_Nam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ashier_ID]" caption="Cashier_ID" attribute="1" defaultMemberUniqueName="[Sales].[Cashier_ID].[All]" allUniqueName="[Sales].[Cashier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Membership]" caption="Membership" attribute="1" defaultMemberUniqueName="[Sales].[Membership].[All]" allUniqueName="[Sales].[Membership].[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ize]" caption="Size" attribute="1" defaultMemberUniqueName="[Sales].[Size].[All]" allUniqueName="[Sales].[Siz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ost_Price]" caption="Cost_Price" attribute="1" defaultMemberUniqueName="[Sales].[Cost_Price].[All]" allUniqueName="[Sales].[Cost_Price].[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0" memberValueDatatype="130" unbalanced="0"/>
    <cacheHierarchy uniqueName="[Sales].[Promotion]" caption="Promotion" attribute="1" defaultMemberUniqueName="[Sales].[Promotion].[All]" allUniqueName="[Sales].[Promotion].[All]" dimensionUniqueName="[Sales]" displayFolder="" count="0" memberValueDatatype="130" unbalanced="0"/>
    <cacheHierarchy uniqueName="[Sales].[Customer_Rating]" caption="Customer_Rating" attribute="1" defaultMemberUniqueName="[Sales].[Customer_Rating].[All]" allUniqueName="[Sales].[Customer_Rating].[All]" dimensionUniqueName="[Sales]" displayFolder="" count="0" memberValueDatatype="20" unbalanced="0"/>
    <cacheHierarchy uniqueName="[Sales].[Dine_In_Takeaway]" caption="Dine_In_Takeaway" attribute="1" defaultMemberUniqueName="[Sales].[Dine_In_Takeaway].[All]" allUniqueName="[Sales].[Dine_In_Takeaway].[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0" memberValueDatatype="130" unbalanced="0"/>
    <cacheHierarchy uniqueName="[Measures].[__XL_Count Inventory]" caption="__XL_Count Inventory" measure="1" displayFolder="" measureGroup="Inventory" count="0" hidden="1"/>
    <cacheHierarchy uniqueName="[Measures].[__XL_Count Outlet]" caption="__XL_Count Outlet" measure="1" displayFolder="" measureGroup="Outlet" count="0" hidden="1"/>
    <cacheHierarchy uniqueName="[Measures].[__XL_Count product]" caption="__XL_Count product" measure="1" displayFolder="" measureGroup="product" count="0" hidden="1"/>
    <cacheHierarchy uniqueName="[Measures].[__XL_Count Promotion]" caption="__XL_Count Promotion" measure="1" displayFolder="" measureGroup="Promotion"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78"/>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9"/>
        </ext>
      </extLst>
    </cacheHierarchy>
    <cacheHierarchy uniqueName="[Measures].[Count of Order_Status]" caption="Count of Order_Status" measure="1" displayFolder="" measureGroup="Sales" count="0" hidden="1">
      <extLst>
        <ext xmlns:x15="http://schemas.microsoft.com/office/spreadsheetml/2010/11/main" uri="{B97F6D7D-B522-45F9-BDA1-12C45D357490}">
          <x15:cacheHierarchy aggregatedColumn="83"/>
        </ext>
      </extLst>
    </cacheHierarchy>
    <cacheHierarchy uniqueName="[Measures].[Sum of Transaction_Time]" caption="Sum of Transaction_Time" measure="1" displayFolder="" measureGroup="Sales" count="0" hidden="1">
      <extLst>
        <ext xmlns:x15="http://schemas.microsoft.com/office/spreadsheetml/2010/11/main" uri="{B97F6D7D-B522-45F9-BDA1-12C45D357490}">
          <x15:cacheHierarchy aggregatedColumn="56"/>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y uniqueName="[Measures].[Sum of Expected_Sales_Increase_%]" caption="Sum of Expected_Sales_Increase_%" measure="1" displayFolder="" measureGroup="Promotion" count="0" hidden="1">
      <extLst>
        <ext xmlns:x15="http://schemas.microsoft.com/office/spreadsheetml/2010/11/main" uri="{B97F6D7D-B522-45F9-BDA1-12C45D357490}">
          <x15:cacheHierarchy aggregatedColumn="50"/>
        </ext>
      </extLst>
    </cacheHierarchy>
    <cacheHierarchy uniqueName="[Measures].[Count of Payment_Mode]" caption="Count of Payment_Mode" measure="1" displayFolder="" measureGroup="Sales" count="0" hidden="1">
      <extLst>
        <ext xmlns:x15="http://schemas.microsoft.com/office/spreadsheetml/2010/11/main" uri="{B97F6D7D-B522-45F9-BDA1-12C45D357490}">
          <x15:cacheHierarchy aggregatedColumn="79"/>
        </ext>
      </extLst>
    </cacheHierarchy>
    <cacheHierarchy uniqueName="[Measures].[Count of Customer_Segment]" caption="Count of Customer_Segment" measure="1" displayFolder="" measureGroup="Outlet" count="0" hidden="1">
      <extLst>
        <ext xmlns:x15="http://schemas.microsoft.com/office/spreadsheetml/2010/11/main" uri="{B97F6D7D-B522-45F9-BDA1-12C45D357490}">
          <x15:cacheHierarchy aggregatedColumn="24"/>
        </ext>
      </extLst>
    </cacheHierarchy>
    <cacheHierarchy uniqueName="[Measures].[Count of Transaction_ID]" caption="Count of Transaction_ID" measure="1" displayFolder="" measureGroup="Sales" count="0" hidden="1">
      <extLst>
        <ext xmlns:x15="http://schemas.microsoft.com/office/spreadsheetml/2010/11/main" uri="{B97F6D7D-B522-45F9-BDA1-12C45D357490}">
          <x15:cacheHierarchy aggregatedColumn="54"/>
        </ext>
      </extLst>
    </cacheHierarchy>
    <cacheHierarchy uniqueName="[Measures].[Sum of Customer_Rating]" caption="Sum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 count="0" hidden="1">
      <extLst>
        <ext xmlns:x15="http://schemas.microsoft.com/office/spreadsheetml/2010/11/main" uri="{B97F6D7D-B522-45F9-BDA1-12C45D357490}">
          <x15:cacheHierarchy aggregatedColumn="81"/>
        </ext>
      </extLst>
    </cacheHierarchy>
    <cacheHierarchy uniqueName="[Measures].[Sum of Profit_Margin_%]" caption="Sum of Profit_Margin_%" measure="1" displayFolder="" measureGroup="product" count="0" hidden="1">
      <extLst>
        <ext xmlns:x15="http://schemas.microsoft.com/office/spreadsheetml/2010/11/main" uri="{B97F6D7D-B522-45F9-BDA1-12C45D357490}">
          <x15:cacheHierarchy aggregatedColumn="37"/>
        </ext>
      </extLst>
    </cacheHierarchy>
    <cacheHierarchy uniqueName="[Measures].[Average of Profit_Margin_%]" caption="Average of Profit_Margin_%" measure="1" displayFolder="" measureGroup="product"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pivotCacheId="17331272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368594-A4F3-4814-B93E-E25DB0CBFEE9}" name="PivotTable11" cacheId="6" applyNumberFormats="0" applyBorderFormats="0" applyFontFormats="0" applyPatternFormats="0" applyAlignmentFormats="0" applyWidthHeightFormats="1" dataCaption="Values" tag="b5956fde-8da8-46d5-974f-146d2cac957a" updatedVersion="8" minRefreshableVersion="5" itemPrintTitles="1" createdVersion="8" indent="0" outline="1" outlineData="1" multipleFieldFilters="0">
  <location ref="K21:K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ofit_Margin_%" fld="0" subtotal="average" baseField="0" baseItem="0"/>
  </dataField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_Rating"/>
    <pivotHierarchy dragToData="1"/>
    <pivotHierarchy dragToData="1" caption="Average of Profit_Margin_%"/>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
        <x15:activeTabTopLevelEntity name="[Sales]"/>
        <x15:activeTabTopLevelEntity name="[product]"/>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52CCB8-153A-4491-8FAA-A0CB1203CDFA}" name="PivotTable9" cacheId="3" applyNumberFormats="0" applyBorderFormats="0" applyFontFormats="0" applyPatternFormats="0" applyAlignmentFormats="0" applyWidthHeightFormats="1" dataCaption="Values" tag="b5956fde-8da8-46d5-974f-146d2cac957a" updatedVersion="8" minRefreshableVersion="5" itemPrintTitles="1" createdVersion="8" indent="0" outline="1" outlineData="1" multipleFieldFilters="0">
  <location ref="H16:H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Transaction_ID" fld="0" subtotal="count" baseField="0" baseItem="0"/>
  </dataField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
        <x15:activeTabTopLevelEntity name="[Sales]"/>
        <x15:activeTabTopLevelEntity name="[product]"/>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835A66-CF3E-4EC6-AF38-80796F79B0D4}" name="PivotTable3" cacheId="7" applyNumberFormats="0" applyBorderFormats="0" applyFontFormats="0" applyPatternFormats="0" applyAlignmentFormats="0" applyWidthHeightFormats="1" dataCaption="Values" tag="63d82274-b216-419e-96c6-7b4357f39641" updatedVersion="8" minRefreshableVersion="5" useAutoFormatting="1" itemPrintTitles="1" createdVersion="8" indent="0" outline="1" outlineData="1" multipleFieldFilters="0" chartFormat="20">
  <location ref="K7:L17"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Expected_Sales_Increase_%" fld="1" baseField="0" baseItem="0"/>
  </dataFields>
  <chartFormats count="5">
    <chartFormat chart="4"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
        <x15:activeTabTopLevelEntity name="[Sales]"/>
        <x15:activeTabTopLevelEntity name="[product]"/>
        <x15:activeTabTopLevelEntity name="[Inventory]"/>
        <x15:activeTabTopLevelEntity name="[Promo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D7DFC6-E456-4FF2-97DE-98BB76E4829D}" name="PivotTable6" cacheId="2" applyNumberFormats="0" applyBorderFormats="0" applyFontFormats="0" applyPatternFormats="0" applyAlignmentFormats="0" applyWidthHeightFormats="1" dataCaption="Values" tag="ae93b160-e7f2-4711-889b-5f939e11f4ef" updatedVersion="8" minRefreshableVersion="5" useAutoFormatting="1" itemPrintTitles="1" createdVersion="8" indent="0" outline="1" outlineData="1" multipleFieldFilters="0" chartFormat="7">
  <location ref="E26:F3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Transaction_ID" fld="1" subtotal="count"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
        <x15:activeTabTopLevelEntity name="[Sales]"/>
        <x15:activeTabTopLevelEntity name="[product]"/>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BC4079-0223-44F6-8A93-18611E3CC23B}" name="PivotTable10" cacheId="5" applyNumberFormats="0" applyBorderFormats="0" applyFontFormats="0" applyPatternFormats="0" applyAlignmentFormats="0" applyWidthHeightFormats="1" dataCaption="Values" tag="b5956fde-8da8-46d5-974f-146d2cac957a" updatedVersion="8" minRefreshableVersion="5" itemPrintTitles="1" createdVersion="8" indent="0" outline="1" outlineData="1" multipleFieldFilters="0">
  <location ref="H21:H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_Rating" fld="0" subtotal="average" baseField="0" baseItem="0"/>
  </dataField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_Rat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
        <x15:activeTabTopLevelEntity name="[Sales]"/>
        <x15:activeTabTopLevelEntity name="[product]"/>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8A60AE-6AAC-472B-B24C-937D7F537AC8}" name="PivotTable1" cacheId="4" applyNumberFormats="0" applyBorderFormats="0" applyFontFormats="0" applyPatternFormats="0" applyAlignmentFormats="0" applyWidthHeightFormats="1" dataCaption="Values" tag="7b2778ee-8c66-4fb9-a21a-e1379c5a7cc2" updatedVersion="8" minRefreshableVersion="5" useAutoFormatting="1" itemPrintTitles="1" createdVersion="8" indent="0" outline="1" outlineData="1" multipleFieldFilters="0" chartFormat="5">
  <location ref="E5:F21" firstHeaderRow="1"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Order_Status"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
        <x15:activeTabTopLevelEntity name="[Sales]"/>
        <x15:activeTabTopLevelEntity name="[product]"/>
        <x15:activeTabTopLevelEntity name="[Promo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805893-F8F3-4BAB-9C27-264C4E02EF42}" name="PivotTable4" cacheId="8" applyNumberFormats="0" applyBorderFormats="0" applyFontFormats="0" applyPatternFormats="0" applyAlignmentFormats="0" applyWidthHeightFormats="1" dataCaption="Values" tag="811dcb93-f5e9-4d82-a722-c9b354805661" updatedVersion="8" minRefreshableVersion="5" useAutoFormatting="1" itemPrintTitles="1" createdVersion="8" indent="0" outline="1" outlineData="1" multipleFieldFilters="0" chartFormat="14">
  <location ref="A3:C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Revenue" fld="1" baseField="0" baseItem="0"/>
    <dataField name="Sum of Profit" fld="2" baseField="0" baseItem="0" numFmtId="1"/>
  </dataFields>
  <formats count="5">
    <format dxfId="25">
      <pivotArea collapsedLevelsAreSubtotals="1" fieldPosition="0">
        <references count="2">
          <reference field="4294967294" count="1" selected="0">
            <x v="0"/>
          </reference>
          <reference field="0" count="1">
            <x v="0"/>
          </reference>
        </references>
      </pivotArea>
    </format>
    <format dxfId="24">
      <pivotArea dataOnly="0" labelOnly="1" outline="0" fieldPosition="0">
        <references count="1">
          <reference field="4294967294" count="1">
            <x v="0"/>
          </reference>
        </references>
      </pivotArea>
    </format>
    <format dxfId="23">
      <pivotArea collapsedLevelsAreSubtotals="1" fieldPosition="0">
        <references count="2">
          <reference field="4294967294" count="1" selected="0">
            <x v="0"/>
          </reference>
          <reference field="0" count="9">
            <x v="1"/>
            <x v="2"/>
            <x v="3"/>
            <x v="4"/>
            <x v="5"/>
            <x v="6"/>
            <x v="7"/>
            <x v="8"/>
            <x v="9"/>
          </reference>
        </references>
      </pivotArea>
    </format>
    <format dxfId="22">
      <pivotArea field="0" grandRow="1" outline="0" collapsedLevelsAreSubtotals="1" axis="axisRow" fieldPosition="0">
        <references count="1">
          <reference field="4294967294" count="1" selected="0">
            <x v="0"/>
          </reference>
        </references>
      </pivotArea>
    </format>
    <format dxfId="21">
      <pivotArea outline="0" collapsedLevelsAreSubtotals="1" fieldPosition="0">
        <references count="1">
          <reference field="4294967294" count="1" selected="0">
            <x v="1"/>
          </reference>
        </references>
      </pivotArea>
    </format>
  </format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84B82B-4198-4051-91C9-0B40EFCDE975}" name="PivotTable2" cacheId="1" applyNumberFormats="0" applyBorderFormats="0" applyFontFormats="0" applyPatternFormats="0" applyAlignmentFormats="0" applyWidthHeightFormats="1" dataCaption="Values" tag="b5956fde-8da8-46d5-974f-146d2cac957a" updatedVersion="8" minRefreshableVersion="3" useAutoFormatting="1" itemPrintTitles="1" createdVersion="8" indent="0" outline="1" outlineData="1" multipleFieldFilters="0" chartFormat="6">
  <location ref="H7:I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Units_Sold" fld="1"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
        <x15:activeTabTopLevelEntity name="[Sales]"/>
        <x15:activeTabTopLevelEntity name="[product]"/>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E1A23A-8E7F-4CC6-A648-62E971A66946}" name="PivotTable12" cacheId="0" applyNumberFormats="0" applyBorderFormats="0" applyFontFormats="0" applyPatternFormats="0" applyAlignmentFormats="0" applyWidthHeightFormats="1" dataCaption="Values" tag="b5956fde-8da8-46d5-974f-146d2cac957a" updatedVersion="8" minRefreshableVersion="5" itemPrintTitles="1" createdVersion="8" indent="0" outline="1" outlineData="1" multipleFieldFilters="0">
  <location ref="L25:L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_Sold" fld="0" baseField="0" baseItem="0"/>
  </dataField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_Rating"/>
    <pivotHierarchy dragToData="1"/>
    <pivotHierarchy dragToData="1" caption="Average of Profit_Margin_%"/>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
        <x15:activeTabTopLevelEntity name="[Sales]"/>
        <x15:activeTabTopLevelEntity name="[product]"/>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92A2DC-25B2-410E-87DA-87526E9681CF}" name="PivotTable5" cacheId="9" applyNumberFormats="0" applyBorderFormats="0" applyFontFormats="0" applyPatternFormats="0" applyAlignmentFormats="0" applyWidthHeightFormats="1" dataCaption="Values" tag="a4bae54d-8337-468f-806e-62aeb4362cd6" updatedVersion="8" minRefreshableVersion="5" useAutoFormatting="1" itemPrintTitles="1" createdVersion="8" indent="0" outline="1" outlineData="1" multipleFieldFilters="0" chartFormat="9">
  <location ref="A27:B3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numFmtId="1"/>
  </dataFields>
  <formats count="1">
    <format dxfId="26">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
        <x15:activeTabTopLevelEntity name="[Sales]"/>
        <x15:activeTabTopLevelEntity name="[product]"/>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3FF02C88-97CA-4BA9-B14B-E217AEAA398E}" autoFormatId="16" applyNumberFormats="0" applyBorderFormats="0" applyFontFormats="0" applyPatternFormats="0" applyAlignmentFormats="0" applyWidthHeightFormats="0">
  <queryTableRefresh nextId="31">
    <queryTableFields count="30">
      <queryTableField id="1" name="Transaction_ID" tableColumnId="1"/>
      <queryTableField id="2" name="Transaction_Date" tableColumnId="2"/>
      <queryTableField id="3" name="Transaction_Time" tableColumnId="3"/>
      <queryTableField id="4" name="Month" tableColumnId="4"/>
      <queryTableField id="5" name="Quarter" tableColumnId="5"/>
      <queryTableField id="6" name="Weekday" tableColumnId="6"/>
      <queryTableField id="7" name="Outlet_ID" tableColumnId="7"/>
      <queryTableField id="8" name="Outlet_Name" tableColumnId="8"/>
      <queryTableField id="9" name="City" tableColumnId="9"/>
      <queryTableField id="10" name="Cashier_ID" tableColumnId="10"/>
      <queryTableField id="11" name="Customer_ID" tableColumnId="11"/>
      <queryTableField id="12" name="Customer_Name" tableColumnId="12"/>
      <queryTableField id="13" name="Gender" tableColumnId="13"/>
      <queryTableField id="14" name="Age" tableColumnId="14"/>
      <queryTableField id="15" name="Membership" tableColumnId="15"/>
      <queryTableField id="16" name="Product_ID" tableColumnId="16"/>
      <queryTableField id="17" name="Product_Name" tableColumnId="17"/>
      <queryTableField id="18" name="Category" tableColumnId="18"/>
      <queryTableField id="19" name="Size" tableColumnId="19"/>
      <queryTableField id="20" name="Quantity" tableColumnId="20"/>
      <queryTableField id="21" name="Cost_Price" tableColumnId="21"/>
      <queryTableField id="22" name="Selling_Price" tableColumnId="22"/>
      <queryTableField id="23" name="Discount_%" tableColumnId="23"/>
      <queryTableField id="24" name="Revenue" tableColumnId="24"/>
      <queryTableField id="25" name="Profit" tableColumnId="25"/>
      <queryTableField id="26" name="Payment_Mode" tableColumnId="26"/>
      <queryTableField id="27" name="Promotion" tableColumnId="27"/>
      <queryTableField id="28" name="Customer_Rating" tableColumnId="28"/>
      <queryTableField id="29" name="Dine_In_Takeaway" tableColumnId="29"/>
      <queryTableField id="30" name="Order_Status"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3DAE8FB-4B7D-42B6-AACC-898F0F22F4CB}" sourceName="[product].[Product_Name]">
  <pivotTables>
    <pivotTable tabId="25" name="PivotTable1"/>
    <pivotTable tabId="25" name="PivotTable10"/>
    <pivotTable tabId="25" name="PivotTable11"/>
    <pivotTable tabId="25" name="PivotTable12"/>
    <pivotTable tabId="25" name="PivotTable2"/>
    <pivotTable tabId="25" name="PivotTable3"/>
    <pivotTable tabId="25" name="PivotTable4"/>
    <pivotTable tabId="25" name="PivotTable5"/>
    <pivotTable tabId="25" name="PivotTable6"/>
    <pivotTable tabId="25" name="PivotTable9"/>
  </pivotTables>
  <data>
    <olap pivotCacheId="509386282">
      <levels count="2">
        <level uniqueName="[product].[Product_Name].[(All)]" sourceCaption="(All)" count="0"/>
        <level uniqueName="[product].[Product_Name].[Product_Name]" sourceCaption="Product_Name" count="45">
          <ranges>
            <range startItem="0">
              <i n="[product].[Product_Name].&amp;[Affogato]" c="Affogato"/>
              <i n="[product].[Product_Name].&amp;[Americano]" c="Americano"/>
              <i n="[product].[Product_Name].&amp;[Black Forest Cake]" c="Black Forest Cake"/>
              <i n="[product].[Product_Name].&amp;[Blueberry Muffin]" c="Blueberry Muffin"/>
              <i n="[product].[Product_Name].&amp;[Brownie]" c="Brownie"/>
              <i n="[product].[Product_Name].&amp;[Butter Cookie]" c="Butter Cookie"/>
              <i n="[product].[Product_Name].&amp;[Cappuccino]" c="Cappuccino"/>
              <i n="[product].[Product_Name].&amp;[Caramel Frappé]" c="Caramel Frappé"/>
              <i n="[product].[Product_Name].&amp;[Cheesecake]" c="Cheesecake"/>
              <i n="[product].[Product_Name].&amp;[Chicken Burger]" c="Chicken Burger"/>
              <i n="[product].[Product_Name].&amp;[Chicken Sandwich]" c="Chicken Sandwich"/>
              <i n="[product].[Product_Name].&amp;[Chicken Wrap]" c="Chicken Wrap"/>
              <i n="[product].[Product_Name].&amp;[Chocolate Cookie]" c="Chocolate Cookie"/>
              <i n="[product].[Product_Name].&amp;[Chocolate Donut]" c="Chocolate Donut"/>
              <i n="[product].[Product_Name].&amp;[Chocolate Muffin]" c="Chocolate Muffin"/>
              <i n="[product].[Product_Name].&amp;[Chocolate Pastry]" c="Chocolate Pastry"/>
              <i n="[product].[Product_Name].&amp;[Cold Brew]" c="Cold Brew"/>
              <i n="[product].[Product_Name].&amp;[Cold Coffee Chocolate]" c="Cold Coffee Chocolate"/>
              <i n="[product].[Product_Name].&amp;[Cold Coffee Classic]" c="Cold Coffee Classic"/>
              <i n="[product].[Product_Name].&amp;[Espresso]" c="Espresso"/>
              <i n="[product].[Product_Name].&amp;[French Fries]" c="French Fries"/>
              <i n="[product].[Product_Name].&amp;[Garlic Bread]" c="Garlic Bread"/>
              <i n="[product].[Product_Name].&amp;[Green Tea]" c="Green Tea"/>
              <i n="[product].[Product_Name].&amp;[Grilled Sandwich]" c="Grilled Sandwich"/>
              <i n="[product].[Product_Name].&amp;[Hazelnut Latte]" c="Hazelnut Latte"/>
              <i n="[product].[Product_Name].&amp;[Hot Chocolate]" c="Hot Chocolate"/>
              <i n="[product].[Product_Name].&amp;[Iced Lemon Tea]" c="Iced Lemon Tea"/>
              <i n="[product].[Product_Name].&amp;[Irish Coffee]" c="Irish Coffee"/>
              <i n="[product].[Product_Name].&amp;[Latte]" c="Latte"/>
              <i n="[product].[Product_Name].&amp;[Lemon Tea]" c="Lemon Tea"/>
              <i n="[product].[Product_Name].&amp;[Mango Smoothie]" c="Mango Smoothie"/>
              <i n="[product].[Product_Name].&amp;[Masala Tea]" c="Masala Tea"/>
              <i n="[product].[Product_Name].&amp;[Mineral Water]" c="Mineral Water"/>
              <i n="[product].[Product_Name].&amp;[Mocha]" c="Mocha"/>
              <i n="[product].[Product_Name].&amp;[Mocha Frappé]" c="Mocha Frappé"/>
              <i n="[product].[Product_Name].&amp;[Oat Cookie]" c="Oat Cookie"/>
              <i n="[product].[Product_Name].&amp;[Orange Juice]" c="Orange Juice"/>
              <i n="[product].[Product_Name].&amp;[Paneer Wrap]" c="Paneer Wrap"/>
              <i n="[product].[Product_Name].&amp;[Red Velvet Cake]" c="Red Velvet Cake"/>
              <i n="[product].[Product_Name].&amp;[Sparkling Water]" c="Sparkling Water"/>
              <i n="[product].[Product_Name].&amp;[Vanilla Donut]" c="Vanilla Donut"/>
              <i n="[product].[Product_Name].&amp;[Vanilla Latte]" c="Vanilla Latte"/>
              <i n="[product].[Product_Name].&amp;[Veg Burger]" c="Veg Burger"/>
              <i n="[product].[Product_Name].&amp;[Veg Sandwich]" c="Veg Sandwich"/>
              <i n="[product].[Product_Name].&amp;[Watermelon Juice]" c="Watermelon Juice"/>
            </range>
          </ranges>
        </level>
      </levels>
      <selections count="1">
        <selection n="[product].[Product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602DC3-0015-4079-AE6D-BAAEB596D8ED}" sourceName="[product].[Category]">
  <pivotTables>
    <pivotTable tabId="25" name="PivotTable1"/>
    <pivotTable tabId="25" name="PivotTable10"/>
    <pivotTable tabId="25" name="PivotTable11"/>
    <pivotTable tabId="25" name="PivotTable12"/>
    <pivotTable tabId="25" name="PivotTable2"/>
    <pivotTable tabId="25" name="PivotTable3"/>
    <pivotTable tabId="25" name="PivotTable4"/>
    <pivotTable tabId="25" name="PivotTable5"/>
    <pivotTable tabId="25" name="PivotTable6"/>
    <pivotTable tabId="25" name="PivotTable9"/>
  </pivotTables>
  <data>
    <olap pivotCacheId="509386282">
      <levels count="2">
        <level uniqueName="[product].[Category].[(All)]" sourceCaption="(All)" count="0"/>
        <level uniqueName="[product].[Category].[Category]" sourceCaption="Category" count="18">
          <ranges>
            <range startItem="0">
              <i n="[product].[Category].&amp;[Beverage]" c="Beverage"/>
              <i n="[product].[Category].&amp;[Burger]" c="Burger"/>
              <i n="[product].[Category].&amp;[Cake]" c="Cake"/>
              <i n="[product].[Category].&amp;[Chocolate]" c="Chocolate"/>
              <i n="[product].[Category].&amp;[Coffee]" c="Coffee"/>
              <i n="[product].[Category].&amp;[Cold Coffee]" c="Cold Coffee"/>
              <i n="[product].[Category].&amp;[Cold Tea]" c="Cold Tea"/>
              <i n="[product].[Category].&amp;[Cookies]" c="Cookies"/>
              <i n="[product].[Category].&amp;[Dessert]" c="Dessert"/>
              <i n="[product].[Category].&amp;[Dessert Coffee]" c="Dessert Coffee"/>
              <i n="[product].[Category].&amp;[Frappes]" c="Frappes"/>
              <i n="[product].[Category].&amp;[Fresh Juice]" c="Fresh Juice"/>
              <i n="[product].[Category].&amp;[Pastry]" c="Pastry"/>
              <i n="[product].[Category].&amp;[Sandwich]" c="Sandwich"/>
              <i n="[product].[Category].&amp;[Sides]" c="Sides"/>
              <i n="[product].[Category].&amp;[Smoothie]" c="Smoothie"/>
              <i n="[product].[Category].&amp;[Tea]" c="Tea"/>
              <i n="[product].[Category].&amp;[Wrap]" c="Wrap"/>
            </range>
          </ranges>
        </level>
      </levels>
      <selections count="1">
        <selection n="[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4AE29BE-F8F1-411B-9C60-F8D9188B2BC9}" sourceName="[Outlet].[Customer_Segment]">
  <pivotTables>
    <pivotTable tabId="25" name="PivotTable1"/>
    <pivotTable tabId="25" name="PivotTable10"/>
    <pivotTable tabId="25" name="PivotTable11"/>
    <pivotTable tabId="25" name="PivotTable3"/>
    <pivotTable tabId="25" name="PivotTable4"/>
    <pivotTable tabId="25" name="PivotTable5"/>
  </pivotTables>
  <data>
    <olap pivotCacheId="509386282">
      <levels count="2">
        <level uniqueName="[Outlet].[Customer_Segment].[(All)]" sourceCaption="(All)" count="0"/>
        <level uniqueName="[Outlet].[Customer_Segment].[Customer_Segment]" sourceCaption="Customer_Segment" count="7">
          <ranges>
            <range startItem="0">
              <i n="[Outlet].[Customer_Segment].&amp;[Families]" c="Families"/>
              <i n="[Outlet].[Customer_Segment].&amp;[IT Professionals]" c="IT Professionals"/>
              <i n="[Outlet].[Customer_Segment].&amp;[Local Residents]" c="Local Residents"/>
              <i n="[Outlet].[Customer_Segment].&amp;[Mixed]" c="Mixed"/>
              <i n="[Outlet].[Customer_Segment].&amp;[Office Crowd]" c="Office Crowd"/>
              <i n="[Outlet].[Customer_Segment].&amp;[Students]" c="Students"/>
              <i n="[Outlet].[Customer_Segment].&amp;[Students &amp; IT]" c="Students &amp; IT"/>
            </range>
          </ranges>
        </level>
      </levels>
      <selections count="1">
        <selection n="[Outlet].[Customer_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Name" xr10:uid="{B2631575-1CFF-4C46-9EA7-6BD4595FB138}" sourceName="[Outlet].[Outlet_Name]">
  <pivotTables>
    <pivotTable tabId="25" name="PivotTable1"/>
    <pivotTable tabId="25" name="PivotTable10"/>
    <pivotTable tabId="25" name="PivotTable11"/>
    <pivotTable tabId="25" name="PivotTable12"/>
    <pivotTable tabId="25" name="PivotTable2"/>
    <pivotTable tabId="25" name="PivotTable3"/>
    <pivotTable tabId="25" name="PivotTable4"/>
    <pivotTable tabId="25" name="PivotTable5"/>
    <pivotTable tabId="25" name="PivotTable6"/>
    <pivotTable tabId="25" name="PivotTable9"/>
  </pivotTables>
  <data>
    <olap pivotCacheId="509386282">
      <levels count="2">
        <level uniqueName="[Outlet].[Outlet_Name].[(All)]" sourceCaption="(All)" count="0"/>
        <level uniqueName="[Outlet].[Outlet_Name].[Outlet_Name]" sourceCaption="Outlet_Name" count="10">
          <ranges>
            <range startItem="0">
              <i n="[Outlet].[Outlet_Name].&amp;[BrewBean Gandhipuram]" c="BrewBean Gandhipuram"/>
              <i n="[Outlet].[Outlet_Name].&amp;[BrewBean Madurai]" c="BrewBean Madurai"/>
              <i n="[Outlet].[Outlet_Name].&amp;[BrewBean Peelamedu]" c="BrewBean Peelamedu"/>
              <i n="[Outlet].[Outlet_Name].&amp;[BrewBean Pollachi]" c="BrewBean Pollachi"/>
              <i n="[Outlet].[Outlet_Name].&amp;[BrewBean RS Puram]" c="BrewBean RS Puram"/>
              <i n="[Outlet].[Outlet_Name].&amp;[BrewBean Saibaba Colony]" c="BrewBean Saibaba Colony"/>
              <i n="[Outlet].[Outlet_Name].&amp;[BrewBean Salem]" c="BrewBean Salem"/>
              <i n="[Outlet].[Outlet_Name].&amp;[BrewBean Saravanampatti]" c="BrewBean Saravanampatti"/>
              <i n="[Outlet].[Outlet_Name].&amp;[BrewBean Tiruppur]" c="BrewBean Tiruppur"/>
              <i n="[Outlet].[Outlet_Name].&amp;[BrewBean Trichy]" c="BrewBean Trichy"/>
            </range>
          </ranges>
        </level>
      </levels>
      <selections count="1">
        <selection n="[Outlet].[Outlet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32B8646D-3055-40CB-901D-56F4D71C50B7}" sourceName="[Promotion].[Campaign]">
  <pivotTables>
    <pivotTable tabId="25" name="PivotTable1"/>
    <pivotTable tabId="25" name="PivotTable10"/>
    <pivotTable tabId="25" name="PivotTable11"/>
    <pivotTable tabId="25" name="PivotTable12"/>
    <pivotTable tabId="25" name="PivotTable2"/>
    <pivotTable tabId="25" name="PivotTable3"/>
    <pivotTable tabId="25" name="PivotTable4"/>
    <pivotTable tabId="25" name="PivotTable5"/>
    <pivotTable tabId="25" name="PivotTable6"/>
    <pivotTable tabId="25" name="PivotTable9"/>
  </pivotTables>
  <data>
    <olap pivotCacheId="509386282">
      <levels count="2">
        <level uniqueName="[Promotion].[Campaign].[(All)]" sourceCaption="(All)" count="0"/>
        <level uniqueName="[Promotion].[Campaign].[Campaign]" sourceCaption="Campaign" count="12">
          <ranges>
            <range startItem="0">
              <i n="[Promotion].[Campaign].&amp;[Buy 1 Get 1 Coffee]" c="Buy 1 Get 1 Coffee"/>
              <i n="[Promotion].[Campaign].&amp;[Christmas Delight]" c="Christmas Delight"/>
              <i n="[Promotion].[Campaign].&amp;[Coffee Lovers Week]" c="Coffee Lovers Week"/>
              <i n="[Promotion].[Campaign].&amp;[Corporate Coffee Break]" c="Corporate Coffee Break"/>
              <i n="[Promotion].[Campaign].&amp;[Festival Treat]" c="Festival Treat"/>
              <i n="[Promotion].[Campaign].&amp;[Independence Day Offer]" c="Independence Day Offer"/>
              <i n="[Promotion].[Campaign].&amp;[Loyalty Rewards]" c="Loyalty Rewards"/>
              <i n="[Promotion].[Campaign].&amp;[Monsoon Special]" c="Monsoon Special"/>
              <i n="[Promotion].[Campaign].&amp;[Morning Brew Offer]" c="Morning Brew Offer"/>
              <i n="[Promotion].[Campaign].&amp;[Student Combo]" c="Student Combo"/>
              <i n="[Promotion].[Campaign].&amp;[Summer Chillers]" c="Summer Chillers"/>
              <i n="[Promotion].[Campaign].&amp;[Weekend Family Combo]" c="Weekend Family Combo"/>
            </range>
          </ranges>
        </level>
      </levels>
      <selections count="1">
        <selection n="[Promotion].[Campaig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6AE66E2F-FEBE-4ACA-B602-A1ED8F7A4635}" cache="Slicer_Product_Name" caption="Product_Name" startItem="21" level="1" style="SlicerStyleLight1 2" rowHeight="234950"/>
  <slicer name="Category" xr10:uid="{B5CE1117-AB76-4970-92E5-5C8277F7EEAE}" cache="Slicer_Category" caption="Category" columnCount="2" level="1" style="SlicerStyleLight1 2" rowHeight="216000"/>
  <slicer name="Customer_Segment" xr10:uid="{1F7493FD-2C00-4F3D-8A5B-3D3071AB8A06}" cache="Slicer_Customer_Segment" caption="Customer_Segment" columnCount="2" level="1" style="SlicerStyleLight1 2" rowHeight="234950"/>
  <slicer name="Outlet_Name" xr10:uid="{F15859C9-2BC6-4C2E-95E3-45EFC6932FA6}" cache="Slicer_Outlet_Name" caption="Outlet_Name" columnCount="2" level="1" style="SlicerStyleLight1 2" rowHeight="360000"/>
  <slicer name="Campaign" xr10:uid="{06E0BA35-313C-4EE1-92F8-5338E9D36B9D}" cache="Slicer_Campaign" caption="Campaign" columnCount="2" level="1" style="SlicerStyleLight1 2" rowHeight="3600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D4885E7-38F3-4D7D-AE78-158F92C8FEF2}" name="Inventory" displayName="Inventory" ref="A1:L501" totalsRowShown="0">
  <autoFilter ref="A1:L501" xr:uid="{0D4885E7-38F3-4D7D-AE78-158F92C8FEF2}"/>
  <tableColumns count="12">
    <tableColumn id="1" xr3:uid="{E3FB4F71-9391-4D31-A565-1485E9F6CBC1}" name="Inventory_ID" dataDxfId="61"/>
    <tableColumn id="2" xr3:uid="{4BAD1B04-73B8-49CB-A5CC-ACD8AC3CF583}" name="Outlet_ID" dataDxfId="60"/>
    <tableColumn id="3" xr3:uid="{EAF4ECF9-B6BB-46F6-85DC-874635EAD5A0}" name="Product_ID" dataDxfId="59"/>
    <tableColumn id="4" xr3:uid="{F5358129-FF87-411F-92BD-3503478778F0}" name="Opening_Stock"/>
    <tableColumn id="5" xr3:uid="{BAF34EFE-75C4-42BA-BF77-24A251986137}" name="Received_Stock"/>
    <tableColumn id="6" xr3:uid="{2DB83D25-7AC6-4D48-9229-600993F0DB96}" name="Units_Sold"/>
    <tableColumn id="7" xr3:uid="{573A6ED4-A49B-4EBF-BFBE-733F0FD0EAF8}" name="Closing_Stock"/>
    <tableColumn id="8" xr3:uid="{5B221717-0993-4710-ABC0-D7E24CF80C43}" name="Wastage"/>
    <tableColumn id="9" xr3:uid="{CD6F11D2-82B5-4078-ADD5-4099189E7E60}" name="Reorder_Level"/>
    <tableColumn id="10" xr3:uid="{CB632094-685C-4761-97A7-0FCB38D661D2}" name="Inventory_Status" dataDxfId="58"/>
    <tableColumn id="11" xr3:uid="{2C65FAF5-032A-41BD-9456-4A4116C0B3A7}" name="Supplier_Lead_Time_Days"/>
    <tableColumn id="12" xr3:uid="{7379E199-D2B0-448B-9236-474A79EF6891}" name="Remarks" dataDxfId="5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B28FB39-FD9D-4777-8C51-DC3666F08CD9}" name="Outlet__2" displayName="Outlet__2" ref="A1:P11" totalsRowShown="0">
  <autoFilter ref="A1:P11" xr:uid="{3B28FB39-FD9D-4777-8C51-DC3666F08CD9}"/>
  <tableColumns count="16">
    <tableColumn id="1" xr3:uid="{2BA08BC7-E7D0-43EA-8EB9-2A50DEE8103B}" name="Outlet_ID" dataDxfId="56"/>
    <tableColumn id="2" xr3:uid="{06074FF5-D80C-41B2-BA5D-97E9D288F55F}" name="Outlet_Name" dataDxfId="55"/>
    <tableColumn id="3" xr3:uid="{49E761F7-298A-456C-AF60-373A5CC59108}" name="City" dataDxfId="54"/>
    <tableColumn id="4" xr3:uid="{25C79291-8FF2-4324-9E4B-0B857D237FE6}" name="District" dataDxfId="53"/>
    <tableColumn id="5" xr3:uid="{A98AFEB7-2223-45A0-8213-7A9202A43F29}" name="Manager" dataDxfId="52"/>
    <tableColumn id="6" xr3:uid="{B3D6E3AA-DC3D-4FA7-AE7B-4E65CF17175A}" name="Opening_Date" dataDxfId="51"/>
    <tableColumn id="7" xr3:uid="{4D1F1205-F2EC-4FAE-83AD-CAD4617ABCC6}" name="Outlet_Type" dataDxfId="50"/>
    <tableColumn id="8" xr3:uid="{9FD245C1-3C53-40E6-AF4B-7E9C7E846B03}" name="Seating_Capacity"/>
    <tableColumn id="9" xr3:uid="{7CBB78F7-9458-4FF0-A1DF-99C6A390B9A0}" name="Employees"/>
    <tableColumn id="10" xr3:uid="{C3FA6276-1F0E-4470-A0DF-288F01908AA5}" name="Monthly_Target_INR"/>
    <tableColumn id="11" xr3:uid="{8702D1D0-6C44-4E4F-A52A-51F100D2E44E}" name="Monthly_Rent_INR"/>
    <tableColumn id="12" xr3:uid="{901892D5-317E-4330-8E3F-C11DE0DFC5DD}" name="Operating_Hours" dataDxfId="49"/>
    <tableColumn id="13" xr3:uid="{F4701B69-E156-45A2-9BB0-49D3DA7F4E11}" name="Customer_Segment" dataDxfId="48"/>
    <tableColumn id="14" xr3:uid="{2D43ADC0-5BA8-4303-B2DB-F4D4E2853FDC}" name="Parking" dataDxfId="47"/>
    <tableColumn id="15" xr3:uid="{A35BA41B-3146-421E-AC35-3E09C66AF203}" name="Business_Notes" dataDxfId="46"/>
    <tableColumn id="16" xr3:uid="{514D9CD5-4FAD-49A9-B4CA-C77923945B4E}" name="Status" dataDxfId="4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E86918B-91A3-45BF-A20E-DC3BC2E2FE3C}" name="product" displayName="product" ref="A1:N51" totalsRowShown="0">
  <autoFilter ref="A1:N51" xr:uid="{BE86918B-91A3-45BF-A20E-DC3BC2E2FE3C}"/>
  <tableColumns count="14">
    <tableColumn id="1" xr3:uid="{C8FB8780-DF95-4B39-8D86-1FC1F85E84D4}" name="Product_ID" dataDxfId="44"/>
    <tableColumn id="2" xr3:uid="{5D9FFEBE-0959-4ABA-BBA1-80776E80EE75}" name="Product_Name" dataDxfId="43"/>
    <tableColumn id="3" xr3:uid="{45C673C1-851B-4399-862A-A1E8D0ED51C0}" name="Category" dataDxfId="42"/>
    <tableColumn id="4" xr3:uid="{4FC5202F-C5AC-4541-AB5B-FE288FB68D03}" name="Size" dataDxfId="41"/>
    <tableColumn id="5" xr3:uid="{F8F279EA-35D1-45BB-9AF0-56085B54CEAB}" name="Brand" dataDxfId="40"/>
    <tableColumn id="6" xr3:uid="{AE207E87-01BE-4291-AE88-F5A6A3A9F318}" name="Supplier" dataDxfId="39"/>
    <tableColumn id="7" xr3:uid="{07378FD6-380C-4513-B31D-EF73D3D31382}" name="Unit" dataDxfId="38"/>
    <tableColumn id="8" xr3:uid="{EE799517-9815-4819-9335-649A55E668E0}" name="Cost_Price"/>
    <tableColumn id="9" xr3:uid="{4AD2607C-DDAA-4D00-8F41-81FBF6C2787A}" name="Selling_Price"/>
    <tableColumn id="10" xr3:uid="{14E0ABCB-2668-47AF-B16A-1B3AD8B5E5BB}" name="Profit_Margin_%"/>
    <tableColumn id="11" xr3:uid="{E632EFEF-2F13-4459-9F14-96F139DC70CF}" name="Shelf_Life_Days"/>
    <tableColumn id="12" xr3:uid="{34C41BDC-E360-4C7D-A7BC-E65DE4809B07}" name="Reorder_Level"/>
    <tableColumn id="13" xr3:uid="{F6C7C636-B327-432A-A7A7-661D05341574}" name="GST_%"/>
    <tableColumn id="14" xr3:uid="{8C7E2B1C-EA43-4A0D-A216-5BD72C71DF64}" name="Status" dataDxfId="3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E08116-69E1-47C9-9D69-9515B9C8D8CA}" name="Promotion" displayName="Promotion" ref="A1:L13" totalsRowShown="0">
  <autoFilter ref="A1:L13" xr:uid="{6DE08116-69E1-47C9-9D69-9515B9C8D8CA}"/>
  <tableColumns count="12">
    <tableColumn id="1" xr3:uid="{7E534667-60E7-4E8A-A3AC-12843EBF3902}" name="Promotion_ID" dataDxfId="36"/>
    <tableColumn id="2" xr3:uid="{355D1E7A-B976-41C5-9550-D91AAFD88A41}" name="Campaign" dataDxfId="35"/>
    <tableColumn id="3" xr3:uid="{5D0B0904-AF10-4B45-A465-5EEAB8E534FE}" name="Campaign_Type" dataDxfId="34"/>
    <tableColumn id="4" xr3:uid="{774AA796-29B9-4593-823E-4FA0578E0AE9}" name="Start_Date" dataDxfId="33"/>
    <tableColumn id="5" xr3:uid="{D394D6B6-52E7-4E29-95D7-1F0952FDA66C}" name="End_Date" dataDxfId="32"/>
    <tableColumn id="6" xr3:uid="{C846B015-5F81-46E2-B0F3-1DE3522A488C}" name="Discount_%"/>
    <tableColumn id="7" xr3:uid="{990A2A84-5E54-4DC3-B5A4-9CBABC7CB478}" name="Applicable_Category" dataDxfId="31"/>
    <tableColumn id="8" xr3:uid="{EAB2E50D-ADB5-4DB2-9285-F75A92A85098}" name="Applicable_Outlets" dataDxfId="30"/>
    <tableColumn id="9" xr3:uid="{A7BB2FC6-00A4-43F3-B6DB-4B778597B2B9}" name="Expected_Sales_Increase_%"/>
    <tableColumn id="10" xr3:uid="{CB2DA5F6-0AA0-4EB9-B0AE-5AE0429B7D9E}" name="Marketing_Channel" dataDxfId="29"/>
    <tableColumn id="11" xr3:uid="{3ED0BCE2-9095-4396-950D-8EAD78175EB6}" name="Business_Objective" dataDxfId="28"/>
    <tableColumn id="12" xr3:uid="{A686419D-09CD-43D5-A809-A29871552031}" name="Status" dataDxfId="2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F170D6-D46D-43F4-87AF-7964484D0C41}" name="Sales__2" displayName="Sales__2" ref="A1:AD801" tableType="queryTable" totalsRowShown="0">
  <autoFilter ref="A1:AD801" xr:uid="{D4F170D6-D46D-43F4-87AF-7964484D0C41}"/>
  <tableColumns count="30">
    <tableColumn id="1" xr3:uid="{4EAD81EA-023A-43DC-97F9-9A040D7DF18C}" uniqueName="1" name="Transaction_ID" queryTableFieldId="1" dataDxfId="20"/>
    <tableColumn id="2" xr3:uid="{6C246104-4C64-4A11-9273-EFCBC23AEE7C}" uniqueName="2" name="Transaction_Date" queryTableFieldId="2" dataDxfId="19"/>
    <tableColumn id="3" xr3:uid="{1AEF15A2-C8CE-4BAA-B73D-A045CE6B489B}" uniqueName="3" name="Transaction_Time" queryTableFieldId="3"/>
    <tableColumn id="4" xr3:uid="{CD2D47AA-7039-49A3-9656-F9B2390BA25E}" uniqueName="4" name="Month" queryTableFieldId="4" dataDxfId="18"/>
    <tableColumn id="5" xr3:uid="{740DBFBA-36AB-4B30-952C-C0E9D2CF655C}" uniqueName="5" name="Quarter" queryTableFieldId="5" dataDxfId="17"/>
    <tableColumn id="6" xr3:uid="{31604EEB-874C-4868-AC32-5B696C23A93A}" uniqueName="6" name="Weekday" queryTableFieldId="6" dataDxfId="16"/>
    <tableColumn id="7" xr3:uid="{FDD3EA97-9C4A-4836-B980-70F2C01D282E}" uniqueName="7" name="Outlet_ID" queryTableFieldId="7" dataDxfId="15"/>
    <tableColumn id="8" xr3:uid="{221A48D2-F57A-4E66-928F-7EA485A01D98}" uniqueName="8" name="Outlet_Name" queryTableFieldId="8" dataDxfId="14"/>
    <tableColumn id="9" xr3:uid="{D205E5D4-22CE-4770-905F-2C94BF035FD2}" uniqueName="9" name="City" queryTableFieldId="9" dataDxfId="13"/>
    <tableColumn id="10" xr3:uid="{DACFF011-C0CA-4111-A6AD-D6DB136C9865}" uniqueName="10" name="Cashier_ID" queryTableFieldId="10" dataDxfId="12"/>
    <tableColumn id="11" xr3:uid="{BEEC6C67-315C-44CF-8814-6B16B2E06162}" uniqueName="11" name="Customer_ID" queryTableFieldId="11" dataDxfId="11"/>
    <tableColumn id="12" xr3:uid="{EDA308C1-1938-43B0-AF0A-A13B71DD8678}" uniqueName="12" name="Customer_Name" queryTableFieldId="12" dataDxfId="10"/>
    <tableColumn id="13" xr3:uid="{1A04F468-94BA-47EC-9ECD-93FF5708D0A7}" uniqueName="13" name="Gender" queryTableFieldId="13" dataDxfId="9"/>
    <tableColumn id="14" xr3:uid="{9BA132EA-7036-44EC-A7B0-AE210A4762E7}" uniqueName="14" name="Age" queryTableFieldId="14"/>
    <tableColumn id="15" xr3:uid="{0082FEA9-BA08-4B46-9D0B-5816EEE8FC3A}" uniqueName="15" name="Membership" queryTableFieldId="15" dataDxfId="8"/>
    <tableColumn id="16" xr3:uid="{0520717E-BA37-424B-B671-C8B8DB687ED1}" uniqueName="16" name="Product_ID" queryTableFieldId="16" dataDxfId="7"/>
    <tableColumn id="17" xr3:uid="{02D7ECC7-0043-4F2C-A6E3-35639CB4C308}" uniqueName="17" name="Product_Name" queryTableFieldId="17" dataDxfId="6"/>
    <tableColumn id="18" xr3:uid="{CDD7BF0D-0F46-4232-8B22-0BC8161DE469}" uniqueName="18" name="Category" queryTableFieldId="18" dataDxfId="5"/>
    <tableColumn id="19" xr3:uid="{DEC6F511-8A2F-4775-83AB-E9A2BA23C149}" uniqueName="19" name="Size" queryTableFieldId="19" dataDxfId="4"/>
    <tableColumn id="20" xr3:uid="{70D8F864-6EF0-43FA-961D-6F83C906A6C3}" uniqueName="20" name="Quantity" queryTableFieldId="20"/>
    <tableColumn id="21" xr3:uid="{5A822E53-5F2E-4425-837F-3A5B1BE1C9FE}" uniqueName="21" name="Cost_Price" queryTableFieldId="21"/>
    <tableColumn id="22" xr3:uid="{CA7F25B5-2124-4AC3-871D-829DFD7011F4}" uniqueName="22" name="Selling_Price" queryTableFieldId="22"/>
    <tableColumn id="23" xr3:uid="{DCE58BE0-5C94-40BF-8571-429C18AF00EA}" uniqueName="23" name="Discount_%" queryTableFieldId="23"/>
    <tableColumn id="24" xr3:uid="{7C41E8CF-DEB8-4690-B4A5-94547DD247E1}" uniqueName="24" name="Revenue" queryTableFieldId="24"/>
    <tableColumn id="25" xr3:uid="{A2CBFB59-77BB-461D-BB4D-ECEC089C4840}" uniqueName="25" name="Profit" queryTableFieldId="25"/>
    <tableColumn id="26" xr3:uid="{98638212-D754-4BC1-8ABA-713C1AB99386}" uniqueName="26" name="Payment_Mode" queryTableFieldId="26" dataDxfId="3"/>
    <tableColumn id="27" xr3:uid="{A97D3186-45E7-4EC4-BA04-2E398AF14E53}" uniqueName="27" name="Promotion" queryTableFieldId="27" dataDxfId="2"/>
    <tableColumn id="28" xr3:uid="{AFB8919C-889F-479A-83E7-C9955105AF85}" uniqueName="28" name="Customer_Rating" queryTableFieldId="28"/>
    <tableColumn id="29" xr3:uid="{078728A4-E4E2-41E9-8289-F7B53A801D6E}" uniqueName="29" name="Dine_In_Takeaway" queryTableFieldId="29" dataDxfId="1"/>
    <tableColumn id="30" xr3:uid="{2E832B57-332E-4017-970F-5086DDB31553}" uniqueName="30" name="Order_Status" queryTableFieldId="3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lgn="l">
          <a:defRPr sz="1100"/>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ransaction_Date" xr10:uid="{377E0A6D-794C-49C0-B28F-398F705064C1}" sourceName="[Sales].[Transaction_Date]">
  <pivotTables>
    <pivotTable tabId="25" name="PivotTable1"/>
    <pivotTable tabId="25" name="PivotTable10"/>
    <pivotTable tabId="25" name="PivotTable11"/>
    <pivotTable tabId="25" name="PivotTable12"/>
    <pivotTable tabId="25" name="PivotTable3"/>
    <pivotTable tabId="25" name="PivotTable4"/>
    <pivotTable tabId="25" name="PivotTable5"/>
    <pivotTable tabId="25" name="PivotTable6"/>
    <pivotTable tabId="25" name="PivotTable9"/>
  </pivotTables>
  <state minimalRefreshVersion="6" lastRefreshVersion="6" pivotCacheId="1733127289"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ABA5CD54-9942-4E16-9CF0-11502B4C66AD}" cache="Timeline_Transaction_Date" caption="Transaction_Date" level="2" selectionLevel="2" scrollPosition="2025-01-01T00:00:00" style="TimeSlicerStyleLight1 2"/>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5730667-4A95-4478-B6E7-F6C3D366810E}">
  <we:reference id="wa200010215" version="2.0.0.0" store="en-US" storeType="OMEX"/>
  <we:alternateReferences>
    <we:reference id="WA200010215" version="2.0.0.0" store="" storeType="OMEX"/>
  </we:alternateReferences>
  <we:properties>
    <we:property name="bps.codex_control.document_id" value="&quot;88a7768f-a52d-4028-9bc2-240df7e5b5a2&quot;"/>
  </we:properties>
  <we:bindings/>
  <we:snapshot xmlns:r="http://schemas.openxmlformats.org/officeDocument/2006/relationships"/>
</we:webextension>
</file>

<file path=xl/webextensions/webextension2.xml><?xml version="1.0" encoding="utf-8"?>
<we:webextension xmlns:we="http://schemas.microsoft.com/office/webextensions/webextension/2010/11" id="{A6735602-4CA8-43CE-B289-97BC38DEF418}">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0DB42-949C-4443-95EA-86CCF906B7CF}">
  <dimension ref="A1:L501"/>
  <sheetViews>
    <sheetView topLeftCell="A470" workbookViewId="0">
      <selection activeCell="F11" sqref="F11"/>
    </sheetView>
  </sheetViews>
  <sheetFormatPr defaultRowHeight="14.4" x14ac:dyDescent="0.3"/>
  <cols>
    <col min="1" max="1" width="14.21875" bestFit="1" customWidth="1"/>
    <col min="2" max="2" width="11.21875" bestFit="1" customWidth="1"/>
    <col min="3" max="3" width="12.6640625" bestFit="1" customWidth="1"/>
    <col min="4" max="4" width="16.109375" bestFit="1" customWidth="1"/>
    <col min="5" max="5" width="16.5546875" bestFit="1" customWidth="1"/>
    <col min="6" max="6" width="12.21875" bestFit="1" customWidth="1"/>
    <col min="7" max="7" width="14.88671875" bestFit="1" customWidth="1"/>
    <col min="8" max="8" width="10.44140625" bestFit="1" customWidth="1"/>
    <col min="9" max="9" width="15.33203125" bestFit="1" customWidth="1"/>
    <col min="10" max="10" width="17.77734375" bestFit="1" customWidth="1"/>
    <col min="11" max="11" width="25.5546875" bestFit="1" customWidth="1"/>
    <col min="12" max="12" width="18.21875" bestFit="1" customWidth="1"/>
  </cols>
  <sheetData>
    <row r="1" spans="1:12" x14ac:dyDescent="0.3">
      <c r="A1" t="s">
        <v>575</v>
      </c>
      <c r="B1" t="s">
        <v>574</v>
      </c>
      <c r="C1" t="s">
        <v>573</v>
      </c>
      <c r="D1" t="s">
        <v>572</v>
      </c>
      <c r="E1" t="s">
        <v>571</v>
      </c>
      <c r="F1" t="s">
        <v>570</v>
      </c>
      <c r="G1" t="s">
        <v>569</v>
      </c>
      <c r="H1" t="s">
        <v>568</v>
      </c>
      <c r="I1" t="s">
        <v>567</v>
      </c>
      <c r="J1" t="s">
        <v>566</v>
      </c>
      <c r="K1" t="s">
        <v>565</v>
      </c>
      <c r="L1" t="s">
        <v>564</v>
      </c>
    </row>
    <row r="2" spans="1:12" x14ac:dyDescent="0.3">
      <c r="A2" t="s">
        <v>563</v>
      </c>
      <c r="B2" t="s">
        <v>513</v>
      </c>
      <c r="C2" t="s">
        <v>103</v>
      </c>
      <c r="D2">
        <v>103</v>
      </c>
      <c r="E2">
        <v>71</v>
      </c>
      <c r="F2">
        <v>174</v>
      </c>
      <c r="G2">
        <v>0</v>
      </c>
      <c r="H2">
        <v>0</v>
      </c>
      <c r="I2">
        <v>6</v>
      </c>
      <c r="J2" t="s">
        <v>6</v>
      </c>
      <c r="K2">
        <v>1</v>
      </c>
      <c r="L2" t="s">
        <v>5</v>
      </c>
    </row>
    <row r="3" spans="1:12" x14ac:dyDescent="0.3">
      <c r="A3" t="s">
        <v>562</v>
      </c>
      <c r="B3" t="s">
        <v>513</v>
      </c>
      <c r="C3" t="s">
        <v>101</v>
      </c>
      <c r="D3">
        <v>127</v>
      </c>
      <c r="E3">
        <v>96</v>
      </c>
      <c r="F3">
        <v>72</v>
      </c>
      <c r="G3">
        <v>149</v>
      </c>
      <c r="H3">
        <v>2</v>
      </c>
      <c r="I3">
        <v>10</v>
      </c>
      <c r="J3" t="s">
        <v>1</v>
      </c>
      <c r="K3">
        <v>4</v>
      </c>
      <c r="L3" t="s">
        <v>0</v>
      </c>
    </row>
    <row r="4" spans="1:12" x14ac:dyDescent="0.3">
      <c r="A4" t="s">
        <v>561</v>
      </c>
      <c r="B4" t="s">
        <v>513</v>
      </c>
      <c r="C4" t="s">
        <v>99</v>
      </c>
      <c r="D4">
        <v>153</v>
      </c>
      <c r="E4">
        <v>22</v>
      </c>
      <c r="F4">
        <v>172</v>
      </c>
      <c r="G4">
        <v>0</v>
      </c>
      <c r="H4">
        <v>3</v>
      </c>
      <c r="I4">
        <v>29</v>
      </c>
      <c r="J4" t="s">
        <v>6</v>
      </c>
      <c r="K4">
        <v>5</v>
      </c>
      <c r="L4" t="s">
        <v>5</v>
      </c>
    </row>
    <row r="5" spans="1:12" x14ac:dyDescent="0.3">
      <c r="A5" t="s">
        <v>560</v>
      </c>
      <c r="B5" t="s">
        <v>513</v>
      </c>
      <c r="C5" t="s">
        <v>97</v>
      </c>
      <c r="D5">
        <v>103</v>
      </c>
      <c r="E5">
        <v>42</v>
      </c>
      <c r="F5">
        <v>144</v>
      </c>
      <c r="G5">
        <v>0</v>
      </c>
      <c r="H5">
        <v>1</v>
      </c>
      <c r="I5">
        <v>10</v>
      </c>
      <c r="J5" t="s">
        <v>6</v>
      </c>
      <c r="K5">
        <v>2</v>
      </c>
      <c r="L5" t="s">
        <v>5</v>
      </c>
    </row>
    <row r="6" spans="1:12" x14ac:dyDescent="0.3">
      <c r="A6" t="s">
        <v>559</v>
      </c>
      <c r="B6" t="s">
        <v>513</v>
      </c>
      <c r="C6" t="s">
        <v>95</v>
      </c>
      <c r="D6">
        <v>104</v>
      </c>
      <c r="E6">
        <v>36</v>
      </c>
      <c r="F6">
        <v>98</v>
      </c>
      <c r="G6">
        <v>39</v>
      </c>
      <c r="H6">
        <v>3</v>
      </c>
      <c r="I6">
        <v>10</v>
      </c>
      <c r="J6" t="s">
        <v>1</v>
      </c>
      <c r="K6">
        <v>3</v>
      </c>
      <c r="L6" t="s">
        <v>0</v>
      </c>
    </row>
    <row r="7" spans="1:12" x14ac:dyDescent="0.3">
      <c r="A7" t="s">
        <v>558</v>
      </c>
      <c r="B7" t="s">
        <v>513</v>
      </c>
      <c r="C7" t="s">
        <v>93</v>
      </c>
      <c r="D7">
        <v>111</v>
      </c>
      <c r="E7">
        <v>25</v>
      </c>
      <c r="F7">
        <v>95</v>
      </c>
      <c r="G7">
        <v>39</v>
      </c>
      <c r="H7">
        <v>2</v>
      </c>
      <c r="I7">
        <v>16</v>
      </c>
      <c r="J7" t="s">
        <v>1</v>
      </c>
      <c r="K7">
        <v>5</v>
      </c>
      <c r="L7" t="s">
        <v>0</v>
      </c>
    </row>
    <row r="8" spans="1:12" x14ac:dyDescent="0.3">
      <c r="A8" t="s">
        <v>557</v>
      </c>
      <c r="B8" t="s">
        <v>513</v>
      </c>
      <c r="C8" t="s">
        <v>91</v>
      </c>
      <c r="D8">
        <v>66</v>
      </c>
      <c r="E8">
        <v>29</v>
      </c>
      <c r="F8">
        <v>66</v>
      </c>
      <c r="G8">
        <v>27</v>
      </c>
      <c r="H8">
        <v>2</v>
      </c>
      <c r="I8">
        <v>9</v>
      </c>
      <c r="J8" t="s">
        <v>1</v>
      </c>
      <c r="K8">
        <v>4</v>
      </c>
      <c r="L8" t="s">
        <v>0</v>
      </c>
    </row>
    <row r="9" spans="1:12" x14ac:dyDescent="0.3">
      <c r="A9" t="s">
        <v>556</v>
      </c>
      <c r="B9" t="s">
        <v>513</v>
      </c>
      <c r="C9" t="s">
        <v>89</v>
      </c>
      <c r="D9">
        <v>96</v>
      </c>
      <c r="E9">
        <v>74</v>
      </c>
      <c r="F9">
        <v>137</v>
      </c>
      <c r="G9">
        <v>32</v>
      </c>
      <c r="H9">
        <v>1</v>
      </c>
      <c r="I9">
        <v>19</v>
      </c>
      <c r="J9" t="s">
        <v>6</v>
      </c>
      <c r="K9">
        <v>4</v>
      </c>
      <c r="L9" t="s">
        <v>5</v>
      </c>
    </row>
    <row r="10" spans="1:12" x14ac:dyDescent="0.3">
      <c r="A10" t="s">
        <v>555</v>
      </c>
      <c r="B10" t="s">
        <v>513</v>
      </c>
      <c r="C10" t="s">
        <v>87</v>
      </c>
      <c r="D10">
        <v>76</v>
      </c>
      <c r="E10">
        <v>84</v>
      </c>
      <c r="F10">
        <v>159</v>
      </c>
      <c r="G10">
        <v>0</v>
      </c>
      <c r="H10">
        <v>1</v>
      </c>
      <c r="I10">
        <v>16</v>
      </c>
      <c r="J10" t="s">
        <v>6</v>
      </c>
      <c r="K10">
        <v>3</v>
      </c>
      <c r="L10" t="s">
        <v>5</v>
      </c>
    </row>
    <row r="11" spans="1:12" x14ac:dyDescent="0.3">
      <c r="A11" t="s">
        <v>554</v>
      </c>
      <c r="B11" t="s">
        <v>513</v>
      </c>
      <c r="C11" t="s">
        <v>85</v>
      </c>
      <c r="D11">
        <v>43</v>
      </c>
      <c r="E11">
        <v>86</v>
      </c>
      <c r="F11">
        <v>101</v>
      </c>
      <c r="G11">
        <v>26</v>
      </c>
      <c r="H11">
        <v>2</v>
      </c>
      <c r="I11">
        <v>11</v>
      </c>
      <c r="J11" t="s">
        <v>6</v>
      </c>
      <c r="K11">
        <v>3</v>
      </c>
      <c r="L11" t="s">
        <v>5</v>
      </c>
    </row>
    <row r="12" spans="1:12" x14ac:dyDescent="0.3">
      <c r="A12" t="s">
        <v>553</v>
      </c>
      <c r="B12" t="s">
        <v>513</v>
      </c>
      <c r="C12" t="s">
        <v>83</v>
      </c>
      <c r="D12">
        <v>127</v>
      </c>
      <c r="E12">
        <v>45</v>
      </c>
      <c r="F12">
        <v>113</v>
      </c>
      <c r="G12">
        <v>58</v>
      </c>
      <c r="H12">
        <v>1</v>
      </c>
      <c r="I12">
        <v>8</v>
      </c>
      <c r="J12" t="s">
        <v>1</v>
      </c>
      <c r="K12">
        <v>2</v>
      </c>
      <c r="L12" t="s">
        <v>0</v>
      </c>
    </row>
    <row r="13" spans="1:12" x14ac:dyDescent="0.3">
      <c r="A13" t="s">
        <v>552</v>
      </c>
      <c r="B13" t="s">
        <v>513</v>
      </c>
      <c r="C13" t="s">
        <v>81</v>
      </c>
      <c r="D13">
        <v>95</v>
      </c>
      <c r="E13">
        <v>53</v>
      </c>
      <c r="F13">
        <v>92</v>
      </c>
      <c r="G13">
        <v>54</v>
      </c>
      <c r="H13">
        <v>2</v>
      </c>
      <c r="I13">
        <v>16</v>
      </c>
      <c r="J13" t="s">
        <v>1</v>
      </c>
      <c r="K13">
        <v>5</v>
      </c>
      <c r="L13" t="s">
        <v>0</v>
      </c>
    </row>
    <row r="14" spans="1:12" x14ac:dyDescent="0.3">
      <c r="A14" t="s">
        <v>551</v>
      </c>
      <c r="B14" t="s">
        <v>513</v>
      </c>
      <c r="C14" t="s">
        <v>79</v>
      </c>
      <c r="D14">
        <v>67</v>
      </c>
      <c r="E14">
        <v>38</v>
      </c>
      <c r="F14">
        <v>105</v>
      </c>
      <c r="G14">
        <v>0</v>
      </c>
      <c r="H14">
        <v>0</v>
      </c>
      <c r="I14">
        <v>4</v>
      </c>
      <c r="J14" t="s">
        <v>6</v>
      </c>
      <c r="K14">
        <v>1</v>
      </c>
      <c r="L14" t="s">
        <v>5</v>
      </c>
    </row>
    <row r="15" spans="1:12" x14ac:dyDescent="0.3">
      <c r="A15" t="s">
        <v>550</v>
      </c>
      <c r="B15" t="s">
        <v>513</v>
      </c>
      <c r="C15" t="s">
        <v>77</v>
      </c>
      <c r="D15">
        <v>101</v>
      </c>
      <c r="E15">
        <v>75</v>
      </c>
      <c r="F15">
        <v>74</v>
      </c>
      <c r="G15">
        <v>102</v>
      </c>
      <c r="H15">
        <v>0</v>
      </c>
      <c r="I15">
        <v>8</v>
      </c>
      <c r="J15" t="s">
        <v>1</v>
      </c>
      <c r="K15">
        <v>3</v>
      </c>
      <c r="L15" t="s">
        <v>0</v>
      </c>
    </row>
    <row r="16" spans="1:12" x14ac:dyDescent="0.3">
      <c r="A16" t="s">
        <v>549</v>
      </c>
      <c r="B16" t="s">
        <v>513</v>
      </c>
      <c r="C16" t="s">
        <v>75</v>
      </c>
      <c r="D16">
        <v>121</v>
      </c>
      <c r="E16">
        <v>25</v>
      </c>
      <c r="F16">
        <v>144</v>
      </c>
      <c r="G16">
        <v>0</v>
      </c>
      <c r="H16">
        <v>2</v>
      </c>
      <c r="I16">
        <v>15</v>
      </c>
      <c r="J16" t="s">
        <v>6</v>
      </c>
      <c r="K16">
        <v>3</v>
      </c>
      <c r="L16" t="s">
        <v>5</v>
      </c>
    </row>
    <row r="17" spans="1:12" x14ac:dyDescent="0.3">
      <c r="A17" t="s">
        <v>548</v>
      </c>
      <c r="B17" t="s">
        <v>513</v>
      </c>
      <c r="C17" t="s">
        <v>73</v>
      </c>
      <c r="D17">
        <v>112</v>
      </c>
      <c r="E17">
        <v>75</v>
      </c>
      <c r="F17">
        <v>96</v>
      </c>
      <c r="G17">
        <v>90</v>
      </c>
      <c r="H17">
        <v>1</v>
      </c>
      <c r="I17">
        <v>4</v>
      </c>
      <c r="J17" t="s">
        <v>1</v>
      </c>
      <c r="K17">
        <v>1</v>
      </c>
      <c r="L17" t="s">
        <v>0</v>
      </c>
    </row>
    <row r="18" spans="1:12" x14ac:dyDescent="0.3">
      <c r="A18" t="s">
        <v>547</v>
      </c>
      <c r="B18" t="s">
        <v>513</v>
      </c>
      <c r="C18" t="s">
        <v>71</v>
      </c>
      <c r="D18">
        <v>131</v>
      </c>
      <c r="E18">
        <v>43</v>
      </c>
      <c r="F18">
        <v>133</v>
      </c>
      <c r="G18">
        <v>41</v>
      </c>
      <c r="H18">
        <v>0</v>
      </c>
      <c r="I18">
        <v>23</v>
      </c>
      <c r="J18" t="s">
        <v>1</v>
      </c>
      <c r="K18">
        <v>5</v>
      </c>
      <c r="L18" t="s">
        <v>0</v>
      </c>
    </row>
    <row r="19" spans="1:12" x14ac:dyDescent="0.3">
      <c r="A19" t="s">
        <v>546</v>
      </c>
      <c r="B19" t="s">
        <v>513</v>
      </c>
      <c r="C19" t="s">
        <v>69</v>
      </c>
      <c r="D19">
        <v>61</v>
      </c>
      <c r="E19">
        <v>53</v>
      </c>
      <c r="F19">
        <v>114</v>
      </c>
      <c r="G19">
        <v>0</v>
      </c>
      <c r="H19">
        <v>0</v>
      </c>
      <c r="I19">
        <v>4</v>
      </c>
      <c r="J19" t="s">
        <v>6</v>
      </c>
      <c r="K19">
        <v>1</v>
      </c>
      <c r="L19" t="s">
        <v>5</v>
      </c>
    </row>
    <row r="20" spans="1:12" x14ac:dyDescent="0.3">
      <c r="A20" t="s">
        <v>545</v>
      </c>
      <c r="B20" t="s">
        <v>513</v>
      </c>
      <c r="C20" t="s">
        <v>67</v>
      </c>
      <c r="D20">
        <v>92</v>
      </c>
      <c r="E20">
        <v>36</v>
      </c>
      <c r="F20">
        <v>89</v>
      </c>
      <c r="G20">
        <v>38</v>
      </c>
      <c r="H20">
        <v>1</v>
      </c>
      <c r="I20">
        <v>6</v>
      </c>
      <c r="J20" t="s">
        <v>1</v>
      </c>
      <c r="K20">
        <v>2</v>
      </c>
      <c r="L20" t="s">
        <v>0</v>
      </c>
    </row>
    <row r="21" spans="1:12" x14ac:dyDescent="0.3">
      <c r="A21" t="s">
        <v>544</v>
      </c>
      <c r="B21" t="s">
        <v>513</v>
      </c>
      <c r="C21" t="s">
        <v>65</v>
      </c>
      <c r="D21">
        <v>72</v>
      </c>
      <c r="E21">
        <v>80</v>
      </c>
      <c r="F21">
        <v>146</v>
      </c>
      <c r="G21">
        <v>5</v>
      </c>
      <c r="H21">
        <v>1</v>
      </c>
      <c r="I21">
        <v>5</v>
      </c>
      <c r="J21" t="s">
        <v>6</v>
      </c>
      <c r="K21">
        <v>1</v>
      </c>
      <c r="L21" t="s">
        <v>5</v>
      </c>
    </row>
    <row r="22" spans="1:12" x14ac:dyDescent="0.3">
      <c r="A22" t="s">
        <v>543</v>
      </c>
      <c r="B22" t="s">
        <v>513</v>
      </c>
      <c r="C22" t="s">
        <v>63</v>
      </c>
      <c r="D22">
        <v>52</v>
      </c>
      <c r="E22">
        <v>31</v>
      </c>
      <c r="F22">
        <v>77</v>
      </c>
      <c r="G22">
        <v>3</v>
      </c>
      <c r="H22">
        <v>3</v>
      </c>
      <c r="I22">
        <v>13</v>
      </c>
      <c r="J22" t="s">
        <v>6</v>
      </c>
      <c r="K22">
        <v>5</v>
      </c>
      <c r="L22" t="s">
        <v>5</v>
      </c>
    </row>
    <row r="23" spans="1:12" x14ac:dyDescent="0.3">
      <c r="A23" t="s">
        <v>542</v>
      </c>
      <c r="B23" t="s">
        <v>513</v>
      </c>
      <c r="C23" t="s">
        <v>61</v>
      </c>
      <c r="D23">
        <v>141</v>
      </c>
      <c r="E23">
        <v>94</v>
      </c>
      <c r="F23">
        <v>115</v>
      </c>
      <c r="G23">
        <v>120</v>
      </c>
      <c r="H23">
        <v>0</v>
      </c>
      <c r="I23">
        <v>20</v>
      </c>
      <c r="J23" t="s">
        <v>1</v>
      </c>
      <c r="K23">
        <v>5</v>
      </c>
      <c r="L23" t="s">
        <v>0</v>
      </c>
    </row>
    <row r="24" spans="1:12" x14ac:dyDescent="0.3">
      <c r="A24" t="s">
        <v>541</v>
      </c>
      <c r="B24" t="s">
        <v>513</v>
      </c>
      <c r="C24" t="s">
        <v>59</v>
      </c>
      <c r="D24">
        <v>55</v>
      </c>
      <c r="E24">
        <v>92</v>
      </c>
      <c r="F24">
        <v>119</v>
      </c>
      <c r="G24">
        <v>25</v>
      </c>
      <c r="H24">
        <v>3</v>
      </c>
      <c r="I24">
        <v>20</v>
      </c>
      <c r="J24" t="s">
        <v>6</v>
      </c>
      <c r="K24">
        <v>5</v>
      </c>
      <c r="L24" t="s">
        <v>5</v>
      </c>
    </row>
    <row r="25" spans="1:12" x14ac:dyDescent="0.3">
      <c r="A25" t="s">
        <v>540</v>
      </c>
      <c r="B25" t="s">
        <v>513</v>
      </c>
      <c r="C25" t="s">
        <v>57</v>
      </c>
      <c r="D25">
        <v>150</v>
      </c>
      <c r="E25">
        <v>69</v>
      </c>
      <c r="F25">
        <v>86</v>
      </c>
      <c r="G25">
        <v>130</v>
      </c>
      <c r="H25">
        <v>3</v>
      </c>
      <c r="I25">
        <v>9</v>
      </c>
      <c r="J25" t="s">
        <v>1</v>
      </c>
      <c r="K25">
        <v>3</v>
      </c>
      <c r="L25" t="s">
        <v>0</v>
      </c>
    </row>
    <row r="26" spans="1:12" x14ac:dyDescent="0.3">
      <c r="A26" t="s">
        <v>539</v>
      </c>
      <c r="B26" t="s">
        <v>513</v>
      </c>
      <c r="C26" t="s">
        <v>55</v>
      </c>
      <c r="D26">
        <v>89</v>
      </c>
      <c r="E26">
        <v>30</v>
      </c>
      <c r="F26">
        <v>117</v>
      </c>
      <c r="G26">
        <v>0</v>
      </c>
      <c r="H26">
        <v>2</v>
      </c>
      <c r="I26">
        <v>20</v>
      </c>
      <c r="J26" t="s">
        <v>6</v>
      </c>
      <c r="K26">
        <v>5</v>
      </c>
      <c r="L26" t="s">
        <v>5</v>
      </c>
    </row>
    <row r="27" spans="1:12" x14ac:dyDescent="0.3">
      <c r="A27" t="s">
        <v>538</v>
      </c>
      <c r="B27" t="s">
        <v>513</v>
      </c>
      <c r="C27" t="s">
        <v>53</v>
      </c>
      <c r="D27">
        <v>91</v>
      </c>
      <c r="E27">
        <v>25</v>
      </c>
      <c r="F27">
        <v>114</v>
      </c>
      <c r="G27">
        <v>0</v>
      </c>
      <c r="H27">
        <v>2</v>
      </c>
      <c r="I27">
        <v>19</v>
      </c>
      <c r="J27" t="s">
        <v>6</v>
      </c>
      <c r="K27">
        <v>5</v>
      </c>
      <c r="L27" t="s">
        <v>5</v>
      </c>
    </row>
    <row r="28" spans="1:12" x14ac:dyDescent="0.3">
      <c r="A28" t="s">
        <v>537</v>
      </c>
      <c r="B28" t="s">
        <v>513</v>
      </c>
      <c r="C28" t="s">
        <v>51</v>
      </c>
      <c r="D28">
        <v>95</v>
      </c>
      <c r="E28">
        <v>39</v>
      </c>
      <c r="F28">
        <v>134</v>
      </c>
      <c r="G28">
        <v>0</v>
      </c>
      <c r="H28">
        <v>0</v>
      </c>
      <c r="I28">
        <v>18</v>
      </c>
      <c r="J28" t="s">
        <v>6</v>
      </c>
      <c r="K28">
        <v>4</v>
      </c>
      <c r="L28" t="s">
        <v>5</v>
      </c>
    </row>
    <row r="29" spans="1:12" x14ac:dyDescent="0.3">
      <c r="A29" t="s">
        <v>536</v>
      </c>
      <c r="B29" t="s">
        <v>513</v>
      </c>
      <c r="C29" t="s">
        <v>49</v>
      </c>
      <c r="D29">
        <v>55</v>
      </c>
      <c r="E29">
        <v>44</v>
      </c>
      <c r="F29">
        <v>99</v>
      </c>
      <c r="G29">
        <v>0</v>
      </c>
      <c r="H29">
        <v>0</v>
      </c>
      <c r="I29">
        <v>17</v>
      </c>
      <c r="J29" t="s">
        <v>6</v>
      </c>
      <c r="K29">
        <v>5</v>
      </c>
      <c r="L29" t="s">
        <v>5</v>
      </c>
    </row>
    <row r="30" spans="1:12" x14ac:dyDescent="0.3">
      <c r="A30" t="s">
        <v>535</v>
      </c>
      <c r="B30" t="s">
        <v>513</v>
      </c>
      <c r="C30" t="s">
        <v>47</v>
      </c>
      <c r="D30">
        <v>150</v>
      </c>
      <c r="E30">
        <v>24</v>
      </c>
      <c r="F30">
        <v>173</v>
      </c>
      <c r="G30">
        <v>0</v>
      </c>
      <c r="H30">
        <v>1</v>
      </c>
      <c r="I30">
        <v>12</v>
      </c>
      <c r="J30" t="s">
        <v>6</v>
      </c>
      <c r="K30">
        <v>2</v>
      </c>
      <c r="L30" t="s">
        <v>5</v>
      </c>
    </row>
    <row r="31" spans="1:12" x14ac:dyDescent="0.3">
      <c r="A31" t="s">
        <v>534</v>
      </c>
      <c r="B31" t="s">
        <v>513</v>
      </c>
      <c r="C31" t="s">
        <v>45</v>
      </c>
      <c r="D31">
        <v>53</v>
      </c>
      <c r="E31">
        <v>100</v>
      </c>
      <c r="F31">
        <v>90</v>
      </c>
      <c r="G31">
        <v>59</v>
      </c>
      <c r="H31">
        <v>4</v>
      </c>
      <c r="I31">
        <v>3</v>
      </c>
      <c r="J31" t="s">
        <v>1</v>
      </c>
      <c r="K31">
        <v>1</v>
      </c>
      <c r="L31" t="s">
        <v>0</v>
      </c>
    </row>
    <row r="32" spans="1:12" x14ac:dyDescent="0.3">
      <c r="A32" t="s">
        <v>533</v>
      </c>
      <c r="B32" t="s">
        <v>513</v>
      </c>
      <c r="C32" t="s">
        <v>43</v>
      </c>
      <c r="D32">
        <v>120</v>
      </c>
      <c r="E32">
        <v>82</v>
      </c>
      <c r="F32">
        <v>114</v>
      </c>
      <c r="G32">
        <v>81</v>
      </c>
      <c r="H32">
        <v>7</v>
      </c>
      <c r="I32">
        <v>8</v>
      </c>
      <c r="J32" t="s">
        <v>1</v>
      </c>
      <c r="K32">
        <v>2</v>
      </c>
      <c r="L32" t="s">
        <v>0</v>
      </c>
    </row>
    <row r="33" spans="1:12" x14ac:dyDescent="0.3">
      <c r="A33" t="s">
        <v>532</v>
      </c>
      <c r="B33" t="s">
        <v>513</v>
      </c>
      <c r="C33" t="s">
        <v>41</v>
      </c>
      <c r="D33">
        <v>143</v>
      </c>
      <c r="E33">
        <v>20</v>
      </c>
      <c r="F33">
        <v>158</v>
      </c>
      <c r="G33">
        <v>0</v>
      </c>
      <c r="H33">
        <v>5</v>
      </c>
      <c r="I33">
        <v>6</v>
      </c>
      <c r="J33" t="s">
        <v>6</v>
      </c>
      <c r="K33">
        <v>1</v>
      </c>
      <c r="L33" t="s">
        <v>5</v>
      </c>
    </row>
    <row r="34" spans="1:12" x14ac:dyDescent="0.3">
      <c r="A34" t="s">
        <v>531</v>
      </c>
      <c r="B34" t="s">
        <v>513</v>
      </c>
      <c r="C34" t="s">
        <v>39</v>
      </c>
      <c r="D34">
        <v>98</v>
      </c>
      <c r="E34">
        <v>46</v>
      </c>
      <c r="F34">
        <v>88</v>
      </c>
      <c r="G34">
        <v>51</v>
      </c>
      <c r="H34">
        <v>5</v>
      </c>
      <c r="I34">
        <v>15</v>
      </c>
      <c r="J34" t="s">
        <v>1</v>
      </c>
      <c r="K34">
        <v>5</v>
      </c>
      <c r="L34" t="s">
        <v>0</v>
      </c>
    </row>
    <row r="35" spans="1:12" x14ac:dyDescent="0.3">
      <c r="A35" t="s">
        <v>530</v>
      </c>
      <c r="B35" t="s">
        <v>513</v>
      </c>
      <c r="C35" t="s">
        <v>37</v>
      </c>
      <c r="D35">
        <v>90</v>
      </c>
      <c r="E35">
        <v>22</v>
      </c>
      <c r="F35">
        <v>93</v>
      </c>
      <c r="G35">
        <v>16</v>
      </c>
      <c r="H35">
        <v>3</v>
      </c>
      <c r="I35">
        <v>13</v>
      </c>
      <c r="J35" t="s">
        <v>6</v>
      </c>
      <c r="K35">
        <v>4</v>
      </c>
      <c r="L35" t="s">
        <v>5</v>
      </c>
    </row>
    <row r="36" spans="1:12" x14ac:dyDescent="0.3">
      <c r="A36" t="s">
        <v>529</v>
      </c>
      <c r="B36" t="s">
        <v>513</v>
      </c>
      <c r="C36" t="s">
        <v>35</v>
      </c>
      <c r="D36">
        <v>132</v>
      </c>
      <c r="E36">
        <v>53</v>
      </c>
      <c r="F36">
        <v>70</v>
      </c>
      <c r="G36">
        <v>108</v>
      </c>
      <c r="H36">
        <v>7</v>
      </c>
      <c r="I36">
        <v>12</v>
      </c>
      <c r="J36" t="s">
        <v>1</v>
      </c>
      <c r="K36">
        <v>5</v>
      </c>
      <c r="L36" t="s">
        <v>0</v>
      </c>
    </row>
    <row r="37" spans="1:12" x14ac:dyDescent="0.3">
      <c r="A37" t="s">
        <v>528</v>
      </c>
      <c r="B37" t="s">
        <v>513</v>
      </c>
      <c r="C37" t="s">
        <v>33</v>
      </c>
      <c r="D37">
        <v>113</v>
      </c>
      <c r="E37">
        <v>64</v>
      </c>
      <c r="F37">
        <v>107</v>
      </c>
      <c r="G37">
        <v>65</v>
      </c>
      <c r="H37">
        <v>5</v>
      </c>
      <c r="I37">
        <v>15</v>
      </c>
      <c r="J37" t="s">
        <v>1</v>
      </c>
      <c r="K37">
        <v>4</v>
      </c>
      <c r="L37" t="s">
        <v>0</v>
      </c>
    </row>
    <row r="38" spans="1:12" x14ac:dyDescent="0.3">
      <c r="A38" t="s">
        <v>527</v>
      </c>
      <c r="B38" t="s">
        <v>513</v>
      </c>
      <c r="C38" t="s">
        <v>31</v>
      </c>
      <c r="D38">
        <v>105</v>
      </c>
      <c r="E38">
        <v>65</v>
      </c>
      <c r="F38">
        <v>112</v>
      </c>
      <c r="G38">
        <v>56</v>
      </c>
      <c r="H38">
        <v>2</v>
      </c>
      <c r="I38">
        <v>8</v>
      </c>
      <c r="J38" t="s">
        <v>1</v>
      </c>
      <c r="K38">
        <v>2</v>
      </c>
      <c r="L38" t="s">
        <v>0</v>
      </c>
    </row>
    <row r="39" spans="1:12" x14ac:dyDescent="0.3">
      <c r="A39" t="s">
        <v>526</v>
      </c>
      <c r="B39" t="s">
        <v>513</v>
      </c>
      <c r="C39" t="s">
        <v>29</v>
      </c>
      <c r="D39">
        <v>100</v>
      </c>
      <c r="E39">
        <v>43</v>
      </c>
      <c r="F39">
        <v>139</v>
      </c>
      <c r="G39">
        <v>0</v>
      </c>
      <c r="H39">
        <v>4</v>
      </c>
      <c r="I39">
        <v>19</v>
      </c>
      <c r="J39" t="s">
        <v>6</v>
      </c>
      <c r="K39">
        <v>4</v>
      </c>
      <c r="L39" t="s">
        <v>5</v>
      </c>
    </row>
    <row r="40" spans="1:12" x14ac:dyDescent="0.3">
      <c r="A40" t="s">
        <v>525</v>
      </c>
      <c r="B40" t="s">
        <v>513</v>
      </c>
      <c r="C40" t="s">
        <v>27</v>
      </c>
      <c r="D40">
        <v>143</v>
      </c>
      <c r="E40">
        <v>60</v>
      </c>
      <c r="F40">
        <v>80</v>
      </c>
      <c r="G40">
        <v>116</v>
      </c>
      <c r="H40">
        <v>7</v>
      </c>
      <c r="I40">
        <v>11</v>
      </c>
      <c r="J40" t="s">
        <v>1</v>
      </c>
      <c r="K40">
        <v>4</v>
      </c>
      <c r="L40" t="s">
        <v>0</v>
      </c>
    </row>
    <row r="41" spans="1:12" x14ac:dyDescent="0.3">
      <c r="A41" t="s">
        <v>524</v>
      </c>
      <c r="B41" t="s">
        <v>513</v>
      </c>
      <c r="C41" t="s">
        <v>25</v>
      </c>
      <c r="D41">
        <v>115</v>
      </c>
      <c r="E41">
        <v>79</v>
      </c>
      <c r="F41">
        <v>80</v>
      </c>
      <c r="G41">
        <v>106</v>
      </c>
      <c r="H41">
        <v>8</v>
      </c>
      <c r="I41">
        <v>6</v>
      </c>
      <c r="J41" t="s">
        <v>1</v>
      </c>
      <c r="K41">
        <v>2</v>
      </c>
      <c r="L41" t="s">
        <v>0</v>
      </c>
    </row>
    <row r="42" spans="1:12" x14ac:dyDescent="0.3">
      <c r="A42" t="s">
        <v>523</v>
      </c>
      <c r="B42" t="s">
        <v>513</v>
      </c>
      <c r="C42" t="s">
        <v>23</v>
      </c>
      <c r="D42">
        <v>115</v>
      </c>
      <c r="E42">
        <v>99</v>
      </c>
      <c r="F42">
        <v>95</v>
      </c>
      <c r="G42">
        <v>119</v>
      </c>
      <c r="H42">
        <v>0</v>
      </c>
      <c r="I42">
        <v>16</v>
      </c>
      <c r="J42" t="s">
        <v>1</v>
      </c>
      <c r="K42">
        <v>5</v>
      </c>
      <c r="L42" t="s">
        <v>0</v>
      </c>
    </row>
    <row r="43" spans="1:12" x14ac:dyDescent="0.3">
      <c r="A43" t="s">
        <v>522</v>
      </c>
      <c r="B43" t="s">
        <v>513</v>
      </c>
      <c r="C43" t="s">
        <v>21</v>
      </c>
      <c r="D43">
        <v>65</v>
      </c>
      <c r="E43">
        <v>48</v>
      </c>
      <c r="F43">
        <v>111</v>
      </c>
      <c r="G43">
        <v>0</v>
      </c>
      <c r="H43">
        <v>2</v>
      </c>
      <c r="I43">
        <v>8</v>
      </c>
      <c r="J43" t="s">
        <v>6</v>
      </c>
      <c r="K43">
        <v>2</v>
      </c>
      <c r="L43" t="s">
        <v>5</v>
      </c>
    </row>
    <row r="44" spans="1:12" x14ac:dyDescent="0.3">
      <c r="A44" t="s">
        <v>521</v>
      </c>
      <c r="B44" t="s">
        <v>513</v>
      </c>
      <c r="C44" t="s">
        <v>19</v>
      </c>
      <c r="D44">
        <v>101</v>
      </c>
      <c r="E44">
        <v>45</v>
      </c>
      <c r="F44">
        <v>96</v>
      </c>
      <c r="G44">
        <v>49</v>
      </c>
      <c r="H44">
        <v>1</v>
      </c>
      <c r="I44">
        <v>7</v>
      </c>
      <c r="J44" t="s">
        <v>1</v>
      </c>
      <c r="K44">
        <v>2</v>
      </c>
      <c r="L44" t="s">
        <v>0</v>
      </c>
    </row>
    <row r="45" spans="1:12" x14ac:dyDescent="0.3">
      <c r="A45" t="s">
        <v>520</v>
      </c>
      <c r="B45" t="s">
        <v>513</v>
      </c>
      <c r="C45" t="s">
        <v>17</v>
      </c>
      <c r="D45">
        <v>92</v>
      </c>
      <c r="E45">
        <v>50</v>
      </c>
      <c r="F45">
        <v>139</v>
      </c>
      <c r="G45">
        <v>0</v>
      </c>
      <c r="H45">
        <v>3</v>
      </c>
      <c r="I45">
        <v>24</v>
      </c>
      <c r="J45" t="s">
        <v>6</v>
      </c>
      <c r="K45">
        <v>5</v>
      </c>
      <c r="L45" t="s">
        <v>5</v>
      </c>
    </row>
    <row r="46" spans="1:12" x14ac:dyDescent="0.3">
      <c r="A46" t="s">
        <v>519</v>
      </c>
      <c r="B46" t="s">
        <v>513</v>
      </c>
      <c r="C46" t="s">
        <v>15</v>
      </c>
      <c r="D46">
        <v>79</v>
      </c>
      <c r="E46">
        <v>51</v>
      </c>
      <c r="F46">
        <v>79</v>
      </c>
      <c r="G46">
        <v>51</v>
      </c>
      <c r="H46">
        <v>0</v>
      </c>
      <c r="I46">
        <v>14</v>
      </c>
      <c r="J46" t="s">
        <v>1</v>
      </c>
      <c r="K46">
        <v>5</v>
      </c>
      <c r="L46" t="s">
        <v>0</v>
      </c>
    </row>
    <row r="47" spans="1:12" x14ac:dyDescent="0.3">
      <c r="A47" t="s">
        <v>518</v>
      </c>
      <c r="B47" t="s">
        <v>513</v>
      </c>
      <c r="C47" t="s">
        <v>13</v>
      </c>
      <c r="D47">
        <v>109</v>
      </c>
      <c r="E47">
        <v>42</v>
      </c>
      <c r="F47">
        <v>111</v>
      </c>
      <c r="G47">
        <v>38</v>
      </c>
      <c r="H47">
        <v>2</v>
      </c>
      <c r="I47">
        <v>4</v>
      </c>
      <c r="J47" t="s">
        <v>1</v>
      </c>
      <c r="K47">
        <v>1</v>
      </c>
      <c r="L47" t="s">
        <v>0</v>
      </c>
    </row>
    <row r="48" spans="1:12" x14ac:dyDescent="0.3">
      <c r="A48" t="s">
        <v>517</v>
      </c>
      <c r="B48" t="s">
        <v>513</v>
      </c>
      <c r="C48" t="s">
        <v>11</v>
      </c>
      <c r="D48">
        <v>147</v>
      </c>
      <c r="E48">
        <v>72</v>
      </c>
      <c r="F48">
        <v>86</v>
      </c>
      <c r="G48">
        <v>131</v>
      </c>
      <c r="H48">
        <v>2</v>
      </c>
      <c r="I48">
        <v>15</v>
      </c>
      <c r="J48" t="s">
        <v>1</v>
      </c>
      <c r="K48">
        <v>5</v>
      </c>
      <c r="L48" t="s">
        <v>0</v>
      </c>
    </row>
    <row r="49" spans="1:12" x14ac:dyDescent="0.3">
      <c r="A49" t="s">
        <v>516</v>
      </c>
      <c r="B49" t="s">
        <v>513</v>
      </c>
      <c r="C49" t="s">
        <v>9</v>
      </c>
      <c r="D49">
        <v>66</v>
      </c>
      <c r="E49">
        <v>88</v>
      </c>
      <c r="F49">
        <v>75</v>
      </c>
      <c r="G49">
        <v>77</v>
      </c>
      <c r="H49">
        <v>2</v>
      </c>
      <c r="I49">
        <v>13</v>
      </c>
      <c r="J49" t="s">
        <v>1</v>
      </c>
      <c r="K49">
        <v>5</v>
      </c>
      <c r="L49" t="s">
        <v>0</v>
      </c>
    </row>
    <row r="50" spans="1:12" x14ac:dyDescent="0.3">
      <c r="A50" t="s">
        <v>515</v>
      </c>
      <c r="B50" t="s">
        <v>513</v>
      </c>
      <c r="C50" t="s">
        <v>7</v>
      </c>
      <c r="D50">
        <v>104</v>
      </c>
      <c r="E50">
        <v>41</v>
      </c>
      <c r="F50">
        <v>143</v>
      </c>
      <c r="G50">
        <v>0</v>
      </c>
      <c r="H50">
        <v>2</v>
      </c>
      <c r="I50">
        <v>15</v>
      </c>
      <c r="J50" t="s">
        <v>6</v>
      </c>
      <c r="K50">
        <v>3</v>
      </c>
      <c r="L50" t="s">
        <v>5</v>
      </c>
    </row>
    <row r="51" spans="1:12" x14ac:dyDescent="0.3">
      <c r="A51" t="s">
        <v>514</v>
      </c>
      <c r="B51" t="s">
        <v>513</v>
      </c>
      <c r="C51" t="s">
        <v>2</v>
      </c>
      <c r="D51">
        <v>89</v>
      </c>
      <c r="E51">
        <v>73</v>
      </c>
      <c r="F51">
        <v>130</v>
      </c>
      <c r="G51">
        <v>30</v>
      </c>
      <c r="H51">
        <v>2</v>
      </c>
      <c r="I51">
        <v>9</v>
      </c>
      <c r="J51" t="s">
        <v>1</v>
      </c>
      <c r="K51">
        <v>2</v>
      </c>
      <c r="L51" t="s">
        <v>0</v>
      </c>
    </row>
    <row r="52" spans="1:12" x14ac:dyDescent="0.3">
      <c r="A52" t="s">
        <v>512</v>
      </c>
      <c r="B52" t="s">
        <v>462</v>
      </c>
      <c r="C52" t="s">
        <v>103</v>
      </c>
      <c r="D52">
        <v>140</v>
      </c>
      <c r="E52">
        <v>90</v>
      </c>
      <c r="F52">
        <v>124</v>
      </c>
      <c r="G52">
        <v>104</v>
      </c>
      <c r="H52">
        <v>2</v>
      </c>
      <c r="I52">
        <v>13</v>
      </c>
      <c r="J52" t="s">
        <v>1</v>
      </c>
      <c r="K52">
        <v>3</v>
      </c>
      <c r="L52" t="s">
        <v>0</v>
      </c>
    </row>
    <row r="53" spans="1:12" x14ac:dyDescent="0.3">
      <c r="A53" t="s">
        <v>511</v>
      </c>
      <c r="B53" t="s">
        <v>462</v>
      </c>
      <c r="C53" t="s">
        <v>101</v>
      </c>
      <c r="D53">
        <v>100</v>
      </c>
      <c r="E53">
        <v>49</v>
      </c>
      <c r="F53">
        <v>60</v>
      </c>
      <c r="G53">
        <v>86</v>
      </c>
      <c r="H53">
        <v>3</v>
      </c>
      <c r="I53">
        <v>8</v>
      </c>
      <c r="J53" t="s">
        <v>1</v>
      </c>
      <c r="K53">
        <v>4</v>
      </c>
      <c r="L53" t="s">
        <v>0</v>
      </c>
    </row>
    <row r="54" spans="1:12" x14ac:dyDescent="0.3">
      <c r="A54" t="s">
        <v>510</v>
      </c>
      <c r="B54" t="s">
        <v>462</v>
      </c>
      <c r="C54" t="s">
        <v>99</v>
      </c>
      <c r="D54">
        <v>145</v>
      </c>
      <c r="E54">
        <v>33</v>
      </c>
      <c r="F54">
        <v>64</v>
      </c>
      <c r="G54">
        <v>114</v>
      </c>
      <c r="H54">
        <v>0</v>
      </c>
      <c r="I54">
        <v>11</v>
      </c>
      <c r="J54" t="s">
        <v>1</v>
      </c>
      <c r="K54">
        <v>5</v>
      </c>
      <c r="L54" t="s">
        <v>0</v>
      </c>
    </row>
    <row r="55" spans="1:12" x14ac:dyDescent="0.3">
      <c r="A55" t="s">
        <v>509</v>
      </c>
      <c r="B55" t="s">
        <v>462</v>
      </c>
      <c r="C55" t="s">
        <v>97</v>
      </c>
      <c r="D55">
        <v>132</v>
      </c>
      <c r="E55">
        <v>67</v>
      </c>
      <c r="F55">
        <v>110</v>
      </c>
      <c r="G55">
        <v>87</v>
      </c>
      <c r="H55">
        <v>2</v>
      </c>
      <c r="I55">
        <v>4</v>
      </c>
      <c r="J55" t="s">
        <v>1</v>
      </c>
      <c r="K55">
        <v>1</v>
      </c>
      <c r="L55" t="s">
        <v>0</v>
      </c>
    </row>
    <row r="56" spans="1:12" x14ac:dyDescent="0.3">
      <c r="A56" t="s">
        <v>508</v>
      </c>
      <c r="B56" t="s">
        <v>462</v>
      </c>
      <c r="C56" t="s">
        <v>95</v>
      </c>
      <c r="D56">
        <v>102</v>
      </c>
      <c r="E56">
        <v>93</v>
      </c>
      <c r="F56">
        <v>86</v>
      </c>
      <c r="G56">
        <v>108</v>
      </c>
      <c r="H56">
        <v>1</v>
      </c>
      <c r="I56">
        <v>9</v>
      </c>
      <c r="J56" t="s">
        <v>1</v>
      </c>
      <c r="K56">
        <v>3</v>
      </c>
      <c r="L56" t="s">
        <v>0</v>
      </c>
    </row>
    <row r="57" spans="1:12" x14ac:dyDescent="0.3">
      <c r="A57" t="s">
        <v>507</v>
      </c>
      <c r="B57" t="s">
        <v>462</v>
      </c>
      <c r="C57" t="s">
        <v>93</v>
      </c>
      <c r="D57">
        <v>70</v>
      </c>
      <c r="E57">
        <v>56</v>
      </c>
      <c r="F57">
        <v>72</v>
      </c>
      <c r="G57">
        <v>54</v>
      </c>
      <c r="H57">
        <v>0</v>
      </c>
      <c r="I57">
        <v>5</v>
      </c>
      <c r="J57" t="s">
        <v>1</v>
      </c>
      <c r="K57">
        <v>2</v>
      </c>
      <c r="L57" t="s">
        <v>0</v>
      </c>
    </row>
    <row r="58" spans="1:12" x14ac:dyDescent="0.3">
      <c r="A58" t="s">
        <v>506</v>
      </c>
      <c r="B58" t="s">
        <v>462</v>
      </c>
      <c r="C58" t="s">
        <v>91</v>
      </c>
      <c r="D58">
        <v>103</v>
      </c>
      <c r="E58">
        <v>68</v>
      </c>
      <c r="F58">
        <v>70</v>
      </c>
      <c r="G58">
        <v>101</v>
      </c>
      <c r="H58">
        <v>0</v>
      </c>
      <c r="I58">
        <v>3</v>
      </c>
      <c r="J58" t="s">
        <v>1</v>
      </c>
      <c r="K58">
        <v>1</v>
      </c>
      <c r="L58" t="s">
        <v>0</v>
      </c>
    </row>
    <row r="59" spans="1:12" x14ac:dyDescent="0.3">
      <c r="A59" t="s">
        <v>505</v>
      </c>
      <c r="B59" t="s">
        <v>462</v>
      </c>
      <c r="C59" t="s">
        <v>89</v>
      </c>
      <c r="D59">
        <v>128</v>
      </c>
      <c r="E59">
        <v>61</v>
      </c>
      <c r="F59">
        <v>90</v>
      </c>
      <c r="G59">
        <v>99</v>
      </c>
      <c r="H59">
        <v>0</v>
      </c>
      <c r="I59">
        <v>12</v>
      </c>
      <c r="J59" t="s">
        <v>1</v>
      </c>
      <c r="K59">
        <v>4</v>
      </c>
      <c r="L59" t="s">
        <v>0</v>
      </c>
    </row>
    <row r="60" spans="1:12" x14ac:dyDescent="0.3">
      <c r="A60" t="s">
        <v>504</v>
      </c>
      <c r="B60" t="s">
        <v>462</v>
      </c>
      <c r="C60" t="s">
        <v>87</v>
      </c>
      <c r="D60">
        <v>89</v>
      </c>
      <c r="E60">
        <v>88</v>
      </c>
      <c r="F60">
        <v>125</v>
      </c>
      <c r="G60">
        <v>52</v>
      </c>
      <c r="H60">
        <v>0</v>
      </c>
      <c r="I60">
        <v>13</v>
      </c>
      <c r="J60" t="s">
        <v>1</v>
      </c>
      <c r="K60">
        <v>3</v>
      </c>
      <c r="L60" t="s">
        <v>0</v>
      </c>
    </row>
    <row r="61" spans="1:12" x14ac:dyDescent="0.3">
      <c r="A61" t="s">
        <v>503</v>
      </c>
      <c r="B61" t="s">
        <v>462</v>
      </c>
      <c r="C61" t="s">
        <v>85</v>
      </c>
      <c r="D61">
        <v>63</v>
      </c>
      <c r="E61">
        <v>90</v>
      </c>
      <c r="F61">
        <v>102</v>
      </c>
      <c r="G61">
        <v>48</v>
      </c>
      <c r="H61">
        <v>3</v>
      </c>
      <c r="I61">
        <v>17</v>
      </c>
      <c r="J61" t="s">
        <v>1</v>
      </c>
      <c r="K61">
        <v>5</v>
      </c>
      <c r="L61" t="s">
        <v>0</v>
      </c>
    </row>
    <row r="62" spans="1:12" x14ac:dyDescent="0.3">
      <c r="A62" t="s">
        <v>502</v>
      </c>
      <c r="B62" t="s">
        <v>462</v>
      </c>
      <c r="C62" t="s">
        <v>83</v>
      </c>
      <c r="D62">
        <v>86</v>
      </c>
      <c r="E62">
        <v>47</v>
      </c>
      <c r="F62">
        <v>127</v>
      </c>
      <c r="G62">
        <v>6</v>
      </c>
      <c r="H62">
        <v>0</v>
      </c>
      <c r="I62">
        <v>5</v>
      </c>
      <c r="J62" t="s">
        <v>6</v>
      </c>
      <c r="K62">
        <v>1</v>
      </c>
      <c r="L62" t="s">
        <v>5</v>
      </c>
    </row>
    <row r="63" spans="1:12" x14ac:dyDescent="0.3">
      <c r="A63" t="s">
        <v>501</v>
      </c>
      <c r="B63" t="s">
        <v>462</v>
      </c>
      <c r="C63" t="s">
        <v>81</v>
      </c>
      <c r="D63">
        <v>123</v>
      </c>
      <c r="E63">
        <v>55</v>
      </c>
      <c r="F63">
        <v>85</v>
      </c>
      <c r="G63">
        <v>90</v>
      </c>
      <c r="H63">
        <v>3</v>
      </c>
      <c r="I63">
        <v>12</v>
      </c>
      <c r="J63" t="s">
        <v>1</v>
      </c>
      <c r="K63">
        <v>4</v>
      </c>
      <c r="L63" t="s">
        <v>0</v>
      </c>
    </row>
    <row r="64" spans="1:12" x14ac:dyDescent="0.3">
      <c r="A64" t="s">
        <v>500</v>
      </c>
      <c r="B64" t="s">
        <v>462</v>
      </c>
      <c r="C64" t="s">
        <v>79</v>
      </c>
      <c r="D64">
        <v>51</v>
      </c>
      <c r="E64">
        <v>59</v>
      </c>
      <c r="F64">
        <v>76</v>
      </c>
      <c r="G64">
        <v>33</v>
      </c>
      <c r="H64">
        <v>1</v>
      </c>
      <c r="I64">
        <v>13</v>
      </c>
      <c r="J64" t="s">
        <v>1</v>
      </c>
      <c r="K64">
        <v>5</v>
      </c>
      <c r="L64" t="s">
        <v>0</v>
      </c>
    </row>
    <row r="65" spans="1:12" x14ac:dyDescent="0.3">
      <c r="A65" t="s">
        <v>499</v>
      </c>
      <c r="B65" t="s">
        <v>462</v>
      </c>
      <c r="C65" t="s">
        <v>77</v>
      </c>
      <c r="D65">
        <v>44</v>
      </c>
      <c r="E65">
        <v>89</v>
      </c>
      <c r="F65">
        <v>116</v>
      </c>
      <c r="G65">
        <v>14</v>
      </c>
      <c r="H65">
        <v>3</v>
      </c>
      <c r="I65">
        <v>12</v>
      </c>
      <c r="J65" t="s">
        <v>6</v>
      </c>
      <c r="K65">
        <v>3</v>
      </c>
      <c r="L65" t="s">
        <v>5</v>
      </c>
    </row>
    <row r="66" spans="1:12" x14ac:dyDescent="0.3">
      <c r="A66" t="s">
        <v>498</v>
      </c>
      <c r="B66" t="s">
        <v>462</v>
      </c>
      <c r="C66" t="s">
        <v>75</v>
      </c>
      <c r="D66">
        <v>87</v>
      </c>
      <c r="E66">
        <v>98</v>
      </c>
      <c r="F66">
        <v>46</v>
      </c>
      <c r="G66">
        <v>139</v>
      </c>
      <c r="H66">
        <v>0</v>
      </c>
      <c r="I66">
        <v>2</v>
      </c>
      <c r="J66" t="s">
        <v>1</v>
      </c>
      <c r="K66">
        <v>1</v>
      </c>
      <c r="L66" t="s">
        <v>0</v>
      </c>
    </row>
    <row r="67" spans="1:12" x14ac:dyDescent="0.3">
      <c r="A67" t="s">
        <v>497</v>
      </c>
      <c r="B67" t="s">
        <v>462</v>
      </c>
      <c r="C67" t="s">
        <v>73</v>
      </c>
      <c r="D67">
        <v>96</v>
      </c>
      <c r="E67">
        <v>29</v>
      </c>
      <c r="F67">
        <v>122</v>
      </c>
      <c r="G67">
        <v>0</v>
      </c>
      <c r="H67">
        <v>3</v>
      </c>
      <c r="I67">
        <v>13</v>
      </c>
      <c r="J67" t="s">
        <v>6</v>
      </c>
      <c r="K67">
        <v>3</v>
      </c>
      <c r="L67" t="s">
        <v>5</v>
      </c>
    </row>
    <row r="68" spans="1:12" x14ac:dyDescent="0.3">
      <c r="A68" t="s">
        <v>496</v>
      </c>
      <c r="B68" t="s">
        <v>462</v>
      </c>
      <c r="C68" t="s">
        <v>71</v>
      </c>
      <c r="D68">
        <v>144</v>
      </c>
      <c r="E68">
        <v>84</v>
      </c>
      <c r="F68">
        <v>52</v>
      </c>
      <c r="G68">
        <v>173</v>
      </c>
      <c r="H68">
        <v>3</v>
      </c>
      <c r="I68">
        <v>4</v>
      </c>
      <c r="J68" t="s">
        <v>1</v>
      </c>
      <c r="K68">
        <v>2</v>
      </c>
      <c r="L68" t="s">
        <v>0</v>
      </c>
    </row>
    <row r="69" spans="1:12" x14ac:dyDescent="0.3">
      <c r="A69" t="s">
        <v>495</v>
      </c>
      <c r="B69" t="s">
        <v>462</v>
      </c>
      <c r="C69" t="s">
        <v>69</v>
      </c>
      <c r="D69">
        <v>90</v>
      </c>
      <c r="E69">
        <v>100</v>
      </c>
      <c r="F69">
        <v>77</v>
      </c>
      <c r="G69">
        <v>111</v>
      </c>
      <c r="H69">
        <v>2</v>
      </c>
      <c r="I69">
        <v>8</v>
      </c>
      <c r="J69" t="s">
        <v>1</v>
      </c>
      <c r="K69">
        <v>3</v>
      </c>
      <c r="L69" t="s">
        <v>0</v>
      </c>
    </row>
    <row r="70" spans="1:12" x14ac:dyDescent="0.3">
      <c r="A70" t="s">
        <v>494</v>
      </c>
      <c r="B70" t="s">
        <v>462</v>
      </c>
      <c r="C70" t="s">
        <v>67</v>
      </c>
      <c r="D70">
        <v>53</v>
      </c>
      <c r="E70">
        <v>80</v>
      </c>
      <c r="F70">
        <v>101</v>
      </c>
      <c r="G70">
        <v>32</v>
      </c>
      <c r="H70">
        <v>0</v>
      </c>
      <c r="I70">
        <v>7</v>
      </c>
      <c r="J70" t="s">
        <v>6</v>
      </c>
      <c r="K70">
        <v>2</v>
      </c>
      <c r="L70" t="s">
        <v>5</v>
      </c>
    </row>
    <row r="71" spans="1:12" x14ac:dyDescent="0.3">
      <c r="A71" t="s">
        <v>493</v>
      </c>
      <c r="B71" t="s">
        <v>462</v>
      </c>
      <c r="C71" t="s">
        <v>65</v>
      </c>
      <c r="D71">
        <v>97</v>
      </c>
      <c r="E71">
        <v>33</v>
      </c>
      <c r="F71">
        <v>129</v>
      </c>
      <c r="G71">
        <v>0</v>
      </c>
      <c r="H71">
        <v>1</v>
      </c>
      <c r="I71">
        <v>18</v>
      </c>
      <c r="J71" t="s">
        <v>6</v>
      </c>
      <c r="K71">
        <v>4</v>
      </c>
      <c r="L71" t="s">
        <v>5</v>
      </c>
    </row>
    <row r="72" spans="1:12" x14ac:dyDescent="0.3">
      <c r="A72" t="s">
        <v>492</v>
      </c>
      <c r="B72" t="s">
        <v>462</v>
      </c>
      <c r="C72" t="s">
        <v>63</v>
      </c>
      <c r="D72">
        <v>91</v>
      </c>
      <c r="E72">
        <v>92</v>
      </c>
      <c r="F72">
        <v>86</v>
      </c>
      <c r="G72">
        <v>95</v>
      </c>
      <c r="H72">
        <v>2</v>
      </c>
      <c r="I72">
        <v>12</v>
      </c>
      <c r="J72" t="s">
        <v>1</v>
      </c>
      <c r="K72">
        <v>4</v>
      </c>
      <c r="L72" t="s">
        <v>0</v>
      </c>
    </row>
    <row r="73" spans="1:12" x14ac:dyDescent="0.3">
      <c r="A73" t="s">
        <v>491</v>
      </c>
      <c r="B73" t="s">
        <v>462</v>
      </c>
      <c r="C73" t="s">
        <v>61</v>
      </c>
      <c r="D73">
        <v>149</v>
      </c>
      <c r="E73">
        <v>45</v>
      </c>
      <c r="F73">
        <v>66</v>
      </c>
      <c r="G73">
        <v>125</v>
      </c>
      <c r="H73">
        <v>3</v>
      </c>
      <c r="I73">
        <v>9</v>
      </c>
      <c r="J73" t="s">
        <v>1</v>
      </c>
      <c r="K73">
        <v>4</v>
      </c>
      <c r="L73" t="s">
        <v>0</v>
      </c>
    </row>
    <row r="74" spans="1:12" x14ac:dyDescent="0.3">
      <c r="A74" t="s">
        <v>490</v>
      </c>
      <c r="B74" t="s">
        <v>462</v>
      </c>
      <c r="C74" t="s">
        <v>59</v>
      </c>
      <c r="D74">
        <v>55</v>
      </c>
      <c r="E74">
        <v>76</v>
      </c>
      <c r="F74">
        <v>61</v>
      </c>
      <c r="G74">
        <v>70</v>
      </c>
      <c r="H74">
        <v>0</v>
      </c>
      <c r="I74">
        <v>9</v>
      </c>
      <c r="J74" t="s">
        <v>1</v>
      </c>
      <c r="K74">
        <v>4</v>
      </c>
      <c r="L74" t="s">
        <v>0</v>
      </c>
    </row>
    <row r="75" spans="1:12" x14ac:dyDescent="0.3">
      <c r="A75" t="s">
        <v>489</v>
      </c>
      <c r="B75" t="s">
        <v>462</v>
      </c>
      <c r="C75" t="s">
        <v>57</v>
      </c>
      <c r="D75">
        <v>56</v>
      </c>
      <c r="E75">
        <v>21</v>
      </c>
      <c r="F75">
        <v>74</v>
      </c>
      <c r="G75">
        <v>0</v>
      </c>
      <c r="H75">
        <v>3</v>
      </c>
      <c r="I75">
        <v>10</v>
      </c>
      <c r="J75" t="s">
        <v>6</v>
      </c>
      <c r="K75">
        <v>4</v>
      </c>
      <c r="L75" t="s">
        <v>5</v>
      </c>
    </row>
    <row r="76" spans="1:12" x14ac:dyDescent="0.3">
      <c r="A76" t="s">
        <v>488</v>
      </c>
      <c r="B76" t="s">
        <v>462</v>
      </c>
      <c r="C76" t="s">
        <v>55</v>
      </c>
      <c r="D76">
        <v>101</v>
      </c>
      <c r="E76">
        <v>32</v>
      </c>
      <c r="F76">
        <v>84</v>
      </c>
      <c r="G76">
        <v>46</v>
      </c>
      <c r="H76">
        <v>3</v>
      </c>
      <c r="I76">
        <v>14</v>
      </c>
      <c r="J76" t="s">
        <v>1</v>
      </c>
      <c r="K76">
        <v>5</v>
      </c>
      <c r="L76" t="s">
        <v>0</v>
      </c>
    </row>
    <row r="77" spans="1:12" x14ac:dyDescent="0.3">
      <c r="A77" t="s">
        <v>487</v>
      </c>
      <c r="B77" t="s">
        <v>462</v>
      </c>
      <c r="C77" t="s">
        <v>53</v>
      </c>
      <c r="D77">
        <v>98</v>
      </c>
      <c r="E77">
        <v>21</v>
      </c>
      <c r="F77">
        <v>104</v>
      </c>
      <c r="G77">
        <v>12</v>
      </c>
      <c r="H77">
        <v>3</v>
      </c>
      <c r="I77">
        <v>14</v>
      </c>
      <c r="J77" t="s">
        <v>6</v>
      </c>
      <c r="K77">
        <v>4</v>
      </c>
      <c r="L77" t="s">
        <v>5</v>
      </c>
    </row>
    <row r="78" spans="1:12" x14ac:dyDescent="0.3">
      <c r="A78" t="s">
        <v>486</v>
      </c>
      <c r="B78" t="s">
        <v>462</v>
      </c>
      <c r="C78" t="s">
        <v>51</v>
      </c>
      <c r="D78">
        <v>98</v>
      </c>
      <c r="E78">
        <v>66</v>
      </c>
      <c r="F78">
        <v>46</v>
      </c>
      <c r="G78">
        <v>117</v>
      </c>
      <c r="H78">
        <v>1</v>
      </c>
      <c r="I78">
        <v>5</v>
      </c>
      <c r="J78" t="s">
        <v>1</v>
      </c>
      <c r="K78">
        <v>3</v>
      </c>
      <c r="L78" t="s">
        <v>0</v>
      </c>
    </row>
    <row r="79" spans="1:12" x14ac:dyDescent="0.3">
      <c r="A79" t="s">
        <v>485</v>
      </c>
      <c r="B79" t="s">
        <v>462</v>
      </c>
      <c r="C79" t="s">
        <v>49</v>
      </c>
      <c r="D79">
        <v>65</v>
      </c>
      <c r="E79">
        <v>91</v>
      </c>
      <c r="F79">
        <v>107</v>
      </c>
      <c r="G79">
        <v>48</v>
      </c>
      <c r="H79">
        <v>1</v>
      </c>
      <c r="I79">
        <v>15</v>
      </c>
      <c r="J79" t="s">
        <v>1</v>
      </c>
      <c r="K79">
        <v>4</v>
      </c>
      <c r="L79" t="s">
        <v>0</v>
      </c>
    </row>
    <row r="80" spans="1:12" x14ac:dyDescent="0.3">
      <c r="A80" t="s">
        <v>484</v>
      </c>
      <c r="B80" t="s">
        <v>462</v>
      </c>
      <c r="C80" t="s">
        <v>47</v>
      </c>
      <c r="D80">
        <v>58</v>
      </c>
      <c r="E80">
        <v>29</v>
      </c>
      <c r="F80">
        <v>79</v>
      </c>
      <c r="G80">
        <v>5</v>
      </c>
      <c r="H80">
        <v>3</v>
      </c>
      <c r="I80">
        <v>8</v>
      </c>
      <c r="J80" t="s">
        <v>6</v>
      </c>
      <c r="K80">
        <v>3</v>
      </c>
      <c r="L80" t="s">
        <v>5</v>
      </c>
    </row>
    <row r="81" spans="1:12" x14ac:dyDescent="0.3">
      <c r="A81" t="s">
        <v>483</v>
      </c>
      <c r="B81" t="s">
        <v>462</v>
      </c>
      <c r="C81" t="s">
        <v>45</v>
      </c>
      <c r="D81">
        <v>75</v>
      </c>
      <c r="E81">
        <v>37</v>
      </c>
      <c r="F81">
        <v>105</v>
      </c>
      <c r="G81">
        <v>0</v>
      </c>
      <c r="H81">
        <v>7</v>
      </c>
      <c r="I81">
        <v>18</v>
      </c>
      <c r="J81" t="s">
        <v>6</v>
      </c>
      <c r="K81">
        <v>5</v>
      </c>
      <c r="L81" t="s">
        <v>5</v>
      </c>
    </row>
    <row r="82" spans="1:12" x14ac:dyDescent="0.3">
      <c r="A82" t="s">
        <v>482</v>
      </c>
      <c r="B82" t="s">
        <v>462</v>
      </c>
      <c r="C82" t="s">
        <v>43</v>
      </c>
      <c r="D82">
        <v>98</v>
      </c>
      <c r="E82">
        <v>59</v>
      </c>
      <c r="F82">
        <v>68</v>
      </c>
      <c r="G82">
        <v>87</v>
      </c>
      <c r="H82">
        <v>2</v>
      </c>
      <c r="I82">
        <v>12</v>
      </c>
      <c r="J82" t="s">
        <v>1</v>
      </c>
      <c r="K82">
        <v>5</v>
      </c>
      <c r="L82" t="s">
        <v>0</v>
      </c>
    </row>
    <row r="83" spans="1:12" x14ac:dyDescent="0.3">
      <c r="A83" t="s">
        <v>481</v>
      </c>
      <c r="B83" t="s">
        <v>462</v>
      </c>
      <c r="C83" t="s">
        <v>41</v>
      </c>
      <c r="D83">
        <v>118</v>
      </c>
      <c r="E83">
        <v>100</v>
      </c>
      <c r="F83">
        <v>61</v>
      </c>
      <c r="G83">
        <v>151</v>
      </c>
      <c r="H83">
        <v>6</v>
      </c>
      <c r="I83">
        <v>5</v>
      </c>
      <c r="J83" t="s">
        <v>1</v>
      </c>
      <c r="K83">
        <v>2</v>
      </c>
      <c r="L83" t="s">
        <v>0</v>
      </c>
    </row>
    <row r="84" spans="1:12" x14ac:dyDescent="0.3">
      <c r="A84" t="s">
        <v>480</v>
      </c>
      <c r="B84" t="s">
        <v>462</v>
      </c>
      <c r="C84" t="s">
        <v>39</v>
      </c>
      <c r="D84">
        <v>132</v>
      </c>
      <c r="E84">
        <v>32</v>
      </c>
      <c r="F84">
        <v>124</v>
      </c>
      <c r="G84">
        <v>33</v>
      </c>
      <c r="H84">
        <v>7</v>
      </c>
      <c r="I84">
        <v>21</v>
      </c>
      <c r="J84" t="s">
        <v>1</v>
      </c>
      <c r="K84">
        <v>5</v>
      </c>
      <c r="L84" t="s">
        <v>0</v>
      </c>
    </row>
    <row r="85" spans="1:12" x14ac:dyDescent="0.3">
      <c r="A85" t="s">
        <v>479</v>
      </c>
      <c r="B85" t="s">
        <v>462</v>
      </c>
      <c r="C85" t="s">
        <v>37</v>
      </c>
      <c r="D85">
        <v>102</v>
      </c>
      <c r="E85">
        <v>51</v>
      </c>
      <c r="F85">
        <v>107</v>
      </c>
      <c r="G85">
        <v>39</v>
      </c>
      <c r="H85">
        <v>7</v>
      </c>
      <c r="I85">
        <v>18</v>
      </c>
      <c r="J85" t="s">
        <v>1</v>
      </c>
      <c r="K85">
        <v>5</v>
      </c>
      <c r="L85" t="s">
        <v>0</v>
      </c>
    </row>
    <row r="86" spans="1:12" x14ac:dyDescent="0.3">
      <c r="A86" t="s">
        <v>478</v>
      </c>
      <c r="B86" t="s">
        <v>462</v>
      </c>
      <c r="C86" t="s">
        <v>35</v>
      </c>
      <c r="D86">
        <v>119</v>
      </c>
      <c r="E86">
        <v>84</v>
      </c>
      <c r="F86">
        <v>83</v>
      </c>
      <c r="G86">
        <v>118</v>
      </c>
      <c r="H86">
        <v>2</v>
      </c>
      <c r="I86">
        <v>9</v>
      </c>
      <c r="J86" t="s">
        <v>1</v>
      </c>
      <c r="K86">
        <v>3</v>
      </c>
      <c r="L86" t="s">
        <v>0</v>
      </c>
    </row>
    <row r="87" spans="1:12" x14ac:dyDescent="0.3">
      <c r="A87" t="s">
        <v>477</v>
      </c>
      <c r="B87" t="s">
        <v>462</v>
      </c>
      <c r="C87" t="s">
        <v>33</v>
      </c>
      <c r="D87">
        <v>90</v>
      </c>
      <c r="E87">
        <v>100</v>
      </c>
      <c r="F87">
        <v>105</v>
      </c>
      <c r="G87">
        <v>82</v>
      </c>
      <c r="H87">
        <v>3</v>
      </c>
      <c r="I87">
        <v>14</v>
      </c>
      <c r="J87" t="s">
        <v>1</v>
      </c>
      <c r="K87">
        <v>4</v>
      </c>
      <c r="L87" t="s">
        <v>0</v>
      </c>
    </row>
    <row r="88" spans="1:12" x14ac:dyDescent="0.3">
      <c r="A88" t="s">
        <v>476</v>
      </c>
      <c r="B88" t="s">
        <v>462</v>
      </c>
      <c r="C88" t="s">
        <v>31</v>
      </c>
      <c r="D88">
        <v>107</v>
      </c>
      <c r="E88">
        <v>64</v>
      </c>
      <c r="F88">
        <v>122</v>
      </c>
      <c r="G88">
        <v>43</v>
      </c>
      <c r="H88">
        <v>6</v>
      </c>
      <c r="I88">
        <v>5</v>
      </c>
      <c r="J88" t="s">
        <v>1</v>
      </c>
      <c r="K88">
        <v>1</v>
      </c>
      <c r="L88" t="s">
        <v>0</v>
      </c>
    </row>
    <row r="89" spans="1:12" x14ac:dyDescent="0.3">
      <c r="A89" t="s">
        <v>475</v>
      </c>
      <c r="B89" t="s">
        <v>462</v>
      </c>
      <c r="C89" t="s">
        <v>29</v>
      </c>
      <c r="D89">
        <v>70</v>
      </c>
      <c r="E89">
        <v>47</v>
      </c>
      <c r="F89">
        <v>74</v>
      </c>
      <c r="G89">
        <v>39</v>
      </c>
      <c r="H89">
        <v>4</v>
      </c>
      <c r="I89">
        <v>5</v>
      </c>
      <c r="J89" t="s">
        <v>1</v>
      </c>
      <c r="K89">
        <v>2</v>
      </c>
      <c r="L89" t="s">
        <v>0</v>
      </c>
    </row>
    <row r="90" spans="1:12" x14ac:dyDescent="0.3">
      <c r="A90" t="s">
        <v>474</v>
      </c>
      <c r="B90" t="s">
        <v>462</v>
      </c>
      <c r="C90" t="s">
        <v>27</v>
      </c>
      <c r="D90">
        <v>150</v>
      </c>
      <c r="E90">
        <v>60</v>
      </c>
      <c r="F90">
        <v>56</v>
      </c>
      <c r="G90">
        <v>146</v>
      </c>
      <c r="H90">
        <v>8</v>
      </c>
      <c r="I90">
        <v>4</v>
      </c>
      <c r="J90" t="s">
        <v>1</v>
      </c>
      <c r="K90">
        <v>2</v>
      </c>
      <c r="L90" t="s">
        <v>0</v>
      </c>
    </row>
    <row r="91" spans="1:12" x14ac:dyDescent="0.3">
      <c r="A91" t="s">
        <v>473</v>
      </c>
      <c r="B91" t="s">
        <v>462</v>
      </c>
      <c r="C91" t="s">
        <v>25</v>
      </c>
      <c r="D91">
        <v>143</v>
      </c>
      <c r="E91">
        <v>82</v>
      </c>
      <c r="F91">
        <v>87</v>
      </c>
      <c r="G91">
        <v>131</v>
      </c>
      <c r="H91">
        <v>7</v>
      </c>
      <c r="I91">
        <v>3</v>
      </c>
      <c r="J91" t="s">
        <v>1</v>
      </c>
      <c r="K91">
        <v>1</v>
      </c>
      <c r="L91" t="s">
        <v>0</v>
      </c>
    </row>
    <row r="92" spans="1:12" x14ac:dyDescent="0.3">
      <c r="A92" t="s">
        <v>472</v>
      </c>
      <c r="B92" t="s">
        <v>462</v>
      </c>
      <c r="C92" t="s">
        <v>23</v>
      </c>
      <c r="D92">
        <v>123</v>
      </c>
      <c r="E92">
        <v>85</v>
      </c>
      <c r="F92">
        <v>50</v>
      </c>
      <c r="G92">
        <v>157</v>
      </c>
      <c r="H92">
        <v>1</v>
      </c>
      <c r="I92">
        <v>5</v>
      </c>
      <c r="J92" t="s">
        <v>1</v>
      </c>
      <c r="K92">
        <v>3</v>
      </c>
      <c r="L92" t="s">
        <v>0</v>
      </c>
    </row>
    <row r="93" spans="1:12" x14ac:dyDescent="0.3">
      <c r="A93" t="s">
        <v>471</v>
      </c>
      <c r="B93" t="s">
        <v>462</v>
      </c>
      <c r="C93" t="s">
        <v>21</v>
      </c>
      <c r="D93">
        <v>122</v>
      </c>
      <c r="E93">
        <v>75</v>
      </c>
      <c r="F93">
        <v>60</v>
      </c>
      <c r="G93">
        <v>134</v>
      </c>
      <c r="H93">
        <v>3</v>
      </c>
      <c r="I93">
        <v>6</v>
      </c>
      <c r="J93" t="s">
        <v>1</v>
      </c>
      <c r="K93">
        <v>3</v>
      </c>
      <c r="L93" t="s">
        <v>0</v>
      </c>
    </row>
    <row r="94" spans="1:12" x14ac:dyDescent="0.3">
      <c r="A94" t="s">
        <v>470</v>
      </c>
      <c r="B94" t="s">
        <v>462</v>
      </c>
      <c r="C94" t="s">
        <v>19</v>
      </c>
      <c r="D94">
        <v>85</v>
      </c>
      <c r="E94">
        <v>76</v>
      </c>
      <c r="F94">
        <v>73</v>
      </c>
      <c r="G94">
        <v>88</v>
      </c>
      <c r="H94">
        <v>0</v>
      </c>
      <c r="I94">
        <v>10</v>
      </c>
      <c r="J94" t="s">
        <v>1</v>
      </c>
      <c r="K94">
        <v>4</v>
      </c>
      <c r="L94" t="s">
        <v>0</v>
      </c>
    </row>
    <row r="95" spans="1:12" x14ac:dyDescent="0.3">
      <c r="A95" t="s">
        <v>469</v>
      </c>
      <c r="B95" t="s">
        <v>462</v>
      </c>
      <c r="C95" t="s">
        <v>17</v>
      </c>
      <c r="D95">
        <v>74</v>
      </c>
      <c r="E95">
        <v>65</v>
      </c>
      <c r="F95">
        <v>49</v>
      </c>
      <c r="G95">
        <v>89</v>
      </c>
      <c r="H95">
        <v>1</v>
      </c>
      <c r="I95">
        <v>4</v>
      </c>
      <c r="J95" t="s">
        <v>1</v>
      </c>
      <c r="K95">
        <v>2</v>
      </c>
      <c r="L95" t="s">
        <v>0</v>
      </c>
    </row>
    <row r="96" spans="1:12" x14ac:dyDescent="0.3">
      <c r="A96" t="s">
        <v>468</v>
      </c>
      <c r="B96" t="s">
        <v>462</v>
      </c>
      <c r="C96" t="s">
        <v>15</v>
      </c>
      <c r="D96">
        <v>58</v>
      </c>
      <c r="E96">
        <v>63</v>
      </c>
      <c r="F96">
        <v>67</v>
      </c>
      <c r="G96">
        <v>53</v>
      </c>
      <c r="H96">
        <v>1</v>
      </c>
      <c r="I96">
        <v>3</v>
      </c>
      <c r="J96" t="s">
        <v>1</v>
      </c>
      <c r="K96">
        <v>1</v>
      </c>
      <c r="L96" t="s">
        <v>0</v>
      </c>
    </row>
    <row r="97" spans="1:12" x14ac:dyDescent="0.3">
      <c r="A97" t="s">
        <v>467</v>
      </c>
      <c r="B97" t="s">
        <v>462</v>
      </c>
      <c r="C97" t="s">
        <v>13</v>
      </c>
      <c r="D97">
        <v>148</v>
      </c>
      <c r="E97">
        <v>24</v>
      </c>
      <c r="F97">
        <v>93</v>
      </c>
      <c r="G97">
        <v>77</v>
      </c>
      <c r="H97">
        <v>2</v>
      </c>
      <c r="I97">
        <v>7</v>
      </c>
      <c r="J97" t="s">
        <v>1</v>
      </c>
      <c r="K97">
        <v>2</v>
      </c>
      <c r="L97" t="s">
        <v>0</v>
      </c>
    </row>
    <row r="98" spans="1:12" x14ac:dyDescent="0.3">
      <c r="A98" t="s">
        <v>466</v>
      </c>
      <c r="B98" t="s">
        <v>462</v>
      </c>
      <c r="C98" t="s">
        <v>11</v>
      </c>
      <c r="D98">
        <v>135</v>
      </c>
      <c r="E98">
        <v>93</v>
      </c>
      <c r="F98">
        <v>65</v>
      </c>
      <c r="G98">
        <v>162</v>
      </c>
      <c r="H98">
        <v>1</v>
      </c>
      <c r="I98">
        <v>3</v>
      </c>
      <c r="J98" t="s">
        <v>1</v>
      </c>
      <c r="K98">
        <v>1</v>
      </c>
      <c r="L98" t="s">
        <v>0</v>
      </c>
    </row>
    <row r="99" spans="1:12" x14ac:dyDescent="0.3">
      <c r="A99" t="s">
        <v>465</v>
      </c>
      <c r="B99" t="s">
        <v>462</v>
      </c>
      <c r="C99" t="s">
        <v>9</v>
      </c>
      <c r="D99">
        <v>61</v>
      </c>
      <c r="E99">
        <v>26</v>
      </c>
      <c r="F99">
        <v>78</v>
      </c>
      <c r="G99">
        <v>6</v>
      </c>
      <c r="H99">
        <v>3</v>
      </c>
      <c r="I99">
        <v>3</v>
      </c>
      <c r="J99" t="s">
        <v>6</v>
      </c>
      <c r="K99">
        <v>1</v>
      </c>
      <c r="L99" t="s">
        <v>5</v>
      </c>
    </row>
    <row r="100" spans="1:12" x14ac:dyDescent="0.3">
      <c r="A100" t="s">
        <v>464</v>
      </c>
      <c r="B100" t="s">
        <v>462</v>
      </c>
      <c r="C100" t="s">
        <v>7</v>
      </c>
      <c r="D100">
        <v>128</v>
      </c>
      <c r="E100">
        <v>38</v>
      </c>
      <c r="F100">
        <v>99</v>
      </c>
      <c r="G100">
        <v>66</v>
      </c>
      <c r="H100">
        <v>1</v>
      </c>
      <c r="I100">
        <v>7</v>
      </c>
      <c r="J100" t="s">
        <v>1</v>
      </c>
      <c r="K100">
        <v>2</v>
      </c>
      <c r="L100" t="s">
        <v>0</v>
      </c>
    </row>
    <row r="101" spans="1:12" x14ac:dyDescent="0.3">
      <c r="A101" t="s">
        <v>463</v>
      </c>
      <c r="B101" t="s">
        <v>462</v>
      </c>
      <c r="C101" t="s">
        <v>2</v>
      </c>
      <c r="D101">
        <v>69</v>
      </c>
      <c r="E101">
        <v>24</v>
      </c>
      <c r="F101">
        <v>84</v>
      </c>
      <c r="G101">
        <v>6</v>
      </c>
      <c r="H101">
        <v>3</v>
      </c>
      <c r="I101">
        <v>12</v>
      </c>
      <c r="J101" t="s">
        <v>6</v>
      </c>
      <c r="K101">
        <v>4</v>
      </c>
      <c r="L101" t="s">
        <v>5</v>
      </c>
    </row>
    <row r="102" spans="1:12" x14ac:dyDescent="0.3">
      <c r="A102" t="s">
        <v>461</v>
      </c>
      <c r="B102" t="s">
        <v>411</v>
      </c>
      <c r="C102" t="s">
        <v>103</v>
      </c>
      <c r="D102">
        <v>104</v>
      </c>
      <c r="E102">
        <v>32</v>
      </c>
      <c r="F102">
        <v>129</v>
      </c>
      <c r="G102">
        <v>6</v>
      </c>
      <c r="H102">
        <v>1</v>
      </c>
      <c r="I102">
        <v>22</v>
      </c>
      <c r="J102" t="s">
        <v>6</v>
      </c>
      <c r="K102">
        <v>5</v>
      </c>
      <c r="L102" t="s">
        <v>5</v>
      </c>
    </row>
    <row r="103" spans="1:12" x14ac:dyDescent="0.3">
      <c r="A103" t="s">
        <v>460</v>
      </c>
      <c r="B103" t="s">
        <v>411</v>
      </c>
      <c r="C103" t="s">
        <v>101</v>
      </c>
      <c r="D103">
        <v>98</v>
      </c>
      <c r="E103">
        <v>26</v>
      </c>
      <c r="F103">
        <v>120</v>
      </c>
      <c r="G103">
        <v>3</v>
      </c>
      <c r="H103">
        <v>1</v>
      </c>
      <c r="I103">
        <v>16</v>
      </c>
      <c r="J103" t="s">
        <v>6</v>
      </c>
      <c r="K103">
        <v>4</v>
      </c>
      <c r="L103" t="s">
        <v>5</v>
      </c>
    </row>
    <row r="104" spans="1:12" x14ac:dyDescent="0.3">
      <c r="A104" t="s">
        <v>459</v>
      </c>
      <c r="B104" t="s">
        <v>411</v>
      </c>
      <c r="C104" t="s">
        <v>99</v>
      </c>
      <c r="D104">
        <v>108</v>
      </c>
      <c r="E104">
        <v>31</v>
      </c>
      <c r="F104">
        <v>136</v>
      </c>
      <c r="G104">
        <v>0</v>
      </c>
      <c r="H104">
        <v>3</v>
      </c>
      <c r="I104">
        <v>23</v>
      </c>
      <c r="J104" t="s">
        <v>6</v>
      </c>
      <c r="K104">
        <v>5</v>
      </c>
      <c r="L104" t="s">
        <v>5</v>
      </c>
    </row>
    <row r="105" spans="1:12" x14ac:dyDescent="0.3">
      <c r="A105" t="s">
        <v>458</v>
      </c>
      <c r="B105" t="s">
        <v>411</v>
      </c>
      <c r="C105" t="s">
        <v>97</v>
      </c>
      <c r="D105">
        <v>65</v>
      </c>
      <c r="E105">
        <v>49</v>
      </c>
      <c r="F105">
        <v>82</v>
      </c>
      <c r="G105">
        <v>30</v>
      </c>
      <c r="H105">
        <v>2</v>
      </c>
      <c r="I105">
        <v>9</v>
      </c>
      <c r="J105" t="s">
        <v>1</v>
      </c>
      <c r="K105">
        <v>3</v>
      </c>
      <c r="L105" t="s">
        <v>0</v>
      </c>
    </row>
    <row r="106" spans="1:12" x14ac:dyDescent="0.3">
      <c r="A106" t="s">
        <v>457</v>
      </c>
      <c r="B106" t="s">
        <v>411</v>
      </c>
      <c r="C106" t="s">
        <v>95</v>
      </c>
      <c r="D106">
        <v>78</v>
      </c>
      <c r="E106">
        <v>46</v>
      </c>
      <c r="F106">
        <v>124</v>
      </c>
      <c r="G106">
        <v>0</v>
      </c>
      <c r="H106">
        <v>0</v>
      </c>
      <c r="I106">
        <v>5</v>
      </c>
      <c r="J106" t="s">
        <v>6</v>
      </c>
      <c r="K106">
        <v>1</v>
      </c>
      <c r="L106" t="s">
        <v>5</v>
      </c>
    </row>
    <row r="107" spans="1:12" x14ac:dyDescent="0.3">
      <c r="A107" t="s">
        <v>456</v>
      </c>
      <c r="B107" t="s">
        <v>411</v>
      </c>
      <c r="C107" t="s">
        <v>93</v>
      </c>
      <c r="D107">
        <v>126</v>
      </c>
      <c r="E107">
        <v>42</v>
      </c>
      <c r="F107">
        <v>77</v>
      </c>
      <c r="G107">
        <v>91</v>
      </c>
      <c r="H107">
        <v>0</v>
      </c>
      <c r="I107">
        <v>3</v>
      </c>
      <c r="J107" t="s">
        <v>1</v>
      </c>
      <c r="K107">
        <v>1</v>
      </c>
      <c r="L107" t="s">
        <v>0</v>
      </c>
    </row>
    <row r="108" spans="1:12" x14ac:dyDescent="0.3">
      <c r="A108" t="s">
        <v>455</v>
      </c>
      <c r="B108" t="s">
        <v>411</v>
      </c>
      <c r="C108" t="s">
        <v>91</v>
      </c>
      <c r="D108">
        <v>76</v>
      </c>
      <c r="E108">
        <v>64</v>
      </c>
      <c r="F108">
        <v>101</v>
      </c>
      <c r="G108">
        <v>36</v>
      </c>
      <c r="H108">
        <v>3</v>
      </c>
      <c r="I108">
        <v>7</v>
      </c>
      <c r="J108" t="s">
        <v>1</v>
      </c>
      <c r="K108">
        <v>2</v>
      </c>
      <c r="L108" t="s">
        <v>0</v>
      </c>
    </row>
    <row r="109" spans="1:12" x14ac:dyDescent="0.3">
      <c r="A109" t="s">
        <v>454</v>
      </c>
      <c r="B109" t="s">
        <v>411</v>
      </c>
      <c r="C109" t="s">
        <v>89</v>
      </c>
      <c r="D109">
        <v>79</v>
      </c>
      <c r="E109">
        <v>59</v>
      </c>
      <c r="F109">
        <v>83</v>
      </c>
      <c r="G109">
        <v>55</v>
      </c>
      <c r="H109">
        <v>0</v>
      </c>
      <c r="I109">
        <v>12</v>
      </c>
      <c r="J109" t="s">
        <v>1</v>
      </c>
      <c r="K109">
        <v>4</v>
      </c>
      <c r="L109" t="s">
        <v>0</v>
      </c>
    </row>
    <row r="110" spans="1:12" x14ac:dyDescent="0.3">
      <c r="A110" t="s">
        <v>453</v>
      </c>
      <c r="B110" t="s">
        <v>411</v>
      </c>
      <c r="C110" t="s">
        <v>87</v>
      </c>
      <c r="D110">
        <v>88</v>
      </c>
      <c r="E110">
        <v>87</v>
      </c>
      <c r="F110">
        <v>115</v>
      </c>
      <c r="G110">
        <v>58</v>
      </c>
      <c r="H110">
        <v>2</v>
      </c>
      <c r="I110">
        <v>20</v>
      </c>
      <c r="J110" t="s">
        <v>1</v>
      </c>
      <c r="K110">
        <v>5</v>
      </c>
      <c r="L110" t="s">
        <v>0</v>
      </c>
    </row>
    <row r="111" spans="1:12" x14ac:dyDescent="0.3">
      <c r="A111" t="s">
        <v>452</v>
      </c>
      <c r="B111" t="s">
        <v>411</v>
      </c>
      <c r="C111" t="s">
        <v>85</v>
      </c>
      <c r="D111">
        <v>137</v>
      </c>
      <c r="E111">
        <v>50</v>
      </c>
      <c r="F111">
        <v>72</v>
      </c>
      <c r="G111">
        <v>115</v>
      </c>
      <c r="H111">
        <v>0</v>
      </c>
      <c r="I111">
        <v>10</v>
      </c>
      <c r="J111" t="s">
        <v>1</v>
      </c>
      <c r="K111">
        <v>4</v>
      </c>
      <c r="L111" t="s">
        <v>0</v>
      </c>
    </row>
    <row r="112" spans="1:12" x14ac:dyDescent="0.3">
      <c r="A112" t="s">
        <v>451</v>
      </c>
      <c r="B112" t="s">
        <v>411</v>
      </c>
      <c r="C112" t="s">
        <v>83</v>
      </c>
      <c r="D112">
        <v>146</v>
      </c>
      <c r="E112">
        <v>55</v>
      </c>
      <c r="F112">
        <v>95</v>
      </c>
      <c r="G112">
        <v>105</v>
      </c>
      <c r="H112">
        <v>1</v>
      </c>
      <c r="I112">
        <v>16</v>
      </c>
      <c r="J112" t="s">
        <v>1</v>
      </c>
      <c r="K112">
        <v>5</v>
      </c>
      <c r="L112" t="s">
        <v>0</v>
      </c>
    </row>
    <row r="113" spans="1:12" x14ac:dyDescent="0.3">
      <c r="A113" t="s">
        <v>450</v>
      </c>
      <c r="B113" t="s">
        <v>411</v>
      </c>
      <c r="C113" t="s">
        <v>81</v>
      </c>
      <c r="D113">
        <v>113</v>
      </c>
      <c r="E113">
        <v>100</v>
      </c>
      <c r="F113">
        <v>139</v>
      </c>
      <c r="G113">
        <v>71</v>
      </c>
      <c r="H113">
        <v>3</v>
      </c>
      <c r="I113">
        <v>14</v>
      </c>
      <c r="J113" t="s">
        <v>1</v>
      </c>
      <c r="K113">
        <v>3</v>
      </c>
      <c r="L113" t="s">
        <v>0</v>
      </c>
    </row>
    <row r="114" spans="1:12" x14ac:dyDescent="0.3">
      <c r="A114" t="s">
        <v>449</v>
      </c>
      <c r="B114" t="s">
        <v>411</v>
      </c>
      <c r="C114" t="s">
        <v>79</v>
      </c>
      <c r="D114">
        <v>41</v>
      </c>
      <c r="E114">
        <v>73</v>
      </c>
      <c r="F114">
        <v>61</v>
      </c>
      <c r="G114">
        <v>50</v>
      </c>
      <c r="H114">
        <v>3</v>
      </c>
      <c r="I114">
        <v>9</v>
      </c>
      <c r="J114" t="s">
        <v>1</v>
      </c>
      <c r="K114">
        <v>4</v>
      </c>
      <c r="L114" t="s">
        <v>0</v>
      </c>
    </row>
    <row r="115" spans="1:12" x14ac:dyDescent="0.3">
      <c r="A115" t="s">
        <v>448</v>
      </c>
      <c r="B115" t="s">
        <v>411</v>
      </c>
      <c r="C115" t="s">
        <v>77</v>
      </c>
      <c r="D115">
        <v>121</v>
      </c>
      <c r="E115">
        <v>78</v>
      </c>
      <c r="F115">
        <v>82</v>
      </c>
      <c r="G115">
        <v>115</v>
      </c>
      <c r="H115">
        <v>2</v>
      </c>
      <c r="I115">
        <v>14</v>
      </c>
      <c r="J115" t="s">
        <v>1</v>
      </c>
      <c r="K115">
        <v>5</v>
      </c>
      <c r="L115" t="s">
        <v>0</v>
      </c>
    </row>
    <row r="116" spans="1:12" x14ac:dyDescent="0.3">
      <c r="A116" t="s">
        <v>447</v>
      </c>
      <c r="B116" t="s">
        <v>411</v>
      </c>
      <c r="C116" t="s">
        <v>75</v>
      </c>
      <c r="D116">
        <v>132</v>
      </c>
      <c r="E116">
        <v>83</v>
      </c>
      <c r="F116">
        <v>105</v>
      </c>
      <c r="G116">
        <v>109</v>
      </c>
      <c r="H116">
        <v>1</v>
      </c>
      <c r="I116">
        <v>14</v>
      </c>
      <c r="J116" t="s">
        <v>1</v>
      </c>
      <c r="K116">
        <v>4</v>
      </c>
      <c r="L116" t="s">
        <v>0</v>
      </c>
    </row>
    <row r="117" spans="1:12" x14ac:dyDescent="0.3">
      <c r="A117" t="s">
        <v>446</v>
      </c>
      <c r="B117" t="s">
        <v>411</v>
      </c>
      <c r="C117" t="s">
        <v>73</v>
      </c>
      <c r="D117">
        <v>75</v>
      </c>
      <c r="E117">
        <v>42</v>
      </c>
      <c r="F117">
        <v>115</v>
      </c>
      <c r="G117">
        <v>0</v>
      </c>
      <c r="H117">
        <v>2</v>
      </c>
      <c r="I117">
        <v>20</v>
      </c>
      <c r="J117" t="s">
        <v>6</v>
      </c>
      <c r="K117">
        <v>5</v>
      </c>
      <c r="L117" t="s">
        <v>5</v>
      </c>
    </row>
    <row r="118" spans="1:12" x14ac:dyDescent="0.3">
      <c r="A118" t="s">
        <v>445</v>
      </c>
      <c r="B118" t="s">
        <v>411</v>
      </c>
      <c r="C118" t="s">
        <v>71</v>
      </c>
      <c r="D118">
        <v>62</v>
      </c>
      <c r="E118">
        <v>57</v>
      </c>
      <c r="F118">
        <v>31</v>
      </c>
      <c r="G118">
        <v>88</v>
      </c>
      <c r="H118">
        <v>0</v>
      </c>
      <c r="I118">
        <v>6</v>
      </c>
      <c r="J118" t="s">
        <v>1</v>
      </c>
      <c r="K118">
        <v>5</v>
      </c>
      <c r="L118" t="s">
        <v>0</v>
      </c>
    </row>
    <row r="119" spans="1:12" x14ac:dyDescent="0.3">
      <c r="A119" t="s">
        <v>444</v>
      </c>
      <c r="B119" t="s">
        <v>411</v>
      </c>
      <c r="C119" t="s">
        <v>69</v>
      </c>
      <c r="D119">
        <v>63</v>
      </c>
      <c r="E119">
        <v>100</v>
      </c>
      <c r="F119">
        <v>37</v>
      </c>
      <c r="G119">
        <v>126</v>
      </c>
      <c r="H119">
        <v>0</v>
      </c>
      <c r="I119">
        <v>4</v>
      </c>
      <c r="J119" t="s">
        <v>1</v>
      </c>
      <c r="K119">
        <v>3</v>
      </c>
      <c r="L119" t="s">
        <v>0</v>
      </c>
    </row>
    <row r="120" spans="1:12" x14ac:dyDescent="0.3">
      <c r="A120" t="s">
        <v>443</v>
      </c>
      <c r="B120" t="s">
        <v>411</v>
      </c>
      <c r="C120" t="s">
        <v>67</v>
      </c>
      <c r="D120">
        <v>138</v>
      </c>
      <c r="E120">
        <v>34</v>
      </c>
      <c r="F120">
        <v>86</v>
      </c>
      <c r="G120">
        <v>83</v>
      </c>
      <c r="H120">
        <v>3</v>
      </c>
      <c r="I120">
        <v>3</v>
      </c>
      <c r="J120" t="s">
        <v>1</v>
      </c>
      <c r="K120">
        <v>1</v>
      </c>
      <c r="L120" t="s">
        <v>0</v>
      </c>
    </row>
    <row r="121" spans="1:12" x14ac:dyDescent="0.3">
      <c r="A121" t="s">
        <v>442</v>
      </c>
      <c r="B121" t="s">
        <v>411</v>
      </c>
      <c r="C121" t="s">
        <v>65</v>
      </c>
      <c r="D121">
        <v>113</v>
      </c>
      <c r="E121">
        <v>78</v>
      </c>
      <c r="F121">
        <v>123</v>
      </c>
      <c r="G121">
        <v>67</v>
      </c>
      <c r="H121">
        <v>1</v>
      </c>
      <c r="I121">
        <v>13</v>
      </c>
      <c r="J121" t="s">
        <v>1</v>
      </c>
      <c r="K121">
        <v>3</v>
      </c>
      <c r="L121" t="s">
        <v>0</v>
      </c>
    </row>
    <row r="122" spans="1:12" x14ac:dyDescent="0.3">
      <c r="A122" t="s">
        <v>441</v>
      </c>
      <c r="B122" t="s">
        <v>411</v>
      </c>
      <c r="C122" t="s">
        <v>63</v>
      </c>
      <c r="D122">
        <v>113</v>
      </c>
      <c r="E122">
        <v>23</v>
      </c>
      <c r="F122">
        <v>101</v>
      </c>
      <c r="G122">
        <v>34</v>
      </c>
      <c r="H122">
        <v>1</v>
      </c>
      <c r="I122">
        <v>7</v>
      </c>
      <c r="J122" t="s">
        <v>1</v>
      </c>
      <c r="K122">
        <v>2</v>
      </c>
      <c r="L122" t="s">
        <v>0</v>
      </c>
    </row>
    <row r="123" spans="1:12" x14ac:dyDescent="0.3">
      <c r="A123" t="s">
        <v>440</v>
      </c>
      <c r="B123" t="s">
        <v>411</v>
      </c>
      <c r="C123" t="s">
        <v>61</v>
      </c>
      <c r="D123">
        <v>99</v>
      </c>
      <c r="E123">
        <v>99</v>
      </c>
      <c r="F123">
        <v>80</v>
      </c>
      <c r="G123">
        <v>116</v>
      </c>
      <c r="H123">
        <v>2</v>
      </c>
      <c r="I123">
        <v>3</v>
      </c>
      <c r="J123" t="s">
        <v>1</v>
      </c>
      <c r="K123">
        <v>1</v>
      </c>
      <c r="L123" t="s">
        <v>0</v>
      </c>
    </row>
    <row r="124" spans="1:12" x14ac:dyDescent="0.3">
      <c r="A124" t="s">
        <v>439</v>
      </c>
      <c r="B124" t="s">
        <v>411</v>
      </c>
      <c r="C124" t="s">
        <v>59</v>
      </c>
      <c r="D124">
        <v>45</v>
      </c>
      <c r="E124">
        <v>44</v>
      </c>
      <c r="F124">
        <v>34</v>
      </c>
      <c r="G124">
        <v>52</v>
      </c>
      <c r="H124">
        <v>3</v>
      </c>
      <c r="I124">
        <v>2</v>
      </c>
      <c r="J124" t="s">
        <v>1</v>
      </c>
      <c r="K124">
        <v>1</v>
      </c>
      <c r="L124" t="s">
        <v>0</v>
      </c>
    </row>
    <row r="125" spans="1:12" x14ac:dyDescent="0.3">
      <c r="A125" t="s">
        <v>438</v>
      </c>
      <c r="B125" t="s">
        <v>411</v>
      </c>
      <c r="C125" t="s">
        <v>57</v>
      </c>
      <c r="D125">
        <v>140</v>
      </c>
      <c r="E125">
        <v>68</v>
      </c>
      <c r="F125">
        <v>76</v>
      </c>
      <c r="G125">
        <v>132</v>
      </c>
      <c r="H125">
        <v>0</v>
      </c>
      <c r="I125">
        <v>6</v>
      </c>
      <c r="J125" t="s">
        <v>1</v>
      </c>
      <c r="K125">
        <v>2</v>
      </c>
      <c r="L125" t="s">
        <v>0</v>
      </c>
    </row>
    <row r="126" spans="1:12" x14ac:dyDescent="0.3">
      <c r="A126" t="s">
        <v>437</v>
      </c>
      <c r="B126" t="s">
        <v>411</v>
      </c>
      <c r="C126" t="s">
        <v>55</v>
      </c>
      <c r="D126">
        <v>145</v>
      </c>
      <c r="E126">
        <v>26</v>
      </c>
      <c r="F126">
        <v>52</v>
      </c>
      <c r="G126">
        <v>116</v>
      </c>
      <c r="H126">
        <v>3</v>
      </c>
      <c r="I126">
        <v>4</v>
      </c>
      <c r="J126" t="s">
        <v>1</v>
      </c>
      <c r="K126">
        <v>2</v>
      </c>
      <c r="L126" t="s">
        <v>0</v>
      </c>
    </row>
    <row r="127" spans="1:12" x14ac:dyDescent="0.3">
      <c r="A127" t="s">
        <v>436</v>
      </c>
      <c r="B127" t="s">
        <v>411</v>
      </c>
      <c r="C127" t="s">
        <v>53</v>
      </c>
      <c r="D127">
        <v>97</v>
      </c>
      <c r="E127">
        <v>49</v>
      </c>
      <c r="F127">
        <v>94</v>
      </c>
      <c r="G127">
        <v>51</v>
      </c>
      <c r="H127">
        <v>1</v>
      </c>
      <c r="I127">
        <v>4</v>
      </c>
      <c r="J127" t="s">
        <v>1</v>
      </c>
      <c r="K127">
        <v>1</v>
      </c>
      <c r="L127" t="s">
        <v>0</v>
      </c>
    </row>
    <row r="128" spans="1:12" x14ac:dyDescent="0.3">
      <c r="A128" t="s">
        <v>435</v>
      </c>
      <c r="B128" t="s">
        <v>411</v>
      </c>
      <c r="C128" t="s">
        <v>51</v>
      </c>
      <c r="D128">
        <v>128</v>
      </c>
      <c r="E128">
        <v>91</v>
      </c>
      <c r="F128">
        <v>66</v>
      </c>
      <c r="G128">
        <v>151</v>
      </c>
      <c r="H128">
        <v>2</v>
      </c>
      <c r="I128">
        <v>5</v>
      </c>
      <c r="J128" t="s">
        <v>1</v>
      </c>
      <c r="K128">
        <v>2</v>
      </c>
      <c r="L128" t="s">
        <v>0</v>
      </c>
    </row>
    <row r="129" spans="1:12" x14ac:dyDescent="0.3">
      <c r="A129" t="s">
        <v>434</v>
      </c>
      <c r="B129" t="s">
        <v>411</v>
      </c>
      <c r="C129" t="s">
        <v>49</v>
      </c>
      <c r="D129">
        <v>135</v>
      </c>
      <c r="E129">
        <v>44</v>
      </c>
      <c r="F129">
        <v>123</v>
      </c>
      <c r="G129">
        <v>55</v>
      </c>
      <c r="H129">
        <v>1</v>
      </c>
      <c r="I129">
        <v>9</v>
      </c>
      <c r="J129" t="s">
        <v>1</v>
      </c>
      <c r="K129">
        <v>2</v>
      </c>
      <c r="L129" t="s">
        <v>0</v>
      </c>
    </row>
    <row r="130" spans="1:12" x14ac:dyDescent="0.3">
      <c r="A130" t="s">
        <v>433</v>
      </c>
      <c r="B130" t="s">
        <v>411</v>
      </c>
      <c r="C130" t="s">
        <v>47</v>
      </c>
      <c r="D130">
        <v>93</v>
      </c>
      <c r="E130">
        <v>28</v>
      </c>
      <c r="F130">
        <v>46</v>
      </c>
      <c r="G130">
        <v>72</v>
      </c>
      <c r="H130">
        <v>3</v>
      </c>
      <c r="I130">
        <v>8</v>
      </c>
      <c r="J130" t="s">
        <v>1</v>
      </c>
      <c r="K130">
        <v>5</v>
      </c>
      <c r="L130" t="s">
        <v>0</v>
      </c>
    </row>
    <row r="131" spans="1:12" x14ac:dyDescent="0.3">
      <c r="A131" t="s">
        <v>432</v>
      </c>
      <c r="B131" t="s">
        <v>411</v>
      </c>
      <c r="C131" t="s">
        <v>45</v>
      </c>
      <c r="D131">
        <v>141</v>
      </c>
      <c r="E131">
        <v>61</v>
      </c>
      <c r="F131">
        <v>82</v>
      </c>
      <c r="G131">
        <v>112</v>
      </c>
      <c r="H131">
        <v>8</v>
      </c>
      <c r="I131">
        <v>11</v>
      </c>
      <c r="J131" t="s">
        <v>1</v>
      </c>
      <c r="K131">
        <v>4</v>
      </c>
      <c r="L131" t="s">
        <v>0</v>
      </c>
    </row>
    <row r="132" spans="1:12" x14ac:dyDescent="0.3">
      <c r="A132" t="s">
        <v>431</v>
      </c>
      <c r="B132" t="s">
        <v>411</v>
      </c>
      <c r="C132" t="s">
        <v>43</v>
      </c>
      <c r="D132">
        <v>110</v>
      </c>
      <c r="E132">
        <v>97</v>
      </c>
      <c r="F132">
        <v>123</v>
      </c>
      <c r="G132">
        <v>79</v>
      </c>
      <c r="H132">
        <v>5</v>
      </c>
      <c r="I132">
        <v>13</v>
      </c>
      <c r="J132" t="s">
        <v>1</v>
      </c>
      <c r="K132">
        <v>3</v>
      </c>
      <c r="L132" t="s">
        <v>0</v>
      </c>
    </row>
    <row r="133" spans="1:12" x14ac:dyDescent="0.3">
      <c r="A133" t="s">
        <v>430</v>
      </c>
      <c r="B133" t="s">
        <v>411</v>
      </c>
      <c r="C133" t="s">
        <v>41</v>
      </c>
      <c r="D133">
        <v>120</v>
      </c>
      <c r="E133">
        <v>61</v>
      </c>
      <c r="F133">
        <v>138</v>
      </c>
      <c r="G133">
        <v>38</v>
      </c>
      <c r="H133">
        <v>5</v>
      </c>
      <c r="I133">
        <v>5</v>
      </c>
      <c r="J133" t="s">
        <v>1</v>
      </c>
      <c r="K133">
        <v>1</v>
      </c>
      <c r="L133" t="s">
        <v>0</v>
      </c>
    </row>
    <row r="134" spans="1:12" x14ac:dyDescent="0.3">
      <c r="A134" t="s">
        <v>429</v>
      </c>
      <c r="B134" t="s">
        <v>411</v>
      </c>
      <c r="C134" t="s">
        <v>39</v>
      </c>
      <c r="D134">
        <v>135</v>
      </c>
      <c r="E134">
        <v>55</v>
      </c>
      <c r="F134">
        <v>47</v>
      </c>
      <c r="G134">
        <v>135</v>
      </c>
      <c r="H134">
        <v>8</v>
      </c>
      <c r="I134">
        <v>5</v>
      </c>
      <c r="J134" t="s">
        <v>1</v>
      </c>
      <c r="K134">
        <v>3</v>
      </c>
      <c r="L134" t="s">
        <v>0</v>
      </c>
    </row>
    <row r="135" spans="1:12" x14ac:dyDescent="0.3">
      <c r="A135" t="s">
        <v>428</v>
      </c>
      <c r="B135" t="s">
        <v>411</v>
      </c>
      <c r="C135" t="s">
        <v>37</v>
      </c>
      <c r="D135">
        <v>77</v>
      </c>
      <c r="E135">
        <v>22</v>
      </c>
      <c r="F135">
        <v>37</v>
      </c>
      <c r="G135">
        <v>56</v>
      </c>
      <c r="H135">
        <v>6</v>
      </c>
      <c r="I135">
        <v>3</v>
      </c>
      <c r="J135" t="s">
        <v>1</v>
      </c>
      <c r="K135">
        <v>2</v>
      </c>
      <c r="L135" t="s">
        <v>0</v>
      </c>
    </row>
    <row r="136" spans="1:12" x14ac:dyDescent="0.3">
      <c r="A136" t="s">
        <v>427</v>
      </c>
      <c r="B136" t="s">
        <v>411</v>
      </c>
      <c r="C136" t="s">
        <v>35</v>
      </c>
      <c r="D136">
        <v>143</v>
      </c>
      <c r="E136">
        <v>73</v>
      </c>
      <c r="F136">
        <v>111</v>
      </c>
      <c r="G136">
        <v>99</v>
      </c>
      <c r="H136">
        <v>6</v>
      </c>
      <c r="I136">
        <v>12</v>
      </c>
      <c r="J136" t="s">
        <v>1</v>
      </c>
      <c r="K136">
        <v>3</v>
      </c>
      <c r="L136" t="s">
        <v>0</v>
      </c>
    </row>
    <row r="137" spans="1:12" x14ac:dyDescent="0.3">
      <c r="A137" t="s">
        <v>426</v>
      </c>
      <c r="B137" t="s">
        <v>411</v>
      </c>
      <c r="C137" t="s">
        <v>33</v>
      </c>
      <c r="D137">
        <v>53</v>
      </c>
      <c r="E137">
        <v>68</v>
      </c>
      <c r="F137">
        <v>50</v>
      </c>
      <c r="G137">
        <v>67</v>
      </c>
      <c r="H137">
        <v>4</v>
      </c>
      <c r="I137">
        <v>9</v>
      </c>
      <c r="J137" t="s">
        <v>1</v>
      </c>
      <c r="K137">
        <v>5</v>
      </c>
      <c r="L137" t="s">
        <v>0</v>
      </c>
    </row>
    <row r="138" spans="1:12" x14ac:dyDescent="0.3">
      <c r="A138" t="s">
        <v>425</v>
      </c>
      <c r="B138" t="s">
        <v>411</v>
      </c>
      <c r="C138" t="s">
        <v>31</v>
      </c>
      <c r="D138">
        <v>63</v>
      </c>
      <c r="E138">
        <v>76</v>
      </c>
      <c r="F138">
        <v>105</v>
      </c>
      <c r="G138">
        <v>31</v>
      </c>
      <c r="H138">
        <v>3</v>
      </c>
      <c r="I138">
        <v>4</v>
      </c>
      <c r="J138" t="s">
        <v>1</v>
      </c>
      <c r="K138">
        <v>1</v>
      </c>
      <c r="L138" t="s">
        <v>0</v>
      </c>
    </row>
    <row r="139" spans="1:12" x14ac:dyDescent="0.3">
      <c r="A139" t="s">
        <v>424</v>
      </c>
      <c r="B139" t="s">
        <v>411</v>
      </c>
      <c r="C139" t="s">
        <v>29</v>
      </c>
      <c r="D139">
        <v>146</v>
      </c>
      <c r="E139">
        <v>24</v>
      </c>
      <c r="F139">
        <v>98</v>
      </c>
      <c r="G139">
        <v>68</v>
      </c>
      <c r="H139">
        <v>4</v>
      </c>
      <c r="I139">
        <v>10</v>
      </c>
      <c r="J139" t="s">
        <v>1</v>
      </c>
      <c r="K139">
        <v>3</v>
      </c>
      <c r="L139" t="s">
        <v>0</v>
      </c>
    </row>
    <row r="140" spans="1:12" x14ac:dyDescent="0.3">
      <c r="A140" t="s">
        <v>423</v>
      </c>
      <c r="B140" t="s">
        <v>411</v>
      </c>
      <c r="C140" t="s">
        <v>27</v>
      </c>
      <c r="D140">
        <v>101</v>
      </c>
      <c r="E140">
        <v>58</v>
      </c>
      <c r="F140">
        <v>100</v>
      </c>
      <c r="G140">
        <v>53</v>
      </c>
      <c r="H140">
        <v>6</v>
      </c>
      <c r="I140">
        <v>7</v>
      </c>
      <c r="J140" t="s">
        <v>1</v>
      </c>
      <c r="K140">
        <v>2</v>
      </c>
      <c r="L140" t="s">
        <v>0</v>
      </c>
    </row>
    <row r="141" spans="1:12" x14ac:dyDescent="0.3">
      <c r="A141" t="s">
        <v>422</v>
      </c>
      <c r="B141" t="s">
        <v>411</v>
      </c>
      <c r="C141" t="s">
        <v>25</v>
      </c>
      <c r="D141">
        <v>58</v>
      </c>
      <c r="E141">
        <v>42</v>
      </c>
      <c r="F141">
        <v>96</v>
      </c>
      <c r="G141">
        <v>0</v>
      </c>
      <c r="H141">
        <v>4</v>
      </c>
      <c r="I141">
        <v>13</v>
      </c>
      <c r="J141" t="s">
        <v>6</v>
      </c>
      <c r="K141">
        <v>4</v>
      </c>
      <c r="L141" t="s">
        <v>5</v>
      </c>
    </row>
    <row r="142" spans="1:12" x14ac:dyDescent="0.3">
      <c r="A142" t="s">
        <v>421</v>
      </c>
      <c r="B142" t="s">
        <v>411</v>
      </c>
      <c r="C142" t="s">
        <v>23</v>
      </c>
      <c r="D142">
        <v>70</v>
      </c>
      <c r="E142">
        <v>36</v>
      </c>
      <c r="F142">
        <v>82</v>
      </c>
      <c r="G142">
        <v>23</v>
      </c>
      <c r="H142">
        <v>1</v>
      </c>
      <c r="I142">
        <v>6</v>
      </c>
      <c r="J142" t="s">
        <v>6</v>
      </c>
      <c r="K142">
        <v>2</v>
      </c>
      <c r="L142" t="s">
        <v>5</v>
      </c>
    </row>
    <row r="143" spans="1:12" x14ac:dyDescent="0.3">
      <c r="A143" t="s">
        <v>420</v>
      </c>
      <c r="B143" t="s">
        <v>411</v>
      </c>
      <c r="C143" t="s">
        <v>21</v>
      </c>
      <c r="D143">
        <v>79</v>
      </c>
      <c r="E143">
        <v>38</v>
      </c>
      <c r="F143">
        <v>117</v>
      </c>
      <c r="G143">
        <v>0</v>
      </c>
      <c r="H143">
        <v>0</v>
      </c>
      <c r="I143">
        <v>12</v>
      </c>
      <c r="J143" t="s">
        <v>6</v>
      </c>
      <c r="K143">
        <v>3</v>
      </c>
      <c r="L143" t="s">
        <v>5</v>
      </c>
    </row>
    <row r="144" spans="1:12" x14ac:dyDescent="0.3">
      <c r="A144" t="s">
        <v>419</v>
      </c>
      <c r="B144" t="s">
        <v>411</v>
      </c>
      <c r="C144" t="s">
        <v>19</v>
      </c>
      <c r="D144">
        <v>125</v>
      </c>
      <c r="E144">
        <v>30</v>
      </c>
      <c r="F144">
        <v>43</v>
      </c>
      <c r="G144">
        <v>110</v>
      </c>
      <c r="H144">
        <v>2</v>
      </c>
      <c r="I144">
        <v>8</v>
      </c>
      <c r="J144" t="s">
        <v>1</v>
      </c>
      <c r="K144">
        <v>5</v>
      </c>
      <c r="L144" t="s">
        <v>0</v>
      </c>
    </row>
    <row r="145" spans="1:12" x14ac:dyDescent="0.3">
      <c r="A145" t="s">
        <v>418</v>
      </c>
      <c r="B145" t="s">
        <v>411</v>
      </c>
      <c r="C145" t="s">
        <v>17</v>
      </c>
      <c r="D145">
        <v>77</v>
      </c>
      <c r="E145">
        <v>55</v>
      </c>
      <c r="F145">
        <v>129</v>
      </c>
      <c r="G145">
        <v>0</v>
      </c>
      <c r="H145">
        <v>3</v>
      </c>
      <c r="I145">
        <v>5</v>
      </c>
      <c r="J145" t="s">
        <v>6</v>
      </c>
      <c r="K145">
        <v>1</v>
      </c>
      <c r="L145" t="s">
        <v>5</v>
      </c>
    </row>
    <row r="146" spans="1:12" x14ac:dyDescent="0.3">
      <c r="A146" t="s">
        <v>417</v>
      </c>
      <c r="B146" t="s">
        <v>411</v>
      </c>
      <c r="C146" t="s">
        <v>15</v>
      </c>
      <c r="D146">
        <v>91</v>
      </c>
      <c r="E146">
        <v>39</v>
      </c>
      <c r="F146">
        <v>72</v>
      </c>
      <c r="G146">
        <v>57</v>
      </c>
      <c r="H146">
        <v>1</v>
      </c>
      <c r="I146">
        <v>12</v>
      </c>
      <c r="J146" t="s">
        <v>1</v>
      </c>
      <c r="K146">
        <v>5</v>
      </c>
      <c r="L146" t="s">
        <v>0</v>
      </c>
    </row>
    <row r="147" spans="1:12" x14ac:dyDescent="0.3">
      <c r="A147" t="s">
        <v>416</v>
      </c>
      <c r="B147" t="s">
        <v>411</v>
      </c>
      <c r="C147" t="s">
        <v>13</v>
      </c>
      <c r="D147">
        <v>118</v>
      </c>
      <c r="E147">
        <v>68</v>
      </c>
      <c r="F147">
        <v>67</v>
      </c>
      <c r="G147">
        <v>118</v>
      </c>
      <c r="H147">
        <v>1</v>
      </c>
      <c r="I147">
        <v>3</v>
      </c>
      <c r="J147" t="s">
        <v>1</v>
      </c>
      <c r="K147">
        <v>1</v>
      </c>
      <c r="L147" t="s">
        <v>0</v>
      </c>
    </row>
    <row r="148" spans="1:12" x14ac:dyDescent="0.3">
      <c r="A148" t="s">
        <v>415</v>
      </c>
      <c r="B148" t="s">
        <v>411</v>
      </c>
      <c r="C148" t="s">
        <v>11</v>
      </c>
      <c r="D148">
        <v>117</v>
      </c>
      <c r="E148">
        <v>20</v>
      </c>
      <c r="F148">
        <v>137</v>
      </c>
      <c r="G148">
        <v>0</v>
      </c>
      <c r="H148">
        <v>0</v>
      </c>
      <c r="I148">
        <v>14</v>
      </c>
      <c r="J148" t="s">
        <v>6</v>
      </c>
      <c r="K148">
        <v>3</v>
      </c>
      <c r="L148" t="s">
        <v>5</v>
      </c>
    </row>
    <row r="149" spans="1:12" x14ac:dyDescent="0.3">
      <c r="A149" t="s">
        <v>414</v>
      </c>
      <c r="B149" t="s">
        <v>411</v>
      </c>
      <c r="C149" t="s">
        <v>9</v>
      </c>
      <c r="D149">
        <v>143</v>
      </c>
      <c r="E149">
        <v>42</v>
      </c>
      <c r="F149">
        <v>68</v>
      </c>
      <c r="G149">
        <v>116</v>
      </c>
      <c r="H149">
        <v>1</v>
      </c>
      <c r="I149">
        <v>12</v>
      </c>
      <c r="J149" t="s">
        <v>1</v>
      </c>
      <c r="K149">
        <v>5</v>
      </c>
      <c r="L149" t="s">
        <v>0</v>
      </c>
    </row>
    <row r="150" spans="1:12" x14ac:dyDescent="0.3">
      <c r="A150" t="s">
        <v>413</v>
      </c>
      <c r="B150" t="s">
        <v>411</v>
      </c>
      <c r="C150" t="s">
        <v>7</v>
      </c>
      <c r="D150">
        <v>114</v>
      </c>
      <c r="E150">
        <v>71</v>
      </c>
      <c r="F150">
        <v>74</v>
      </c>
      <c r="G150">
        <v>110</v>
      </c>
      <c r="H150">
        <v>1</v>
      </c>
      <c r="I150">
        <v>10</v>
      </c>
      <c r="J150" t="s">
        <v>1</v>
      </c>
      <c r="K150">
        <v>4</v>
      </c>
      <c r="L150" t="s">
        <v>0</v>
      </c>
    </row>
    <row r="151" spans="1:12" x14ac:dyDescent="0.3">
      <c r="A151" t="s">
        <v>412</v>
      </c>
      <c r="B151" t="s">
        <v>411</v>
      </c>
      <c r="C151" t="s">
        <v>2</v>
      </c>
      <c r="D151">
        <v>97</v>
      </c>
      <c r="E151">
        <v>39</v>
      </c>
      <c r="F151">
        <v>58</v>
      </c>
      <c r="G151">
        <v>76</v>
      </c>
      <c r="H151">
        <v>2</v>
      </c>
      <c r="I151">
        <v>2</v>
      </c>
      <c r="J151" t="s">
        <v>1</v>
      </c>
      <c r="K151">
        <v>1</v>
      </c>
      <c r="L151" t="s">
        <v>0</v>
      </c>
    </row>
    <row r="152" spans="1:12" x14ac:dyDescent="0.3">
      <c r="A152" t="s">
        <v>410</v>
      </c>
      <c r="B152" t="s">
        <v>360</v>
      </c>
      <c r="C152" t="s">
        <v>103</v>
      </c>
      <c r="D152">
        <v>141</v>
      </c>
      <c r="E152">
        <v>83</v>
      </c>
      <c r="F152">
        <v>67</v>
      </c>
      <c r="G152">
        <v>154</v>
      </c>
      <c r="H152">
        <v>3</v>
      </c>
      <c r="I152">
        <v>5</v>
      </c>
      <c r="J152" t="s">
        <v>1</v>
      </c>
      <c r="K152">
        <v>2</v>
      </c>
      <c r="L152" t="s">
        <v>0</v>
      </c>
    </row>
    <row r="153" spans="1:12" x14ac:dyDescent="0.3">
      <c r="A153" t="s">
        <v>409</v>
      </c>
      <c r="B153" t="s">
        <v>360</v>
      </c>
      <c r="C153" t="s">
        <v>101</v>
      </c>
      <c r="D153">
        <v>108</v>
      </c>
      <c r="E153">
        <v>93</v>
      </c>
      <c r="F153">
        <v>52</v>
      </c>
      <c r="G153">
        <v>148</v>
      </c>
      <c r="H153">
        <v>1</v>
      </c>
      <c r="I153">
        <v>6</v>
      </c>
      <c r="J153" t="s">
        <v>1</v>
      </c>
      <c r="K153">
        <v>3</v>
      </c>
      <c r="L153" t="s">
        <v>0</v>
      </c>
    </row>
    <row r="154" spans="1:12" x14ac:dyDescent="0.3">
      <c r="A154" t="s">
        <v>408</v>
      </c>
      <c r="B154" t="s">
        <v>360</v>
      </c>
      <c r="C154" t="s">
        <v>99</v>
      </c>
      <c r="D154">
        <v>66</v>
      </c>
      <c r="E154">
        <v>71</v>
      </c>
      <c r="F154">
        <v>136</v>
      </c>
      <c r="G154">
        <v>0</v>
      </c>
      <c r="H154">
        <v>1</v>
      </c>
      <c r="I154">
        <v>10</v>
      </c>
      <c r="J154" t="s">
        <v>6</v>
      </c>
      <c r="K154">
        <v>2</v>
      </c>
      <c r="L154" t="s">
        <v>5</v>
      </c>
    </row>
    <row r="155" spans="1:12" x14ac:dyDescent="0.3">
      <c r="A155" t="s">
        <v>407</v>
      </c>
      <c r="B155" t="s">
        <v>360</v>
      </c>
      <c r="C155" t="s">
        <v>97</v>
      </c>
      <c r="D155">
        <v>94</v>
      </c>
      <c r="E155">
        <v>99</v>
      </c>
      <c r="F155">
        <v>109</v>
      </c>
      <c r="G155">
        <v>82</v>
      </c>
      <c r="H155">
        <v>2</v>
      </c>
      <c r="I155">
        <v>19</v>
      </c>
      <c r="J155" t="s">
        <v>1</v>
      </c>
      <c r="K155">
        <v>5</v>
      </c>
      <c r="L155" t="s">
        <v>0</v>
      </c>
    </row>
    <row r="156" spans="1:12" x14ac:dyDescent="0.3">
      <c r="A156" t="s">
        <v>406</v>
      </c>
      <c r="B156" t="s">
        <v>360</v>
      </c>
      <c r="C156" t="s">
        <v>95</v>
      </c>
      <c r="D156">
        <v>103</v>
      </c>
      <c r="E156">
        <v>53</v>
      </c>
      <c r="F156">
        <v>89</v>
      </c>
      <c r="G156">
        <v>66</v>
      </c>
      <c r="H156">
        <v>1</v>
      </c>
      <c r="I156">
        <v>15</v>
      </c>
      <c r="J156" t="s">
        <v>1</v>
      </c>
      <c r="K156">
        <v>5</v>
      </c>
      <c r="L156" t="s">
        <v>0</v>
      </c>
    </row>
    <row r="157" spans="1:12" x14ac:dyDescent="0.3">
      <c r="A157" t="s">
        <v>405</v>
      </c>
      <c r="B157" t="s">
        <v>360</v>
      </c>
      <c r="C157" t="s">
        <v>93</v>
      </c>
      <c r="D157">
        <v>87</v>
      </c>
      <c r="E157">
        <v>24</v>
      </c>
      <c r="F157">
        <v>111</v>
      </c>
      <c r="G157">
        <v>0</v>
      </c>
      <c r="H157">
        <v>0</v>
      </c>
      <c r="I157">
        <v>12</v>
      </c>
      <c r="J157" t="s">
        <v>6</v>
      </c>
      <c r="K157">
        <v>3</v>
      </c>
      <c r="L157" t="s">
        <v>5</v>
      </c>
    </row>
    <row r="158" spans="1:12" x14ac:dyDescent="0.3">
      <c r="A158" t="s">
        <v>404</v>
      </c>
      <c r="B158" t="s">
        <v>360</v>
      </c>
      <c r="C158" t="s">
        <v>91</v>
      </c>
      <c r="D158">
        <v>124</v>
      </c>
      <c r="E158">
        <v>84</v>
      </c>
      <c r="F158">
        <v>135</v>
      </c>
      <c r="G158">
        <v>70</v>
      </c>
      <c r="H158">
        <v>3</v>
      </c>
      <c r="I158">
        <v>14</v>
      </c>
      <c r="J158" t="s">
        <v>1</v>
      </c>
      <c r="K158">
        <v>3</v>
      </c>
      <c r="L158" t="s">
        <v>0</v>
      </c>
    </row>
    <row r="159" spans="1:12" x14ac:dyDescent="0.3">
      <c r="A159" t="s">
        <v>403</v>
      </c>
      <c r="B159" t="s">
        <v>360</v>
      </c>
      <c r="C159" t="s">
        <v>89</v>
      </c>
      <c r="D159">
        <v>113</v>
      </c>
      <c r="E159">
        <v>54</v>
      </c>
      <c r="F159">
        <v>121</v>
      </c>
      <c r="G159">
        <v>46</v>
      </c>
      <c r="H159">
        <v>0</v>
      </c>
      <c r="I159">
        <v>9</v>
      </c>
      <c r="J159" t="s">
        <v>1</v>
      </c>
      <c r="K159">
        <v>2</v>
      </c>
      <c r="L159" t="s">
        <v>0</v>
      </c>
    </row>
    <row r="160" spans="1:12" x14ac:dyDescent="0.3">
      <c r="A160" t="s">
        <v>402</v>
      </c>
      <c r="B160" t="s">
        <v>360</v>
      </c>
      <c r="C160" t="s">
        <v>87</v>
      </c>
      <c r="D160">
        <v>146</v>
      </c>
      <c r="E160">
        <v>58</v>
      </c>
      <c r="F160">
        <v>79</v>
      </c>
      <c r="G160">
        <v>124</v>
      </c>
      <c r="H160">
        <v>1</v>
      </c>
      <c r="I160">
        <v>8</v>
      </c>
      <c r="J160" t="s">
        <v>1</v>
      </c>
      <c r="K160">
        <v>3</v>
      </c>
      <c r="L160" t="s">
        <v>0</v>
      </c>
    </row>
    <row r="161" spans="1:12" x14ac:dyDescent="0.3">
      <c r="A161" t="s">
        <v>401</v>
      </c>
      <c r="B161" t="s">
        <v>360</v>
      </c>
      <c r="C161" t="s">
        <v>85</v>
      </c>
      <c r="D161">
        <v>53</v>
      </c>
      <c r="E161">
        <v>42</v>
      </c>
      <c r="F161">
        <v>80</v>
      </c>
      <c r="G161">
        <v>13</v>
      </c>
      <c r="H161">
        <v>2</v>
      </c>
      <c r="I161">
        <v>14</v>
      </c>
      <c r="J161" t="s">
        <v>6</v>
      </c>
      <c r="K161">
        <v>5</v>
      </c>
      <c r="L161" t="s">
        <v>5</v>
      </c>
    </row>
    <row r="162" spans="1:12" x14ac:dyDescent="0.3">
      <c r="A162" t="s">
        <v>400</v>
      </c>
      <c r="B162" t="s">
        <v>360</v>
      </c>
      <c r="C162" t="s">
        <v>83</v>
      </c>
      <c r="D162">
        <v>131</v>
      </c>
      <c r="E162">
        <v>78</v>
      </c>
      <c r="F162">
        <v>47</v>
      </c>
      <c r="G162">
        <v>162</v>
      </c>
      <c r="H162">
        <v>0</v>
      </c>
      <c r="I162">
        <v>4</v>
      </c>
      <c r="J162" t="s">
        <v>1</v>
      </c>
      <c r="K162">
        <v>2</v>
      </c>
      <c r="L162" t="s">
        <v>0</v>
      </c>
    </row>
    <row r="163" spans="1:12" x14ac:dyDescent="0.3">
      <c r="A163" t="s">
        <v>399</v>
      </c>
      <c r="B163" t="s">
        <v>360</v>
      </c>
      <c r="C163" t="s">
        <v>81</v>
      </c>
      <c r="D163">
        <v>53</v>
      </c>
      <c r="E163">
        <v>48</v>
      </c>
      <c r="F163">
        <v>49</v>
      </c>
      <c r="G163">
        <v>49</v>
      </c>
      <c r="H163">
        <v>3</v>
      </c>
      <c r="I163">
        <v>9</v>
      </c>
      <c r="J163" t="s">
        <v>1</v>
      </c>
      <c r="K163">
        <v>5</v>
      </c>
      <c r="L163" t="s">
        <v>0</v>
      </c>
    </row>
    <row r="164" spans="1:12" x14ac:dyDescent="0.3">
      <c r="A164" t="s">
        <v>398</v>
      </c>
      <c r="B164" t="s">
        <v>360</v>
      </c>
      <c r="C164" t="s">
        <v>79</v>
      </c>
      <c r="D164">
        <v>133</v>
      </c>
      <c r="E164">
        <v>47</v>
      </c>
      <c r="F164">
        <v>127</v>
      </c>
      <c r="G164">
        <v>53</v>
      </c>
      <c r="H164">
        <v>0</v>
      </c>
      <c r="I164">
        <v>22</v>
      </c>
      <c r="J164" t="s">
        <v>1</v>
      </c>
      <c r="K164">
        <v>5</v>
      </c>
      <c r="L164" t="s">
        <v>0</v>
      </c>
    </row>
    <row r="165" spans="1:12" x14ac:dyDescent="0.3">
      <c r="A165" t="s">
        <v>397</v>
      </c>
      <c r="B165" t="s">
        <v>360</v>
      </c>
      <c r="C165" t="s">
        <v>77</v>
      </c>
      <c r="D165">
        <v>102</v>
      </c>
      <c r="E165">
        <v>37</v>
      </c>
      <c r="F165">
        <v>86</v>
      </c>
      <c r="G165">
        <v>50</v>
      </c>
      <c r="H165">
        <v>3</v>
      </c>
      <c r="I165">
        <v>15</v>
      </c>
      <c r="J165" t="s">
        <v>1</v>
      </c>
      <c r="K165">
        <v>5</v>
      </c>
      <c r="L165" t="s">
        <v>0</v>
      </c>
    </row>
    <row r="166" spans="1:12" x14ac:dyDescent="0.3">
      <c r="A166" t="s">
        <v>396</v>
      </c>
      <c r="B166" t="s">
        <v>360</v>
      </c>
      <c r="C166" t="s">
        <v>75</v>
      </c>
      <c r="D166">
        <v>93</v>
      </c>
      <c r="E166">
        <v>30</v>
      </c>
      <c r="F166">
        <v>80</v>
      </c>
      <c r="G166">
        <v>42</v>
      </c>
      <c r="H166">
        <v>1</v>
      </c>
      <c r="I166">
        <v>11</v>
      </c>
      <c r="J166" t="s">
        <v>1</v>
      </c>
      <c r="K166">
        <v>4</v>
      </c>
      <c r="L166" t="s">
        <v>0</v>
      </c>
    </row>
    <row r="167" spans="1:12" x14ac:dyDescent="0.3">
      <c r="A167" t="s">
        <v>395</v>
      </c>
      <c r="B167" t="s">
        <v>360</v>
      </c>
      <c r="C167" t="s">
        <v>73</v>
      </c>
      <c r="D167">
        <v>83</v>
      </c>
      <c r="E167">
        <v>61</v>
      </c>
      <c r="F167">
        <v>133</v>
      </c>
      <c r="G167">
        <v>8</v>
      </c>
      <c r="H167">
        <v>3</v>
      </c>
      <c r="I167">
        <v>5</v>
      </c>
      <c r="J167" t="s">
        <v>6</v>
      </c>
      <c r="K167">
        <v>1</v>
      </c>
      <c r="L167" t="s">
        <v>5</v>
      </c>
    </row>
    <row r="168" spans="1:12" x14ac:dyDescent="0.3">
      <c r="A168" t="s">
        <v>394</v>
      </c>
      <c r="B168" t="s">
        <v>360</v>
      </c>
      <c r="C168" t="s">
        <v>71</v>
      </c>
      <c r="D168">
        <v>89</v>
      </c>
      <c r="E168">
        <v>52</v>
      </c>
      <c r="F168">
        <v>140</v>
      </c>
      <c r="G168">
        <v>0</v>
      </c>
      <c r="H168">
        <v>1</v>
      </c>
      <c r="I168">
        <v>24</v>
      </c>
      <c r="J168" t="s">
        <v>6</v>
      </c>
      <c r="K168">
        <v>5</v>
      </c>
      <c r="L168" t="s">
        <v>5</v>
      </c>
    </row>
    <row r="169" spans="1:12" x14ac:dyDescent="0.3">
      <c r="A169" t="s">
        <v>393</v>
      </c>
      <c r="B169" t="s">
        <v>360</v>
      </c>
      <c r="C169" t="s">
        <v>69</v>
      </c>
      <c r="D169">
        <v>50</v>
      </c>
      <c r="E169">
        <v>90</v>
      </c>
      <c r="F169">
        <v>53</v>
      </c>
      <c r="G169">
        <v>87</v>
      </c>
      <c r="H169">
        <v>0</v>
      </c>
      <c r="I169">
        <v>8</v>
      </c>
      <c r="J169" t="s">
        <v>1</v>
      </c>
      <c r="K169">
        <v>4</v>
      </c>
      <c r="L169" t="s">
        <v>0</v>
      </c>
    </row>
    <row r="170" spans="1:12" x14ac:dyDescent="0.3">
      <c r="A170" t="s">
        <v>392</v>
      </c>
      <c r="B170" t="s">
        <v>360</v>
      </c>
      <c r="C170" t="s">
        <v>67</v>
      </c>
      <c r="D170">
        <v>78</v>
      </c>
      <c r="E170">
        <v>58</v>
      </c>
      <c r="F170">
        <v>120</v>
      </c>
      <c r="G170">
        <v>14</v>
      </c>
      <c r="H170">
        <v>2</v>
      </c>
      <c r="I170">
        <v>16</v>
      </c>
      <c r="J170" t="s">
        <v>6</v>
      </c>
      <c r="K170">
        <v>4</v>
      </c>
      <c r="L170" t="s">
        <v>5</v>
      </c>
    </row>
    <row r="171" spans="1:12" x14ac:dyDescent="0.3">
      <c r="A171" t="s">
        <v>391</v>
      </c>
      <c r="B171" t="s">
        <v>360</v>
      </c>
      <c r="C171" t="s">
        <v>65</v>
      </c>
      <c r="D171">
        <v>68</v>
      </c>
      <c r="E171">
        <v>70</v>
      </c>
      <c r="F171">
        <v>131</v>
      </c>
      <c r="G171">
        <v>7</v>
      </c>
      <c r="H171">
        <v>0</v>
      </c>
      <c r="I171">
        <v>22</v>
      </c>
      <c r="J171" t="s">
        <v>6</v>
      </c>
      <c r="K171">
        <v>5</v>
      </c>
      <c r="L171" t="s">
        <v>5</v>
      </c>
    </row>
    <row r="172" spans="1:12" x14ac:dyDescent="0.3">
      <c r="A172" t="s">
        <v>390</v>
      </c>
      <c r="B172" t="s">
        <v>360</v>
      </c>
      <c r="C172" t="s">
        <v>63</v>
      </c>
      <c r="D172">
        <v>96</v>
      </c>
      <c r="E172">
        <v>58</v>
      </c>
      <c r="F172">
        <v>48</v>
      </c>
      <c r="G172">
        <v>105</v>
      </c>
      <c r="H172">
        <v>1</v>
      </c>
      <c r="I172">
        <v>4</v>
      </c>
      <c r="J172" t="s">
        <v>1</v>
      </c>
      <c r="K172">
        <v>2</v>
      </c>
      <c r="L172" t="s">
        <v>0</v>
      </c>
    </row>
    <row r="173" spans="1:12" x14ac:dyDescent="0.3">
      <c r="A173" t="s">
        <v>389</v>
      </c>
      <c r="B173" t="s">
        <v>360</v>
      </c>
      <c r="C173" t="s">
        <v>61</v>
      </c>
      <c r="D173">
        <v>66</v>
      </c>
      <c r="E173">
        <v>59</v>
      </c>
      <c r="F173">
        <v>89</v>
      </c>
      <c r="G173">
        <v>36</v>
      </c>
      <c r="H173">
        <v>0</v>
      </c>
      <c r="I173">
        <v>3</v>
      </c>
      <c r="J173" t="s">
        <v>1</v>
      </c>
      <c r="K173">
        <v>1</v>
      </c>
      <c r="L173" t="s">
        <v>0</v>
      </c>
    </row>
    <row r="174" spans="1:12" x14ac:dyDescent="0.3">
      <c r="A174" t="s">
        <v>388</v>
      </c>
      <c r="B174" t="s">
        <v>360</v>
      </c>
      <c r="C174" t="s">
        <v>59</v>
      </c>
      <c r="D174">
        <v>46</v>
      </c>
      <c r="E174">
        <v>47</v>
      </c>
      <c r="F174">
        <v>91</v>
      </c>
      <c r="G174">
        <v>1</v>
      </c>
      <c r="H174">
        <v>1</v>
      </c>
      <c r="I174">
        <v>10</v>
      </c>
      <c r="J174" t="s">
        <v>6</v>
      </c>
      <c r="K174">
        <v>3</v>
      </c>
      <c r="L174" t="s">
        <v>5</v>
      </c>
    </row>
    <row r="175" spans="1:12" x14ac:dyDescent="0.3">
      <c r="A175" t="s">
        <v>387</v>
      </c>
      <c r="B175" t="s">
        <v>360</v>
      </c>
      <c r="C175" t="s">
        <v>57</v>
      </c>
      <c r="D175">
        <v>53</v>
      </c>
      <c r="E175">
        <v>87</v>
      </c>
      <c r="F175">
        <v>78</v>
      </c>
      <c r="G175">
        <v>62</v>
      </c>
      <c r="H175">
        <v>0</v>
      </c>
      <c r="I175">
        <v>6</v>
      </c>
      <c r="J175" t="s">
        <v>1</v>
      </c>
      <c r="K175">
        <v>2</v>
      </c>
      <c r="L175" t="s">
        <v>0</v>
      </c>
    </row>
    <row r="176" spans="1:12" x14ac:dyDescent="0.3">
      <c r="A176" t="s">
        <v>386</v>
      </c>
      <c r="B176" t="s">
        <v>360</v>
      </c>
      <c r="C176" t="s">
        <v>55</v>
      </c>
      <c r="D176">
        <v>111</v>
      </c>
      <c r="E176">
        <v>22</v>
      </c>
      <c r="F176">
        <v>114</v>
      </c>
      <c r="G176">
        <v>16</v>
      </c>
      <c r="H176">
        <v>3</v>
      </c>
      <c r="I176">
        <v>12</v>
      </c>
      <c r="J176" t="s">
        <v>6</v>
      </c>
      <c r="K176">
        <v>3</v>
      </c>
      <c r="L176" t="s">
        <v>5</v>
      </c>
    </row>
    <row r="177" spans="1:12" x14ac:dyDescent="0.3">
      <c r="A177" t="s">
        <v>385</v>
      </c>
      <c r="B177" t="s">
        <v>360</v>
      </c>
      <c r="C177" t="s">
        <v>53</v>
      </c>
      <c r="D177">
        <v>53</v>
      </c>
      <c r="E177">
        <v>90</v>
      </c>
      <c r="F177">
        <v>130</v>
      </c>
      <c r="G177">
        <v>12</v>
      </c>
      <c r="H177">
        <v>1</v>
      </c>
      <c r="I177">
        <v>18</v>
      </c>
      <c r="J177" t="s">
        <v>6</v>
      </c>
      <c r="K177">
        <v>4</v>
      </c>
      <c r="L177" t="s">
        <v>5</v>
      </c>
    </row>
    <row r="178" spans="1:12" x14ac:dyDescent="0.3">
      <c r="A178" t="s">
        <v>384</v>
      </c>
      <c r="B178" t="s">
        <v>360</v>
      </c>
      <c r="C178" t="s">
        <v>51</v>
      </c>
      <c r="D178">
        <v>76</v>
      </c>
      <c r="E178">
        <v>43</v>
      </c>
      <c r="F178">
        <v>77</v>
      </c>
      <c r="G178">
        <v>39</v>
      </c>
      <c r="H178">
        <v>3</v>
      </c>
      <c r="I178">
        <v>8</v>
      </c>
      <c r="J178" t="s">
        <v>1</v>
      </c>
      <c r="K178">
        <v>3</v>
      </c>
      <c r="L178" t="s">
        <v>0</v>
      </c>
    </row>
    <row r="179" spans="1:12" x14ac:dyDescent="0.3">
      <c r="A179" t="s">
        <v>383</v>
      </c>
      <c r="B179" t="s">
        <v>360</v>
      </c>
      <c r="C179" t="s">
        <v>49</v>
      </c>
      <c r="D179">
        <v>136</v>
      </c>
      <c r="E179">
        <v>57</v>
      </c>
      <c r="F179">
        <v>69</v>
      </c>
      <c r="G179">
        <v>123</v>
      </c>
      <c r="H179">
        <v>1</v>
      </c>
      <c r="I179">
        <v>5</v>
      </c>
      <c r="J179" t="s">
        <v>1</v>
      </c>
      <c r="K179">
        <v>2</v>
      </c>
      <c r="L179" t="s">
        <v>0</v>
      </c>
    </row>
    <row r="180" spans="1:12" x14ac:dyDescent="0.3">
      <c r="A180" t="s">
        <v>382</v>
      </c>
      <c r="B180" t="s">
        <v>360</v>
      </c>
      <c r="C180" t="s">
        <v>47</v>
      </c>
      <c r="D180">
        <v>144</v>
      </c>
      <c r="E180">
        <v>94</v>
      </c>
      <c r="F180">
        <v>75</v>
      </c>
      <c r="G180">
        <v>161</v>
      </c>
      <c r="H180">
        <v>2</v>
      </c>
      <c r="I180">
        <v>10</v>
      </c>
      <c r="J180" t="s">
        <v>1</v>
      </c>
      <c r="K180">
        <v>4</v>
      </c>
      <c r="L180" t="s">
        <v>0</v>
      </c>
    </row>
    <row r="181" spans="1:12" x14ac:dyDescent="0.3">
      <c r="A181" t="s">
        <v>381</v>
      </c>
      <c r="B181" t="s">
        <v>360</v>
      </c>
      <c r="C181" t="s">
        <v>45</v>
      </c>
      <c r="D181">
        <v>104</v>
      </c>
      <c r="E181">
        <v>59</v>
      </c>
      <c r="F181">
        <v>47</v>
      </c>
      <c r="G181">
        <v>112</v>
      </c>
      <c r="H181">
        <v>4</v>
      </c>
      <c r="I181">
        <v>4</v>
      </c>
      <c r="J181" t="s">
        <v>1</v>
      </c>
      <c r="K181">
        <v>2</v>
      </c>
      <c r="L181" t="s">
        <v>0</v>
      </c>
    </row>
    <row r="182" spans="1:12" x14ac:dyDescent="0.3">
      <c r="A182" t="s">
        <v>380</v>
      </c>
      <c r="B182" t="s">
        <v>360</v>
      </c>
      <c r="C182" t="s">
        <v>43</v>
      </c>
      <c r="D182">
        <v>116</v>
      </c>
      <c r="E182">
        <v>92</v>
      </c>
      <c r="F182">
        <v>96</v>
      </c>
      <c r="G182">
        <v>104</v>
      </c>
      <c r="H182">
        <v>8</v>
      </c>
      <c r="I182">
        <v>4</v>
      </c>
      <c r="J182" t="s">
        <v>1</v>
      </c>
      <c r="K182">
        <v>1</v>
      </c>
      <c r="L182" t="s">
        <v>0</v>
      </c>
    </row>
    <row r="183" spans="1:12" x14ac:dyDescent="0.3">
      <c r="A183" t="s">
        <v>379</v>
      </c>
      <c r="B183" t="s">
        <v>360</v>
      </c>
      <c r="C183" t="s">
        <v>41</v>
      </c>
      <c r="D183">
        <v>62</v>
      </c>
      <c r="E183">
        <v>52</v>
      </c>
      <c r="F183">
        <v>103</v>
      </c>
      <c r="G183">
        <v>8</v>
      </c>
      <c r="H183">
        <v>3</v>
      </c>
      <c r="I183">
        <v>11</v>
      </c>
      <c r="J183" t="s">
        <v>6</v>
      </c>
      <c r="K183">
        <v>3</v>
      </c>
      <c r="L183" t="s">
        <v>5</v>
      </c>
    </row>
    <row r="184" spans="1:12" x14ac:dyDescent="0.3">
      <c r="A184" t="s">
        <v>378</v>
      </c>
      <c r="B184" t="s">
        <v>360</v>
      </c>
      <c r="C184" t="s">
        <v>39</v>
      </c>
      <c r="D184">
        <v>59</v>
      </c>
      <c r="E184">
        <v>30</v>
      </c>
      <c r="F184">
        <v>50</v>
      </c>
      <c r="G184">
        <v>32</v>
      </c>
      <c r="H184">
        <v>7</v>
      </c>
      <c r="I184">
        <v>9</v>
      </c>
      <c r="J184" t="s">
        <v>6</v>
      </c>
      <c r="K184">
        <v>5</v>
      </c>
      <c r="L184" t="s">
        <v>5</v>
      </c>
    </row>
    <row r="185" spans="1:12" x14ac:dyDescent="0.3">
      <c r="A185" t="s">
        <v>377</v>
      </c>
      <c r="B185" t="s">
        <v>360</v>
      </c>
      <c r="C185" t="s">
        <v>37</v>
      </c>
      <c r="D185">
        <v>138</v>
      </c>
      <c r="E185">
        <v>67</v>
      </c>
      <c r="F185">
        <v>98</v>
      </c>
      <c r="G185">
        <v>105</v>
      </c>
      <c r="H185">
        <v>2</v>
      </c>
      <c r="I185">
        <v>4</v>
      </c>
      <c r="J185" t="s">
        <v>1</v>
      </c>
      <c r="K185">
        <v>1</v>
      </c>
      <c r="L185" t="s">
        <v>0</v>
      </c>
    </row>
    <row r="186" spans="1:12" x14ac:dyDescent="0.3">
      <c r="A186" t="s">
        <v>376</v>
      </c>
      <c r="B186" t="s">
        <v>360</v>
      </c>
      <c r="C186" t="s">
        <v>35</v>
      </c>
      <c r="D186">
        <v>60</v>
      </c>
      <c r="E186">
        <v>80</v>
      </c>
      <c r="F186">
        <v>87</v>
      </c>
      <c r="G186">
        <v>49</v>
      </c>
      <c r="H186">
        <v>4</v>
      </c>
      <c r="I186">
        <v>15</v>
      </c>
      <c r="J186" t="s">
        <v>1</v>
      </c>
      <c r="K186">
        <v>5</v>
      </c>
      <c r="L186" t="s">
        <v>0</v>
      </c>
    </row>
    <row r="187" spans="1:12" x14ac:dyDescent="0.3">
      <c r="A187" t="s">
        <v>375</v>
      </c>
      <c r="B187" t="s">
        <v>360</v>
      </c>
      <c r="C187" t="s">
        <v>33</v>
      </c>
      <c r="D187">
        <v>98</v>
      </c>
      <c r="E187">
        <v>20</v>
      </c>
      <c r="F187">
        <v>69</v>
      </c>
      <c r="G187">
        <v>42</v>
      </c>
      <c r="H187">
        <v>7</v>
      </c>
      <c r="I187">
        <v>7</v>
      </c>
      <c r="J187" t="s">
        <v>1</v>
      </c>
      <c r="K187">
        <v>3</v>
      </c>
      <c r="L187" t="s">
        <v>0</v>
      </c>
    </row>
    <row r="188" spans="1:12" x14ac:dyDescent="0.3">
      <c r="A188" t="s">
        <v>374</v>
      </c>
      <c r="B188" t="s">
        <v>360</v>
      </c>
      <c r="C188" t="s">
        <v>31</v>
      </c>
      <c r="D188">
        <v>109</v>
      </c>
      <c r="E188">
        <v>74</v>
      </c>
      <c r="F188">
        <v>70</v>
      </c>
      <c r="G188">
        <v>106</v>
      </c>
      <c r="H188">
        <v>7</v>
      </c>
      <c r="I188">
        <v>5</v>
      </c>
      <c r="J188" t="s">
        <v>1</v>
      </c>
      <c r="K188">
        <v>2</v>
      </c>
      <c r="L188" t="s">
        <v>0</v>
      </c>
    </row>
    <row r="189" spans="1:12" x14ac:dyDescent="0.3">
      <c r="A189" t="s">
        <v>373</v>
      </c>
      <c r="B189" t="s">
        <v>360</v>
      </c>
      <c r="C189" t="s">
        <v>29</v>
      </c>
      <c r="D189">
        <v>95</v>
      </c>
      <c r="E189">
        <v>57</v>
      </c>
      <c r="F189">
        <v>32</v>
      </c>
      <c r="G189">
        <v>116</v>
      </c>
      <c r="H189">
        <v>4</v>
      </c>
      <c r="I189">
        <v>2</v>
      </c>
      <c r="J189" t="s">
        <v>1</v>
      </c>
      <c r="K189">
        <v>1</v>
      </c>
      <c r="L189" t="s">
        <v>0</v>
      </c>
    </row>
    <row r="190" spans="1:12" x14ac:dyDescent="0.3">
      <c r="A190" t="s">
        <v>372</v>
      </c>
      <c r="B190" t="s">
        <v>360</v>
      </c>
      <c r="C190" t="s">
        <v>27</v>
      </c>
      <c r="D190">
        <v>128</v>
      </c>
      <c r="E190">
        <v>95</v>
      </c>
      <c r="F190">
        <v>99</v>
      </c>
      <c r="G190">
        <v>118</v>
      </c>
      <c r="H190">
        <v>6</v>
      </c>
      <c r="I190">
        <v>14</v>
      </c>
      <c r="J190" t="s">
        <v>1</v>
      </c>
      <c r="K190">
        <v>4</v>
      </c>
      <c r="L190" t="s">
        <v>0</v>
      </c>
    </row>
    <row r="191" spans="1:12" x14ac:dyDescent="0.3">
      <c r="A191" t="s">
        <v>371</v>
      </c>
      <c r="B191" t="s">
        <v>360</v>
      </c>
      <c r="C191" t="s">
        <v>25</v>
      </c>
      <c r="D191">
        <v>92</v>
      </c>
      <c r="E191">
        <v>85</v>
      </c>
      <c r="F191">
        <v>77</v>
      </c>
      <c r="G191">
        <v>97</v>
      </c>
      <c r="H191">
        <v>3</v>
      </c>
      <c r="I191">
        <v>11</v>
      </c>
      <c r="J191" t="s">
        <v>1</v>
      </c>
      <c r="K191">
        <v>4</v>
      </c>
      <c r="L191" t="s">
        <v>0</v>
      </c>
    </row>
    <row r="192" spans="1:12" x14ac:dyDescent="0.3">
      <c r="A192" t="s">
        <v>370</v>
      </c>
      <c r="B192" t="s">
        <v>360</v>
      </c>
      <c r="C192" t="s">
        <v>23</v>
      </c>
      <c r="D192">
        <v>90</v>
      </c>
      <c r="E192">
        <v>36</v>
      </c>
      <c r="F192">
        <v>123</v>
      </c>
      <c r="G192">
        <v>0</v>
      </c>
      <c r="H192">
        <v>3</v>
      </c>
      <c r="I192">
        <v>5</v>
      </c>
      <c r="J192" t="s">
        <v>6</v>
      </c>
      <c r="K192">
        <v>1</v>
      </c>
      <c r="L192" t="s">
        <v>5</v>
      </c>
    </row>
    <row r="193" spans="1:12" x14ac:dyDescent="0.3">
      <c r="A193" t="s">
        <v>369</v>
      </c>
      <c r="B193" t="s">
        <v>360</v>
      </c>
      <c r="C193" t="s">
        <v>21</v>
      </c>
      <c r="D193">
        <v>81</v>
      </c>
      <c r="E193">
        <v>29</v>
      </c>
      <c r="F193">
        <v>110</v>
      </c>
      <c r="G193">
        <v>0</v>
      </c>
      <c r="H193">
        <v>0</v>
      </c>
      <c r="I193">
        <v>15</v>
      </c>
      <c r="J193" t="s">
        <v>6</v>
      </c>
      <c r="K193">
        <v>4</v>
      </c>
      <c r="L193" t="s">
        <v>5</v>
      </c>
    </row>
    <row r="194" spans="1:12" x14ac:dyDescent="0.3">
      <c r="A194" t="s">
        <v>368</v>
      </c>
      <c r="B194" t="s">
        <v>360</v>
      </c>
      <c r="C194" t="s">
        <v>19</v>
      </c>
      <c r="D194">
        <v>87</v>
      </c>
      <c r="E194">
        <v>37</v>
      </c>
      <c r="F194">
        <v>122</v>
      </c>
      <c r="G194">
        <v>0</v>
      </c>
      <c r="H194">
        <v>2</v>
      </c>
      <c r="I194">
        <v>13</v>
      </c>
      <c r="J194" t="s">
        <v>6</v>
      </c>
      <c r="K194">
        <v>3</v>
      </c>
      <c r="L194" t="s">
        <v>5</v>
      </c>
    </row>
    <row r="195" spans="1:12" x14ac:dyDescent="0.3">
      <c r="A195" t="s">
        <v>367</v>
      </c>
      <c r="B195" t="s">
        <v>360</v>
      </c>
      <c r="C195" t="s">
        <v>17</v>
      </c>
      <c r="D195">
        <v>52</v>
      </c>
      <c r="E195">
        <v>80</v>
      </c>
      <c r="F195">
        <v>122</v>
      </c>
      <c r="G195">
        <v>7</v>
      </c>
      <c r="H195">
        <v>3</v>
      </c>
      <c r="I195">
        <v>5</v>
      </c>
      <c r="J195" t="s">
        <v>6</v>
      </c>
      <c r="K195">
        <v>1</v>
      </c>
      <c r="L195" t="s">
        <v>5</v>
      </c>
    </row>
    <row r="196" spans="1:12" x14ac:dyDescent="0.3">
      <c r="A196" t="s">
        <v>366</v>
      </c>
      <c r="B196" t="s">
        <v>360</v>
      </c>
      <c r="C196" t="s">
        <v>15</v>
      </c>
      <c r="D196">
        <v>68</v>
      </c>
      <c r="E196">
        <v>56</v>
      </c>
      <c r="F196">
        <v>93</v>
      </c>
      <c r="G196">
        <v>30</v>
      </c>
      <c r="H196">
        <v>1</v>
      </c>
      <c r="I196">
        <v>4</v>
      </c>
      <c r="J196" t="s">
        <v>1</v>
      </c>
      <c r="K196">
        <v>1</v>
      </c>
      <c r="L196" t="s">
        <v>0</v>
      </c>
    </row>
    <row r="197" spans="1:12" x14ac:dyDescent="0.3">
      <c r="A197" t="s">
        <v>365</v>
      </c>
      <c r="B197" t="s">
        <v>360</v>
      </c>
      <c r="C197" t="s">
        <v>13</v>
      </c>
      <c r="D197">
        <v>127</v>
      </c>
      <c r="E197">
        <v>98</v>
      </c>
      <c r="F197">
        <v>133</v>
      </c>
      <c r="G197">
        <v>90</v>
      </c>
      <c r="H197">
        <v>2</v>
      </c>
      <c r="I197">
        <v>9</v>
      </c>
      <c r="J197" t="s">
        <v>1</v>
      </c>
      <c r="K197">
        <v>2</v>
      </c>
      <c r="L197" t="s">
        <v>0</v>
      </c>
    </row>
    <row r="198" spans="1:12" x14ac:dyDescent="0.3">
      <c r="A198" t="s">
        <v>364</v>
      </c>
      <c r="B198" t="s">
        <v>360</v>
      </c>
      <c r="C198" t="s">
        <v>11</v>
      </c>
      <c r="D198">
        <v>130</v>
      </c>
      <c r="E198">
        <v>52</v>
      </c>
      <c r="F198">
        <v>129</v>
      </c>
      <c r="G198">
        <v>53</v>
      </c>
      <c r="H198">
        <v>0</v>
      </c>
      <c r="I198">
        <v>18</v>
      </c>
      <c r="J198" t="s">
        <v>1</v>
      </c>
      <c r="K198">
        <v>4</v>
      </c>
      <c r="L198" t="s">
        <v>0</v>
      </c>
    </row>
    <row r="199" spans="1:12" x14ac:dyDescent="0.3">
      <c r="A199" t="s">
        <v>363</v>
      </c>
      <c r="B199" t="s">
        <v>360</v>
      </c>
      <c r="C199" t="s">
        <v>9</v>
      </c>
      <c r="D199">
        <v>131</v>
      </c>
      <c r="E199">
        <v>35</v>
      </c>
      <c r="F199">
        <v>104</v>
      </c>
      <c r="G199">
        <v>59</v>
      </c>
      <c r="H199">
        <v>3</v>
      </c>
      <c r="I199">
        <v>14</v>
      </c>
      <c r="J199" t="s">
        <v>1</v>
      </c>
      <c r="K199">
        <v>4</v>
      </c>
      <c r="L199" t="s">
        <v>0</v>
      </c>
    </row>
    <row r="200" spans="1:12" x14ac:dyDescent="0.3">
      <c r="A200" t="s">
        <v>362</v>
      </c>
      <c r="B200" t="s">
        <v>360</v>
      </c>
      <c r="C200" t="s">
        <v>7</v>
      </c>
      <c r="D200">
        <v>140</v>
      </c>
      <c r="E200">
        <v>42</v>
      </c>
      <c r="F200">
        <v>56</v>
      </c>
      <c r="G200">
        <v>126</v>
      </c>
      <c r="H200">
        <v>0</v>
      </c>
      <c r="I200">
        <v>10</v>
      </c>
      <c r="J200" t="s">
        <v>1</v>
      </c>
      <c r="K200">
        <v>5</v>
      </c>
      <c r="L200" t="s">
        <v>0</v>
      </c>
    </row>
    <row r="201" spans="1:12" x14ac:dyDescent="0.3">
      <c r="A201" t="s">
        <v>361</v>
      </c>
      <c r="B201" t="s">
        <v>360</v>
      </c>
      <c r="C201" t="s">
        <v>2</v>
      </c>
      <c r="D201">
        <v>112</v>
      </c>
      <c r="E201">
        <v>29</v>
      </c>
      <c r="F201">
        <v>140</v>
      </c>
      <c r="G201">
        <v>0</v>
      </c>
      <c r="H201">
        <v>1</v>
      </c>
      <c r="I201">
        <v>24</v>
      </c>
      <c r="J201" t="s">
        <v>6</v>
      </c>
      <c r="K201">
        <v>5</v>
      </c>
      <c r="L201" t="s">
        <v>5</v>
      </c>
    </row>
    <row r="202" spans="1:12" x14ac:dyDescent="0.3">
      <c r="A202" t="s">
        <v>359</v>
      </c>
      <c r="B202" t="s">
        <v>309</v>
      </c>
      <c r="C202" t="s">
        <v>103</v>
      </c>
      <c r="D202">
        <v>121</v>
      </c>
      <c r="E202">
        <v>20</v>
      </c>
      <c r="F202">
        <v>140</v>
      </c>
      <c r="G202">
        <v>0</v>
      </c>
      <c r="H202">
        <v>1</v>
      </c>
      <c r="I202">
        <v>5</v>
      </c>
      <c r="J202" t="s">
        <v>6</v>
      </c>
      <c r="K202">
        <v>1</v>
      </c>
      <c r="L202" t="s">
        <v>5</v>
      </c>
    </row>
    <row r="203" spans="1:12" x14ac:dyDescent="0.3">
      <c r="A203" t="s">
        <v>358</v>
      </c>
      <c r="B203" t="s">
        <v>309</v>
      </c>
      <c r="C203" t="s">
        <v>101</v>
      </c>
      <c r="D203">
        <v>104</v>
      </c>
      <c r="E203">
        <v>57</v>
      </c>
      <c r="F203">
        <v>113</v>
      </c>
      <c r="G203">
        <v>46</v>
      </c>
      <c r="H203">
        <v>2</v>
      </c>
      <c r="I203">
        <v>12</v>
      </c>
      <c r="J203" t="s">
        <v>1</v>
      </c>
      <c r="K203">
        <v>3</v>
      </c>
      <c r="L203" t="s">
        <v>0</v>
      </c>
    </row>
    <row r="204" spans="1:12" x14ac:dyDescent="0.3">
      <c r="A204" t="s">
        <v>357</v>
      </c>
      <c r="B204" t="s">
        <v>309</v>
      </c>
      <c r="C204" t="s">
        <v>99</v>
      </c>
      <c r="D204">
        <v>70</v>
      </c>
      <c r="E204">
        <v>57</v>
      </c>
      <c r="F204">
        <v>36</v>
      </c>
      <c r="G204">
        <v>90</v>
      </c>
      <c r="H204">
        <v>1</v>
      </c>
      <c r="I204">
        <v>2</v>
      </c>
      <c r="J204" t="s">
        <v>1</v>
      </c>
      <c r="K204">
        <v>1</v>
      </c>
      <c r="L204" t="s">
        <v>0</v>
      </c>
    </row>
    <row r="205" spans="1:12" x14ac:dyDescent="0.3">
      <c r="A205" t="s">
        <v>356</v>
      </c>
      <c r="B205" t="s">
        <v>309</v>
      </c>
      <c r="C205" t="s">
        <v>97</v>
      </c>
      <c r="D205">
        <v>143</v>
      </c>
      <c r="E205">
        <v>35</v>
      </c>
      <c r="F205">
        <v>66</v>
      </c>
      <c r="G205">
        <v>112</v>
      </c>
      <c r="H205">
        <v>0</v>
      </c>
      <c r="I205">
        <v>3</v>
      </c>
      <c r="J205" t="s">
        <v>1</v>
      </c>
      <c r="K205">
        <v>1</v>
      </c>
      <c r="L205" t="s">
        <v>0</v>
      </c>
    </row>
    <row r="206" spans="1:12" x14ac:dyDescent="0.3">
      <c r="A206" t="s">
        <v>355</v>
      </c>
      <c r="B206" t="s">
        <v>309</v>
      </c>
      <c r="C206" t="s">
        <v>95</v>
      </c>
      <c r="D206">
        <v>79</v>
      </c>
      <c r="E206">
        <v>82</v>
      </c>
      <c r="F206">
        <v>130</v>
      </c>
      <c r="G206">
        <v>31</v>
      </c>
      <c r="H206">
        <v>0</v>
      </c>
      <c r="I206">
        <v>5</v>
      </c>
      <c r="J206" t="s">
        <v>6</v>
      </c>
      <c r="K206">
        <v>1</v>
      </c>
      <c r="L206" t="s">
        <v>5</v>
      </c>
    </row>
    <row r="207" spans="1:12" x14ac:dyDescent="0.3">
      <c r="A207" t="s">
        <v>354</v>
      </c>
      <c r="B207" t="s">
        <v>309</v>
      </c>
      <c r="C207" t="s">
        <v>93</v>
      </c>
      <c r="D207">
        <v>133</v>
      </c>
      <c r="E207">
        <v>78</v>
      </c>
      <c r="F207">
        <v>112</v>
      </c>
      <c r="G207">
        <v>97</v>
      </c>
      <c r="H207">
        <v>2</v>
      </c>
      <c r="I207">
        <v>4</v>
      </c>
      <c r="J207" t="s">
        <v>1</v>
      </c>
      <c r="K207">
        <v>1</v>
      </c>
      <c r="L207" t="s">
        <v>0</v>
      </c>
    </row>
    <row r="208" spans="1:12" x14ac:dyDescent="0.3">
      <c r="A208" t="s">
        <v>353</v>
      </c>
      <c r="B208" t="s">
        <v>309</v>
      </c>
      <c r="C208" t="s">
        <v>91</v>
      </c>
      <c r="D208">
        <v>116</v>
      </c>
      <c r="E208">
        <v>48</v>
      </c>
      <c r="F208">
        <v>118</v>
      </c>
      <c r="G208">
        <v>44</v>
      </c>
      <c r="H208">
        <v>2</v>
      </c>
      <c r="I208">
        <v>8</v>
      </c>
      <c r="J208" t="s">
        <v>1</v>
      </c>
      <c r="K208">
        <v>2</v>
      </c>
      <c r="L208" t="s">
        <v>0</v>
      </c>
    </row>
    <row r="209" spans="1:12" x14ac:dyDescent="0.3">
      <c r="A209" t="s">
        <v>352</v>
      </c>
      <c r="B209" t="s">
        <v>309</v>
      </c>
      <c r="C209" t="s">
        <v>89</v>
      </c>
      <c r="D209">
        <v>134</v>
      </c>
      <c r="E209">
        <v>29</v>
      </c>
      <c r="F209">
        <v>91</v>
      </c>
      <c r="G209">
        <v>70</v>
      </c>
      <c r="H209">
        <v>2</v>
      </c>
      <c r="I209">
        <v>13</v>
      </c>
      <c r="J209" t="s">
        <v>1</v>
      </c>
      <c r="K209">
        <v>4</v>
      </c>
      <c r="L209" t="s">
        <v>0</v>
      </c>
    </row>
    <row r="210" spans="1:12" x14ac:dyDescent="0.3">
      <c r="A210" t="s">
        <v>351</v>
      </c>
      <c r="B210" t="s">
        <v>309</v>
      </c>
      <c r="C210" t="s">
        <v>87</v>
      </c>
      <c r="D210">
        <v>60</v>
      </c>
      <c r="E210">
        <v>76</v>
      </c>
      <c r="F210">
        <v>130</v>
      </c>
      <c r="G210">
        <v>5</v>
      </c>
      <c r="H210">
        <v>1</v>
      </c>
      <c r="I210">
        <v>5</v>
      </c>
      <c r="J210" t="s">
        <v>6</v>
      </c>
      <c r="K210">
        <v>1</v>
      </c>
      <c r="L210" t="s">
        <v>5</v>
      </c>
    </row>
    <row r="211" spans="1:12" x14ac:dyDescent="0.3">
      <c r="A211" t="s">
        <v>350</v>
      </c>
      <c r="B211" t="s">
        <v>309</v>
      </c>
      <c r="C211" t="s">
        <v>85</v>
      </c>
      <c r="D211">
        <v>75</v>
      </c>
      <c r="E211">
        <v>79</v>
      </c>
      <c r="F211">
        <v>72</v>
      </c>
      <c r="G211">
        <v>82</v>
      </c>
      <c r="H211">
        <v>0</v>
      </c>
      <c r="I211">
        <v>5</v>
      </c>
      <c r="J211" t="s">
        <v>1</v>
      </c>
      <c r="K211">
        <v>2</v>
      </c>
      <c r="L211" t="s">
        <v>0</v>
      </c>
    </row>
    <row r="212" spans="1:12" x14ac:dyDescent="0.3">
      <c r="A212" t="s">
        <v>349</v>
      </c>
      <c r="B212" t="s">
        <v>309</v>
      </c>
      <c r="C212" t="s">
        <v>83</v>
      </c>
      <c r="D212">
        <v>91</v>
      </c>
      <c r="E212">
        <v>60</v>
      </c>
      <c r="F212">
        <v>91</v>
      </c>
      <c r="G212">
        <v>57</v>
      </c>
      <c r="H212">
        <v>3</v>
      </c>
      <c r="I212">
        <v>13</v>
      </c>
      <c r="J212" t="s">
        <v>1</v>
      </c>
      <c r="K212">
        <v>4</v>
      </c>
      <c r="L212" t="s">
        <v>0</v>
      </c>
    </row>
    <row r="213" spans="1:12" x14ac:dyDescent="0.3">
      <c r="A213" t="s">
        <v>348</v>
      </c>
      <c r="B213" t="s">
        <v>309</v>
      </c>
      <c r="C213" t="s">
        <v>81</v>
      </c>
      <c r="D213">
        <v>69</v>
      </c>
      <c r="E213">
        <v>64</v>
      </c>
      <c r="F213">
        <v>65</v>
      </c>
      <c r="G213">
        <v>65</v>
      </c>
      <c r="H213">
        <v>3</v>
      </c>
      <c r="I213">
        <v>7</v>
      </c>
      <c r="J213" t="s">
        <v>1</v>
      </c>
      <c r="K213">
        <v>3</v>
      </c>
      <c r="L213" t="s">
        <v>0</v>
      </c>
    </row>
    <row r="214" spans="1:12" x14ac:dyDescent="0.3">
      <c r="A214" t="s">
        <v>347</v>
      </c>
      <c r="B214" t="s">
        <v>309</v>
      </c>
      <c r="C214" t="s">
        <v>79</v>
      </c>
      <c r="D214">
        <v>116</v>
      </c>
      <c r="E214">
        <v>43</v>
      </c>
      <c r="F214">
        <v>100</v>
      </c>
      <c r="G214">
        <v>57</v>
      </c>
      <c r="H214">
        <v>2</v>
      </c>
      <c r="I214">
        <v>4</v>
      </c>
      <c r="J214" t="s">
        <v>1</v>
      </c>
      <c r="K214">
        <v>1</v>
      </c>
      <c r="L214" t="s">
        <v>0</v>
      </c>
    </row>
    <row r="215" spans="1:12" x14ac:dyDescent="0.3">
      <c r="A215" t="s">
        <v>346</v>
      </c>
      <c r="B215" t="s">
        <v>309</v>
      </c>
      <c r="C215" t="s">
        <v>77</v>
      </c>
      <c r="D215">
        <v>105</v>
      </c>
      <c r="E215">
        <v>31</v>
      </c>
      <c r="F215">
        <v>40</v>
      </c>
      <c r="G215">
        <v>96</v>
      </c>
      <c r="H215">
        <v>0</v>
      </c>
      <c r="I215">
        <v>2</v>
      </c>
      <c r="J215" t="s">
        <v>1</v>
      </c>
      <c r="K215">
        <v>1</v>
      </c>
      <c r="L215" t="s">
        <v>0</v>
      </c>
    </row>
    <row r="216" spans="1:12" x14ac:dyDescent="0.3">
      <c r="A216" t="s">
        <v>345</v>
      </c>
      <c r="B216" t="s">
        <v>309</v>
      </c>
      <c r="C216" t="s">
        <v>75</v>
      </c>
      <c r="D216">
        <v>84</v>
      </c>
      <c r="E216">
        <v>87</v>
      </c>
      <c r="F216">
        <v>96</v>
      </c>
      <c r="G216">
        <v>72</v>
      </c>
      <c r="H216">
        <v>3</v>
      </c>
      <c r="I216">
        <v>13</v>
      </c>
      <c r="J216" t="s">
        <v>1</v>
      </c>
      <c r="K216">
        <v>4</v>
      </c>
      <c r="L216" t="s">
        <v>0</v>
      </c>
    </row>
    <row r="217" spans="1:12" x14ac:dyDescent="0.3">
      <c r="A217" t="s">
        <v>344</v>
      </c>
      <c r="B217" t="s">
        <v>309</v>
      </c>
      <c r="C217" t="s">
        <v>73</v>
      </c>
      <c r="D217">
        <v>44</v>
      </c>
      <c r="E217">
        <v>83</v>
      </c>
      <c r="F217">
        <v>89</v>
      </c>
      <c r="G217">
        <v>36</v>
      </c>
      <c r="H217">
        <v>2</v>
      </c>
      <c r="I217">
        <v>3</v>
      </c>
      <c r="J217" t="s">
        <v>1</v>
      </c>
      <c r="K217">
        <v>1</v>
      </c>
      <c r="L217" t="s">
        <v>0</v>
      </c>
    </row>
    <row r="218" spans="1:12" x14ac:dyDescent="0.3">
      <c r="A218" t="s">
        <v>343</v>
      </c>
      <c r="B218" t="s">
        <v>309</v>
      </c>
      <c r="C218" t="s">
        <v>71</v>
      </c>
      <c r="D218">
        <v>56</v>
      </c>
      <c r="E218">
        <v>72</v>
      </c>
      <c r="F218">
        <v>128</v>
      </c>
      <c r="G218">
        <v>0</v>
      </c>
      <c r="H218">
        <v>0</v>
      </c>
      <c r="I218">
        <v>18</v>
      </c>
      <c r="J218" t="s">
        <v>6</v>
      </c>
      <c r="K218">
        <v>4</v>
      </c>
      <c r="L218" t="s">
        <v>5</v>
      </c>
    </row>
    <row r="219" spans="1:12" x14ac:dyDescent="0.3">
      <c r="A219" t="s">
        <v>342</v>
      </c>
      <c r="B219" t="s">
        <v>309</v>
      </c>
      <c r="C219" t="s">
        <v>69</v>
      </c>
      <c r="D219">
        <v>108</v>
      </c>
      <c r="E219">
        <v>92</v>
      </c>
      <c r="F219">
        <v>86</v>
      </c>
      <c r="G219">
        <v>112</v>
      </c>
      <c r="H219">
        <v>2</v>
      </c>
      <c r="I219">
        <v>15</v>
      </c>
      <c r="J219" t="s">
        <v>1</v>
      </c>
      <c r="K219">
        <v>5</v>
      </c>
      <c r="L219" t="s">
        <v>0</v>
      </c>
    </row>
    <row r="220" spans="1:12" x14ac:dyDescent="0.3">
      <c r="A220" t="s">
        <v>341</v>
      </c>
      <c r="B220" t="s">
        <v>309</v>
      </c>
      <c r="C220" t="s">
        <v>67</v>
      </c>
      <c r="D220">
        <v>84</v>
      </c>
      <c r="E220">
        <v>34</v>
      </c>
      <c r="F220">
        <v>87</v>
      </c>
      <c r="G220">
        <v>31</v>
      </c>
      <c r="H220">
        <v>0</v>
      </c>
      <c r="I220">
        <v>12</v>
      </c>
      <c r="J220" t="s">
        <v>6</v>
      </c>
      <c r="K220">
        <v>4</v>
      </c>
      <c r="L220" t="s">
        <v>5</v>
      </c>
    </row>
    <row r="221" spans="1:12" x14ac:dyDescent="0.3">
      <c r="A221" t="s">
        <v>340</v>
      </c>
      <c r="B221" t="s">
        <v>309</v>
      </c>
      <c r="C221" t="s">
        <v>65</v>
      </c>
      <c r="D221">
        <v>143</v>
      </c>
      <c r="E221">
        <v>46</v>
      </c>
      <c r="F221">
        <v>106</v>
      </c>
      <c r="G221">
        <v>83</v>
      </c>
      <c r="H221">
        <v>0</v>
      </c>
      <c r="I221">
        <v>15</v>
      </c>
      <c r="J221" t="s">
        <v>1</v>
      </c>
      <c r="K221">
        <v>4</v>
      </c>
      <c r="L221" t="s">
        <v>0</v>
      </c>
    </row>
    <row r="222" spans="1:12" x14ac:dyDescent="0.3">
      <c r="A222" t="s">
        <v>339</v>
      </c>
      <c r="B222" t="s">
        <v>309</v>
      </c>
      <c r="C222" t="s">
        <v>63</v>
      </c>
      <c r="D222">
        <v>88</v>
      </c>
      <c r="E222">
        <v>51</v>
      </c>
      <c r="F222">
        <v>88</v>
      </c>
      <c r="G222">
        <v>50</v>
      </c>
      <c r="H222">
        <v>1</v>
      </c>
      <c r="I222">
        <v>6</v>
      </c>
      <c r="J222" t="s">
        <v>1</v>
      </c>
      <c r="K222">
        <v>2</v>
      </c>
      <c r="L222" t="s">
        <v>0</v>
      </c>
    </row>
    <row r="223" spans="1:12" x14ac:dyDescent="0.3">
      <c r="A223" t="s">
        <v>338</v>
      </c>
      <c r="B223" t="s">
        <v>309</v>
      </c>
      <c r="C223" t="s">
        <v>61</v>
      </c>
      <c r="D223">
        <v>53</v>
      </c>
      <c r="E223">
        <v>59</v>
      </c>
      <c r="F223">
        <v>58</v>
      </c>
      <c r="G223">
        <v>52</v>
      </c>
      <c r="H223">
        <v>2</v>
      </c>
      <c r="I223">
        <v>10</v>
      </c>
      <c r="J223" t="s">
        <v>1</v>
      </c>
      <c r="K223">
        <v>5</v>
      </c>
      <c r="L223" t="s">
        <v>0</v>
      </c>
    </row>
    <row r="224" spans="1:12" x14ac:dyDescent="0.3">
      <c r="A224" t="s">
        <v>337</v>
      </c>
      <c r="B224" t="s">
        <v>309</v>
      </c>
      <c r="C224" t="s">
        <v>59</v>
      </c>
      <c r="D224">
        <v>71</v>
      </c>
      <c r="E224">
        <v>61</v>
      </c>
      <c r="F224">
        <v>131</v>
      </c>
      <c r="G224">
        <v>0</v>
      </c>
      <c r="H224">
        <v>1</v>
      </c>
      <c r="I224">
        <v>14</v>
      </c>
      <c r="J224" t="s">
        <v>6</v>
      </c>
      <c r="K224">
        <v>3</v>
      </c>
      <c r="L224" t="s">
        <v>5</v>
      </c>
    </row>
    <row r="225" spans="1:12" x14ac:dyDescent="0.3">
      <c r="A225" t="s">
        <v>336</v>
      </c>
      <c r="B225" t="s">
        <v>309</v>
      </c>
      <c r="C225" t="s">
        <v>57</v>
      </c>
      <c r="D225">
        <v>150</v>
      </c>
      <c r="E225">
        <v>62</v>
      </c>
      <c r="F225">
        <v>56</v>
      </c>
      <c r="G225">
        <v>155</v>
      </c>
      <c r="H225">
        <v>1</v>
      </c>
      <c r="I225">
        <v>8</v>
      </c>
      <c r="J225" t="s">
        <v>1</v>
      </c>
      <c r="K225">
        <v>4</v>
      </c>
      <c r="L225" t="s">
        <v>0</v>
      </c>
    </row>
    <row r="226" spans="1:12" x14ac:dyDescent="0.3">
      <c r="A226" t="s">
        <v>335</v>
      </c>
      <c r="B226" t="s">
        <v>309</v>
      </c>
      <c r="C226" t="s">
        <v>55</v>
      </c>
      <c r="D226">
        <v>90</v>
      </c>
      <c r="E226">
        <v>20</v>
      </c>
      <c r="F226">
        <v>107</v>
      </c>
      <c r="G226">
        <v>0</v>
      </c>
      <c r="H226">
        <v>3</v>
      </c>
      <c r="I226">
        <v>18</v>
      </c>
      <c r="J226" t="s">
        <v>6</v>
      </c>
      <c r="K226">
        <v>5</v>
      </c>
      <c r="L226" t="s">
        <v>5</v>
      </c>
    </row>
    <row r="227" spans="1:12" x14ac:dyDescent="0.3">
      <c r="A227" t="s">
        <v>334</v>
      </c>
      <c r="B227" t="s">
        <v>309</v>
      </c>
      <c r="C227" t="s">
        <v>53</v>
      </c>
      <c r="D227">
        <v>76</v>
      </c>
      <c r="E227">
        <v>49</v>
      </c>
      <c r="F227">
        <v>64</v>
      </c>
      <c r="G227">
        <v>58</v>
      </c>
      <c r="H227">
        <v>3</v>
      </c>
      <c r="I227">
        <v>3</v>
      </c>
      <c r="J227" t="s">
        <v>1</v>
      </c>
      <c r="K227">
        <v>1</v>
      </c>
      <c r="L227" t="s">
        <v>0</v>
      </c>
    </row>
    <row r="228" spans="1:12" x14ac:dyDescent="0.3">
      <c r="A228" t="s">
        <v>333</v>
      </c>
      <c r="B228" t="s">
        <v>309</v>
      </c>
      <c r="C228" t="s">
        <v>51</v>
      </c>
      <c r="D228">
        <v>149</v>
      </c>
      <c r="E228">
        <v>29</v>
      </c>
      <c r="F228">
        <v>125</v>
      </c>
      <c r="G228">
        <v>50</v>
      </c>
      <c r="H228">
        <v>3</v>
      </c>
      <c r="I228">
        <v>5</v>
      </c>
      <c r="J228" t="s">
        <v>1</v>
      </c>
      <c r="K228">
        <v>1</v>
      </c>
      <c r="L228" t="s">
        <v>0</v>
      </c>
    </row>
    <row r="229" spans="1:12" x14ac:dyDescent="0.3">
      <c r="A229" t="s">
        <v>332</v>
      </c>
      <c r="B229" t="s">
        <v>309</v>
      </c>
      <c r="C229" t="s">
        <v>49</v>
      </c>
      <c r="D229">
        <v>125</v>
      </c>
      <c r="E229">
        <v>29</v>
      </c>
      <c r="F229">
        <v>73</v>
      </c>
      <c r="G229">
        <v>81</v>
      </c>
      <c r="H229">
        <v>0</v>
      </c>
      <c r="I229">
        <v>10</v>
      </c>
      <c r="J229" t="s">
        <v>1</v>
      </c>
      <c r="K229">
        <v>4</v>
      </c>
      <c r="L229" t="s">
        <v>0</v>
      </c>
    </row>
    <row r="230" spans="1:12" x14ac:dyDescent="0.3">
      <c r="A230" t="s">
        <v>331</v>
      </c>
      <c r="B230" t="s">
        <v>309</v>
      </c>
      <c r="C230" t="s">
        <v>47</v>
      </c>
      <c r="D230">
        <v>79</v>
      </c>
      <c r="E230">
        <v>21</v>
      </c>
      <c r="F230">
        <v>99</v>
      </c>
      <c r="G230">
        <v>0</v>
      </c>
      <c r="H230">
        <v>1</v>
      </c>
      <c r="I230">
        <v>10</v>
      </c>
      <c r="J230" t="s">
        <v>6</v>
      </c>
      <c r="K230">
        <v>3</v>
      </c>
      <c r="L230" t="s">
        <v>5</v>
      </c>
    </row>
    <row r="231" spans="1:12" x14ac:dyDescent="0.3">
      <c r="A231" t="s">
        <v>330</v>
      </c>
      <c r="B231" t="s">
        <v>309</v>
      </c>
      <c r="C231" t="s">
        <v>45</v>
      </c>
      <c r="D231">
        <v>70</v>
      </c>
      <c r="E231">
        <v>64</v>
      </c>
      <c r="F231">
        <v>67</v>
      </c>
      <c r="G231">
        <v>59</v>
      </c>
      <c r="H231">
        <v>8</v>
      </c>
      <c r="I231">
        <v>12</v>
      </c>
      <c r="J231" t="s">
        <v>1</v>
      </c>
      <c r="K231">
        <v>5</v>
      </c>
      <c r="L231" t="s">
        <v>0</v>
      </c>
    </row>
    <row r="232" spans="1:12" x14ac:dyDescent="0.3">
      <c r="A232" t="s">
        <v>329</v>
      </c>
      <c r="B232" t="s">
        <v>309</v>
      </c>
      <c r="C232" t="s">
        <v>43</v>
      </c>
      <c r="D232">
        <v>96</v>
      </c>
      <c r="E232">
        <v>35</v>
      </c>
      <c r="F232">
        <v>55</v>
      </c>
      <c r="G232">
        <v>68</v>
      </c>
      <c r="H232">
        <v>8</v>
      </c>
      <c r="I232">
        <v>4</v>
      </c>
      <c r="J232" t="s">
        <v>1</v>
      </c>
      <c r="K232">
        <v>2</v>
      </c>
      <c r="L232" t="s">
        <v>0</v>
      </c>
    </row>
    <row r="233" spans="1:12" x14ac:dyDescent="0.3">
      <c r="A233" t="s">
        <v>328</v>
      </c>
      <c r="B233" t="s">
        <v>309</v>
      </c>
      <c r="C233" t="s">
        <v>41</v>
      </c>
      <c r="D233">
        <v>140</v>
      </c>
      <c r="E233">
        <v>84</v>
      </c>
      <c r="F233">
        <v>52</v>
      </c>
      <c r="G233">
        <v>169</v>
      </c>
      <c r="H233">
        <v>3</v>
      </c>
      <c r="I233">
        <v>9</v>
      </c>
      <c r="J233" t="s">
        <v>1</v>
      </c>
      <c r="K233">
        <v>5</v>
      </c>
      <c r="L233" t="s">
        <v>0</v>
      </c>
    </row>
    <row r="234" spans="1:12" x14ac:dyDescent="0.3">
      <c r="A234" t="s">
        <v>327</v>
      </c>
      <c r="B234" t="s">
        <v>309</v>
      </c>
      <c r="C234" t="s">
        <v>39</v>
      </c>
      <c r="D234">
        <v>90</v>
      </c>
      <c r="E234">
        <v>39</v>
      </c>
      <c r="F234">
        <v>35</v>
      </c>
      <c r="G234">
        <v>88</v>
      </c>
      <c r="H234">
        <v>6</v>
      </c>
      <c r="I234">
        <v>3</v>
      </c>
      <c r="J234" t="s">
        <v>1</v>
      </c>
      <c r="K234">
        <v>2</v>
      </c>
      <c r="L234" t="s">
        <v>0</v>
      </c>
    </row>
    <row r="235" spans="1:12" x14ac:dyDescent="0.3">
      <c r="A235" t="s">
        <v>326</v>
      </c>
      <c r="B235" t="s">
        <v>309</v>
      </c>
      <c r="C235" t="s">
        <v>37</v>
      </c>
      <c r="D235">
        <v>125</v>
      </c>
      <c r="E235">
        <v>21</v>
      </c>
      <c r="F235">
        <v>140</v>
      </c>
      <c r="G235">
        <v>0</v>
      </c>
      <c r="H235">
        <v>6</v>
      </c>
      <c r="I235">
        <v>24</v>
      </c>
      <c r="J235" t="s">
        <v>6</v>
      </c>
      <c r="K235">
        <v>5</v>
      </c>
      <c r="L235" t="s">
        <v>5</v>
      </c>
    </row>
    <row r="236" spans="1:12" x14ac:dyDescent="0.3">
      <c r="A236" t="s">
        <v>325</v>
      </c>
      <c r="B236" t="s">
        <v>309</v>
      </c>
      <c r="C236" t="s">
        <v>35</v>
      </c>
      <c r="D236">
        <v>136</v>
      </c>
      <c r="E236">
        <v>86</v>
      </c>
      <c r="F236">
        <v>82</v>
      </c>
      <c r="G236">
        <v>134</v>
      </c>
      <c r="H236">
        <v>6</v>
      </c>
      <c r="I236">
        <v>3</v>
      </c>
      <c r="J236" t="s">
        <v>1</v>
      </c>
      <c r="K236">
        <v>1</v>
      </c>
      <c r="L236" t="s">
        <v>0</v>
      </c>
    </row>
    <row r="237" spans="1:12" x14ac:dyDescent="0.3">
      <c r="A237" t="s">
        <v>324</v>
      </c>
      <c r="B237" t="s">
        <v>309</v>
      </c>
      <c r="C237" t="s">
        <v>33</v>
      </c>
      <c r="D237">
        <v>55</v>
      </c>
      <c r="E237">
        <v>57</v>
      </c>
      <c r="F237">
        <v>89</v>
      </c>
      <c r="G237">
        <v>19</v>
      </c>
      <c r="H237">
        <v>4</v>
      </c>
      <c r="I237">
        <v>15</v>
      </c>
      <c r="J237" t="s">
        <v>1</v>
      </c>
      <c r="K237">
        <v>5</v>
      </c>
      <c r="L237" t="s">
        <v>0</v>
      </c>
    </row>
    <row r="238" spans="1:12" x14ac:dyDescent="0.3">
      <c r="A238" t="s">
        <v>323</v>
      </c>
      <c r="B238" t="s">
        <v>309</v>
      </c>
      <c r="C238" t="s">
        <v>31</v>
      </c>
      <c r="D238">
        <v>78</v>
      </c>
      <c r="E238">
        <v>75</v>
      </c>
      <c r="F238">
        <v>130</v>
      </c>
      <c r="G238">
        <v>17</v>
      </c>
      <c r="H238">
        <v>6</v>
      </c>
      <c r="I238">
        <v>18</v>
      </c>
      <c r="J238" t="s">
        <v>6</v>
      </c>
      <c r="K238">
        <v>4</v>
      </c>
      <c r="L238" t="s">
        <v>5</v>
      </c>
    </row>
    <row r="239" spans="1:12" x14ac:dyDescent="0.3">
      <c r="A239" t="s">
        <v>322</v>
      </c>
      <c r="B239" t="s">
        <v>309</v>
      </c>
      <c r="C239" t="s">
        <v>29</v>
      </c>
      <c r="D239">
        <v>119</v>
      </c>
      <c r="E239">
        <v>89</v>
      </c>
      <c r="F239">
        <v>118</v>
      </c>
      <c r="G239">
        <v>87</v>
      </c>
      <c r="H239">
        <v>3</v>
      </c>
      <c r="I239">
        <v>8</v>
      </c>
      <c r="J239" t="s">
        <v>1</v>
      </c>
      <c r="K239">
        <v>2</v>
      </c>
      <c r="L239" t="s">
        <v>0</v>
      </c>
    </row>
    <row r="240" spans="1:12" x14ac:dyDescent="0.3">
      <c r="A240" t="s">
        <v>321</v>
      </c>
      <c r="B240" t="s">
        <v>309</v>
      </c>
      <c r="C240" t="s">
        <v>27</v>
      </c>
      <c r="D240">
        <v>126</v>
      </c>
      <c r="E240">
        <v>97</v>
      </c>
      <c r="F240">
        <v>115</v>
      </c>
      <c r="G240">
        <v>103</v>
      </c>
      <c r="H240">
        <v>5</v>
      </c>
      <c r="I240">
        <v>4</v>
      </c>
      <c r="J240" t="s">
        <v>1</v>
      </c>
      <c r="K240">
        <v>1</v>
      </c>
      <c r="L240" t="s">
        <v>0</v>
      </c>
    </row>
    <row r="241" spans="1:12" x14ac:dyDescent="0.3">
      <c r="A241" t="s">
        <v>320</v>
      </c>
      <c r="B241" t="s">
        <v>309</v>
      </c>
      <c r="C241" t="s">
        <v>25</v>
      </c>
      <c r="D241">
        <v>132</v>
      </c>
      <c r="E241">
        <v>93</v>
      </c>
      <c r="F241">
        <v>31</v>
      </c>
      <c r="G241">
        <v>190</v>
      </c>
      <c r="H241">
        <v>4</v>
      </c>
      <c r="I241">
        <v>4</v>
      </c>
      <c r="J241" t="s">
        <v>1</v>
      </c>
      <c r="K241">
        <v>3</v>
      </c>
      <c r="L241" t="s">
        <v>0</v>
      </c>
    </row>
    <row r="242" spans="1:12" x14ac:dyDescent="0.3">
      <c r="A242" t="s">
        <v>319</v>
      </c>
      <c r="B242" t="s">
        <v>309</v>
      </c>
      <c r="C242" t="s">
        <v>23</v>
      </c>
      <c r="D242">
        <v>95</v>
      </c>
      <c r="E242">
        <v>76</v>
      </c>
      <c r="F242">
        <v>133</v>
      </c>
      <c r="G242">
        <v>35</v>
      </c>
      <c r="H242">
        <v>3</v>
      </c>
      <c r="I242">
        <v>14</v>
      </c>
      <c r="J242" t="s">
        <v>1</v>
      </c>
      <c r="K242">
        <v>3</v>
      </c>
      <c r="L242" t="s">
        <v>0</v>
      </c>
    </row>
    <row r="243" spans="1:12" x14ac:dyDescent="0.3">
      <c r="A243" t="s">
        <v>318</v>
      </c>
      <c r="B243" t="s">
        <v>309</v>
      </c>
      <c r="C243" t="s">
        <v>21</v>
      </c>
      <c r="D243">
        <v>124</v>
      </c>
      <c r="E243">
        <v>99</v>
      </c>
      <c r="F243">
        <v>86</v>
      </c>
      <c r="G243">
        <v>137</v>
      </c>
      <c r="H243">
        <v>0</v>
      </c>
      <c r="I243">
        <v>15</v>
      </c>
      <c r="J243" t="s">
        <v>1</v>
      </c>
      <c r="K243">
        <v>5</v>
      </c>
      <c r="L243" t="s">
        <v>0</v>
      </c>
    </row>
    <row r="244" spans="1:12" x14ac:dyDescent="0.3">
      <c r="A244" t="s">
        <v>317</v>
      </c>
      <c r="B244" t="s">
        <v>309</v>
      </c>
      <c r="C244" t="s">
        <v>19</v>
      </c>
      <c r="D244">
        <v>75</v>
      </c>
      <c r="E244">
        <v>62</v>
      </c>
      <c r="F244">
        <v>135</v>
      </c>
      <c r="G244">
        <v>0</v>
      </c>
      <c r="H244">
        <v>2</v>
      </c>
      <c r="I244">
        <v>18</v>
      </c>
      <c r="J244" t="s">
        <v>6</v>
      </c>
      <c r="K244">
        <v>4</v>
      </c>
      <c r="L244" t="s">
        <v>5</v>
      </c>
    </row>
    <row r="245" spans="1:12" x14ac:dyDescent="0.3">
      <c r="A245" t="s">
        <v>316</v>
      </c>
      <c r="B245" t="s">
        <v>309</v>
      </c>
      <c r="C245" t="s">
        <v>17</v>
      </c>
      <c r="D245">
        <v>61</v>
      </c>
      <c r="E245">
        <v>91</v>
      </c>
      <c r="F245">
        <v>134</v>
      </c>
      <c r="G245">
        <v>18</v>
      </c>
      <c r="H245">
        <v>0</v>
      </c>
      <c r="I245">
        <v>23</v>
      </c>
      <c r="J245" t="s">
        <v>6</v>
      </c>
      <c r="K245">
        <v>5</v>
      </c>
      <c r="L245" t="s">
        <v>5</v>
      </c>
    </row>
    <row r="246" spans="1:12" x14ac:dyDescent="0.3">
      <c r="A246" t="s">
        <v>315</v>
      </c>
      <c r="B246" t="s">
        <v>309</v>
      </c>
      <c r="C246" t="s">
        <v>15</v>
      </c>
      <c r="D246">
        <v>90</v>
      </c>
      <c r="E246">
        <v>95</v>
      </c>
      <c r="F246">
        <v>39</v>
      </c>
      <c r="G246">
        <v>144</v>
      </c>
      <c r="H246">
        <v>2</v>
      </c>
      <c r="I246">
        <v>2</v>
      </c>
      <c r="J246" t="s">
        <v>1</v>
      </c>
      <c r="K246">
        <v>1</v>
      </c>
      <c r="L246" t="s">
        <v>0</v>
      </c>
    </row>
    <row r="247" spans="1:12" x14ac:dyDescent="0.3">
      <c r="A247" t="s">
        <v>314</v>
      </c>
      <c r="B247" t="s">
        <v>309</v>
      </c>
      <c r="C247" t="s">
        <v>13</v>
      </c>
      <c r="D247">
        <v>88</v>
      </c>
      <c r="E247">
        <v>32</v>
      </c>
      <c r="F247">
        <v>88</v>
      </c>
      <c r="G247">
        <v>31</v>
      </c>
      <c r="H247">
        <v>1</v>
      </c>
      <c r="I247">
        <v>3</v>
      </c>
      <c r="J247" t="s">
        <v>6</v>
      </c>
      <c r="K247">
        <v>1</v>
      </c>
      <c r="L247" t="s">
        <v>5</v>
      </c>
    </row>
    <row r="248" spans="1:12" x14ac:dyDescent="0.3">
      <c r="A248" t="s">
        <v>313</v>
      </c>
      <c r="B248" t="s">
        <v>309</v>
      </c>
      <c r="C248" t="s">
        <v>11</v>
      </c>
      <c r="D248">
        <v>144</v>
      </c>
      <c r="E248">
        <v>21</v>
      </c>
      <c r="F248">
        <v>100</v>
      </c>
      <c r="G248">
        <v>65</v>
      </c>
      <c r="H248">
        <v>0</v>
      </c>
      <c r="I248">
        <v>17</v>
      </c>
      <c r="J248" t="s">
        <v>1</v>
      </c>
      <c r="K248">
        <v>5</v>
      </c>
      <c r="L248" t="s">
        <v>0</v>
      </c>
    </row>
    <row r="249" spans="1:12" x14ac:dyDescent="0.3">
      <c r="A249" t="s">
        <v>312</v>
      </c>
      <c r="B249" t="s">
        <v>309</v>
      </c>
      <c r="C249" t="s">
        <v>9</v>
      </c>
      <c r="D249">
        <v>76</v>
      </c>
      <c r="E249">
        <v>58</v>
      </c>
      <c r="F249">
        <v>32</v>
      </c>
      <c r="G249">
        <v>101</v>
      </c>
      <c r="H249">
        <v>1</v>
      </c>
      <c r="I249">
        <v>6</v>
      </c>
      <c r="J249" t="s">
        <v>1</v>
      </c>
      <c r="K249">
        <v>5</v>
      </c>
      <c r="L249" t="s">
        <v>0</v>
      </c>
    </row>
    <row r="250" spans="1:12" x14ac:dyDescent="0.3">
      <c r="A250" t="s">
        <v>311</v>
      </c>
      <c r="B250" t="s">
        <v>309</v>
      </c>
      <c r="C250" t="s">
        <v>7</v>
      </c>
      <c r="D250">
        <v>132</v>
      </c>
      <c r="E250">
        <v>51</v>
      </c>
      <c r="F250">
        <v>94</v>
      </c>
      <c r="G250">
        <v>87</v>
      </c>
      <c r="H250">
        <v>2</v>
      </c>
      <c r="I250">
        <v>4</v>
      </c>
      <c r="J250" t="s">
        <v>1</v>
      </c>
      <c r="K250">
        <v>1</v>
      </c>
      <c r="L250" t="s">
        <v>0</v>
      </c>
    </row>
    <row r="251" spans="1:12" x14ac:dyDescent="0.3">
      <c r="A251" t="s">
        <v>310</v>
      </c>
      <c r="B251" t="s">
        <v>309</v>
      </c>
      <c r="C251" t="s">
        <v>2</v>
      </c>
      <c r="D251">
        <v>95</v>
      </c>
      <c r="E251">
        <v>48</v>
      </c>
      <c r="F251">
        <v>105</v>
      </c>
      <c r="G251">
        <v>37</v>
      </c>
      <c r="H251">
        <v>1</v>
      </c>
      <c r="I251">
        <v>11</v>
      </c>
      <c r="J251" t="s">
        <v>1</v>
      </c>
      <c r="K251">
        <v>3</v>
      </c>
      <c r="L251" t="s">
        <v>0</v>
      </c>
    </row>
    <row r="252" spans="1:12" x14ac:dyDescent="0.3">
      <c r="A252" t="s">
        <v>308</v>
      </c>
      <c r="B252" t="s">
        <v>258</v>
      </c>
      <c r="C252" t="s">
        <v>103</v>
      </c>
      <c r="D252">
        <v>142</v>
      </c>
      <c r="E252">
        <v>33</v>
      </c>
      <c r="F252">
        <v>44</v>
      </c>
      <c r="G252">
        <v>129</v>
      </c>
      <c r="H252">
        <v>2</v>
      </c>
      <c r="I252">
        <v>6</v>
      </c>
      <c r="J252" t="s">
        <v>1</v>
      </c>
      <c r="K252">
        <v>4</v>
      </c>
      <c r="L252" t="s">
        <v>0</v>
      </c>
    </row>
    <row r="253" spans="1:12" x14ac:dyDescent="0.3">
      <c r="A253" t="s">
        <v>307</v>
      </c>
      <c r="B253" t="s">
        <v>258</v>
      </c>
      <c r="C253" t="s">
        <v>101</v>
      </c>
      <c r="D253">
        <v>123</v>
      </c>
      <c r="E253">
        <v>61</v>
      </c>
      <c r="F253">
        <v>95</v>
      </c>
      <c r="G253">
        <v>89</v>
      </c>
      <c r="H253">
        <v>0</v>
      </c>
      <c r="I253">
        <v>4</v>
      </c>
      <c r="J253" t="s">
        <v>1</v>
      </c>
      <c r="K253">
        <v>1</v>
      </c>
      <c r="L253" t="s">
        <v>0</v>
      </c>
    </row>
    <row r="254" spans="1:12" x14ac:dyDescent="0.3">
      <c r="A254" t="s">
        <v>306</v>
      </c>
      <c r="B254" t="s">
        <v>258</v>
      </c>
      <c r="C254" t="s">
        <v>99</v>
      </c>
      <c r="D254">
        <v>69</v>
      </c>
      <c r="E254">
        <v>78</v>
      </c>
      <c r="F254">
        <v>61</v>
      </c>
      <c r="G254">
        <v>84</v>
      </c>
      <c r="H254">
        <v>2</v>
      </c>
      <c r="I254">
        <v>3</v>
      </c>
      <c r="J254" t="s">
        <v>1</v>
      </c>
      <c r="K254">
        <v>1</v>
      </c>
      <c r="L254" t="s">
        <v>0</v>
      </c>
    </row>
    <row r="255" spans="1:12" x14ac:dyDescent="0.3">
      <c r="A255" t="s">
        <v>305</v>
      </c>
      <c r="B255" t="s">
        <v>258</v>
      </c>
      <c r="C255" t="s">
        <v>97</v>
      </c>
      <c r="D255">
        <v>134</v>
      </c>
      <c r="E255">
        <v>55</v>
      </c>
      <c r="F255">
        <v>51</v>
      </c>
      <c r="G255">
        <v>137</v>
      </c>
      <c r="H255">
        <v>1</v>
      </c>
      <c r="I255">
        <v>4</v>
      </c>
      <c r="J255" t="s">
        <v>1</v>
      </c>
      <c r="K255">
        <v>2</v>
      </c>
      <c r="L255" t="s">
        <v>0</v>
      </c>
    </row>
    <row r="256" spans="1:12" x14ac:dyDescent="0.3">
      <c r="A256" t="s">
        <v>304</v>
      </c>
      <c r="B256" t="s">
        <v>258</v>
      </c>
      <c r="C256" t="s">
        <v>95</v>
      </c>
      <c r="D256">
        <v>147</v>
      </c>
      <c r="E256">
        <v>39</v>
      </c>
      <c r="F256">
        <v>63</v>
      </c>
      <c r="G256">
        <v>120</v>
      </c>
      <c r="H256">
        <v>3</v>
      </c>
      <c r="I256">
        <v>9</v>
      </c>
      <c r="J256" t="s">
        <v>1</v>
      </c>
      <c r="K256">
        <v>4</v>
      </c>
      <c r="L256" t="s">
        <v>0</v>
      </c>
    </row>
    <row r="257" spans="1:12" x14ac:dyDescent="0.3">
      <c r="A257" t="s">
        <v>303</v>
      </c>
      <c r="B257" t="s">
        <v>258</v>
      </c>
      <c r="C257" t="s">
        <v>93</v>
      </c>
      <c r="D257">
        <v>128</v>
      </c>
      <c r="E257">
        <v>85</v>
      </c>
      <c r="F257">
        <v>69</v>
      </c>
      <c r="G257">
        <v>144</v>
      </c>
      <c r="H257">
        <v>0</v>
      </c>
      <c r="I257">
        <v>3</v>
      </c>
      <c r="J257" t="s">
        <v>1</v>
      </c>
      <c r="K257">
        <v>1</v>
      </c>
      <c r="L257" t="s">
        <v>0</v>
      </c>
    </row>
    <row r="258" spans="1:12" x14ac:dyDescent="0.3">
      <c r="A258" t="s">
        <v>302</v>
      </c>
      <c r="B258" t="s">
        <v>258</v>
      </c>
      <c r="C258" t="s">
        <v>91</v>
      </c>
      <c r="D258">
        <v>101</v>
      </c>
      <c r="E258">
        <v>87</v>
      </c>
      <c r="F258">
        <v>131</v>
      </c>
      <c r="G258">
        <v>55</v>
      </c>
      <c r="H258">
        <v>2</v>
      </c>
      <c r="I258">
        <v>22</v>
      </c>
      <c r="J258" t="s">
        <v>1</v>
      </c>
      <c r="K258">
        <v>5</v>
      </c>
      <c r="L258" t="s">
        <v>0</v>
      </c>
    </row>
    <row r="259" spans="1:12" x14ac:dyDescent="0.3">
      <c r="A259" t="s">
        <v>301</v>
      </c>
      <c r="B259" t="s">
        <v>258</v>
      </c>
      <c r="C259" t="s">
        <v>89</v>
      </c>
      <c r="D259">
        <v>135</v>
      </c>
      <c r="E259">
        <v>51</v>
      </c>
      <c r="F259">
        <v>83</v>
      </c>
      <c r="G259">
        <v>102</v>
      </c>
      <c r="H259">
        <v>1</v>
      </c>
      <c r="I259">
        <v>14</v>
      </c>
      <c r="J259" t="s">
        <v>1</v>
      </c>
      <c r="K259">
        <v>5</v>
      </c>
      <c r="L259" t="s">
        <v>0</v>
      </c>
    </row>
    <row r="260" spans="1:12" x14ac:dyDescent="0.3">
      <c r="A260" t="s">
        <v>300</v>
      </c>
      <c r="B260" t="s">
        <v>258</v>
      </c>
      <c r="C260" t="s">
        <v>87</v>
      </c>
      <c r="D260">
        <v>144</v>
      </c>
      <c r="E260">
        <v>86</v>
      </c>
      <c r="F260">
        <v>133</v>
      </c>
      <c r="G260">
        <v>94</v>
      </c>
      <c r="H260">
        <v>3</v>
      </c>
      <c r="I260">
        <v>14</v>
      </c>
      <c r="J260" t="s">
        <v>1</v>
      </c>
      <c r="K260">
        <v>3</v>
      </c>
      <c r="L260" t="s">
        <v>0</v>
      </c>
    </row>
    <row r="261" spans="1:12" x14ac:dyDescent="0.3">
      <c r="A261" t="s">
        <v>299</v>
      </c>
      <c r="B261" t="s">
        <v>258</v>
      </c>
      <c r="C261" t="s">
        <v>85</v>
      </c>
      <c r="D261">
        <v>54</v>
      </c>
      <c r="E261">
        <v>21</v>
      </c>
      <c r="F261">
        <v>73</v>
      </c>
      <c r="G261">
        <v>0</v>
      </c>
      <c r="H261">
        <v>2</v>
      </c>
      <c r="I261">
        <v>8</v>
      </c>
      <c r="J261" t="s">
        <v>6</v>
      </c>
      <c r="K261">
        <v>3</v>
      </c>
      <c r="L261" t="s">
        <v>5</v>
      </c>
    </row>
    <row r="262" spans="1:12" x14ac:dyDescent="0.3">
      <c r="A262" t="s">
        <v>298</v>
      </c>
      <c r="B262" t="s">
        <v>258</v>
      </c>
      <c r="C262" t="s">
        <v>83</v>
      </c>
      <c r="D262">
        <v>72</v>
      </c>
      <c r="E262">
        <v>53</v>
      </c>
      <c r="F262">
        <v>95</v>
      </c>
      <c r="G262">
        <v>29</v>
      </c>
      <c r="H262">
        <v>1</v>
      </c>
      <c r="I262">
        <v>16</v>
      </c>
      <c r="J262" t="s">
        <v>6</v>
      </c>
      <c r="K262">
        <v>5</v>
      </c>
      <c r="L262" t="s">
        <v>5</v>
      </c>
    </row>
    <row r="263" spans="1:12" x14ac:dyDescent="0.3">
      <c r="A263" t="s">
        <v>297</v>
      </c>
      <c r="B263" t="s">
        <v>258</v>
      </c>
      <c r="C263" t="s">
        <v>81</v>
      </c>
      <c r="D263">
        <v>137</v>
      </c>
      <c r="E263">
        <v>78</v>
      </c>
      <c r="F263">
        <v>64</v>
      </c>
      <c r="G263">
        <v>151</v>
      </c>
      <c r="H263">
        <v>0</v>
      </c>
      <c r="I263">
        <v>11</v>
      </c>
      <c r="J263" t="s">
        <v>1</v>
      </c>
      <c r="K263">
        <v>5</v>
      </c>
      <c r="L263" t="s">
        <v>0</v>
      </c>
    </row>
    <row r="264" spans="1:12" x14ac:dyDescent="0.3">
      <c r="A264" t="s">
        <v>296</v>
      </c>
      <c r="B264" t="s">
        <v>258</v>
      </c>
      <c r="C264" t="s">
        <v>79</v>
      </c>
      <c r="D264">
        <v>136</v>
      </c>
      <c r="E264">
        <v>27</v>
      </c>
      <c r="F264">
        <v>57</v>
      </c>
      <c r="G264">
        <v>105</v>
      </c>
      <c r="H264">
        <v>1</v>
      </c>
      <c r="I264">
        <v>10</v>
      </c>
      <c r="J264" t="s">
        <v>1</v>
      </c>
      <c r="K264">
        <v>5</v>
      </c>
      <c r="L264" t="s">
        <v>0</v>
      </c>
    </row>
    <row r="265" spans="1:12" x14ac:dyDescent="0.3">
      <c r="A265" t="s">
        <v>295</v>
      </c>
      <c r="B265" t="s">
        <v>258</v>
      </c>
      <c r="C265" t="s">
        <v>77</v>
      </c>
      <c r="D265">
        <v>70</v>
      </c>
      <c r="E265">
        <v>40</v>
      </c>
      <c r="F265">
        <v>104</v>
      </c>
      <c r="G265">
        <v>4</v>
      </c>
      <c r="H265">
        <v>2</v>
      </c>
      <c r="I265">
        <v>11</v>
      </c>
      <c r="J265" t="s">
        <v>6</v>
      </c>
      <c r="K265">
        <v>3</v>
      </c>
      <c r="L265" t="s">
        <v>5</v>
      </c>
    </row>
    <row r="266" spans="1:12" x14ac:dyDescent="0.3">
      <c r="A266" t="s">
        <v>294</v>
      </c>
      <c r="B266" t="s">
        <v>258</v>
      </c>
      <c r="C266" t="s">
        <v>75</v>
      </c>
      <c r="D266">
        <v>64</v>
      </c>
      <c r="E266">
        <v>67</v>
      </c>
      <c r="F266">
        <v>65</v>
      </c>
      <c r="G266">
        <v>65</v>
      </c>
      <c r="H266">
        <v>1</v>
      </c>
      <c r="I266">
        <v>5</v>
      </c>
      <c r="J266" t="s">
        <v>1</v>
      </c>
      <c r="K266">
        <v>2</v>
      </c>
      <c r="L266" t="s">
        <v>0</v>
      </c>
    </row>
    <row r="267" spans="1:12" x14ac:dyDescent="0.3">
      <c r="A267" t="s">
        <v>293</v>
      </c>
      <c r="B267" t="s">
        <v>258</v>
      </c>
      <c r="C267" t="s">
        <v>73</v>
      </c>
      <c r="D267">
        <v>138</v>
      </c>
      <c r="E267">
        <v>86</v>
      </c>
      <c r="F267">
        <v>118</v>
      </c>
      <c r="G267">
        <v>105</v>
      </c>
      <c r="H267">
        <v>1</v>
      </c>
      <c r="I267">
        <v>12</v>
      </c>
      <c r="J267" t="s">
        <v>1</v>
      </c>
      <c r="K267">
        <v>3</v>
      </c>
      <c r="L267" t="s">
        <v>0</v>
      </c>
    </row>
    <row r="268" spans="1:12" x14ac:dyDescent="0.3">
      <c r="A268" t="s">
        <v>292</v>
      </c>
      <c r="B268" t="s">
        <v>258</v>
      </c>
      <c r="C268" t="s">
        <v>71</v>
      </c>
      <c r="D268">
        <v>108</v>
      </c>
      <c r="E268">
        <v>79</v>
      </c>
      <c r="F268">
        <v>68</v>
      </c>
      <c r="G268">
        <v>117</v>
      </c>
      <c r="H268">
        <v>2</v>
      </c>
      <c r="I268">
        <v>5</v>
      </c>
      <c r="J268" t="s">
        <v>1</v>
      </c>
      <c r="K268">
        <v>2</v>
      </c>
      <c r="L268" t="s">
        <v>0</v>
      </c>
    </row>
    <row r="269" spans="1:12" x14ac:dyDescent="0.3">
      <c r="A269" t="s">
        <v>291</v>
      </c>
      <c r="B269" t="s">
        <v>258</v>
      </c>
      <c r="C269" t="s">
        <v>69</v>
      </c>
      <c r="D269">
        <v>105</v>
      </c>
      <c r="E269">
        <v>56</v>
      </c>
      <c r="F269">
        <v>94</v>
      </c>
      <c r="G269">
        <v>64</v>
      </c>
      <c r="H269">
        <v>3</v>
      </c>
      <c r="I269">
        <v>13</v>
      </c>
      <c r="J269" t="s">
        <v>1</v>
      </c>
      <c r="K269">
        <v>4</v>
      </c>
      <c r="L269" t="s">
        <v>0</v>
      </c>
    </row>
    <row r="270" spans="1:12" x14ac:dyDescent="0.3">
      <c r="A270" t="s">
        <v>290</v>
      </c>
      <c r="B270" t="s">
        <v>258</v>
      </c>
      <c r="C270" t="s">
        <v>67</v>
      </c>
      <c r="D270">
        <v>131</v>
      </c>
      <c r="E270">
        <v>43</v>
      </c>
      <c r="F270">
        <v>99</v>
      </c>
      <c r="G270">
        <v>74</v>
      </c>
      <c r="H270">
        <v>1</v>
      </c>
      <c r="I270">
        <v>4</v>
      </c>
      <c r="J270" t="s">
        <v>1</v>
      </c>
      <c r="K270">
        <v>1</v>
      </c>
      <c r="L270" t="s">
        <v>0</v>
      </c>
    </row>
    <row r="271" spans="1:12" x14ac:dyDescent="0.3">
      <c r="A271" t="s">
        <v>289</v>
      </c>
      <c r="B271" t="s">
        <v>258</v>
      </c>
      <c r="C271" t="s">
        <v>65</v>
      </c>
      <c r="D271">
        <v>115</v>
      </c>
      <c r="E271">
        <v>22</v>
      </c>
      <c r="F271">
        <v>136</v>
      </c>
      <c r="G271">
        <v>0</v>
      </c>
      <c r="H271">
        <v>1</v>
      </c>
      <c r="I271">
        <v>19</v>
      </c>
      <c r="J271" t="s">
        <v>6</v>
      </c>
      <c r="K271">
        <v>4</v>
      </c>
      <c r="L271" t="s">
        <v>5</v>
      </c>
    </row>
    <row r="272" spans="1:12" x14ac:dyDescent="0.3">
      <c r="A272" t="s">
        <v>288</v>
      </c>
      <c r="B272" t="s">
        <v>258</v>
      </c>
      <c r="C272" t="s">
        <v>63</v>
      </c>
      <c r="D272">
        <v>88</v>
      </c>
      <c r="E272">
        <v>46</v>
      </c>
      <c r="F272">
        <v>107</v>
      </c>
      <c r="G272">
        <v>24</v>
      </c>
      <c r="H272">
        <v>3</v>
      </c>
      <c r="I272">
        <v>11</v>
      </c>
      <c r="J272" t="s">
        <v>6</v>
      </c>
      <c r="K272">
        <v>3</v>
      </c>
      <c r="L272" t="s">
        <v>5</v>
      </c>
    </row>
    <row r="273" spans="1:12" x14ac:dyDescent="0.3">
      <c r="A273" t="s">
        <v>287</v>
      </c>
      <c r="B273" t="s">
        <v>258</v>
      </c>
      <c r="C273" t="s">
        <v>61</v>
      </c>
      <c r="D273">
        <v>148</v>
      </c>
      <c r="E273">
        <v>94</v>
      </c>
      <c r="F273">
        <v>30</v>
      </c>
      <c r="G273">
        <v>210</v>
      </c>
      <c r="H273">
        <v>2</v>
      </c>
      <c r="I273">
        <v>1</v>
      </c>
      <c r="J273" t="s">
        <v>1</v>
      </c>
      <c r="K273">
        <v>1</v>
      </c>
      <c r="L273" t="s">
        <v>0</v>
      </c>
    </row>
    <row r="274" spans="1:12" x14ac:dyDescent="0.3">
      <c r="A274" t="s">
        <v>286</v>
      </c>
      <c r="B274" t="s">
        <v>258</v>
      </c>
      <c r="C274" t="s">
        <v>59</v>
      </c>
      <c r="D274">
        <v>105</v>
      </c>
      <c r="E274">
        <v>49</v>
      </c>
      <c r="F274">
        <v>86</v>
      </c>
      <c r="G274">
        <v>65</v>
      </c>
      <c r="H274">
        <v>3</v>
      </c>
      <c r="I274">
        <v>6</v>
      </c>
      <c r="J274" t="s">
        <v>1</v>
      </c>
      <c r="K274">
        <v>2</v>
      </c>
      <c r="L274" t="s">
        <v>0</v>
      </c>
    </row>
    <row r="275" spans="1:12" x14ac:dyDescent="0.3">
      <c r="A275" t="s">
        <v>285</v>
      </c>
      <c r="B275" t="s">
        <v>258</v>
      </c>
      <c r="C275" t="s">
        <v>57</v>
      </c>
      <c r="D275">
        <v>129</v>
      </c>
      <c r="E275">
        <v>68</v>
      </c>
      <c r="F275">
        <v>129</v>
      </c>
      <c r="G275">
        <v>67</v>
      </c>
      <c r="H275">
        <v>1</v>
      </c>
      <c r="I275">
        <v>22</v>
      </c>
      <c r="J275" t="s">
        <v>1</v>
      </c>
      <c r="K275">
        <v>5</v>
      </c>
      <c r="L275" t="s">
        <v>0</v>
      </c>
    </row>
    <row r="276" spans="1:12" x14ac:dyDescent="0.3">
      <c r="A276" t="s">
        <v>284</v>
      </c>
      <c r="B276" t="s">
        <v>258</v>
      </c>
      <c r="C276" t="s">
        <v>55</v>
      </c>
      <c r="D276">
        <v>133</v>
      </c>
      <c r="E276">
        <v>94</v>
      </c>
      <c r="F276">
        <v>121</v>
      </c>
      <c r="G276">
        <v>105</v>
      </c>
      <c r="H276">
        <v>1</v>
      </c>
      <c r="I276">
        <v>13</v>
      </c>
      <c r="J276" t="s">
        <v>1</v>
      </c>
      <c r="K276">
        <v>3</v>
      </c>
      <c r="L276" t="s">
        <v>0</v>
      </c>
    </row>
    <row r="277" spans="1:12" x14ac:dyDescent="0.3">
      <c r="A277" t="s">
        <v>283</v>
      </c>
      <c r="B277" t="s">
        <v>258</v>
      </c>
      <c r="C277" t="s">
        <v>53</v>
      </c>
      <c r="D277">
        <v>40</v>
      </c>
      <c r="E277">
        <v>88</v>
      </c>
      <c r="F277">
        <v>87</v>
      </c>
      <c r="G277">
        <v>39</v>
      </c>
      <c r="H277">
        <v>2</v>
      </c>
      <c r="I277">
        <v>6</v>
      </c>
      <c r="J277" t="s">
        <v>1</v>
      </c>
      <c r="K277">
        <v>2</v>
      </c>
      <c r="L277" t="s">
        <v>0</v>
      </c>
    </row>
    <row r="278" spans="1:12" x14ac:dyDescent="0.3">
      <c r="A278" t="s">
        <v>282</v>
      </c>
      <c r="B278" t="s">
        <v>258</v>
      </c>
      <c r="C278" t="s">
        <v>51</v>
      </c>
      <c r="D278">
        <v>131</v>
      </c>
      <c r="E278">
        <v>82</v>
      </c>
      <c r="F278">
        <v>113</v>
      </c>
      <c r="G278">
        <v>98</v>
      </c>
      <c r="H278">
        <v>2</v>
      </c>
      <c r="I278">
        <v>4</v>
      </c>
      <c r="J278" t="s">
        <v>1</v>
      </c>
      <c r="K278">
        <v>1</v>
      </c>
      <c r="L278" t="s">
        <v>0</v>
      </c>
    </row>
    <row r="279" spans="1:12" x14ac:dyDescent="0.3">
      <c r="A279" t="s">
        <v>281</v>
      </c>
      <c r="B279" t="s">
        <v>258</v>
      </c>
      <c r="C279" t="s">
        <v>49</v>
      </c>
      <c r="D279">
        <v>137</v>
      </c>
      <c r="E279">
        <v>64</v>
      </c>
      <c r="F279">
        <v>75</v>
      </c>
      <c r="G279">
        <v>125</v>
      </c>
      <c r="H279">
        <v>1</v>
      </c>
      <c r="I279">
        <v>10</v>
      </c>
      <c r="J279" t="s">
        <v>1</v>
      </c>
      <c r="K279">
        <v>4</v>
      </c>
      <c r="L279" t="s">
        <v>0</v>
      </c>
    </row>
    <row r="280" spans="1:12" x14ac:dyDescent="0.3">
      <c r="A280" t="s">
        <v>280</v>
      </c>
      <c r="B280" t="s">
        <v>258</v>
      </c>
      <c r="C280" t="s">
        <v>47</v>
      </c>
      <c r="D280">
        <v>119</v>
      </c>
      <c r="E280">
        <v>50</v>
      </c>
      <c r="F280">
        <v>110</v>
      </c>
      <c r="G280">
        <v>58</v>
      </c>
      <c r="H280">
        <v>1</v>
      </c>
      <c r="I280">
        <v>19</v>
      </c>
      <c r="J280" t="s">
        <v>1</v>
      </c>
      <c r="K280">
        <v>5</v>
      </c>
      <c r="L280" t="s">
        <v>0</v>
      </c>
    </row>
    <row r="281" spans="1:12" x14ac:dyDescent="0.3">
      <c r="A281" t="s">
        <v>279</v>
      </c>
      <c r="B281" t="s">
        <v>258</v>
      </c>
      <c r="C281" t="s">
        <v>45</v>
      </c>
      <c r="D281">
        <v>148</v>
      </c>
      <c r="E281">
        <v>38</v>
      </c>
      <c r="F281">
        <v>76</v>
      </c>
      <c r="G281">
        <v>104</v>
      </c>
      <c r="H281">
        <v>6</v>
      </c>
      <c r="I281">
        <v>8</v>
      </c>
      <c r="J281" t="s">
        <v>1</v>
      </c>
      <c r="K281">
        <v>3</v>
      </c>
      <c r="L281" t="s">
        <v>0</v>
      </c>
    </row>
    <row r="282" spans="1:12" x14ac:dyDescent="0.3">
      <c r="A282" t="s">
        <v>278</v>
      </c>
      <c r="B282" t="s">
        <v>258</v>
      </c>
      <c r="C282" t="s">
        <v>43</v>
      </c>
      <c r="D282">
        <v>102</v>
      </c>
      <c r="E282">
        <v>46</v>
      </c>
      <c r="F282">
        <v>118</v>
      </c>
      <c r="G282">
        <v>28</v>
      </c>
      <c r="H282">
        <v>2</v>
      </c>
      <c r="I282">
        <v>4</v>
      </c>
      <c r="J282" t="s">
        <v>1</v>
      </c>
      <c r="K282">
        <v>1</v>
      </c>
      <c r="L282" t="s">
        <v>0</v>
      </c>
    </row>
    <row r="283" spans="1:12" x14ac:dyDescent="0.3">
      <c r="A283" t="s">
        <v>277</v>
      </c>
      <c r="B283" t="s">
        <v>258</v>
      </c>
      <c r="C283" t="s">
        <v>41</v>
      </c>
      <c r="D283">
        <v>48</v>
      </c>
      <c r="E283">
        <v>71</v>
      </c>
      <c r="F283">
        <v>109</v>
      </c>
      <c r="G283">
        <v>3</v>
      </c>
      <c r="H283">
        <v>7</v>
      </c>
      <c r="I283">
        <v>11</v>
      </c>
      <c r="J283" t="s">
        <v>6</v>
      </c>
      <c r="K283">
        <v>3</v>
      </c>
      <c r="L283" t="s">
        <v>5</v>
      </c>
    </row>
    <row r="284" spans="1:12" x14ac:dyDescent="0.3">
      <c r="A284" t="s">
        <v>276</v>
      </c>
      <c r="B284" t="s">
        <v>258</v>
      </c>
      <c r="C284" t="s">
        <v>39</v>
      </c>
      <c r="D284">
        <v>102</v>
      </c>
      <c r="E284">
        <v>71</v>
      </c>
      <c r="F284">
        <v>33</v>
      </c>
      <c r="G284">
        <v>132</v>
      </c>
      <c r="H284">
        <v>8</v>
      </c>
      <c r="I284">
        <v>5</v>
      </c>
      <c r="J284" t="s">
        <v>1</v>
      </c>
      <c r="K284">
        <v>4</v>
      </c>
      <c r="L284" t="s">
        <v>0</v>
      </c>
    </row>
    <row r="285" spans="1:12" x14ac:dyDescent="0.3">
      <c r="A285" t="s">
        <v>275</v>
      </c>
      <c r="B285" t="s">
        <v>258</v>
      </c>
      <c r="C285" t="s">
        <v>37</v>
      </c>
      <c r="D285">
        <v>91</v>
      </c>
      <c r="E285">
        <v>66</v>
      </c>
      <c r="F285">
        <v>41</v>
      </c>
      <c r="G285">
        <v>109</v>
      </c>
      <c r="H285">
        <v>7</v>
      </c>
      <c r="I285">
        <v>5</v>
      </c>
      <c r="J285" t="s">
        <v>1</v>
      </c>
      <c r="K285">
        <v>3</v>
      </c>
      <c r="L285" t="s">
        <v>0</v>
      </c>
    </row>
    <row r="286" spans="1:12" x14ac:dyDescent="0.3">
      <c r="A286" t="s">
        <v>274</v>
      </c>
      <c r="B286" t="s">
        <v>258</v>
      </c>
      <c r="C286" t="s">
        <v>35</v>
      </c>
      <c r="D286">
        <v>60</v>
      </c>
      <c r="E286">
        <v>28</v>
      </c>
      <c r="F286">
        <v>32</v>
      </c>
      <c r="G286">
        <v>52</v>
      </c>
      <c r="H286">
        <v>4</v>
      </c>
      <c r="I286">
        <v>3</v>
      </c>
      <c r="J286" t="s">
        <v>1</v>
      </c>
      <c r="K286">
        <v>2</v>
      </c>
      <c r="L286" t="s">
        <v>0</v>
      </c>
    </row>
    <row r="287" spans="1:12" x14ac:dyDescent="0.3">
      <c r="A287" t="s">
        <v>273</v>
      </c>
      <c r="B287" t="s">
        <v>258</v>
      </c>
      <c r="C287" t="s">
        <v>33</v>
      </c>
      <c r="D287">
        <v>64</v>
      </c>
      <c r="E287">
        <v>61</v>
      </c>
      <c r="F287">
        <v>88</v>
      </c>
      <c r="G287">
        <v>32</v>
      </c>
      <c r="H287">
        <v>5</v>
      </c>
      <c r="I287">
        <v>9</v>
      </c>
      <c r="J287" t="s">
        <v>6</v>
      </c>
      <c r="K287">
        <v>3</v>
      </c>
      <c r="L287" t="s">
        <v>5</v>
      </c>
    </row>
    <row r="288" spans="1:12" x14ac:dyDescent="0.3">
      <c r="A288" t="s">
        <v>272</v>
      </c>
      <c r="B288" t="s">
        <v>258</v>
      </c>
      <c r="C288" t="s">
        <v>31</v>
      </c>
      <c r="D288">
        <v>110</v>
      </c>
      <c r="E288">
        <v>99</v>
      </c>
      <c r="F288">
        <v>137</v>
      </c>
      <c r="G288">
        <v>68</v>
      </c>
      <c r="H288">
        <v>4</v>
      </c>
      <c r="I288">
        <v>5</v>
      </c>
      <c r="J288" t="s">
        <v>1</v>
      </c>
      <c r="K288">
        <v>1</v>
      </c>
      <c r="L288" t="s">
        <v>0</v>
      </c>
    </row>
    <row r="289" spans="1:12" x14ac:dyDescent="0.3">
      <c r="A289" t="s">
        <v>271</v>
      </c>
      <c r="B289" t="s">
        <v>258</v>
      </c>
      <c r="C289" t="s">
        <v>29</v>
      </c>
      <c r="D289">
        <v>83</v>
      </c>
      <c r="E289">
        <v>61</v>
      </c>
      <c r="F289">
        <v>131</v>
      </c>
      <c r="G289">
        <v>11</v>
      </c>
      <c r="H289">
        <v>2</v>
      </c>
      <c r="I289">
        <v>14</v>
      </c>
      <c r="J289" t="s">
        <v>6</v>
      </c>
      <c r="K289">
        <v>3</v>
      </c>
      <c r="L289" t="s">
        <v>5</v>
      </c>
    </row>
    <row r="290" spans="1:12" x14ac:dyDescent="0.3">
      <c r="A290" t="s">
        <v>270</v>
      </c>
      <c r="B290" t="s">
        <v>258</v>
      </c>
      <c r="C290" t="s">
        <v>27</v>
      </c>
      <c r="D290">
        <v>85</v>
      </c>
      <c r="E290">
        <v>24</v>
      </c>
      <c r="F290">
        <v>105</v>
      </c>
      <c r="G290">
        <v>0</v>
      </c>
      <c r="H290">
        <v>4</v>
      </c>
      <c r="I290">
        <v>4</v>
      </c>
      <c r="J290" t="s">
        <v>6</v>
      </c>
      <c r="K290">
        <v>1</v>
      </c>
      <c r="L290" t="s">
        <v>5</v>
      </c>
    </row>
    <row r="291" spans="1:12" x14ac:dyDescent="0.3">
      <c r="A291" t="s">
        <v>269</v>
      </c>
      <c r="B291" t="s">
        <v>258</v>
      </c>
      <c r="C291" t="s">
        <v>25</v>
      </c>
      <c r="D291">
        <v>120</v>
      </c>
      <c r="E291">
        <v>40</v>
      </c>
      <c r="F291">
        <v>43</v>
      </c>
      <c r="G291">
        <v>113</v>
      </c>
      <c r="H291">
        <v>4</v>
      </c>
      <c r="I291">
        <v>6</v>
      </c>
      <c r="J291" t="s">
        <v>1</v>
      </c>
      <c r="K291">
        <v>4</v>
      </c>
      <c r="L291" t="s">
        <v>0</v>
      </c>
    </row>
    <row r="292" spans="1:12" x14ac:dyDescent="0.3">
      <c r="A292" t="s">
        <v>268</v>
      </c>
      <c r="B292" t="s">
        <v>258</v>
      </c>
      <c r="C292" t="s">
        <v>23</v>
      </c>
      <c r="D292">
        <v>88</v>
      </c>
      <c r="E292">
        <v>32</v>
      </c>
      <c r="F292">
        <v>118</v>
      </c>
      <c r="G292">
        <v>0</v>
      </c>
      <c r="H292">
        <v>2</v>
      </c>
      <c r="I292">
        <v>16</v>
      </c>
      <c r="J292" t="s">
        <v>6</v>
      </c>
      <c r="K292">
        <v>4</v>
      </c>
      <c r="L292" t="s">
        <v>5</v>
      </c>
    </row>
    <row r="293" spans="1:12" x14ac:dyDescent="0.3">
      <c r="A293" t="s">
        <v>267</v>
      </c>
      <c r="B293" t="s">
        <v>258</v>
      </c>
      <c r="C293" t="s">
        <v>21</v>
      </c>
      <c r="D293">
        <v>133</v>
      </c>
      <c r="E293">
        <v>75</v>
      </c>
      <c r="F293">
        <v>63</v>
      </c>
      <c r="G293">
        <v>144</v>
      </c>
      <c r="H293">
        <v>1</v>
      </c>
      <c r="I293">
        <v>3</v>
      </c>
      <c r="J293" t="s">
        <v>1</v>
      </c>
      <c r="K293">
        <v>1</v>
      </c>
      <c r="L293" t="s">
        <v>0</v>
      </c>
    </row>
    <row r="294" spans="1:12" x14ac:dyDescent="0.3">
      <c r="A294" t="s">
        <v>266</v>
      </c>
      <c r="B294" t="s">
        <v>258</v>
      </c>
      <c r="C294" t="s">
        <v>19</v>
      </c>
      <c r="D294">
        <v>114</v>
      </c>
      <c r="E294">
        <v>51</v>
      </c>
      <c r="F294">
        <v>90</v>
      </c>
      <c r="G294">
        <v>72</v>
      </c>
      <c r="H294">
        <v>3</v>
      </c>
      <c r="I294">
        <v>9</v>
      </c>
      <c r="J294" t="s">
        <v>1</v>
      </c>
      <c r="K294">
        <v>3</v>
      </c>
      <c r="L294" t="s">
        <v>0</v>
      </c>
    </row>
    <row r="295" spans="1:12" x14ac:dyDescent="0.3">
      <c r="A295" t="s">
        <v>265</v>
      </c>
      <c r="B295" t="s">
        <v>258</v>
      </c>
      <c r="C295" t="s">
        <v>17</v>
      </c>
      <c r="D295">
        <v>43</v>
      </c>
      <c r="E295">
        <v>41</v>
      </c>
      <c r="F295">
        <v>51</v>
      </c>
      <c r="G295">
        <v>32</v>
      </c>
      <c r="H295">
        <v>1</v>
      </c>
      <c r="I295">
        <v>6</v>
      </c>
      <c r="J295" t="s">
        <v>6</v>
      </c>
      <c r="K295">
        <v>3</v>
      </c>
      <c r="L295" t="s">
        <v>5</v>
      </c>
    </row>
    <row r="296" spans="1:12" x14ac:dyDescent="0.3">
      <c r="A296" t="s">
        <v>264</v>
      </c>
      <c r="B296" t="s">
        <v>258</v>
      </c>
      <c r="C296" t="s">
        <v>15</v>
      </c>
      <c r="D296">
        <v>62</v>
      </c>
      <c r="E296">
        <v>66</v>
      </c>
      <c r="F296">
        <v>33</v>
      </c>
      <c r="G296">
        <v>95</v>
      </c>
      <c r="H296">
        <v>0</v>
      </c>
      <c r="I296">
        <v>6</v>
      </c>
      <c r="J296" t="s">
        <v>1</v>
      </c>
      <c r="K296">
        <v>5</v>
      </c>
      <c r="L296" t="s">
        <v>0</v>
      </c>
    </row>
    <row r="297" spans="1:12" x14ac:dyDescent="0.3">
      <c r="A297" t="s">
        <v>263</v>
      </c>
      <c r="B297" t="s">
        <v>258</v>
      </c>
      <c r="C297" t="s">
        <v>13</v>
      </c>
      <c r="D297">
        <v>101</v>
      </c>
      <c r="E297">
        <v>35</v>
      </c>
      <c r="F297">
        <v>34</v>
      </c>
      <c r="G297">
        <v>101</v>
      </c>
      <c r="H297">
        <v>1</v>
      </c>
      <c r="I297">
        <v>4</v>
      </c>
      <c r="J297" t="s">
        <v>1</v>
      </c>
      <c r="K297">
        <v>3</v>
      </c>
      <c r="L297" t="s">
        <v>0</v>
      </c>
    </row>
    <row r="298" spans="1:12" x14ac:dyDescent="0.3">
      <c r="A298" t="s">
        <v>262</v>
      </c>
      <c r="B298" t="s">
        <v>258</v>
      </c>
      <c r="C298" t="s">
        <v>11</v>
      </c>
      <c r="D298">
        <v>103</v>
      </c>
      <c r="E298">
        <v>95</v>
      </c>
      <c r="F298">
        <v>139</v>
      </c>
      <c r="G298">
        <v>56</v>
      </c>
      <c r="H298">
        <v>3</v>
      </c>
      <c r="I298">
        <v>10</v>
      </c>
      <c r="J298" t="s">
        <v>1</v>
      </c>
      <c r="K298">
        <v>2</v>
      </c>
      <c r="L298" t="s">
        <v>0</v>
      </c>
    </row>
    <row r="299" spans="1:12" x14ac:dyDescent="0.3">
      <c r="A299" t="s">
        <v>261</v>
      </c>
      <c r="B299" t="s">
        <v>258</v>
      </c>
      <c r="C299" t="s">
        <v>9</v>
      </c>
      <c r="D299">
        <v>141</v>
      </c>
      <c r="E299">
        <v>76</v>
      </c>
      <c r="F299">
        <v>95</v>
      </c>
      <c r="G299">
        <v>119</v>
      </c>
      <c r="H299">
        <v>3</v>
      </c>
      <c r="I299">
        <v>13</v>
      </c>
      <c r="J299" t="s">
        <v>1</v>
      </c>
      <c r="K299">
        <v>4</v>
      </c>
      <c r="L299" t="s">
        <v>0</v>
      </c>
    </row>
    <row r="300" spans="1:12" x14ac:dyDescent="0.3">
      <c r="A300" t="s">
        <v>260</v>
      </c>
      <c r="B300" t="s">
        <v>258</v>
      </c>
      <c r="C300" t="s">
        <v>7</v>
      </c>
      <c r="D300">
        <v>91</v>
      </c>
      <c r="E300">
        <v>23</v>
      </c>
      <c r="F300">
        <v>113</v>
      </c>
      <c r="G300">
        <v>0</v>
      </c>
      <c r="H300">
        <v>1</v>
      </c>
      <c r="I300">
        <v>4</v>
      </c>
      <c r="J300" t="s">
        <v>6</v>
      </c>
      <c r="K300">
        <v>1</v>
      </c>
      <c r="L300" t="s">
        <v>5</v>
      </c>
    </row>
    <row r="301" spans="1:12" x14ac:dyDescent="0.3">
      <c r="A301" t="s">
        <v>259</v>
      </c>
      <c r="B301" t="s">
        <v>258</v>
      </c>
      <c r="C301" t="s">
        <v>2</v>
      </c>
      <c r="D301">
        <v>81</v>
      </c>
      <c r="E301">
        <v>76</v>
      </c>
      <c r="F301">
        <v>60</v>
      </c>
      <c r="G301">
        <v>97</v>
      </c>
      <c r="H301">
        <v>0</v>
      </c>
      <c r="I301">
        <v>8</v>
      </c>
      <c r="J301" t="s">
        <v>1</v>
      </c>
      <c r="K301">
        <v>4</v>
      </c>
      <c r="L301" t="s">
        <v>0</v>
      </c>
    </row>
    <row r="302" spans="1:12" x14ac:dyDescent="0.3">
      <c r="A302" t="s">
        <v>257</v>
      </c>
      <c r="B302" t="s">
        <v>207</v>
      </c>
      <c r="C302" t="s">
        <v>103</v>
      </c>
      <c r="D302">
        <v>100</v>
      </c>
      <c r="E302">
        <v>52</v>
      </c>
      <c r="F302">
        <v>49</v>
      </c>
      <c r="G302">
        <v>101</v>
      </c>
      <c r="H302">
        <v>2</v>
      </c>
      <c r="I302">
        <v>7</v>
      </c>
      <c r="J302" t="s">
        <v>1</v>
      </c>
      <c r="K302">
        <v>4</v>
      </c>
      <c r="L302" t="s">
        <v>0</v>
      </c>
    </row>
    <row r="303" spans="1:12" x14ac:dyDescent="0.3">
      <c r="A303" t="s">
        <v>256</v>
      </c>
      <c r="B303" t="s">
        <v>207</v>
      </c>
      <c r="C303" t="s">
        <v>101</v>
      </c>
      <c r="D303">
        <v>93</v>
      </c>
      <c r="E303">
        <v>75</v>
      </c>
      <c r="F303">
        <v>81</v>
      </c>
      <c r="G303">
        <v>84</v>
      </c>
      <c r="H303">
        <v>3</v>
      </c>
      <c r="I303">
        <v>11</v>
      </c>
      <c r="J303" t="s">
        <v>1</v>
      </c>
      <c r="K303">
        <v>4</v>
      </c>
      <c r="L303" t="s">
        <v>0</v>
      </c>
    </row>
    <row r="304" spans="1:12" x14ac:dyDescent="0.3">
      <c r="A304" t="s">
        <v>255</v>
      </c>
      <c r="B304" t="s">
        <v>207</v>
      </c>
      <c r="C304" t="s">
        <v>99</v>
      </c>
      <c r="D304">
        <v>67</v>
      </c>
      <c r="E304">
        <v>91</v>
      </c>
      <c r="F304">
        <v>58</v>
      </c>
      <c r="G304">
        <v>97</v>
      </c>
      <c r="H304">
        <v>3</v>
      </c>
      <c r="I304">
        <v>2</v>
      </c>
      <c r="J304" t="s">
        <v>1</v>
      </c>
      <c r="K304">
        <v>1</v>
      </c>
      <c r="L304" t="s">
        <v>0</v>
      </c>
    </row>
    <row r="305" spans="1:12" x14ac:dyDescent="0.3">
      <c r="A305" t="s">
        <v>254</v>
      </c>
      <c r="B305" t="s">
        <v>207</v>
      </c>
      <c r="C305" t="s">
        <v>97</v>
      </c>
      <c r="D305">
        <v>113</v>
      </c>
      <c r="E305">
        <v>53</v>
      </c>
      <c r="F305">
        <v>101</v>
      </c>
      <c r="G305">
        <v>63</v>
      </c>
      <c r="H305">
        <v>2</v>
      </c>
      <c r="I305">
        <v>11</v>
      </c>
      <c r="J305" t="s">
        <v>1</v>
      </c>
      <c r="K305">
        <v>3</v>
      </c>
      <c r="L305" t="s">
        <v>0</v>
      </c>
    </row>
    <row r="306" spans="1:12" x14ac:dyDescent="0.3">
      <c r="A306" t="s">
        <v>253</v>
      </c>
      <c r="B306" t="s">
        <v>207</v>
      </c>
      <c r="C306" t="s">
        <v>95</v>
      </c>
      <c r="D306">
        <v>101</v>
      </c>
      <c r="E306">
        <v>67</v>
      </c>
      <c r="F306">
        <v>63</v>
      </c>
      <c r="G306">
        <v>104</v>
      </c>
      <c r="H306">
        <v>1</v>
      </c>
      <c r="I306">
        <v>11</v>
      </c>
      <c r="J306" t="s">
        <v>1</v>
      </c>
      <c r="K306">
        <v>5</v>
      </c>
      <c r="L306" t="s">
        <v>0</v>
      </c>
    </row>
    <row r="307" spans="1:12" x14ac:dyDescent="0.3">
      <c r="A307" t="s">
        <v>252</v>
      </c>
      <c r="B307" t="s">
        <v>207</v>
      </c>
      <c r="C307" t="s">
        <v>93</v>
      </c>
      <c r="D307">
        <v>138</v>
      </c>
      <c r="E307">
        <v>33</v>
      </c>
      <c r="F307">
        <v>31</v>
      </c>
      <c r="G307">
        <v>140</v>
      </c>
      <c r="H307">
        <v>0</v>
      </c>
      <c r="I307">
        <v>5</v>
      </c>
      <c r="J307" t="s">
        <v>1</v>
      </c>
      <c r="K307">
        <v>4</v>
      </c>
      <c r="L307" t="s">
        <v>0</v>
      </c>
    </row>
    <row r="308" spans="1:12" x14ac:dyDescent="0.3">
      <c r="A308" t="s">
        <v>251</v>
      </c>
      <c r="B308" t="s">
        <v>207</v>
      </c>
      <c r="C308" t="s">
        <v>91</v>
      </c>
      <c r="D308">
        <v>87</v>
      </c>
      <c r="E308">
        <v>64</v>
      </c>
      <c r="F308">
        <v>59</v>
      </c>
      <c r="G308">
        <v>91</v>
      </c>
      <c r="H308">
        <v>1</v>
      </c>
      <c r="I308">
        <v>2</v>
      </c>
      <c r="J308" t="s">
        <v>1</v>
      </c>
      <c r="K308">
        <v>1</v>
      </c>
      <c r="L308" t="s">
        <v>0</v>
      </c>
    </row>
    <row r="309" spans="1:12" x14ac:dyDescent="0.3">
      <c r="A309" t="s">
        <v>250</v>
      </c>
      <c r="B309" t="s">
        <v>207</v>
      </c>
      <c r="C309" t="s">
        <v>89</v>
      </c>
      <c r="D309">
        <v>79</v>
      </c>
      <c r="E309">
        <v>46</v>
      </c>
      <c r="F309">
        <v>86</v>
      </c>
      <c r="G309">
        <v>39</v>
      </c>
      <c r="H309">
        <v>0</v>
      </c>
      <c r="I309">
        <v>3</v>
      </c>
      <c r="J309" t="s">
        <v>1</v>
      </c>
      <c r="K309">
        <v>1</v>
      </c>
      <c r="L309" t="s">
        <v>0</v>
      </c>
    </row>
    <row r="310" spans="1:12" x14ac:dyDescent="0.3">
      <c r="A310" t="s">
        <v>249</v>
      </c>
      <c r="B310" t="s">
        <v>207</v>
      </c>
      <c r="C310" t="s">
        <v>87</v>
      </c>
      <c r="D310">
        <v>127</v>
      </c>
      <c r="E310">
        <v>99</v>
      </c>
      <c r="F310">
        <v>43</v>
      </c>
      <c r="G310">
        <v>180</v>
      </c>
      <c r="H310">
        <v>3</v>
      </c>
      <c r="I310">
        <v>8</v>
      </c>
      <c r="J310" t="s">
        <v>1</v>
      </c>
      <c r="K310">
        <v>5</v>
      </c>
      <c r="L310" t="s">
        <v>0</v>
      </c>
    </row>
    <row r="311" spans="1:12" x14ac:dyDescent="0.3">
      <c r="A311" t="s">
        <v>248</v>
      </c>
      <c r="B311" t="s">
        <v>207</v>
      </c>
      <c r="C311" t="s">
        <v>85</v>
      </c>
      <c r="D311">
        <v>137</v>
      </c>
      <c r="E311">
        <v>68</v>
      </c>
      <c r="F311">
        <v>131</v>
      </c>
      <c r="G311">
        <v>72</v>
      </c>
      <c r="H311">
        <v>2</v>
      </c>
      <c r="I311">
        <v>18</v>
      </c>
      <c r="J311" t="s">
        <v>1</v>
      </c>
      <c r="K311">
        <v>4</v>
      </c>
      <c r="L311" t="s">
        <v>0</v>
      </c>
    </row>
    <row r="312" spans="1:12" x14ac:dyDescent="0.3">
      <c r="A312" t="s">
        <v>247</v>
      </c>
      <c r="B312" t="s">
        <v>207</v>
      </c>
      <c r="C312" t="s">
        <v>83</v>
      </c>
      <c r="D312">
        <v>83</v>
      </c>
      <c r="E312">
        <v>79</v>
      </c>
      <c r="F312">
        <v>129</v>
      </c>
      <c r="G312">
        <v>32</v>
      </c>
      <c r="H312">
        <v>1</v>
      </c>
      <c r="I312">
        <v>9</v>
      </c>
      <c r="J312" t="s">
        <v>1</v>
      </c>
      <c r="K312">
        <v>2</v>
      </c>
      <c r="L312" t="s">
        <v>0</v>
      </c>
    </row>
    <row r="313" spans="1:12" x14ac:dyDescent="0.3">
      <c r="A313" t="s">
        <v>246</v>
      </c>
      <c r="B313" t="s">
        <v>207</v>
      </c>
      <c r="C313" t="s">
        <v>81</v>
      </c>
      <c r="D313">
        <v>137</v>
      </c>
      <c r="E313">
        <v>67</v>
      </c>
      <c r="F313">
        <v>71</v>
      </c>
      <c r="G313">
        <v>132</v>
      </c>
      <c r="H313">
        <v>1</v>
      </c>
      <c r="I313">
        <v>10</v>
      </c>
      <c r="J313" t="s">
        <v>1</v>
      </c>
      <c r="K313">
        <v>4</v>
      </c>
      <c r="L313" t="s">
        <v>0</v>
      </c>
    </row>
    <row r="314" spans="1:12" x14ac:dyDescent="0.3">
      <c r="A314" t="s">
        <v>245</v>
      </c>
      <c r="B314" t="s">
        <v>207</v>
      </c>
      <c r="C314" t="s">
        <v>79</v>
      </c>
      <c r="D314">
        <v>73</v>
      </c>
      <c r="E314">
        <v>44</v>
      </c>
      <c r="F314">
        <v>72</v>
      </c>
      <c r="G314">
        <v>42</v>
      </c>
      <c r="H314">
        <v>3</v>
      </c>
      <c r="I314">
        <v>12</v>
      </c>
      <c r="J314" t="s">
        <v>1</v>
      </c>
      <c r="K314">
        <v>5</v>
      </c>
      <c r="L314" t="s">
        <v>0</v>
      </c>
    </row>
    <row r="315" spans="1:12" x14ac:dyDescent="0.3">
      <c r="A315" t="s">
        <v>244</v>
      </c>
      <c r="B315" t="s">
        <v>207</v>
      </c>
      <c r="C315" t="s">
        <v>77</v>
      </c>
      <c r="D315">
        <v>80</v>
      </c>
      <c r="E315">
        <v>59</v>
      </c>
      <c r="F315">
        <v>61</v>
      </c>
      <c r="G315">
        <v>78</v>
      </c>
      <c r="H315">
        <v>0</v>
      </c>
      <c r="I315">
        <v>3</v>
      </c>
      <c r="J315" t="s">
        <v>1</v>
      </c>
      <c r="K315">
        <v>1</v>
      </c>
      <c r="L315" t="s">
        <v>0</v>
      </c>
    </row>
    <row r="316" spans="1:12" x14ac:dyDescent="0.3">
      <c r="A316" t="s">
        <v>243</v>
      </c>
      <c r="B316" t="s">
        <v>207</v>
      </c>
      <c r="C316" t="s">
        <v>75</v>
      </c>
      <c r="D316">
        <v>97</v>
      </c>
      <c r="E316">
        <v>63</v>
      </c>
      <c r="F316">
        <v>32</v>
      </c>
      <c r="G316">
        <v>128</v>
      </c>
      <c r="H316">
        <v>0</v>
      </c>
      <c r="I316">
        <v>4</v>
      </c>
      <c r="J316" t="s">
        <v>1</v>
      </c>
      <c r="K316">
        <v>3</v>
      </c>
      <c r="L316" t="s">
        <v>0</v>
      </c>
    </row>
    <row r="317" spans="1:12" x14ac:dyDescent="0.3">
      <c r="A317" t="s">
        <v>242</v>
      </c>
      <c r="B317" t="s">
        <v>207</v>
      </c>
      <c r="C317" t="s">
        <v>73</v>
      </c>
      <c r="D317">
        <v>146</v>
      </c>
      <c r="E317">
        <v>84</v>
      </c>
      <c r="F317">
        <v>128</v>
      </c>
      <c r="G317">
        <v>102</v>
      </c>
      <c r="H317">
        <v>0</v>
      </c>
      <c r="I317">
        <v>5</v>
      </c>
      <c r="J317" t="s">
        <v>1</v>
      </c>
      <c r="K317">
        <v>1</v>
      </c>
      <c r="L317" t="s">
        <v>0</v>
      </c>
    </row>
    <row r="318" spans="1:12" x14ac:dyDescent="0.3">
      <c r="A318" t="s">
        <v>241</v>
      </c>
      <c r="B318" t="s">
        <v>207</v>
      </c>
      <c r="C318" t="s">
        <v>71</v>
      </c>
      <c r="D318">
        <v>58</v>
      </c>
      <c r="E318">
        <v>66</v>
      </c>
      <c r="F318">
        <v>124</v>
      </c>
      <c r="G318">
        <v>0</v>
      </c>
      <c r="H318">
        <v>0</v>
      </c>
      <c r="I318">
        <v>9</v>
      </c>
      <c r="J318" t="s">
        <v>6</v>
      </c>
      <c r="K318">
        <v>2</v>
      </c>
      <c r="L318" t="s">
        <v>5</v>
      </c>
    </row>
    <row r="319" spans="1:12" x14ac:dyDescent="0.3">
      <c r="A319" t="s">
        <v>240</v>
      </c>
      <c r="B319" t="s">
        <v>207</v>
      </c>
      <c r="C319" t="s">
        <v>69</v>
      </c>
      <c r="D319">
        <v>46</v>
      </c>
      <c r="E319">
        <v>96</v>
      </c>
      <c r="F319">
        <v>51</v>
      </c>
      <c r="G319">
        <v>88</v>
      </c>
      <c r="H319">
        <v>3</v>
      </c>
      <c r="I319">
        <v>6</v>
      </c>
      <c r="J319" t="s">
        <v>1</v>
      </c>
      <c r="K319">
        <v>3</v>
      </c>
      <c r="L319" t="s">
        <v>0</v>
      </c>
    </row>
    <row r="320" spans="1:12" x14ac:dyDescent="0.3">
      <c r="A320" t="s">
        <v>239</v>
      </c>
      <c r="B320" t="s">
        <v>207</v>
      </c>
      <c r="C320" t="s">
        <v>67</v>
      </c>
      <c r="D320">
        <v>124</v>
      </c>
      <c r="E320">
        <v>65</v>
      </c>
      <c r="F320">
        <v>38</v>
      </c>
      <c r="G320">
        <v>150</v>
      </c>
      <c r="H320">
        <v>1</v>
      </c>
      <c r="I320">
        <v>6</v>
      </c>
      <c r="J320" t="s">
        <v>1</v>
      </c>
      <c r="K320">
        <v>4</v>
      </c>
      <c r="L320" t="s">
        <v>0</v>
      </c>
    </row>
    <row r="321" spans="1:12" x14ac:dyDescent="0.3">
      <c r="A321" t="s">
        <v>238</v>
      </c>
      <c r="B321" t="s">
        <v>207</v>
      </c>
      <c r="C321" t="s">
        <v>65</v>
      </c>
      <c r="D321">
        <v>51</v>
      </c>
      <c r="E321">
        <v>53</v>
      </c>
      <c r="F321">
        <v>45</v>
      </c>
      <c r="G321">
        <v>57</v>
      </c>
      <c r="H321">
        <v>2</v>
      </c>
      <c r="I321">
        <v>2</v>
      </c>
      <c r="J321" t="s">
        <v>1</v>
      </c>
      <c r="K321">
        <v>1</v>
      </c>
      <c r="L321" t="s">
        <v>0</v>
      </c>
    </row>
    <row r="322" spans="1:12" x14ac:dyDescent="0.3">
      <c r="A322" t="s">
        <v>237</v>
      </c>
      <c r="B322" t="s">
        <v>207</v>
      </c>
      <c r="C322" t="s">
        <v>63</v>
      </c>
      <c r="D322">
        <v>47</v>
      </c>
      <c r="E322">
        <v>86</v>
      </c>
      <c r="F322">
        <v>30</v>
      </c>
      <c r="G322">
        <v>100</v>
      </c>
      <c r="H322">
        <v>3</v>
      </c>
      <c r="I322">
        <v>2</v>
      </c>
      <c r="J322" t="s">
        <v>1</v>
      </c>
      <c r="K322">
        <v>2</v>
      </c>
      <c r="L322" t="s">
        <v>0</v>
      </c>
    </row>
    <row r="323" spans="1:12" x14ac:dyDescent="0.3">
      <c r="A323" t="s">
        <v>236</v>
      </c>
      <c r="B323" t="s">
        <v>207</v>
      </c>
      <c r="C323" t="s">
        <v>61</v>
      </c>
      <c r="D323">
        <v>143</v>
      </c>
      <c r="E323">
        <v>38</v>
      </c>
      <c r="F323">
        <v>123</v>
      </c>
      <c r="G323">
        <v>56</v>
      </c>
      <c r="H323">
        <v>2</v>
      </c>
      <c r="I323">
        <v>5</v>
      </c>
      <c r="J323" t="s">
        <v>1</v>
      </c>
      <c r="K323">
        <v>1</v>
      </c>
      <c r="L323" t="s">
        <v>0</v>
      </c>
    </row>
    <row r="324" spans="1:12" x14ac:dyDescent="0.3">
      <c r="A324" t="s">
        <v>235</v>
      </c>
      <c r="B324" t="s">
        <v>207</v>
      </c>
      <c r="C324" t="s">
        <v>59</v>
      </c>
      <c r="D324">
        <v>83</v>
      </c>
      <c r="E324">
        <v>72</v>
      </c>
      <c r="F324">
        <v>74</v>
      </c>
      <c r="G324">
        <v>80</v>
      </c>
      <c r="H324">
        <v>1</v>
      </c>
      <c r="I324">
        <v>5</v>
      </c>
      <c r="J324" t="s">
        <v>1</v>
      </c>
      <c r="K324">
        <v>2</v>
      </c>
      <c r="L324" t="s">
        <v>0</v>
      </c>
    </row>
    <row r="325" spans="1:12" x14ac:dyDescent="0.3">
      <c r="A325" t="s">
        <v>234</v>
      </c>
      <c r="B325" t="s">
        <v>207</v>
      </c>
      <c r="C325" t="s">
        <v>57</v>
      </c>
      <c r="D325">
        <v>51</v>
      </c>
      <c r="E325">
        <v>84</v>
      </c>
      <c r="F325">
        <v>52</v>
      </c>
      <c r="G325">
        <v>81</v>
      </c>
      <c r="H325">
        <v>2</v>
      </c>
      <c r="I325">
        <v>9</v>
      </c>
      <c r="J325" t="s">
        <v>1</v>
      </c>
      <c r="K325">
        <v>5</v>
      </c>
      <c r="L325" t="s">
        <v>0</v>
      </c>
    </row>
    <row r="326" spans="1:12" x14ac:dyDescent="0.3">
      <c r="A326" t="s">
        <v>233</v>
      </c>
      <c r="B326" t="s">
        <v>207</v>
      </c>
      <c r="C326" t="s">
        <v>55</v>
      </c>
      <c r="D326">
        <v>95</v>
      </c>
      <c r="E326">
        <v>96</v>
      </c>
      <c r="F326">
        <v>137</v>
      </c>
      <c r="G326">
        <v>54</v>
      </c>
      <c r="H326">
        <v>0</v>
      </c>
      <c r="I326">
        <v>19</v>
      </c>
      <c r="J326" t="s">
        <v>1</v>
      </c>
      <c r="K326">
        <v>4</v>
      </c>
      <c r="L326" t="s">
        <v>0</v>
      </c>
    </row>
    <row r="327" spans="1:12" x14ac:dyDescent="0.3">
      <c r="A327" t="s">
        <v>232</v>
      </c>
      <c r="B327" t="s">
        <v>207</v>
      </c>
      <c r="C327" t="s">
        <v>53</v>
      </c>
      <c r="D327">
        <v>85</v>
      </c>
      <c r="E327">
        <v>57</v>
      </c>
      <c r="F327">
        <v>139</v>
      </c>
      <c r="G327">
        <v>0</v>
      </c>
      <c r="H327">
        <v>3</v>
      </c>
      <c r="I327">
        <v>19</v>
      </c>
      <c r="J327" t="s">
        <v>6</v>
      </c>
      <c r="K327">
        <v>4</v>
      </c>
      <c r="L327" t="s">
        <v>5</v>
      </c>
    </row>
    <row r="328" spans="1:12" x14ac:dyDescent="0.3">
      <c r="A328" t="s">
        <v>231</v>
      </c>
      <c r="B328" t="s">
        <v>207</v>
      </c>
      <c r="C328" t="s">
        <v>51</v>
      </c>
      <c r="D328">
        <v>141</v>
      </c>
      <c r="E328">
        <v>89</v>
      </c>
      <c r="F328">
        <v>64</v>
      </c>
      <c r="G328">
        <v>166</v>
      </c>
      <c r="H328">
        <v>0</v>
      </c>
      <c r="I328">
        <v>9</v>
      </c>
      <c r="J328" t="s">
        <v>1</v>
      </c>
      <c r="K328">
        <v>4</v>
      </c>
      <c r="L328" t="s">
        <v>0</v>
      </c>
    </row>
    <row r="329" spans="1:12" x14ac:dyDescent="0.3">
      <c r="A329" t="s">
        <v>230</v>
      </c>
      <c r="B329" t="s">
        <v>207</v>
      </c>
      <c r="C329" t="s">
        <v>49</v>
      </c>
      <c r="D329">
        <v>139</v>
      </c>
      <c r="E329">
        <v>88</v>
      </c>
      <c r="F329">
        <v>65</v>
      </c>
      <c r="G329">
        <v>161</v>
      </c>
      <c r="H329">
        <v>1</v>
      </c>
      <c r="I329">
        <v>9</v>
      </c>
      <c r="J329" t="s">
        <v>1</v>
      </c>
      <c r="K329">
        <v>4</v>
      </c>
      <c r="L329" t="s">
        <v>0</v>
      </c>
    </row>
    <row r="330" spans="1:12" x14ac:dyDescent="0.3">
      <c r="A330" t="s">
        <v>229</v>
      </c>
      <c r="B330" t="s">
        <v>207</v>
      </c>
      <c r="C330" t="s">
        <v>47</v>
      </c>
      <c r="D330">
        <v>142</v>
      </c>
      <c r="E330">
        <v>34</v>
      </c>
      <c r="F330">
        <v>66</v>
      </c>
      <c r="G330">
        <v>108</v>
      </c>
      <c r="H330">
        <v>2</v>
      </c>
      <c r="I330">
        <v>7</v>
      </c>
      <c r="J330" t="s">
        <v>1</v>
      </c>
      <c r="K330">
        <v>3</v>
      </c>
      <c r="L330" t="s">
        <v>0</v>
      </c>
    </row>
    <row r="331" spans="1:12" x14ac:dyDescent="0.3">
      <c r="A331" t="s">
        <v>228</v>
      </c>
      <c r="B331" t="s">
        <v>207</v>
      </c>
      <c r="C331" t="s">
        <v>45</v>
      </c>
      <c r="D331">
        <v>143</v>
      </c>
      <c r="E331">
        <v>49</v>
      </c>
      <c r="F331">
        <v>121</v>
      </c>
      <c r="G331">
        <v>68</v>
      </c>
      <c r="H331">
        <v>3</v>
      </c>
      <c r="I331">
        <v>13</v>
      </c>
      <c r="J331" t="s">
        <v>1</v>
      </c>
      <c r="K331">
        <v>3</v>
      </c>
      <c r="L331" t="s">
        <v>0</v>
      </c>
    </row>
    <row r="332" spans="1:12" x14ac:dyDescent="0.3">
      <c r="A332" t="s">
        <v>227</v>
      </c>
      <c r="B332" t="s">
        <v>207</v>
      </c>
      <c r="C332" t="s">
        <v>43</v>
      </c>
      <c r="D332">
        <v>42</v>
      </c>
      <c r="E332">
        <v>84</v>
      </c>
      <c r="F332">
        <v>70</v>
      </c>
      <c r="G332">
        <v>49</v>
      </c>
      <c r="H332">
        <v>7</v>
      </c>
      <c r="I332">
        <v>3</v>
      </c>
      <c r="J332" t="s">
        <v>1</v>
      </c>
      <c r="K332">
        <v>1</v>
      </c>
      <c r="L332" t="s">
        <v>0</v>
      </c>
    </row>
    <row r="333" spans="1:12" x14ac:dyDescent="0.3">
      <c r="A333" t="s">
        <v>226</v>
      </c>
      <c r="B333" t="s">
        <v>207</v>
      </c>
      <c r="C333" t="s">
        <v>41</v>
      </c>
      <c r="D333">
        <v>96</v>
      </c>
      <c r="E333">
        <v>74</v>
      </c>
      <c r="F333">
        <v>127</v>
      </c>
      <c r="G333">
        <v>36</v>
      </c>
      <c r="H333">
        <v>7</v>
      </c>
      <c r="I333">
        <v>13</v>
      </c>
      <c r="J333" t="s">
        <v>1</v>
      </c>
      <c r="K333">
        <v>3</v>
      </c>
      <c r="L333" t="s">
        <v>0</v>
      </c>
    </row>
    <row r="334" spans="1:12" x14ac:dyDescent="0.3">
      <c r="A334" t="s">
        <v>225</v>
      </c>
      <c r="B334" t="s">
        <v>207</v>
      </c>
      <c r="C334" t="s">
        <v>39</v>
      </c>
      <c r="D334">
        <v>89</v>
      </c>
      <c r="E334">
        <v>64</v>
      </c>
      <c r="F334">
        <v>64</v>
      </c>
      <c r="G334">
        <v>82</v>
      </c>
      <c r="H334">
        <v>7</v>
      </c>
      <c r="I334">
        <v>7</v>
      </c>
      <c r="J334" t="s">
        <v>1</v>
      </c>
      <c r="K334">
        <v>3</v>
      </c>
      <c r="L334" t="s">
        <v>0</v>
      </c>
    </row>
    <row r="335" spans="1:12" x14ac:dyDescent="0.3">
      <c r="A335" t="s">
        <v>224</v>
      </c>
      <c r="B335" t="s">
        <v>207</v>
      </c>
      <c r="C335" t="s">
        <v>37</v>
      </c>
      <c r="D335">
        <v>100</v>
      </c>
      <c r="E335">
        <v>60</v>
      </c>
      <c r="F335">
        <v>101</v>
      </c>
      <c r="G335">
        <v>56</v>
      </c>
      <c r="H335">
        <v>3</v>
      </c>
      <c r="I335">
        <v>11</v>
      </c>
      <c r="J335" t="s">
        <v>1</v>
      </c>
      <c r="K335">
        <v>3</v>
      </c>
      <c r="L335" t="s">
        <v>0</v>
      </c>
    </row>
    <row r="336" spans="1:12" x14ac:dyDescent="0.3">
      <c r="A336" t="s">
        <v>223</v>
      </c>
      <c r="B336" t="s">
        <v>207</v>
      </c>
      <c r="C336" t="s">
        <v>35</v>
      </c>
      <c r="D336">
        <v>84</v>
      </c>
      <c r="E336">
        <v>59</v>
      </c>
      <c r="F336">
        <v>52</v>
      </c>
      <c r="G336">
        <v>86</v>
      </c>
      <c r="H336">
        <v>5</v>
      </c>
      <c r="I336">
        <v>2</v>
      </c>
      <c r="J336" t="s">
        <v>1</v>
      </c>
      <c r="K336">
        <v>1</v>
      </c>
      <c r="L336" t="s">
        <v>0</v>
      </c>
    </row>
    <row r="337" spans="1:12" x14ac:dyDescent="0.3">
      <c r="A337" t="s">
        <v>222</v>
      </c>
      <c r="B337" t="s">
        <v>207</v>
      </c>
      <c r="C337" t="s">
        <v>33</v>
      </c>
      <c r="D337">
        <v>96</v>
      </c>
      <c r="E337">
        <v>81</v>
      </c>
      <c r="F337">
        <v>90</v>
      </c>
      <c r="G337">
        <v>81</v>
      </c>
      <c r="H337">
        <v>6</v>
      </c>
      <c r="I337">
        <v>12</v>
      </c>
      <c r="J337" t="s">
        <v>1</v>
      </c>
      <c r="K337">
        <v>4</v>
      </c>
      <c r="L337" t="s">
        <v>0</v>
      </c>
    </row>
    <row r="338" spans="1:12" x14ac:dyDescent="0.3">
      <c r="A338" t="s">
        <v>221</v>
      </c>
      <c r="B338" t="s">
        <v>207</v>
      </c>
      <c r="C338" t="s">
        <v>31</v>
      </c>
      <c r="D338">
        <v>82</v>
      </c>
      <c r="E338">
        <v>42</v>
      </c>
      <c r="F338">
        <v>119</v>
      </c>
      <c r="G338">
        <v>0</v>
      </c>
      <c r="H338">
        <v>5</v>
      </c>
      <c r="I338">
        <v>8</v>
      </c>
      <c r="J338" t="s">
        <v>6</v>
      </c>
      <c r="K338">
        <v>2</v>
      </c>
      <c r="L338" t="s">
        <v>5</v>
      </c>
    </row>
    <row r="339" spans="1:12" x14ac:dyDescent="0.3">
      <c r="A339" t="s">
        <v>220</v>
      </c>
      <c r="B339" t="s">
        <v>207</v>
      </c>
      <c r="C339" t="s">
        <v>29</v>
      </c>
      <c r="D339">
        <v>61</v>
      </c>
      <c r="E339">
        <v>91</v>
      </c>
      <c r="F339">
        <v>123</v>
      </c>
      <c r="G339">
        <v>24</v>
      </c>
      <c r="H339">
        <v>5</v>
      </c>
      <c r="I339">
        <v>21</v>
      </c>
      <c r="J339" t="s">
        <v>6</v>
      </c>
      <c r="K339">
        <v>5</v>
      </c>
      <c r="L339" t="s">
        <v>5</v>
      </c>
    </row>
    <row r="340" spans="1:12" x14ac:dyDescent="0.3">
      <c r="A340" t="s">
        <v>219</v>
      </c>
      <c r="B340" t="s">
        <v>207</v>
      </c>
      <c r="C340" t="s">
        <v>27</v>
      </c>
      <c r="D340">
        <v>102</v>
      </c>
      <c r="E340">
        <v>53</v>
      </c>
      <c r="F340">
        <v>109</v>
      </c>
      <c r="G340">
        <v>40</v>
      </c>
      <c r="H340">
        <v>6</v>
      </c>
      <c r="I340">
        <v>11</v>
      </c>
      <c r="J340" t="s">
        <v>1</v>
      </c>
      <c r="K340">
        <v>3</v>
      </c>
      <c r="L340" t="s">
        <v>0</v>
      </c>
    </row>
    <row r="341" spans="1:12" x14ac:dyDescent="0.3">
      <c r="A341" t="s">
        <v>218</v>
      </c>
      <c r="B341" t="s">
        <v>207</v>
      </c>
      <c r="C341" t="s">
        <v>25</v>
      </c>
      <c r="D341">
        <v>44</v>
      </c>
      <c r="E341">
        <v>61</v>
      </c>
      <c r="F341">
        <v>84</v>
      </c>
      <c r="G341">
        <v>16</v>
      </c>
      <c r="H341">
        <v>5</v>
      </c>
      <c r="I341">
        <v>6</v>
      </c>
      <c r="J341" t="s">
        <v>6</v>
      </c>
      <c r="K341">
        <v>2</v>
      </c>
      <c r="L341" t="s">
        <v>5</v>
      </c>
    </row>
    <row r="342" spans="1:12" x14ac:dyDescent="0.3">
      <c r="A342" t="s">
        <v>217</v>
      </c>
      <c r="B342" t="s">
        <v>207</v>
      </c>
      <c r="C342" t="s">
        <v>23</v>
      </c>
      <c r="D342">
        <v>49</v>
      </c>
      <c r="E342">
        <v>28</v>
      </c>
      <c r="F342">
        <v>41</v>
      </c>
      <c r="G342">
        <v>35</v>
      </c>
      <c r="H342">
        <v>1</v>
      </c>
      <c r="I342">
        <v>7</v>
      </c>
      <c r="J342" t="s">
        <v>1</v>
      </c>
      <c r="K342">
        <v>5</v>
      </c>
      <c r="L342" t="s">
        <v>0</v>
      </c>
    </row>
    <row r="343" spans="1:12" x14ac:dyDescent="0.3">
      <c r="A343" t="s">
        <v>216</v>
      </c>
      <c r="B343" t="s">
        <v>207</v>
      </c>
      <c r="C343" t="s">
        <v>21</v>
      </c>
      <c r="D343">
        <v>88</v>
      </c>
      <c r="E343">
        <v>50</v>
      </c>
      <c r="F343">
        <v>137</v>
      </c>
      <c r="G343">
        <v>0</v>
      </c>
      <c r="H343">
        <v>1</v>
      </c>
      <c r="I343">
        <v>14</v>
      </c>
      <c r="J343" t="s">
        <v>6</v>
      </c>
      <c r="K343">
        <v>3</v>
      </c>
      <c r="L343" t="s">
        <v>5</v>
      </c>
    </row>
    <row r="344" spans="1:12" x14ac:dyDescent="0.3">
      <c r="A344" t="s">
        <v>215</v>
      </c>
      <c r="B344" t="s">
        <v>207</v>
      </c>
      <c r="C344" t="s">
        <v>19</v>
      </c>
      <c r="D344">
        <v>83</v>
      </c>
      <c r="E344">
        <v>90</v>
      </c>
      <c r="F344">
        <v>51</v>
      </c>
      <c r="G344">
        <v>120</v>
      </c>
      <c r="H344">
        <v>2</v>
      </c>
      <c r="I344">
        <v>2</v>
      </c>
      <c r="J344" t="s">
        <v>1</v>
      </c>
      <c r="K344">
        <v>1</v>
      </c>
      <c r="L344" t="s">
        <v>0</v>
      </c>
    </row>
    <row r="345" spans="1:12" x14ac:dyDescent="0.3">
      <c r="A345" t="s">
        <v>214</v>
      </c>
      <c r="B345" t="s">
        <v>207</v>
      </c>
      <c r="C345" t="s">
        <v>17</v>
      </c>
      <c r="D345">
        <v>79</v>
      </c>
      <c r="E345">
        <v>60</v>
      </c>
      <c r="F345">
        <v>120</v>
      </c>
      <c r="G345">
        <v>18</v>
      </c>
      <c r="H345">
        <v>1</v>
      </c>
      <c r="I345">
        <v>20</v>
      </c>
      <c r="J345" t="s">
        <v>6</v>
      </c>
      <c r="K345">
        <v>5</v>
      </c>
      <c r="L345" t="s">
        <v>5</v>
      </c>
    </row>
    <row r="346" spans="1:12" x14ac:dyDescent="0.3">
      <c r="A346" t="s">
        <v>213</v>
      </c>
      <c r="B346" t="s">
        <v>207</v>
      </c>
      <c r="C346" t="s">
        <v>15</v>
      </c>
      <c r="D346">
        <v>104</v>
      </c>
      <c r="E346">
        <v>22</v>
      </c>
      <c r="F346">
        <v>43</v>
      </c>
      <c r="G346">
        <v>83</v>
      </c>
      <c r="H346">
        <v>0</v>
      </c>
      <c r="I346">
        <v>6</v>
      </c>
      <c r="J346" t="s">
        <v>1</v>
      </c>
      <c r="K346">
        <v>4</v>
      </c>
      <c r="L346" t="s">
        <v>0</v>
      </c>
    </row>
    <row r="347" spans="1:12" x14ac:dyDescent="0.3">
      <c r="A347" t="s">
        <v>212</v>
      </c>
      <c r="B347" t="s">
        <v>207</v>
      </c>
      <c r="C347" t="s">
        <v>13</v>
      </c>
      <c r="D347">
        <v>111</v>
      </c>
      <c r="E347">
        <v>35</v>
      </c>
      <c r="F347">
        <v>112</v>
      </c>
      <c r="G347">
        <v>34</v>
      </c>
      <c r="H347">
        <v>0</v>
      </c>
      <c r="I347">
        <v>8</v>
      </c>
      <c r="J347" t="s">
        <v>6</v>
      </c>
      <c r="K347">
        <v>2</v>
      </c>
      <c r="L347" t="s">
        <v>5</v>
      </c>
    </row>
    <row r="348" spans="1:12" x14ac:dyDescent="0.3">
      <c r="A348" t="s">
        <v>211</v>
      </c>
      <c r="B348" t="s">
        <v>207</v>
      </c>
      <c r="C348" t="s">
        <v>11</v>
      </c>
      <c r="D348">
        <v>103</v>
      </c>
      <c r="E348">
        <v>38</v>
      </c>
      <c r="F348">
        <v>57</v>
      </c>
      <c r="G348">
        <v>84</v>
      </c>
      <c r="H348">
        <v>0</v>
      </c>
      <c r="I348">
        <v>10</v>
      </c>
      <c r="J348" t="s">
        <v>1</v>
      </c>
      <c r="K348">
        <v>5</v>
      </c>
      <c r="L348" t="s">
        <v>0</v>
      </c>
    </row>
    <row r="349" spans="1:12" x14ac:dyDescent="0.3">
      <c r="A349" t="s">
        <v>210</v>
      </c>
      <c r="B349" t="s">
        <v>207</v>
      </c>
      <c r="C349" t="s">
        <v>9</v>
      </c>
      <c r="D349">
        <v>116</v>
      </c>
      <c r="E349">
        <v>80</v>
      </c>
      <c r="F349">
        <v>49</v>
      </c>
      <c r="G349">
        <v>147</v>
      </c>
      <c r="H349">
        <v>0</v>
      </c>
      <c r="I349">
        <v>2</v>
      </c>
      <c r="J349" t="s">
        <v>1</v>
      </c>
      <c r="K349">
        <v>1</v>
      </c>
      <c r="L349" t="s">
        <v>0</v>
      </c>
    </row>
    <row r="350" spans="1:12" x14ac:dyDescent="0.3">
      <c r="A350" t="s">
        <v>209</v>
      </c>
      <c r="B350" t="s">
        <v>207</v>
      </c>
      <c r="C350" t="s">
        <v>7</v>
      </c>
      <c r="D350">
        <v>143</v>
      </c>
      <c r="E350">
        <v>69</v>
      </c>
      <c r="F350">
        <v>116</v>
      </c>
      <c r="G350">
        <v>96</v>
      </c>
      <c r="H350">
        <v>0</v>
      </c>
      <c r="I350">
        <v>12</v>
      </c>
      <c r="J350" t="s">
        <v>1</v>
      </c>
      <c r="K350">
        <v>3</v>
      </c>
      <c r="L350" t="s">
        <v>0</v>
      </c>
    </row>
    <row r="351" spans="1:12" x14ac:dyDescent="0.3">
      <c r="A351" t="s">
        <v>208</v>
      </c>
      <c r="B351" t="s">
        <v>207</v>
      </c>
      <c r="C351" t="s">
        <v>2</v>
      </c>
      <c r="D351">
        <v>116</v>
      </c>
      <c r="E351">
        <v>23</v>
      </c>
      <c r="F351">
        <v>39</v>
      </c>
      <c r="G351">
        <v>100</v>
      </c>
      <c r="H351">
        <v>0</v>
      </c>
      <c r="I351">
        <v>6</v>
      </c>
      <c r="J351" t="s">
        <v>1</v>
      </c>
      <c r="K351">
        <v>4</v>
      </c>
      <c r="L351" t="s">
        <v>0</v>
      </c>
    </row>
    <row r="352" spans="1:12" x14ac:dyDescent="0.3">
      <c r="A352" t="s">
        <v>206</v>
      </c>
      <c r="B352" t="s">
        <v>156</v>
      </c>
      <c r="C352" t="s">
        <v>103</v>
      </c>
      <c r="D352">
        <v>94</v>
      </c>
      <c r="E352">
        <v>27</v>
      </c>
      <c r="F352">
        <v>119</v>
      </c>
      <c r="G352">
        <v>0</v>
      </c>
      <c r="H352">
        <v>2</v>
      </c>
      <c r="I352">
        <v>16</v>
      </c>
      <c r="J352" t="s">
        <v>6</v>
      </c>
      <c r="K352">
        <v>4</v>
      </c>
      <c r="L352" t="s">
        <v>5</v>
      </c>
    </row>
    <row r="353" spans="1:12" x14ac:dyDescent="0.3">
      <c r="A353" t="s">
        <v>205</v>
      </c>
      <c r="B353" t="s">
        <v>156</v>
      </c>
      <c r="C353" t="s">
        <v>101</v>
      </c>
      <c r="D353">
        <v>47</v>
      </c>
      <c r="E353">
        <v>69</v>
      </c>
      <c r="F353">
        <v>100</v>
      </c>
      <c r="G353">
        <v>14</v>
      </c>
      <c r="H353">
        <v>2</v>
      </c>
      <c r="I353">
        <v>14</v>
      </c>
      <c r="J353" t="s">
        <v>6</v>
      </c>
      <c r="K353">
        <v>4</v>
      </c>
      <c r="L353" t="s">
        <v>5</v>
      </c>
    </row>
    <row r="354" spans="1:12" x14ac:dyDescent="0.3">
      <c r="A354" t="s">
        <v>204</v>
      </c>
      <c r="B354" t="s">
        <v>156</v>
      </c>
      <c r="C354" t="s">
        <v>99</v>
      </c>
      <c r="D354">
        <v>113</v>
      </c>
      <c r="E354">
        <v>89</v>
      </c>
      <c r="F354">
        <v>113</v>
      </c>
      <c r="G354">
        <v>86</v>
      </c>
      <c r="H354">
        <v>3</v>
      </c>
      <c r="I354">
        <v>12</v>
      </c>
      <c r="J354" t="s">
        <v>1</v>
      </c>
      <c r="K354">
        <v>3</v>
      </c>
      <c r="L354" t="s">
        <v>0</v>
      </c>
    </row>
    <row r="355" spans="1:12" x14ac:dyDescent="0.3">
      <c r="A355" t="s">
        <v>203</v>
      </c>
      <c r="B355" t="s">
        <v>156</v>
      </c>
      <c r="C355" t="s">
        <v>97</v>
      </c>
      <c r="D355">
        <v>102</v>
      </c>
      <c r="E355">
        <v>40</v>
      </c>
      <c r="F355">
        <v>61</v>
      </c>
      <c r="G355">
        <v>80</v>
      </c>
      <c r="H355">
        <v>1</v>
      </c>
      <c r="I355">
        <v>3</v>
      </c>
      <c r="J355" t="s">
        <v>1</v>
      </c>
      <c r="K355">
        <v>1</v>
      </c>
      <c r="L355" t="s">
        <v>0</v>
      </c>
    </row>
    <row r="356" spans="1:12" x14ac:dyDescent="0.3">
      <c r="A356" t="s">
        <v>202</v>
      </c>
      <c r="B356" t="s">
        <v>156</v>
      </c>
      <c r="C356" t="s">
        <v>95</v>
      </c>
      <c r="D356">
        <v>80</v>
      </c>
      <c r="E356">
        <v>71</v>
      </c>
      <c r="F356">
        <v>59</v>
      </c>
      <c r="G356">
        <v>89</v>
      </c>
      <c r="H356">
        <v>3</v>
      </c>
      <c r="I356">
        <v>8</v>
      </c>
      <c r="J356" t="s">
        <v>1</v>
      </c>
      <c r="K356">
        <v>4</v>
      </c>
      <c r="L356" t="s">
        <v>0</v>
      </c>
    </row>
    <row r="357" spans="1:12" x14ac:dyDescent="0.3">
      <c r="A357" t="s">
        <v>201</v>
      </c>
      <c r="B357" t="s">
        <v>156</v>
      </c>
      <c r="C357" t="s">
        <v>93</v>
      </c>
      <c r="D357">
        <v>118</v>
      </c>
      <c r="E357">
        <v>83</v>
      </c>
      <c r="F357">
        <v>124</v>
      </c>
      <c r="G357">
        <v>76</v>
      </c>
      <c r="H357">
        <v>1</v>
      </c>
      <c r="I357">
        <v>9</v>
      </c>
      <c r="J357" t="s">
        <v>1</v>
      </c>
      <c r="K357">
        <v>2</v>
      </c>
      <c r="L357" t="s">
        <v>0</v>
      </c>
    </row>
    <row r="358" spans="1:12" x14ac:dyDescent="0.3">
      <c r="A358" t="s">
        <v>200</v>
      </c>
      <c r="B358" t="s">
        <v>156</v>
      </c>
      <c r="C358" t="s">
        <v>91</v>
      </c>
      <c r="D358">
        <v>129</v>
      </c>
      <c r="E358">
        <v>63</v>
      </c>
      <c r="F358">
        <v>119</v>
      </c>
      <c r="G358">
        <v>73</v>
      </c>
      <c r="H358">
        <v>0</v>
      </c>
      <c r="I358">
        <v>4</v>
      </c>
      <c r="J358" t="s">
        <v>1</v>
      </c>
      <c r="K358">
        <v>1</v>
      </c>
      <c r="L358" t="s">
        <v>0</v>
      </c>
    </row>
    <row r="359" spans="1:12" x14ac:dyDescent="0.3">
      <c r="A359" t="s">
        <v>199</v>
      </c>
      <c r="B359" t="s">
        <v>156</v>
      </c>
      <c r="C359" t="s">
        <v>89</v>
      </c>
      <c r="D359">
        <v>136</v>
      </c>
      <c r="E359">
        <v>72</v>
      </c>
      <c r="F359">
        <v>68</v>
      </c>
      <c r="G359">
        <v>138</v>
      </c>
      <c r="H359">
        <v>2</v>
      </c>
      <c r="I359">
        <v>5</v>
      </c>
      <c r="J359" t="s">
        <v>1</v>
      </c>
      <c r="K359">
        <v>2</v>
      </c>
      <c r="L359" t="s">
        <v>0</v>
      </c>
    </row>
    <row r="360" spans="1:12" x14ac:dyDescent="0.3">
      <c r="A360" t="s">
        <v>198</v>
      </c>
      <c r="B360" t="s">
        <v>156</v>
      </c>
      <c r="C360" t="s">
        <v>87</v>
      </c>
      <c r="D360">
        <v>95</v>
      </c>
      <c r="E360">
        <v>93</v>
      </c>
      <c r="F360">
        <v>70</v>
      </c>
      <c r="G360">
        <v>116</v>
      </c>
      <c r="H360">
        <v>2</v>
      </c>
      <c r="I360">
        <v>3</v>
      </c>
      <c r="J360" t="s">
        <v>1</v>
      </c>
      <c r="K360">
        <v>1</v>
      </c>
      <c r="L360" t="s">
        <v>0</v>
      </c>
    </row>
    <row r="361" spans="1:12" x14ac:dyDescent="0.3">
      <c r="A361" t="s">
        <v>197</v>
      </c>
      <c r="B361" t="s">
        <v>156</v>
      </c>
      <c r="C361" t="s">
        <v>85</v>
      </c>
      <c r="D361">
        <v>93</v>
      </c>
      <c r="E361">
        <v>94</v>
      </c>
      <c r="F361">
        <v>57</v>
      </c>
      <c r="G361">
        <v>127</v>
      </c>
      <c r="H361">
        <v>3</v>
      </c>
      <c r="I361">
        <v>8</v>
      </c>
      <c r="J361" t="s">
        <v>1</v>
      </c>
      <c r="K361">
        <v>4</v>
      </c>
      <c r="L361" t="s">
        <v>0</v>
      </c>
    </row>
    <row r="362" spans="1:12" x14ac:dyDescent="0.3">
      <c r="A362" t="s">
        <v>196</v>
      </c>
      <c r="B362" t="s">
        <v>156</v>
      </c>
      <c r="C362" t="s">
        <v>83</v>
      </c>
      <c r="D362">
        <v>60</v>
      </c>
      <c r="E362">
        <v>28</v>
      </c>
      <c r="F362">
        <v>73</v>
      </c>
      <c r="G362">
        <v>15</v>
      </c>
      <c r="H362">
        <v>0</v>
      </c>
      <c r="I362">
        <v>10</v>
      </c>
      <c r="J362" t="s">
        <v>6</v>
      </c>
      <c r="K362">
        <v>4</v>
      </c>
      <c r="L362" t="s">
        <v>5</v>
      </c>
    </row>
    <row r="363" spans="1:12" x14ac:dyDescent="0.3">
      <c r="A363" t="s">
        <v>195</v>
      </c>
      <c r="B363" t="s">
        <v>156</v>
      </c>
      <c r="C363" t="s">
        <v>81</v>
      </c>
      <c r="D363">
        <v>130</v>
      </c>
      <c r="E363">
        <v>29</v>
      </c>
      <c r="F363">
        <v>37</v>
      </c>
      <c r="G363">
        <v>120</v>
      </c>
      <c r="H363">
        <v>2</v>
      </c>
      <c r="I363">
        <v>5</v>
      </c>
      <c r="J363" t="s">
        <v>1</v>
      </c>
      <c r="K363">
        <v>4</v>
      </c>
      <c r="L363" t="s">
        <v>0</v>
      </c>
    </row>
    <row r="364" spans="1:12" x14ac:dyDescent="0.3">
      <c r="A364" t="s">
        <v>194</v>
      </c>
      <c r="B364" t="s">
        <v>156</v>
      </c>
      <c r="C364" t="s">
        <v>79</v>
      </c>
      <c r="D364">
        <v>57</v>
      </c>
      <c r="E364">
        <v>79</v>
      </c>
      <c r="F364">
        <v>95</v>
      </c>
      <c r="G364">
        <v>38</v>
      </c>
      <c r="H364">
        <v>3</v>
      </c>
      <c r="I364">
        <v>13</v>
      </c>
      <c r="J364" t="s">
        <v>1</v>
      </c>
      <c r="K364">
        <v>4</v>
      </c>
      <c r="L364" t="s">
        <v>0</v>
      </c>
    </row>
    <row r="365" spans="1:12" x14ac:dyDescent="0.3">
      <c r="A365" t="s">
        <v>193</v>
      </c>
      <c r="B365" t="s">
        <v>156</v>
      </c>
      <c r="C365" t="s">
        <v>77</v>
      </c>
      <c r="D365">
        <v>93</v>
      </c>
      <c r="E365">
        <v>100</v>
      </c>
      <c r="F365">
        <v>69</v>
      </c>
      <c r="G365">
        <v>121</v>
      </c>
      <c r="H365">
        <v>3</v>
      </c>
      <c r="I365">
        <v>5</v>
      </c>
      <c r="J365" t="s">
        <v>1</v>
      </c>
      <c r="K365">
        <v>2</v>
      </c>
      <c r="L365" t="s">
        <v>0</v>
      </c>
    </row>
    <row r="366" spans="1:12" x14ac:dyDescent="0.3">
      <c r="A366" t="s">
        <v>192</v>
      </c>
      <c r="B366" t="s">
        <v>156</v>
      </c>
      <c r="C366" t="s">
        <v>75</v>
      </c>
      <c r="D366">
        <v>72</v>
      </c>
      <c r="E366">
        <v>26</v>
      </c>
      <c r="F366">
        <v>47</v>
      </c>
      <c r="G366">
        <v>51</v>
      </c>
      <c r="H366">
        <v>0</v>
      </c>
      <c r="I366">
        <v>4</v>
      </c>
      <c r="J366" t="s">
        <v>1</v>
      </c>
      <c r="K366">
        <v>2</v>
      </c>
      <c r="L366" t="s">
        <v>0</v>
      </c>
    </row>
    <row r="367" spans="1:12" x14ac:dyDescent="0.3">
      <c r="A367" t="s">
        <v>191</v>
      </c>
      <c r="B367" t="s">
        <v>156</v>
      </c>
      <c r="C367" t="s">
        <v>73</v>
      </c>
      <c r="D367">
        <v>47</v>
      </c>
      <c r="E367">
        <v>41</v>
      </c>
      <c r="F367">
        <v>52</v>
      </c>
      <c r="G367">
        <v>36</v>
      </c>
      <c r="H367">
        <v>0</v>
      </c>
      <c r="I367">
        <v>2</v>
      </c>
      <c r="J367" t="s">
        <v>1</v>
      </c>
      <c r="K367">
        <v>1</v>
      </c>
      <c r="L367" t="s">
        <v>0</v>
      </c>
    </row>
    <row r="368" spans="1:12" x14ac:dyDescent="0.3">
      <c r="A368" t="s">
        <v>190</v>
      </c>
      <c r="B368" t="s">
        <v>156</v>
      </c>
      <c r="C368" t="s">
        <v>71</v>
      </c>
      <c r="D368">
        <v>100</v>
      </c>
      <c r="E368">
        <v>70</v>
      </c>
      <c r="F368">
        <v>44</v>
      </c>
      <c r="G368">
        <v>124</v>
      </c>
      <c r="H368">
        <v>2</v>
      </c>
      <c r="I368">
        <v>2</v>
      </c>
      <c r="J368" t="s">
        <v>1</v>
      </c>
      <c r="K368">
        <v>1</v>
      </c>
      <c r="L368" t="s">
        <v>0</v>
      </c>
    </row>
    <row r="369" spans="1:12" x14ac:dyDescent="0.3">
      <c r="A369" t="s">
        <v>189</v>
      </c>
      <c r="B369" t="s">
        <v>156</v>
      </c>
      <c r="C369" t="s">
        <v>69</v>
      </c>
      <c r="D369">
        <v>68</v>
      </c>
      <c r="E369">
        <v>67</v>
      </c>
      <c r="F369">
        <v>106</v>
      </c>
      <c r="G369">
        <v>28</v>
      </c>
      <c r="H369">
        <v>1</v>
      </c>
      <c r="I369">
        <v>18</v>
      </c>
      <c r="J369" t="s">
        <v>1</v>
      </c>
      <c r="K369">
        <v>5</v>
      </c>
      <c r="L369" t="s">
        <v>0</v>
      </c>
    </row>
    <row r="370" spans="1:12" x14ac:dyDescent="0.3">
      <c r="A370" t="s">
        <v>188</v>
      </c>
      <c r="B370" t="s">
        <v>156</v>
      </c>
      <c r="C370" t="s">
        <v>67</v>
      </c>
      <c r="D370">
        <v>137</v>
      </c>
      <c r="E370">
        <v>63</v>
      </c>
      <c r="F370">
        <v>120</v>
      </c>
      <c r="G370">
        <v>78</v>
      </c>
      <c r="H370">
        <v>2</v>
      </c>
      <c r="I370">
        <v>12</v>
      </c>
      <c r="J370" t="s">
        <v>1</v>
      </c>
      <c r="K370">
        <v>3</v>
      </c>
      <c r="L370" t="s">
        <v>0</v>
      </c>
    </row>
    <row r="371" spans="1:12" x14ac:dyDescent="0.3">
      <c r="A371" t="s">
        <v>187</v>
      </c>
      <c r="B371" t="s">
        <v>156</v>
      </c>
      <c r="C371" t="s">
        <v>65</v>
      </c>
      <c r="D371">
        <v>142</v>
      </c>
      <c r="E371">
        <v>21</v>
      </c>
      <c r="F371">
        <v>79</v>
      </c>
      <c r="G371">
        <v>83</v>
      </c>
      <c r="H371">
        <v>1</v>
      </c>
      <c r="I371">
        <v>3</v>
      </c>
      <c r="J371" t="s">
        <v>1</v>
      </c>
      <c r="K371">
        <v>1</v>
      </c>
      <c r="L371" t="s">
        <v>0</v>
      </c>
    </row>
    <row r="372" spans="1:12" x14ac:dyDescent="0.3">
      <c r="A372" t="s">
        <v>186</v>
      </c>
      <c r="B372" t="s">
        <v>156</v>
      </c>
      <c r="C372" t="s">
        <v>63</v>
      </c>
      <c r="D372">
        <v>57</v>
      </c>
      <c r="E372">
        <v>56</v>
      </c>
      <c r="F372">
        <v>63</v>
      </c>
      <c r="G372">
        <v>50</v>
      </c>
      <c r="H372">
        <v>0</v>
      </c>
      <c r="I372">
        <v>5</v>
      </c>
      <c r="J372" t="s">
        <v>1</v>
      </c>
      <c r="K372">
        <v>2</v>
      </c>
      <c r="L372" t="s">
        <v>0</v>
      </c>
    </row>
    <row r="373" spans="1:12" x14ac:dyDescent="0.3">
      <c r="A373" t="s">
        <v>185</v>
      </c>
      <c r="B373" t="s">
        <v>156</v>
      </c>
      <c r="C373" t="s">
        <v>61</v>
      </c>
      <c r="D373">
        <v>119</v>
      </c>
      <c r="E373">
        <v>97</v>
      </c>
      <c r="F373">
        <v>48</v>
      </c>
      <c r="G373">
        <v>167</v>
      </c>
      <c r="H373">
        <v>1</v>
      </c>
      <c r="I373">
        <v>8</v>
      </c>
      <c r="J373" t="s">
        <v>1</v>
      </c>
      <c r="K373">
        <v>5</v>
      </c>
      <c r="L373" t="s">
        <v>0</v>
      </c>
    </row>
    <row r="374" spans="1:12" x14ac:dyDescent="0.3">
      <c r="A374" t="s">
        <v>184</v>
      </c>
      <c r="B374" t="s">
        <v>156</v>
      </c>
      <c r="C374" t="s">
        <v>59</v>
      </c>
      <c r="D374">
        <v>72</v>
      </c>
      <c r="E374">
        <v>36</v>
      </c>
      <c r="F374">
        <v>97</v>
      </c>
      <c r="G374">
        <v>11</v>
      </c>
      <c r="H374">
        <v>0</v>
      </c>
      <c r="I374">
        <v>7</v>
      </c>
      <c r="J374" t="s">
        <v>6</v>
      </c>
      <c r="K374">
        <v>2</v>
      </c>
      <c r="L374" t="s">
        <v>5</v>
      </c>
    </row>
    <row r="375" spans="1:12" x14ac:dyDescent="0.3">
      <c r="A375" t="s">
        <v>183</v>
      </c>
      <c r="B375" t="s">
        <v>156</v>
      </c>
      <c r="C375" t="s">
        <v>57</v>
      </c>
      <c r="D375">
        <v>112</v>
      </c>
      <c r="E375">
        <v>57</v>
      </c>
      <c r="F375">
        <v>126</v>
      </c>
      <c r="G375">
        <v>41</v>
      </c>
      <c r="H375">
        <v>2</v>
      </c>
      <c r="I375">
        <v>21</v>
      </c>
      <c r="J375" t="s">
        <v>1</v>
      </c>
      <c r="K375">
        <v>5</v>
      </c>
      <c r="L375" t="s">
        <v>0</v>
      </c>
    </row>
    <row r="376" spans="1:12" x14ac:dyDescent="0.3">
      <c r="A376" t="s">
        <v>182</v>
      </c>
      <c r="B376" t="s">
        <v>156</v>
      </c>
      <c r="C376" t="s">
        <v>55</v>
      </c>
      <c r="D376">
        <v>113</v>
      </c>
      <c r="E376">
        <v>29</v>
      </c>
      <c r="F376">
        <v>76</v>
      </c>
      <c r="G376">
        <v>64</v>
      </c>
      <c r="H376">
        <v>2</v>
      </c>
      <c r="I376">
        <v>13</v>
      </c>
      <c r="J376" t="s">
        <v>1</v>
      </c>
      <c r="K376">
        <v>5</v>
      </c>
      <c r="L376" t="s">
        <v>0</v>
      </c>
    </row>
    <row r="377" spans="1:12" x14ac:dyDescent="0.3">
      <c r="A377" t="s">
        <v>181</v>
      </c>
      <c r="B377" t="s">
        <v>156</v>
      </c>
      <c r="C377" t="s">
        <v>53</v>
      </c>
      <c r="D377">
        <v>53</v>
      </c>
      <c r="E377">
        <v>80</v>
      </c>
      <c r="F377">
        <v>109</v>
      </c>
      <c r="G377">
        <v>24</v>
      </c>
      <c r="H377">
        <v>0</v>
      </c>
      <c r="I377">
        <v>15</v>
      </c>
      <c r="J377" t="s">
        <v>1</v>
      </c>
      <c r="K377">
        <v>4</v>
      </c>
      <c r="L377" t="s">
        <v>0</v>
      </c>
    </row>
    <row r="378" spans="1:12" x14ac:dyDescent="0.3">
      <c r="A378" t="s">
        <v>180</v>
      </c>
      <c r="B378" t="s">
        <v>156</v>
      </c>
      <c r="C378" t="s">
        <v>51</v>
      </c>
      <c r="D378">
        <v>121</v>
      </c>
      <c r="E378">
        <v>63</v>
      </c>
      <c r="F378">
        <v>119</v>
      </c>
      <c r="G378">
        <v>62</v>
      </c>
      <c r="H378">
        <v>3</v>
      </c>
      <c r="I378">
        <v>12</v>
      </c>
      <c r="J378" t="s">
        <v>1</v>
      </c>
      <c r="K378">
        <v>3</v>
      </c>
      <c r="L378" t="s">
        <v>0</v>
      </c>
    </row>
    <row r="379" spans="1:12" x14ac:dyDescent="0.3">
      <c r="A379" t="s">
        <v>179</v>
      </c>
      <c r="B379" t="s">
        <v>156</v>
      </c>
      <c r="C379" t="s">
        <v>49</v>
      </c>
      <c r="D379">
        <v>125</v>
      </c>
      <c r="E379">
        <v>53</v>
      </c>
      <c r="F379">
        <v>69</v>
      </c>
      <c r="G379">
        <v>108</v>
      </c>
      <c r="H379">
        <v>1</v>
      </c>
      <c r="I379">
        <v>10</v>
      </c>
      <c r="J379" t="s">
        <v>1</v>
      </c>
      <c r="K379">
        <v>4</v>
      </c>
      <c r="L379" t="s">
        <v>0</v>
      </c>
    </row>
    <row r="380" spans="1:12" x14ac:dyDescent="0.3">
      <c r="A380" t="s">
        <v>178</v>
      </c>
      <c r="B380" t="s">
        <v>156</v>
      </c>
      <c r="C380" t="s">
        <v>47</v>
      </c>
      <c r="D380">
        <v>100</v>
      </c>
      <c r="E380">
        <v>63</v>
      </c>
      <c r="F380">
        <v>39</v>
      </c>
      <c r="G380">
        <v>122</v>
      </c>
      <c r="H380">
        <v>2</v>
      </c>
      <c r="I380">
        <v>6</v>
      </c>
      <c r="J380" t="s">
        <v>1</v>
      </c>
      <c r="K380">
        <v>4</v>
      </c>
      <c r="L380" t="s">
        <v>0</v>
      </c>
    </row>
    <row r="381" spans="1:12" x14ac:dyDescent="0.3">
      <c r="A381" t="s">
        <v>177</v>
      </c>
      <c r="B381" t="s">
        <v>156</v>
      </c>
      <c r="C381" t="s">
        <v>45</v>
      </c>
      <c r="D381">
        <v>140</v>
      </c>
      <c r="E381">
        <v>36</v>
      </c>
      <c r="F381">
        <v>86</v>
      </c>
      <c r="G381">
        <v>82</v>
      </c>
      <c r="H381">
        <v>8</v>
      </c>
      <c r="I381">
        <v>15</v>
      </c>
      <c r="J381" t="s">
        <v>1</v>
      </c>
      <c r="K381">
        <v>5</v>
      </c>
      <c r="L381" t="s">
        <v>0</v>
      </c>
    </row>
    <row r="382" spans="1:12" x14ac:dyDescent="0.3">
      <c r="A382" t="s">
        <v>176</v>
      </c>
      <c r="B382" t="s">
        <v>156</v>
      </c>
      <c r="C382" t="s">
        <v>43</v>
      </c>
      <c r="D382">
        <v>55</v>
      </c>
      <c r="E382">
        <v>74</v>
      </c>
      <c r="F382">
        <v>107</v>
      </c>
      <c r="G382">
        <v>15</v>
      </c>
      <c r="H382">
        <v>7</v>
      </c>
      <c r="I382">
        <v>11</v>
      </c>
      <c r="J382" t="s">
        <v>6</v>
      </c>
      <c r="K382">
        <v>3</v>
      </c>
      <c r="L382" t="s">
        <v>5</v>
      </c>
    </row>
    <row r="383" spans="1:12" x14ac:dyDescent="0.3">
      <c r="A383" t="s">
        <v>175</v>
      </c>
      <c r="B383" t="s">
        <v>156</v>
      </c>
      <c r="C383" t="s">
        <v>41</v>
      </c>
      <c r="D383">
        <v>104</v>
      </c>
      <c r="E383">
        <v>78</v>
      </c>
      <c r="F383">
        <v>42</v>
      </c>
      <c r="G383">
        <v>135</v>
      </c>
      <c r="H383">
        <v>5</v>
      </c>
      <c r="I383">
        <v>6</v>
      </c>
      <c r="J383" t="s">
        <v>1</v>
      </c>
      <c r="K383">
        <v>4</v>
      </c>
      <c r="L383" t="s">
        <v>0</v>
      </c>
    </row>
    <row r="384" spans="1:12" x14ac:dyDescent="0.3">
      <c r="A384" t="s">
        <v>174</v>
      </c>
      <c r="B384" t="s">
        <v>156</v>
      </c>
      <c r="C384" t="s">
        <v>39</v>
      </c>
      <c r="D384">
        <v>78</v>
      </c>
      <c r="E384">
        <v>92</v>
      </c>
      <c r="F384">
        <v>138</v>
      </c>
      <c r="G384">
        <v>28</v>
      </c>
      <c r="H384">
        <v>4</v>
      </c>
      <c r="I384">
        <v>19</v>
      </c>
      <c r="J384" t="s">
        <v>1</v>
      </c>
      <c r="K384">
        <v>4</v>
      </c>
      <c r="L384" t="s">
        <v>0</v>
      </c>
    </row>
    <row r="385" spans="1:12" x14ac:dyDescent="0.3">
      <c r="A385" t="s">
        <v>173</v>
      </c>
      <c r="B385" t="s">
        <v>156</v>
      </c>
      <c r="C385" t="s">
        <v>37</v>
      </c>
      <c r="D385">
        <v>85</v>
      </c>
      <c r="E385">
        <v>56</v>
      </c>
      <c r="F385">
        <v>135</v>
      </c>
      <c r="G385">
        <v>0</v>
      </c>
      <c r="H385">
        <v>6</v>
      </c>
      <c r="I385">
        <v>18</v>
      </c>
      <c r="J385" t="s">
        <v>6</v>
      </c>
      <c r="K385">
        <v>4</v>
      </c>
      <c r="L385" t="s">
        <v>5</v>
      </c>
    </row>
    <row r="386" spans="1:12" x14ac:dyDescent="0.3">
      <c r="A386" t="s">
        <v>172</v>
      </c>
      <c r="B386" t="s">
        <v>156</v>
      </c>
      <c r="C386" t="s">
        <v>35</v>
      </c>
      <c r="D386">
        <v>118</v>
      </c>
      <c r="E386">
        <v>79</v>
      </c>
      <c r="F386">
        <v>84</v>
      </c>
      <c r="G386">
        <v>109</v>
      </c>
      <c r="H386">
        <v>4</v>
      </c>
      <c r="I386">
        <v>12</v>
      </c>
      <c r="J386" t="s">
        <v>1</v>
      </c>
      <c r="K386">
        <v>4</v>
      </c>
      <c r="L386" t="s">
        <v>0</v>
      </c>
    </row>
    <row r="387" spans="1:12" x14ac:dyDescent="0.3">
      <c r="A387" t="s">
        <v>171</v>
      </c>
      <c r="B387" t="s">
        <v>156</v>
      </c>
      <c r="C387" t="s">
        <v>33</v>
      </c>
      <c r="D387">
        <v>40</v>
      </c>
      <c r="E387">
        <v>54</v>
      </c>
      <c r="F387">
        <v>37</v>
      </c>
      <c r="G387">
        <v>50</v>
      </c>
      <c r="H387">
        <v>7</v>
      </c>
      <c r="I387">
        <v>4</v>
      </c>
      <c r="J387" t="s">
        <v>1</v>
      </c>
      <c r="K387">
        <v>3</v>
      </c>
      <c r="L387" t="s">
        <v>0</v>
      </c>
    </row>
    <row r="388" spans="1:12" x14ac:dyDescent="0.3">
      <c r="A388" t="s">
        <v>170</v>
      </c>
      <c r="B388" t="s">
        <v>156</v>
      </c>
      <c r="C388" t="s">
        <v>31</v>
      </c>
      <c r="D388">
        <v>73</v>
      </c>
      <c r="E388">
        <v>24</v>
      </c>
      <c r="F388">
        <v>84</v>
      </c>
      <c r="G388">
        <v>11</v>
      </c>
      <c r="H388">
        <v>2</v>
      </c>
      <c r="I388">
        <v>14</v>
      </c>
      <c r="J388" t="s">
        <v>6</v>
      </c>
      <c r="K388">
        <v>5</v>
      </c>
      <c r="L388" t="s">
        <v>5</v>
      </c>
    </row>
    <row r="389" spans="1:12" x14ac:dyDescent="0.3">
      <c r="A389" t="s">
        <v>169</v>
      </c>
      <c r="B389" t="s">
        <v>156</v>
      </c>
      <c r="C389" t="s">
        <v>29</v>
      </c>
      <c r="D389">
        <v>42</v>
      </c>
      <c r="E389">
        <v>81</v>
      </c>
      <c r="F389">
        <v>41</v>
      </c>
      <c r="G389">
        <v>80</v>
      </c>
      <c r="H389">
        <v>2</v>
      </c>
      <c r="I389">
        <v>5</v>
      </c>
      <c r="J389" t="s">
        <v>1</v>
      </c>
      <c r="K389">
        <v>3</v>
      </c>
      <c r="L389" t="s">
        <v>0</v>
      </c>
    </row>
    <row r="390" spans="1:12" x14ac:dyDescent="0.3">
      <c r="A390" t="s">
        <v>168</v>
      </c>
      <c r="B390" t="s">
        <v>156</v>
      </c>
      <c r="C390" t="s">
        <v>27</v>
      </c>
      <c r="D390">
        <v>146</v>
      </c>
      <c r="E390">
        <v>42</v>
      </c>
      <c r="F390">
        <v>47</v>
      </c>
      <c r="G390">
        <v>138</v>
      </c>
      <c r="H390">
        <v>3</v>
      </c>
      <c r="I390">
        <v>8</v>
      </c>
      <c r="J390" t="s">
        <v>1</v>
      </c>
      <c r="K390">
        <v>5</v>
      </c>
      <c r="L390" t="s">
        <v>0</v>
      </c>
    </row>
    <row r="391" spans="1:12" x14ac:dyDescent="0.3">
      <c r="A391" t="s">
        <v>167</v>
      </c>
      <c r="B391" t="s">
        <v>156</v>
      </c>
      <c r="C391" t="s">
        <v>25</v>
      </c>
      <c r="D391">
        <v>100</v>
      </c>
      <c r="E391">
        <v>77</v>
      </c>
      <c r="F391">
        <v>133</v>
      </c>
      <c r="G391">
        <v>37</v>
      </c>
      <c r="H391">
        <v>7</v>
      </c>
      <c r="I391">
        <v>23</v>
      </c>
      <c r="J391" t="s">
        <v>1</v>
      </c>
      <c r="K391">
        <v>5</v>
      </c>
      <c r="L391" t="s">
        <v>0</v>
      </c>
    </row>
    <row r="392" spans="1:12" x14ac:dyDescent="0.3">
      <c r="A392" t="s">
        <v>166</v>
      </c>
      <c r="B392" t="s">
        <v>156</v>
      </c>
      <c r="C392" t="s">
        <v>23</v>
      </c>
      <c r="D392">
        <v>87</v>
      </c>
      <c r="E392">
        <v>37</v>
      </c>
      <c r="F392">
        <v>88</v>
      </c>
      <c r="G392">
        <v>33</v>
      </c>
      <c r="H392">
        <v>3</v>
      </c>
      <c r="I392">
        <v>9</v>
      </c>
      <c r="J392" t="s">
        <v>1</v>
      </c>
      <c r="K392">
        <v>3</v>
      </c>
      <c r="L392" t="s">
        <v>0</v>
      </c>
    </row>
    <row r="393" spans="1:12" x14ac:dyDescent="0.3">
      <c r="A393" t="s">
        <v>165</v>
      </c>
      <c r="B393" t="s">
        <v>156</v>
      </c>
      <c r="C393" t="s">
        <v>21</v>
      </c>
      <c r="D393">
        <v>112</v>
      </c>
      <c r="E393">
        <v>28</v>
      </c>
      <c r="F393">
        <v>138</v>
      </c>
      <c r="G393">
        <v>0</v>
      </c>
      <c r="H393">
        <v>2</v>
      </c>
      <c r="I393">
        <v>19</v>
      </c>
      <c r="J393" t="s">
        <v>6</v>
      </c>
      <c r="K393">
        <v>4</v>
      </c>
      <c r="L393" t="s">
        <v>5</v>
      </c>
    </row>
    <row r="394" spans="1:12" x14ac:dyDescent="0.3">
      <c r="A394" t="s">
        <v>164</v>
      </c>
      <c r="B394" t="s">
        <v>156</v>
      </c>
      <c r="C394" t="s">
        <v>19</v>
      </c>
      <c r="D394">
        <v>135</v>
      </c>
      <c r="E394">
        <v>72</v>
      </c>
      <c r="F394">
        <v>119</v>
      </c>
      <c r="G394">
        <v>85</v>
      </c>
      <c r="H394">
        <v>3</v>
      </c>
      <c r="I394">
        <v>4</v>
      </c>
      <c r="J394" t="s">
        <v>1</v>
      </c>
      <c r="K394">
        <v>1</v>
      </c>
      <c r="L394" t="s">
        <v>0</v>
      </c>
    </row>
    <row r="395" spans="1:12" x14ac:dyDescent="0.3">
      <c r="A395" t="s">
        <v>163</v>
      </c>
      <c r="B395" t="s">
        <v>156</v>
      </c>
      <c r="C395" t="s">
        <v>17</v>
      </c>
      <c r="D395">
        <v>149</v>
      </c>
      <c r="E395">
        <v>78</v>
      </c>
      <c r="F395">
        <v>74</v>
      </c>
      <c r="G395">
        <v>150</v>
      </c>
      <c r="H395">
        <v>3</v>
      </c>
      <c r="I395">
        <v>8</v>
      </c>
      <c r="J395" t="s">
        <v>1</v>
      </c>
      <c r="K395">
        <v>3</v>
      </c>
      <c r="L395" t="s">
        <v>0</v>
      </c>
    </row>
    <row r="396" spans="1:12" x14ac:dyDescent="0.3">
      <c r="A396" t="s">
        <v>162</v>
      </c>
      <c r="B396" t="s">
        <v>156</v>
      </c>
      <c r="C396" t="s">
        <v>15</v>
      </c>
      <c r="D396">
        <v>70</v>
      </c>
      <c r="E396">
        <v>20</v>
      </c>
      <c r="F396">
        <v>56</v>
      </c>
      <c r="G396">
        <v>34</v>
      </c>
      <c r="H396">
        <v>0</v>
      </c>
      <c r="I396">
        <v>4</v>
      </c>
      <c r="J396" t="s">
        <v>6</v>
      </c>
      <c r="K396">
        <v>2</v>
      </c>
      <c r="L396" t="s">
        <v>5</v>
      </c>
    </row>
    <row r="397" spans="1:12" x14ac:dyDescent="0.3">
      <c r="A397" t="s">
        <v>161</v>
      </c>
      <c r="B397" t="s">
        <v>156</v>
      </c>
      <c r="C397" t="s">
        <v>13</v>
      </c>
      <c r="D397">
        <v>109</v>
      </c>
      <c r="E397">
        <v>30</v>
      </c>
      <c r="F397">
        <v>59</v>
      </c>
      <c r="G397">
        <v>78</v>
      </c>
      <c r="H397">
        <v>2</v>
      </c>
      <c r="I397">
        <v>8</v>
      </c>
      <c r="J397" t="s">
        <v>1</v>
      </c>
      <c r="K397">
        <v>4</v>
      </c>
      <c r="L397" t="s">
        <v>0</v>
      </c>
    </row>
    <row r="398" spans="1:12" x14ac:dyDescent="0.3">
      <c r="A398" t="s">
        <v>160</v>
      </c>
      <c r="B398" t="s">
        <v>156</v>
      </c>
      <c r="C398" t="s">
        <v>11</v>
      </c>
      <c r="D398">
        <v>146</v>
      </c>
      <c r="E398">
        <v>84</v>
      </c>
      <c r="F398">
        <v>125</v>
      </c>
      <c r="G398">
        <v>102</v>
      </c>
      <c r="H398">
        <v>3</v>
      </c>
      <c r="I398">
        <v>9</v>
      </c>
      <c r="J398" t="s">
        <v>1</v>
      </c>
      <c r="K398">
        <v>2</v>
      </c>
      <c r="L398" t="s">
        <v>0</v>
      </c>
    </row>
    <row r="399" spans="1:12" x14ac:dyDescent="0.3">
      <c r="A399" t="s">
        <v>159</v>
      </c>
      <c r="B399" t="s">
        <v>156</v>
      </c>
      <c r="C399" t="s">
        <v>9</v>
      </c>
      <c r="D399">
        <v>85</v>
      </c>
      <c r="E399">
        <v>86</v>
      </c>
      <c r="F399">
        <v>76</v>
      </c>
      <c r="G399">
        <v>95</v>
      </c>
      <c r="H399">
        <v>0</v>
      </c>
      <c r="I399">
        <v>3</v>
      </c>
      <c r="J399" t="s">
        <v>1</v>
      </c>
      <c r="K399">
        <v>1</v>
      </c>
      <c r="L399" t="s">
        <v>0</v>
      </c>
    </row>
    <row r="400" spans="1:12" x14ac:dyDescent="0.3">
      <c r="A400" t="s">
        <v>158</v>
      </c>
      <c r="B400" t="s">
        <v>156</v>
      </c>
      <c r="C400" t="s">
        <v>7</v>
      </c>
      <c r="D400">
        <v>105</v>
      </c>
      <c r="E400">
        <v>73</v>
      </c>
      <c r="F400">
        <v>57</v>
      </c>
      <c r="G400">
        <v>118</v>
      </c>
      <c r="H400">
        <v>3</v>
      </c>
      <c r="I400">
        <v>4</v>
      </c>
      <c r="J400" t="s">
        <v>1</v>
      </c>
      <c r="K400">
        <v>2</v>
      </c>
      <c r="L400" t="s">
        <v>0</v>
      </c>
    </row>
    <row r="401" spans="1:12" x14ac:dyDescent="0.3">
      <c r="A401" t="s">
        <v>157</v>
      </c>
      <c r="B401" t="s">
        <v>156</v>
      </c>
      <c r="C401" t="s">
        <v>2</v>
      </c>
      <c r="D401">
        <v>83</v>
      </c>
      <c r="E401">
        <v>61</v>
      </c>
      <c r="F401">
        <v>110</v>
      </c>
      <c r="G401">
        <v>32</v>
      </c>
      <c r="H401">
        <v>2</v>
      </c>
      <c r="I401">
        <v>8</v>
      </c>
      <c r="J401" t="s">
        <v>1</v>
      </c>
      <c r="K401">
        <v>2</v>
      </c>
      <c r="L401" t="s">
        <v>0</v>
      </c>
    </row>
    <row r="402" spans="1:12" x14ac:dyDescent="0.3">
      <c r="A402" t="s">
        <v>155</v>
      </c>
      <c r="B402" t="s">
        <v>105</v>
      </c>
      <c r="C402" t="s">
        <v>103</v>
      </c>
      <c r="D402">
        <v>66</v>
      </c>
      <c r="E402">
        <v>37</v>
      </c>
      <c r="F402">
        <v>94</v>
      </c>
      <c r="G402">
        <v>9</v>
      </c>
      <c r="H402">
        <v>0</v>
      </c>
      <c r="I402">
        <v>4</v>
      </c>
      <c r="J402" t="s">
        <v>6</v>
      </c>
      <c r="K402">
        <v>1</v>
      </c>
      <c r="L402" t="s">
        <v>5</v>
      </c>
    </row>
    <row r="403" spans="1:12" x14ac:dyDescent="0.3">
      <c r="A403" t="s">
        <v>154</v>
      </c>
      <c r="B403" t="s">
        <v>105</v>
      </c>
      <c r="C403" t="s">
        <v>101</v>
      </c>
      <c r="D403">
        <v>74</v>
      </c>
      <c r="E403">
        <v>32</v>
      </c>
      <c r="F403">
        <v>96</v>
      </c>
      <c r="G403">
        <v>9</v>
      </c>
      <c r="H403">
        <v>1</v>
      </c>
      <c r="I403">
        <v>16</v>
      </c>
      <c r="J403" t="s">
        <v>6</v>
      </c>
      <c r="K403">
        <v>5</v>
      </c>
      <c r="L403" t="s">
        <v>5</v>
      </c>
    </row>
    <row r="404" spans="1:12" x14ac:dyDescent="0.3">
      <c r="A404" t="s">
        <v>153</v>
      </c>
      <c r="B404" t="s">
        <v>105</v>
      </c>
      <c r="C404" t="s">
        <v>99</v>
      </c>
      <c r="D404">
        <v>88</v>
      </c>
      <c r="E404">
        <v>83</v>
      </c>
      <c r="F404">
        <v>134</v>
      </c>
      <c r="G404">
        <v>37</v>
      </c>
      <c r="H404">
        <v>0</v>
      </c>
      <c r="I404">
        <v>14</v>
      </c>
      <c r="J404" t="s">
        <v>1</v>
      </c>
      <c r="K404">
        <v>3</v>
      </c>
      <c r="L404" t="s">
        <v>0</v>
      </c>
    </row>
    <row r="405" spans="1:12" x14ac:dyDescent="0.3">
      <c r="A405" t="s">
        <v>152</v>
      </c>
      <c r="B405" t="s">
        <v>105</v>
      </c>
      <c r="C405" t="s">
        <v>97</v>
      </c>
      <c r="D405">
        <v>103</v>
      </c>
      <c r="E405">
        <v>20</v>
      </c>
      <c r="F405">
        <v>38</v>
      </c>
      <c r="G405">
        <v>82</v>
      </c>
      <c r="H405">
        <v>3</v>
      </c>
      <c r="I405">
        <v>4</v>
      </c>
      <c r="J405" t="s">
        <v>1</v>
      </c>
      <c r="K405">
        <v>3</v>
      </c>
      <c r="L405" t="s">
        <v>0</v>
      </c>
    </row>
    <row r="406" spans="1:12" x14ac:dyDescent="0.3">
      <c r="A406" t="s">
        <v>151</v>
      </c>
      <c r="B406" t="s">
        <v>105</v>
      </c>
      <c r="C406" t="s">
        <v>95</v>
      </c>
      <c r="D406">
        <v>139</v>
      </c>
      <c r="E406">
        <v>69</v>
      </c>
      <c r="F406">
        <v>92</v>
      </c>
      <c r="G406">
        <v>115</v>
      </c>
      <c r="H406">
        <v>1</v>
      </c>
      <c r="I406">
        <v>16</v>
      </c>
      <c r="J406" t="s">
        <v>1</v>
      </c>
      <c r="K406">
        <v>5</v>
      </c>
      <c r="L406" t="s">
        <v>0</v>
      </c>
    </row>
    <row r="407" spans="1:12" x14ac:dyDescent="0.3">
      <c r="A407" t="s">
        <v>150</v>
      </c>
      <c r="B407" t="s">
        <v>105</v>
      </c>
      <c r="C407" t="s">
        <v>93</v>
      </c>
      <c r="D407">
        <v>67</v>
      </c>
      <c r="E407">
        <v>73</v>
      </c>
      <c r="F407">
        <v>37</v>
      </c>
      <c r="G407">
        <v>103</v>
      </c>
      <c r="H407">
        <v>0</v>
      </c>
      <c r="I407">
        <v>4</v>
      </c>
      <c r="J407" t="s">
        <v>1</v>
      </c>
      <c r="K407">
        <v>3</v>
      </c>
      <c r="L407" t="s">
        <v>0</v>
      </c>
    </row>
    <row r="408" spans="1:12" x14ac:dyDescent="0.3">
      <c r="A408" t="s">
        <v>149</v>
      </c>
      <c r="B408" t="s">
        <v>105</v>
      </c>
      <c r="C408" t="s">
        <v>91</v>
      </c>
      <c r="D408">
        <v>42</v>
      </c>
      <c r="E408">
        <v>64</v>
      </c>
      <c r="F408">
        <v>48</v>
      </c>
      <c r="G408">
        <v>58</v>
      </c>
      <c r="H408">
        <v>0</v>
      </c>
      <c r="I408">
        <v>8</v>
      </c>
      <c r="J408" t="s">
        <v>1</v>
      </c>
      <c r="K408">
        <v>5</v>
      </c>
      <c r="L408" t="s">
        <v>0</v>
      </c>
    </row>
    <row r="409" spans="1:12" x14ac:dyDescent="0.3">
      <c r="A409" t="s">
        <v>148</v>
      </c>
      <c r="B409" t="s">
        <v>105</v>
      </c>
      <c r="C409" t="s">
        <v>89</v>
      </c>
      <c r="D409">
        <v>78</v>
      </c>
      <c r="E409">
        <v>21</v>
      </c>
      <c r="F409">
        <v>77</v>
      </c>
      <c r="G409">
        <v>20</v>
      </c>
      <c r="H409">
        <v>2</v>
      </c>
      <c r="I409">
        <v>6</v>
      </c>
      <c r="J409" t="s">
        <v>6</v>
      </c>
      <c r="K409">
        <v>2</v>
      </c>
      <c r="L409" t="s">
        <v>5</v>
      </c>
    </row>
    <row r="410" spans="1:12" x14ac:dyDescent="0.3">
      <c r="A410" t="s">
        <v>147</v>
      </c>
      <c r="B410" t="s">
        <v>105</v>
      </c>
      <c r="C410" t="s">
        <v>87</v>
      </c>
      <c r="D410">
        <v>51</v>
      </c>
      <c r="E410">
        <v>30</v>
      </c>
      <c r="F410">
        <v>80</v>
      </c>
      <c r="G410">
        <v>0</v>
      </c>
      <c r="H410">
        <v>1</v>
      </c>
      <c r="I410">
        <v>8</v>
      </c>
      <c r="J410" t="s">
        <v>6</v>
      </c>
      <c r="K410">
        <v>3</v>
      </c>
      <c r="L410" t="s">
        <v>5</v>
      </c>
    </row>
    <row r="411" spans="1:12" x14ac:dyDescent="0.3">
      <c r="A411" t="s">
        <v>146</v>
      </c>
      <c r="B411" t="s">
        <v>105</v>
      </c>
      <c r="C411" t="s">
        <v>85</v>
      </c>
      <c r="D411">
        <v>137</v>
      </c>
      <c r="E411">
        <v>57</v>
      </c>
      <c r="F411">
        <v>54</v>
      </c>
      <c r="G411">
        <v>138</v>
      </c>
      <c r="H411">
        <v>2</v>
      </c>
      <c r="I411">
        <v>4</v>
      </c>
      <c r="J411" t="s">
        <v>1</v>
      </c>
      <c r="K411">
        <v>2</v>
      </c>
      <c r="L411" t="s">
        <v>0</v>
      </c>
    </row>
    <row r="412" spans="1:12" x14ac:dyDescent="0.3">
      <c r="A412" t="s">
        <v>145</v>
      </c>
      <c r="B412" t="s">
        <v>105</v>
      </c>
      <c r="C412" t="s">
        <v>83</v>
      </c>
      <c r="D412">
        <v>93</v>
      </c>
      <c r="E412">
        <v>92</v>
      </c>
      <c r="F412">
        <v>109</v>
      </c>
      <c r="G412">
        <v>75</v>
      </c>
      <c r="H412">
        <v>1</v>
      </c>
      <c r="I412">
        <v>19</v>
      </c>
      <c r="J412" t="s">
        <v>1</v>
      </c>
      <c r="K412">
        <v>5</v>
      </c>
      <c r="L412" t="s">
        <v>0</v>
      </c>
    </row>
    <row r="413" spans="1:12" x14ac:dyDescent="0.3">
      <c r="A413" t="s">
        <v>144</v>
      </c>
      <c r="B413" t="s">
        <v>105</v>
      </c>
      <c r="C413" t="s">
        <v>81</v>
      </c>
      <c r="D413">
        <v>57</v>
      </c>
      <c r="E413">
        <v>67</v>
      </c>
      <c r="F413">
        <v>116</v>
      </c>
      <c r="G413">
        <v>5</v>
      </c>
      <c r="H413">
        <v>3</v>
      </c>
      <c r="I413">
        <v>16</v>
      </c>
      <c r="J413" t="s">
        <v>6</v>
      </c>
      <c r="K413">
        <v>4</v>
      </c>
      <c r="L413" t="s">
        <v>5</v>
      </c>
    </row>
    <row r="414" spans="1:12" x14ac:dyDescent="0.3">
      <c r="A414" t="s">
        <v>143</v>
      </c>
      <c r="B414" t="s">
        <v>105</v>
      </c>
      <c r="C414" t="s">
        <v>79</v>
      </c>
      <c r="D414">
        <v>106</v>
      </c>
      <c r="E414">
        <v>56</v>
      </c>
      <c r="F414">
        <v>113</v>
      </c>
      <c r="G414">
        <v>47</v>
      </c>
      <c r="H414">
        <v>2</v>
      </c>
      <c r="I414">
        <v>8</v>
      </c>
      <c r="J414" t="s">
        <v>1</v>
      </c>
      <c r="K414">
        <v>2</v>
      </c>
      <c r="L414" t="s">
        <v>0</v>
      </c>
    </row>
    <row r="415" spans="1:12" x14ac:dyDescent="0.3">
      <c r="A415" t="s">
        <v>142</v>
      </c>
      <c r="B415" t="s">
        <v>105</v>
      </c>
      <c r="C415" t="s">
        <v>77</v>
      </c>
      <c r="D415">
        <v>109</v>
      </c>
      <c r="E415">
        <v>46</v>
      </c>
      <c r="F415">
        <v>117</v>
      </c>
      <c r="G415">
        <v>38</v>
      </c>
      <c r="H415">
        <v>0</v>
      </c>
      <c r="I415">
        <v>8</v>
      </c>
      <c r="J415" t="s">
        <v>1</v>
      </c>
      <c r="K415">
        <v>2</v>
      </c>
      <c r="L415" t="s">
        <v>0</v>
      </c>
    </row>
    <row r="416" spans="1:12" x14ac:dyDescent="0.3">
      <c r="A416" t="s">
        <v>141</v>
      </c>
      <c r="B416" t="s">
        <v>105</v>
      </c>
      <c r="C416" t="s">
        <v>75</v>
      </c>
      <c r="D416">
        <v>113</v>
      </c>
      <c r="E416">
        <v>92</v>
      </c>
      <c r="F416">
        <v>46</v>
      </c>
      <c r="G416">
        <v>156</v>
      </c>
      <c r="H416">
        <v>3</v>
      </c>
      <c r="I416">
        <v>5</v>
      </c>
      <c r="J416" t="s">
        <v>1</v>
      </c>
      <c r="K416">
        <v>3</v>
      </c>
      <c r="L416" t="s">
        <v>0</v>
      </c>
    </row>
    <row r="417" spans="1:12" x14ac:dyDescent="0.3">
      <c r="A417" t="s">
        <v>140</v>
      </c>
      <c r="B417" t="s">
        <v>105</v>
      </c>
      <c r="C417" t="s">
        <v>73</v>
      </c>
      <c r="D417">
        <v>123</v>
      </c>
      <c r="E417">
        <v>55</v>
      </c>
      <c r="F417">
        <v>112</v>
      </c>
      <c r="G417">
        <v>66</v>
      </c>
      <c r="H417">
        <v>0</v>
      </c>
      <c r="I417">
        <v>15</v>
      </c>
      <c r="J417" t="s">
        <v>1</v>
      </c>
      <c r="K417">
        <v>4</v>
      </c>
      <c r="L417" t="s">
        <v>0</v>
      </c>
    </row>
    <row r="418" spans="1:12" x14ac:dyDescent="0.3">
      <c r="A418" t="s">
        <v>139</v>
      </c>
      <c r="B418" t="s">
        <v>105</v>
      </c>
      <c r="C418" t="s">
        <v>71</v>
      </c>
      <c r="D418">
        <v>101</v>
      </c>
      <c r="E418">
        <v>97</v>
      </c>
      <c r="F418">
        <v>43</v>
      </c>
      <c r="G418">
        <v>152</v>
      </c>
      <c r="H418">
        <v>3</v>
      </c>
      <c r="I418">
        <v>5</v>
      </c>
      <c r="J418" t="s">
        <v>1</v>
      </c>
      <c r="K418">
        <v>3</v>
      </c>
      <c r="L418" t="s">
        <v>0</v>
      </c>
    </row>
    <row r="419" spans="1:12" x14ac:dyDescent="0.3">
      <c r="A419" t="s">
        <v>138</v>
      </c>
      <c r="B419" t="s">
        <v>105</v>
      </c>
      <c r="C419" t="s">
        <v>69</v>
      </c>
      <c r="D419">
        <v>81</v>
      </c>
      <c r="E419">
        <v>66</v>
      </c>
      <c r="F419">
        <v>103</v>
      </c>
      <c r="G419">
        <v>42</v>
      </c>
      <c r="H419">
        <v>2</v>
      </c>
      <c r="I419">
        <v>14</v>
      </c>
      <c r="J419" t="s">
        <v>1</v>
      </c>
      <c r="K419">
        <v>4</v>
      </c>
      <c r="L419" t="s">
        <v>0</v>
      </c>
    </row>
    <row r="420" spans="1:12" x14ac:dyDescent="0.3">
      <c r="A420" t="s">
        <v>137</v>
      </c>
      <c r="B420" t="s">
        <v>105</v>
      </c>
      <c r="C420" t="s">
        <v>67</v>
      </c>
      <c r="D420">
        <v>142</v>
      </c>
      <c r="E420">
        <v>34</v>
      </c>
      <c r="F420">
        <v>106</v>
      </c>
      <c r="G420">
        <v>67</v>
      </c>
      <c r="H420">
        <v>3</v>
      </c>
      <c r="I420">
        <v>11</v>
      </c>
      <c r="J420" t="s">
        <v>1</v>
      </c>
      <c r="K420">
        <v>3</v>
      </c>
      <c r="L420" t="s">
        <v>0</v>
      </c>
    </row>
    <row r="421" spans="1:12" x14ac:dyDescent="0.3">
      <c r="A421" t="s">
        <v>136</v>
      </c>
      <c r="B421" t="s">
        <v>105</v>
      </c>
      <c r="C421" t="s">
        <v>65</v>
      </c>
      <c r="D421">
        <v>109</v>
      </c>
      <c r="E421">
        <v>96</v>
      </c>
      <c r="F421">
        <v>44</v>
      </c>
      <c r="G421">
        <v>160</v>
      </c>
      <c r="H421">
        <v>1</v>
      </c>
      <c r="I421">
        <v>2</v>
      </c>
      <c r="J421" t="s">
        <v>1</v>
      </c>
      <c r="K421">
        <v>1</v>
      </c>
      <c r="L421" t="s">
        <v>0</v>
      </c>
    </row>
    <row r="422" spans="1:12" x14ac:dyDescent="0.3">
      <c r="A422" t="s">
        <v>135</v>
      </c>
      <c r="B422" t="s">
        <v>105</v>
      </c>
      <c r="C422" t="s">
        <v>63</v>
      </c>
      <c r="D422">
        <v>131</v>
      </c>
      <c r="E422">
        <v>58</v>
      </c>
      <c r="F422">
        <v>139</v>
      </c>
      <c r="G422">
        <v>50</v>
      </c>
      <c r="H422">
        <v>0</v>
      </c>
      <c r="I422">
        <v>5</v>
      </c>
      <c r="J422" t="s">
        <v>1</v>
      </c>
      <c r="K422">
        <v>1</v>
      </c>
      <c r="L422" t="s">
        <v>0</v>
      </c>
    </row>
    <row r="423" spans="1:12" x14ac:dyDescent="0.3">
      <c r="A423" t="s">
        <v>134</v>
      </c>
      <c r="B423" t="s">
        <v>105</v>
      </c>
      <c r="C423" t="s">
        <v>61</v>
      </c>
      <c r="D423">
        <v>109</v>
      </c>
      <c r="E423">
        <v>41</v>
      </c>
      <c r="F423">
        <v>135</v>
      </c>
      <c r="G423">
        <v>12</v>
      </c>
      <c r="H423">
        <v>3</v>
      </c>
      <c r="I423">
        <v>23</v>
      </c>
      <c r="J423" t="s">
        <v>6</v>
      </c>
      <c r="K423">
        <v>5</v>
      </c>
      <c r="L423" t="s">
        <v>5</v>
      </c>
    </row>
    <row r="424" spans="1:12" x14ac:dyDescent="0.3">
      <c r="A424" t="s">
        <v>133</v>
      </c>
      <c r="B424" t="s">
        <v>105</v>
      </c>
      <c r="C424" t="s">
        <v>59</v>
      </c>
      <c r="D424">
        <v>62</v>
      </c>
      <c r="E424">
        <v>71</v>
      </c>
      <c r="F424">
        <v>49</v>
      </c>
      <c r="G424">
        <v>81</v>
      </c>
      <c r="H424">
        <v>3</v>
      </c>
      <c r="I424">
        <v>4</v>
      </c>
      <c r="J424" t="s">
        <v>1</v>
      </c>
      <c r="K424">
        <v>2</v>
      </c>
      <c r="L424" t="s">
        <v>0</v>
      </c>
    </row>
    <row r="425" spans="1:12" x14ac:dyDescent="0.3">
      <c r="A425" t="s">
        <v>132</v>
      </c>
      <c r="B425" t="s">
        <v>105</v>
      </c>
      <c r="C425" t="s">
        <v>57</v>
      </c>
      <c r="D425">
        <v>138</v>
      </c>
      <c r="E425">
        <v>67</v>
      </c>
      <c r="F425">
        <v>101</v>
      </c>
      <c r="G425">
        <v>103</v>
      </c>
      <c r="H425">
        <v>1</v>
      </c>
      <c r="I425">
        <v>7</v>
      </c>
      <c r="J425" t="s">
        <v>1</v>
      </c>
      <c r="K425">
        <v>2</v>
      </c>
      <c r="L425" t="s">
        <v>0</v>
      </c>
    </row>
    <row r="426" spans="1:12" x14ac:dyDescent="0.3">
      <c r="A426" t="s">
        <v>131</v>
      </c>
      <c r="B426" t="s">
        <v>105</v>
      </c>
      <c r="C426" t="s">
        <v>55</v>
      </c>
      <c r="D426">
        <v>72</v>
      </c>
      <c r="E426">
        <v>100</v>
      </c>
      <c r="F426">
        <v>55</v>
      </c>
      <c r="G426">
        <v>115</v>
      </c>
      <c r="H426">
        <v>2</v>
      </c>
      <c r="I426">
        <v>2</v>
      </c>
      <c r="J426" t="s">
        <v>1</v>
      </c>
      <c r="K426">
        <v>1</v>
      </c>
      <c r="L426" t="s">
        <v>0</v>
      </c>
    </row>
    <row r="427" spans="1:12" x14ac:dyDescent="0.3">
      <c r="A427" t="s">
        <v>130</v>
      </c>
      <c r="B427" t="s">
        <v>105</v>
      </c>
      <c r="C427" t="s">
        <v>53</v>
      </c>
      <c r="D427">
        <v>146</v>
      </c>
      <c r="E427">
        <v>64</v>
      </c>
      <c r="F427">
        <v>134</v>
      </c>
      <c r="G427">
        <v>76</v>
      </c>
      <c r="H427">
        <v>0</v>
      </c>
      <c r="I427">
        <v>18</v>
      </c>
      <c r="J427" t="s">
        <v>1</v>
      </c>
      <c r="K427">
        <v>4</v>
      </c>
      <c r="L427" t="s">
        <v>0</v>
      </c>
    </row>
    <row r="428" spans="1:12" x14ac:dyDescent="0.3">
      <c r="A428" t="s">
        <v>129</v>
      </c>
      <c r="B428" t="s">
        <v>105</v>
      </c>
      <c r="C428" t="s">
        <v>51</v>
      </c>
      <c r="D428">
        <v>94</v>
      </c>
      <c r="E428">
        <v>36</v>
      </c>
      <c r="F428">
        <v>129</v>
      </c>
      <c r="G428">
        <v>0</v>
      </c>
      <c r="H428">
        <v>1</v>
      </c>
      <c r="I428">
        <v>18</v>
      </c>
      <c r="J428" t="s">
        <v>6</v>
      </c>
      <c r="K428">
        <v>4</v>
      </c>
      <c r="L428" t="s">
        <v>5</v>
      </c>
    </row>
    <row r="429" spans="1:12" x14ac:dyDescent="0.3">
      <c r="A429" t="s">
        <v>128</v>
      </c>
      <c r="B429" t="s">
        <v>105</v>
      </c>
      <c r="C429" t="s">
        <v>49</v>
      </c>
      <c r="D429">
        <v>135</v>
      </c>
      <c r="E429">
        <v>40</v>
      </c>
      <c r="F429">
        <v>40</v>
      </c>
      <c r="G429">
        <v>134</v>
      </c>
      <c r="H429">
        <v>1</v>
      </c>
      <c r="I429">
        <v>2</v>
      </c>
      <c r="J429" t="s">
        <v>1</v>
      </c>
      <c r="K429">
        <v>1</v>
      </c>
      <c r="L429" t="s">
        <v>0</v>
      </c>
    </row>
    <row r="430" spans="1:12" x14ac:dyDescent="0.3">
      <c r="A430" t="s">
        <v>127</v>
      </c>
      <c r="B430" t="s">
        <v>105</v>
      </c>
      <c r="C430" t="s">
        <v>47</v>
      </c>
      <c r="D430">
        <v>82</v>
      </c>
      <c r="E430">
        <v>87</v>
      </c>
      <c r="F430">
        <v>36</v>
      </c>
      <c r="G430">
        <v>130</v>
      </c>
      <c r="H430">
        <v>3</v>
      </c>
      <c r="I430">
        <v>2</v>
      </c>
      <c r="J430" t="s">
        <v>1</v>
      </c>
      <c r="K430">
        <v>1</v>
      </c>
      <c r="L430" t="s">
        <v>0</v>
      </c>
    </row>
    <row r="431" spans="1:12" x14ac:dyDescent="0.3">
      <c r="A431" t="s">
        <v>126</v>
      </c>
      <c r="B431" t="s">
        <v>105</v>
      </c>
      <c r="C431" t="s">
        <v>45</v>
      </c>
      <c r="D431">
        <v>117</v>
      </c>
      <c r="E431">
        <v>49</v>
      </c>
      <c r="F431">
        <v>92</v>
      </c>
      <c r="G431">
        <v>66</v>
      </c>
      <c r="H431">
        <v>8</v>
      </c>
      <c r="I431">
        <v>16</v>
      </c>
      <c r="J431" t="s">
        <v>1</v>
      </c>
      <c r="K431">
        <v>5</v>
      </c>
      <c r="L431" t="s">
        <v>0</v>
      </c>
    </row>
    <row r="432" spans="1:12" x14ac:dyDescent="0.3">
      <c r="A432" t="s">
        <v>125</v>
      </c>
      <c r="B432" t="s">
        <v>105</v>
      </c>
      <c r="C432" t="s">
        <v>43</v>
      </c>
      <c r="D432">
        <v>123</v>
      </c>
      <c r="E432">
        <v>45</v>
      </c>
      <c r="F432">
        <v>63</v>
      </c>
      <c r="G432">
        <v>99</v>
      </c>
      <c r="H432">
        <v>6</v>
      </c>
      <c r="I432">
        <v>11</v>
      </c>
      <c r="J432" t="s">
        <v>1</v>
      </c>
      <c r="K432">
        <v>5</v>
      </c>
      <c r="L432" t="s">
        <v>0</v>
      </c>
    </row>
    <row r="433" spans="1:12" x14ac:dyDescent="0.3">
      <c r="A433" t="s">
        <v>124</v>
      </c>
      <c r="B433" t="s">
        <v>105</v>
      </c>
      <c r="C433" t="s">
        <v>41</v>
      </c>
      <c r="D433">
        <v>120</v>
      </c>
      <c r="E433">
        <v>51</v>
      </c>
      <c r="F433">
        <v>72</v>
      </c>
      <c r="G433">
        <v>92</v>
      </c>
      <c r="H433">
        <v>7</v>
      </c>
      <c r="I433">
        <v>5</v>
      </c>
      <c r="J433" t="s">
        <v>1</v>
      </c>
      <c r="K433">
        <v>2</v>
      </c>
      <c r="L433" t="s">
        <v>0</v>
      </c>
    </row>
    <row r="434" spans="1:12" x14ac:dyDescent="0.3">
      <c r="A434" t="s">
        <v>123</v>
      </c>
      <c r="B434" t="s">
        <v>105</v>
      </c>
      <c r="C434" t="s">
        <v>39</v>
      </c>
      <c r="D434">
        <v>47</v>
      </c>
      <c r="E434">
        <v>82</v>
      </c>
      <c r="F434">
        <v>126</v>
      </c>
      <c r="G434">
        <v>0</v>
      </c>
      <c r="H434">
        <v>3</v>
      </c>
      <c r="I434">
        <v>5</v>
      </c>
      <c r="J434" t="s">
        <v>6</v>
      </c>
      <c r="K434">
        <v>1</v>
      </c>
      <c r="L434" t="s">
        <v>5</v>
      </c>
    </row>
    <row r="435" spans="1:12" x14ac:dyDescent="0.3">
      <c r="A435" t="s">
        <v>122</v>
      </c>
      <c r="B435" t="s">
        <v>105</v>
      </c>
      <c r="C435" t="s">
        <v>37</v>
      </c>
      <c r="D435">
        <v>74</v>
      </c>
      <c r="E435">
        <v>58</v>
      </c>
      <c r="F435">
        <v>54</v>
      </c>
      <c r="G435">
        <v>70</v>
      </c>
      <c r="H435">
        <v>8</v>
      </c>
      <c r="I435">
        <v>6</v>
      </c>
      <c r="J435" t="s">
        <v>1</v>
      </c>
      <c r="K435">
        <v>3</v>
      </c>
      <c r="L435" t="s">
        <v>0</v>
      </c>
    </row>
    <row r="436" spans="1:12" x14ac:dyDescent="0.3">
      <c r="A436" t="s">
        <v>121</v>
      </c>
      <c r="B436" t="s">
        <v>105</v>
      </c>
      <c r="C436" t="s">
        <v>35</v>
      </c>
      <c r="D436">
        <v>68</v>
      </c>
      <c r="E436">
        <v>58</v>
      </c>
      <c r="F436">
        <v>118</v>
      </c>
      <c r="G436">
        <v>5</v>
      </c>
      <c r="H436">
        <v>3</v>
      </c>
      <c r="I436">
        <v>4</v>
      </c>
      <c r="J436" t="s">
        <v>6</v>
      </c>
      <c r="K436">
        <v>1</v>
      </c>
      <c r="L436" t="s">
        <v>5</v>
      </c>
    </row>
    <row r="437" spans="1:12" x14ac:dyDescent="0.3">
      <c r="A437" t="s">
        <v>120</v>
      </c>
      <c r="B437" t="s">
        <v>105</v>
      </c>
      <c r="C437" t="s">
        <v>33</v>
      </c>
      <c r="D437">
        <v>99</v>
      </c>
      <c r="E437">
        <v>45</v>
      </c>
      <c r="F437">
        <v>73</v>
      </c>
      <c r="G437">
        <v>67</v>
      </c>
      <c r="H437">
        <v>4</v>
      </c>
      <c r="I437">
        <v>10</v>
      </c>
      <c r="J437" t="s">
        <v>1</v>
      </c>
      <c r="K437">
        <v>4</v>
      </c>
      <c r="L437" t="s">
        <v>0</v>
      </c>
    </row>
    <row r="438" spans="1:12" x14ac:dyDescent="0.3">
      <c r="A438" t="s">
        <v>119</v>
      </c>
      <c r="B438" t="s">
        <v>105</v>
      </c>
      <c r="C438" t="s">
        <v>31</v>
      </c>
      <c r="D438">
        <v>44</v>
      </c>
      <c r="E438">
        <v>65</v>
      </c>
      <c r="F438">
        <v>53</v>
      </c>
      <c r="G438">
        <v>51</v>
      </c>
      <c r="H438">
        <v>5</v>
      </c>
      <c r="I438">
        <v>8</v>
      </c>
      <c r="J438" t="s">
        <v>1</v>
      </c>
      <c r="K438">
        <v>4</v>
      </c>
      <c r="L438" t="s">
        <v>0</v>
      </c>
    </row>
    <row r="439" spans="1:12" x14ac:dyDescent="0.3">
      <c r="A439" t="s">
        <v>118</v>
      </c>
      <c r="B439" t="s">
        <v>105</v>
      </c>
      <c r="C439" t="s">
        <v>29</v>
      </c>
      <c r="D439">
        <v>57</v>
      </c>
      <c r="E439">
        <v>71</v>
      </c>
      <c r="F439">
        <v>84</v>
      </c>
      <c r="G439">
        <v>41</v>
      </c>
      <c r="H439">
        <v>3</v>
      </c>
      <c r="I439">
        <v>14</v>
      </c>
      <c r="J439" t="s">
        <v>1</v>
      </c>
      <c r="K439">
        <v>5</v>
      </c>
      <c r="L439" t="s">
        <v>0</v>
      </c>
    </row>
    <row r="440" spans="1:12" x14ac:dyDescent="0.3">
      <c r="A440" t="s">
        <v>117</v>
      </c>
      <c r="B440" t="s">
        <v>105</v>
      </c>
      <c r="C440" t="s">
        <v>27</v>
      </c>
      <c r="D440">
        <v>90</v>
      </c>
      <c r="E440">
        <v>52</v>
      </c>
      <c r="F440">
        <v>36</v>
      </c>
      <c r="G440">
        <v>100</v>
      </c>
      <c r="H440">
        <v>6</v>
      </c>
      <c r="I440">
        <v>3</v>
      </c>
      <c r="J440" t="s">
        <v>1</v>
      </c>
      <c r="K440">
        <v>2</v>
      </c>
      <c r="L440" t="s">
        <v>0</v>
      </c>
    </row>
    <row r="441" spans="1:12" x14ac:dyDescent="0.3">
      <c r="A441" t="s">
        <v>116</v>
      </c>
      <c r="B441" t="s">
        <v>105</v>
      </c>
      <c r="C441" t="s">
        <v>25</v>
      </c>
      <c r="D441">
        <v>99</v>
      </c>
      <c r="E441">
        <v>49</v>
      </c>
      <c r="F441">
        <v>140</v>
      </c>
      <c r="G441">
        <v>4</v>
      </c>
      <c r="H441">
        <v>4</v>
      </c>
      <c r="I441">
        <v>19</v>
      </c>
      <c r="J441" t="s">
        <v>6</v>
      </c>
      <c r="K441">
        <v>4</v>
      </c>
      <c r="L441" t="s">
        <v>5</v>
      </c>
    </row>
    <row r="442" spans="1:12" x14ac:dyDescent="0.3">
      <c r="A442" t="s">
        <v>115</v>
      </c>
      <c r="B442" t="s">
        <v>105</v>
      </c>
      <c r="C442" t="s">
        <v>23</v>
      </c>
      <c r="D442">
        <v>55</v>
      </c>
      <c r="E442">
        <v>41</v>
      </c>
      <c r="F442">
        <v>41</v>
      </c>
      <c r="G442">
        <v>54</v>
      </c>
      <c r="H442">
        <v>1</v>
      </c>
      <c r="I442">
        <v>5</v>
      </c>
      <c r="J442" t="s">
        <v>1</v>
      </c>
      <c r="K442">
        <v>3</v>
      </c>
      <c r="L442" t="s">
        <v>0</v>
      </c>
    </row>
    <row r="443" spans="1:12" x14ac:dyDescent="0.3">
      <c r="A443" t="s">
        <v>114</v>
      </c>
      <c r="B443" t="s">
        <v>105</v>
      </c>
      <c r="C443" t="s">
        <v>21</v>
      </c>
      <c r="D443">
        <v>96</v>
      </c>
      <c r="E443">
        <v>35</v>
      </c>
      <c r="F443">
        <v>130</v>
      </c>
      <c r="G443">
        <v>0</v>
      </c>
      <c r="H443">
        <v>1</v>
      </c>
      <c r="I443">
        <v>13</v>
      </c>
      <c r="J443" t="s">
        <v>6</v>
      </c>
      <c r="K443">
        <v>3</v>
      </c>
      <c r="L443" t="s">
        <v>5</v>
      </c>
    </row>
    <row r="444" spans="1:12" x14ac:dyDescent="0.3">
      <c r="A444" t="s">
        <v>113</v>
      </c>
      <c r="B444" t="s">
        <v>105</v>
      </c>
      <c r="C444" t="s">
        <v>19</v>
      </c>
      <c r="D444">
        <v>111</v>
      </c>
      <c r="E444">
        <v>41</v>
      </c>
      <c r="F444">
        <v>128</v>
      </c>
      <c r="G444">
        <v>21</v>
      </c>
      <c r="H444">
        <v>3</v>
      </c>
      <c r="I444">
        <v>18</v>
      </c>
      <c r="J444" t="s">
        <v>6</v>
      </c>
      <c r="K444">
        <v>4</v>
      </c>
      <c r="L444" t="s">
        <v>5</v>
      </c>
    </row>
    <row r="445" spans="1:12" x14ac:dyDescent="0.3">
      <c r="A445" t="s">
        <v>112</v>
      </c>
      <c r="B445" t="s">
        <v>105</v>
      </c>
      <c r="C445" t="s">
        <v>17</v>
      </c>
      <c r="D445">
        <v>66</v>
      </c>
      <c r="E445">
        <v>56</v>
      </c>
      <c r="F445">
        <v>33</v>
      </c>
      <c r="G445">
        <v>86</v>
      </c>
      <c r="H445">
        <v>3</v>
      </c>
      <c r="I445">
        <v>3</v>
      </c>
      <c r="J445" t="s">
        <v>1</v>
      </c>
      <c r="K445">
        <v>2</v>
      </c>
      <c r="L445" t="s">
        <v>0</v>
      </c>
    </row>
    <row r="446" spans="1:12" x14ac:dyDescent="0.3">
      <c r="A446" t="s">
        <v>111</v>
      </c>
      <c r="B446" t="s">
        <v>105</v>
      </c>
      <c r="C446" t="s">
        <v>15</v>
      </c>
      <c r="D446">
        <v>98</v>
      </c>
      <c r="E446">
        <v>59</v>
      </c>
      <c r="F446">
        <v>132</v>
      </c>
      <c r="G446">
        <v>24</v>
      </c>
      <c r="H446">
        <v>1</v>
      </c>
      <c r="I446">
        <v>9</v>
      </c>
      <c r="J446" t="s">
        <v>6</v>
      </c>
      <c r="K446">
        <v>2</v>
      </c>
      <c r="L446" t="s">
        <v>5</v>
      </c>
    </row>
    <row r="447" spans="1:12" x14ac:dyDescent="0.3">
      <c r="A447" t="s">
        <v>110</v>
      </c>
      <c r="B447" t="s">
        <v>105</v>
      </c>
      <c r="C447" t="s">
        <v>13</v>
      </c>
      <c r="D447">
        <v>53</v>
      </c>
      <c r="E447">
        <v>65</v>
      </c>
      <c r="F447">
        <v>83</v>
      </c>
      <c r="G447">
        <v>32</v>
      </c>
      <c r="H447">
        <v>3</v>
      </c>
      <c r="I447">
        <v>9</v>
      </c>
      <c r="J447" t="s">
        <v>6</v>
      </c>
      <c r="K447">
        <v>3</v>
      </c>
      <c r="L447" t="s">
        <v>5</v>
      </c>
    </row>
    <row r="448" spans="1:12" x14ac:dyDescent="0.3">
      <c r="A448" t="s">
        <v>109</v>
      </c>
      <c r="B448" t="s">
        <v>105</v>
      </c>
      <c r="C448" t="s">
        <v>11</v>
      </c>
      <c r="D448">
        <v>130</v>
      </c>
      <c r="E448">
        <v>88</v>
      </c>
      <c r="F448">
        <v>120</v>
      </c>
      <c r="G448">
        <v>96</v>
      </c>
      <c r="H448">
        <v>2</v>
      </c>
      <c r="I448">
        <v>8</v>
      </c>
      <c r="J448" t="s">
        <v>1</v>
      </c>
      <c r="K448">
        <v>2</v>
      </c>
      <c r="L448" t="s">
        <v>0</v>
      </c>
    </row>
    <row r="449" spans="1:12" x14ac:dyDescent="0.3">
      <c r="A449" t="s">
        <v>108</v>
      </c>
      <c r="B449" t="s">
        <v>105</v>
      </c>
      <c r="C449" t="s">
        <v>9</v>
      </c>
      <c r="D449">
        <v>66</v>
      </c>
      <c r="E449">
        <v>33</v>
      </c>
      <c r="F449">
        <v>51</v>
      </c>
      <c r="G449">
        <v>48</v>
      </c>
      <c r="H449">
        <v>0</v>
      </c>
      <c r="I449">
        <v>9</v>
      </c>
      <c r="J449" t="s">
        <v>1</v>
      </c>
      <c r="K449">
        <v>5</v>
      </c>
      <c r="L449" t="s">
        <v>0</v>
      </c>
    </row>
    <row r="450" spans="1:12" x14ac:dyDescent="0.3">
      <c r="A450" t="s">
        <v>107</v>
      </c>
      <c r="B450" t="s">
        <v>105</v>
      </c>
      <c r="C450" t="s">
        <v>7</v>
      </c>
      <c r="D450">
        <v>92</v>
      </c>
      <c r="E450">
        <v>48</v>
      </c>
      <c r="F450">
        <v>139</v>
      </c>
      <c r="G450">
        <v>0</v>
      </c>
      <c r="H450">
        <v>1</v>
      </c>
      <c r="I450">
        <v>19</v>
      </c>
      <c r="J450" t="s">
        <v>6</v>
      </c>
      <c r="K450">
        <v>4</v>
      </c>
      <c r="L450" t="s">
        <v>5</v>
      </c>
    </row>
    <row r="451" spans="1:12" x14ac:dyDescent="0.3">
      <c r="A451" t="s">
        <v>106</v>
      </c>
      <c r="B451" t="s">
        <v>105</v>
      </c>
      <c r="C451" t="s">
        <v>2</v>
      </c>
      <c r="D451">
        <v>148</v>
      </c>
      <c r="E451">
        <v>68</v>
      </c>
      <c r="F451">
        <v>48</v>
      </c>
      <c r="G451">
        <v>165</v>
      </c>
      <c r="H451">
        <v>3</v>
      </c>
      <c r="I451">
        <v>8</v>
      </c>
      <c r="J451" t="s">
        <v>1</v>
      </c>
      <c r="K451">
        <v>5</v>
      </c>
      <c r="L451" t="s">
        <v>0</v>
      </c>
    </row>
    <row r="452" spans="1:12" x14ac:dyDescent="0.3">
      <c r="A452" t="s">
        <v>104</v>
      </c>
      <c r="B452" t="s">
        <v>3</v>
      </c>
      <c r="C452" t="s">
        <v>103</v>
      </c>
      <c r="D452">
        <v>118</v>
      </c>
      <c r="E452">
        <v>45</v>
      </c>
      <c r="F452">
        <v>81</v>
      </c>
      <c r="G452">
        <v>80</v>
      </c>
      <c r="H452">
        <v>2</v>
      </c>
      <c r="I452">
        <v>14</v>
      </c>
      <c r="J452" t="s">
        <v>1</v>
      </c>
      <c r="K452">
        <v>5</v>
      </c>
      <c r="L452" t="s">
        <v>0</v>
      </c>
    </row>
    <row r="453" spans="1:12" x14ac:dyDescent="0.3">
      <c r="A453" t="s">
        <v>102</v>
      </c>
      <c r="B453" t="s">
        <v>3</v>
      </c>
      <c r="C453" t="s">
        <v>101</v>
      </c>
      <c r="D453">
        <v>150</v>
      </c>
      <c r="E453">
        <v>64</v>
      </c>
      <c r="F453">
        <v>89</v>
      </c>
      <c r="G453">
        <v>124</v>
      </c>
      <c r="H453">
        <v>1</v>
      </c>
      <c r="I453">
        <v>15</v>
      </c>
      <c r="J453" t="s">
        <v>1</v>
      </c>
      <c r="K453">
        <v>5</v>
      </c>
      <c r="L453" t="s">
        <v>0</v>
      </c>
    </row>
    <row r="454" spans="1:12" x14ac:dyDescent="0.3">
      <c r="A454" t="s">
        <v>100</v>
      </c>
      <c r="B454" t="s">
        <v>3</v>
      </c>
      <c r="C454" t="s">
        <v>99</v>
      </c>
      <c r="D454">
        <v>78</v>
      </c>
      <c r="E454">
        <v>48</v>
      </c>
      <c r="F454">
        <v>34</v>
      </c>
      <c r="G454">
        <v>91</v>
      </c>
      <c r="H454">
        <v>1</v>
      </c>
      <c r="I454">
        <v>4</v>
      </c>
      <c r="J454" t="s">
        <v>1</v>
      </c>
      <c r="K454">
        <v>3</v>
      </c>
      <c r="L454" t="s">
        <v>0</v>
      </c>
    </row>
    <row r="455" spans="1:12" x14ac:dyDescent="0.3">
      <c r="A455" t="s">
        <v>98</v>
      </c>
      <c r="B455" t="s">
        <v>3</v>
      </c>
      <c r="C455" t="s">
        <v>97</v>
      </c>
      <c r="D455">
        <v>95</v>
      </c>
      <c r="E455">
        <v>33</v>
      </c>
      <c r="F455">
        <v>125</v>
      </c>
      <c r="G455">
        <v>0</v>
      </c>
      <c r="H455">
        <v>3</v>
      </c>
      <c r="I455">
        <v>9</v>
      </c>
      <c r="J455" t="s">
        <v>6</v>
      </c>
      <c r="K455">
        <v>2</v>
      </c>
      <c r="L455" t="s">
        <v>5</v>
      </c>
    </row>
    <row r="456" spans="1:12" x14ac:dyDescent="0.3">
      <c r="A456" t="s">
        <v>96</v>
      </c>
      <c r="B456" t="s">
        <v>3</v>
      </c>
      <c r="C456" t="s">
        <v>95</v>
      </c>
      <c r="D456">
        <v>61</v>
      </c>
      <c r="E456">
        <v>80</v>
      </c>
      <c r="F456">
        <v>100</v>
      </c>
      <c r="G456">
        <v>39</v>
      </c>
      <c r="H456">
        <v>2</v>
      </c>
      <c r="I456">
        <v>17</v>
      </c>
      <c r="J456" t="s">
        <v>1</v>
      </c>
      <c r="K456">
        <v>5</v>
      </c>
      <c r="L456" t="s">
        <v>0</v>
      </c>
    </row>
    <row r="457" spans="1:12" x14ac:dyDescent="0.3">
      <c r="A457" t="s">
        <v>94</v>
      </c>
      <c r="B457" t="s">
        <v>3</v>
      </c>
      <c r="C457" t="s">
        <v>93</v>
      </c>
      <c r="D457">
        <v>97</v>
      </c>
      <c r="E457">
        <v>33</v>
      </c>
      <c r="F457">
        <v>97</v>
      </c>
      <c r="G457">
        <v>33</v>
      </c>
      <c r="H457">
        <v>0</v>
      </c>
      <c r="I457">
        <v>17</v>
      </c>
      <c r="J457" t="s">
        <v>1</v>
      </c>
      <c r="K457">
        <v>5</v>
      </c>
      <c r="L457" t="s">
        <v>0</v>
      </c>
    </row>
    <row r="458" spans="1:12" x14ac:dyDescent="0.3">
      <c r="A458" t="s">
        <v>92</v>
      </c>
      <c r="B458" t="s">
        <v>3</v>
      </c>
      <c r="C458" t="s">
        <v>91</v>
      </c>
      <c r="D458">
        <v>81</v>
      </c>
      <c r="E458">
        <v>83</v>
      </c>
      <c r="F458">
        <v>94</v>
      </c>
      <c r="G458">
        <v>70</v>
      </c>
      <c r="H458">
        <v>0</v>
      </c>
      <c r="I458">
        <v>10</v>
      </c>
      <c r="J458" t="s">
        <v>1</v>
      </c>
      <c r="K458">
        <v>3</v>
      </c>
      <c r="L458" t="s">
        <v>0</v>
      </c>
    </row>
    <row r="459" spans="1:12" x14ac:dyDescent="0.3">
      <c r="A459" t="s">
        <v>90</v>
      </c>
      <c r="B459" t="s">
        <v>3</v>
      </c>
      <c r="C459" t="s">
        <v>89</v>
      </c>
      <c r="D459">
        <v>79</v>
      </c>
      <c r="E459">
        <v>21</v>
      </c>
      <c r="F459">
        <v>73</v>
      </c>
      <c r="G459">
        <v>24</v>
      </c>
      <c r="H459">
        <v>3</v>
      </c>
      <c r="I459">
        <v>8</v>
      </c>
      <c r="J459" t="s">
        <v>6</v>
      </c>
      <c r="K459">
        <v>3</v>
      </c>
      <c r="L459" t="s">
        <v>5</v>
      </c>
    </row>
    <row r="460" spans="1:12" x14ac:dyDescent="0.3">
      <c r="A460" t="s">
        <v>88</v>
      </c>
      <c r="B460" t="s">
        <v>3</v>
      </c>
      <c r="C460" t="s">
        <v>87</v>
      </c>
      <c r="D460">
        <v>81</v>
      </c>
      <c r="E460">
        <v>51</v>
      </c>
      <c r="F460">
        <v>132</v>
      </c>
      <c r="G460">
        <v>0</v>
      </c>
      <c r="H460">
        <v>0</v>
      </c>
      <c r="I460">
        <v>14</v>
      </c>
      <c r="J460" t="s">
        <v>6</v>
      </c>
      <c r="K460">
        <v>3</v>
      </c>
      <c r="L460" t="s">
        <v>5</v>
      </c>
    </row>
    <row r="461" spans="1:12" x14ac:dyDescent="0.3">
      <c r="A461" t="s">
        <v>86</v>
      </c>
      <c r="B461" t="s">
        <v>3</v>
      </c>
      <c r="C461" t="s">
        <v>85</v>
      </c>
      <c r="D461">
        <v>92</v>
      </c>
      <c r="E461">
        <v>87</v>
      </c>
      <c r="F461">
        <v>77</v>
      </c>
      <c r="G461">
        <v>100</v>
      </c>
      <c r="H461">
        <v>2</v>
      </c>
      <c r="I461">
        <v>13</v>
      </c>
      <c r="J461" t="s">
        <v>1</v>
      </c>
      <c r="K461">
        <v>5</v>
      </c>
      <c r="L461" t="s">
        <v>0</v>
      </c>
    </row>
    <row r="462" spans="1:12" x14ac:dyDescent="0.3">
      <c r="A462" t="s">
        <v>84</v>
      </c>
      <c r="B462" t="s">
        <v>3</v>
      </c>
      <c r="C462" t="s">
        <v>83</v>
      </c>
      <c r="D462">
        <v>97</v>
      </c>
      <c r="E462">
        <v>87</v>
      </c>
      <c r="F462">
        <v>113</v>
      </c>
      <c r="G462">
        <v>68</v>
      </c>
      <c r="H462">
        <v>3</v>
      </c>
      <c r="I462">
        <v>19</v>
      </c>
      <c r="J462" t="s">
        <v>1</v>
      </c>
      <c r="K462">
        <v>5</v>
      </c>
      <c r="L462" t="s">
        <v>0</v>
      </c>
    </row>
    <row r="463" spans="1:12" x14ac:dyDescent="0.3">
      <c r="A463" t="s">
        <v>82</v>
      </c>
      <c r="B463" t="s">
        <v>3</v>
      </c>
      <c r="C463" t="s">
        <v>81</v>
      </c>
      <c r="D463">
        <v>124</v>
      </c>
      <c r="E463">
        <v>87</v>
      </c>
      <c r="F463">
        <v>50</v>
      </c>
      <c r="G463">
        <v>159</v>
      </c>
      <c r="H463">
        <v>2</v>
      </c>
      <c r="I463">
        <v>5</v>
      </c>
      <c r="J463" t="s">
        <v>1</v>
      </c>
      <c r="K463">
        <v>3</v>
      </c>
      <c r="L463" t="s">
        <v>0</v>
      </c>
    </row>
    <row r="464" spans="1:12" x14ac:dyDescent="0.3">
      <c r="A464" t="s">
        <v>80</v>
      </c>
      <c r="B464" t="s">
        <v>3</v>
      </c>
      <c r="C464" t="s">
        <v>79</v>
      </c>
      <c r="D464">
        <v>123</v>
      </c>
      <c r="E464">
        <v>53</v>
      </c>
      <c r="F464">
        <v>73</v>
      </c>
      <c r="G464">
        <v>100</v>
      </c>
      <c r="H464">
        <v>3</v>
      </c>
      <c r="I464">
        <v>10</v>
      </c>
      <c r="J464" t="s">
        <v>1</v>
      </c>
      <c r="K464">
        <v>4</v>
      </c>
      <c r="L464" t="s">
        <v>0</v>
      </c>
    </row>
    <row r="465" spans="1:12" x14ac:dyDescent="0.3">
      <c r="A465" t="s">
        <v>78</v>
      </c>
      <c r="B465" t="s">
        <v>3</v>
      </c>
      <c r="C465" t="s">
        <v>77</v>
      </c>
      <c r="D465">
        <v>81</v>
      </c>
      <c r="E465">
        <v>30</v>
      </c>
      <c r="F465">
        <v>109</v>
      </c>
      <c r="G465">
        <v>0</v>
      </c>
      <c r="H465">
        <v>2</v>
      </c>
      <c r="I465">
        <v>8</v>
      </c>
      <c r="J465" t="s">
        <v>6</v>
      </c>
      <c r="K465">
        <v>2</v>
      </c>
      <c r="L465" t="s">
        <v>5</v>
      </c>
    </row>
    <row r="466" spans="1:12" x14ac:dyDescent="0.3">
      <c r="A466" t="s">
        <v>76</v>
      </c>
      <c r="B466" t="s">
        <v>3</v>
      </c>
      <c r="C466" t="s">
        <v>75</v>
      </c>
      <c r="D466">
        <v>54</v>
      </c>
      <c r="E466">
        <v>64</v>
      </c>
      <c r="F466">
        <v>97</v>
      </c>
      <c r="G466">
        <v>19</v>
      </c>
      <c r="H466">
        <v>2</v>
      </c>
      <c r="I466">
        <v>7</v>
      </c>
      <c r="J466" t="s">
        <v>6</v>
      </c>
      <c r="K466">
        <v>2</v>
      </c>
      <c r="L466" t="s">
        <v>5</v>
      </c>
    </row>
    <row r="467" spans="1:12" x14ac:dyDescent="0.3">
      <c r="A467" t="s">
        <v>74</v>
      </c>
      <c r="B467" t="s">
        <v>3</v>
      </c>
      <c r="C467" t="s">
        <v>73</v>
      </c>
      <c r="D467">
        <v>110</v>
      </c>
      <c r="E467">
        <v>24</v>
      </c>
      <c r="F467">
        <v>131</v>
      </c>
      <c r="G467">
        <v>0</v>
      </c>
      <c r="H467">
        <v>3</v>
      </c>
      <c r="I467">
        <v>22</v>
      </c>
      <c r="J467" t="s">
        <v>6</v>
      </c>
      <c r="K467">
        <v>5</v>
      </c>
      <c r="L467" t="s">
        <v>5</v>
      </c>
    </row>
    <row r="468" spans="1:12" x14ac:dyDescent="0.3">
      <c r="A468" t="s">
        <v>72</v>
      </c>
      <c r="B468" t="s">
        <v>3</v>
      </c>
      <c r="C468" t="s">
        <v>71</v>
      </c>
      <c r="D468">
        <v>53</v>
      </c>
      <c r="E468">
        <v>26</v>
      </c>
      <c r="F468">
        <v>36</v>
      </c>
      <c r="G468">
        <v>41</v>
      </c>
      <c r="H468">
        <v>2</v>
      </c>
      <c r="I468">
        <v>4</v>
      </c>
      <c r="J468" t="s">
        <v>1</v>
      </c>
      <c r="K468">
        <v>3</v>
      </c>
      <c r="L468" t="s">
        <v>0</v>
      </c>
    </row>
    <row r="469" spans="1:12" x14ac:dyDescent="0.3">
      <c r="A469" t="s">
        <v>70</v>
      </c>
      <c r="B469" t="s">
        <v>3</v>
      </c>
      <c r="C469" t="s">
        <v>69</v>
      </c>
      <c r="D469">
        <v>102</v>
      </c>
      <c r="E469">
        <v>35</v>
      </c>
      <c r="F469">
        <v>103</v>
      </c>
      <c r="G469">
        <v>31</v>
      </c>
      <c r="H469">
        <v>3</v>
      </c>
      <c r="I469">
        <v>4</v>
      </c>
      <c r="J469" t="s">
        <v>6</v>
      </c>
      <c r="K469">
        <v>1</v>
      </c>
      <c r="L469" t="s">
        <v>5</v>
      </c>
    </row>
    <row r="470" spans="1:12" x14ac:dyDescent="0.3">
      <c r="A470" t="s">
        <v>68</v>
      </c>
      <c r="B470" t="s">
        <v>3</v>
      </c>
      <c r="C470" t="s">
        <v>67</v>
      </c>
      <c r="D470">
        <v>147</v>
      </c>
      <c r="E470">
        <v>50</v>
      </c>
      <c r="F470">
        <v>32</v>
      </c>
      <c r="G470">
        <v>162</v>
      </c>
      <c r="H470">
        <v>3</v>
      </c>
      <c r="I470">
        <v>2</v>
      </c>
      <c r="J470" t="s">
        <v>1</v>
      </c>
      <c r="K470">
        <v>1</v>
      </c>
      <c r="L470" t="s">
        <v>0</v>
      </c>
    </row>
    <row r="471" spans="1:12" x14ac:dyDescent="0.3">
      <c r="A471" t="s">
        <v>66</v>
      </c>
      <c r="B471" t="s">
        <v>3</v>
      </c>
      <c r="C471" t="s">
        <v>65</v>
      </c>
      <c r="D471">
        <v>98</v>
      </c>
      <c r="E471">
        <v>34</v>
      </c>
      <c r="F471">
        <v>130</v>
      </c>
      <c r="G471">
        <v>0</v>
      </c>
      <c r="H471">
        <v>2</v>
      </c>
      <c r="I471">
        <v>18</v>
      </c>
      <c r="J471" t="s">
        <v>6</v>
      </c>
      <c r="K471">
        <v>4</v>
      </c>
      <c r="L471" t="s">
        <v>5</v>
      </c>
    </row>
    <row r="472" spans="1:12" x14ac:dyDescent="0.3">
      <c r="A472" t="s">
        <v>64</v>
      </c>
      <c r="B472" t="s">
        <v>3</v>
      </c>
      <c r="C472" t="s">
        <v>63</v>
      </c>
      <c r="D472">
        <v>100</v>
      </c>
      <c r="E472">
        <v>61</v>
      </c>
      <c r="F472">
        <v>109</v>
      </c>
      <c r="G472">
        <v>50</v>
      </c>
      <c r="H472">
        <v>2</v>
      </c>
      <c r="I472">
        <v>11</v>
      </c>
      <c r="J472" t="s">
        <v>1</v>
      </c>
      <c r="K472">
        <v>3</v>
      </c>
      <c r="L472" t="s">
        <v>0</v>
      </c>
    </row>
    <row r="473" spans="1:12" x14ac:dyDescent="0.3">
      <c r="A473" t="s">
        <v>62</v>
      </c>
      <c r="B473" t="s">
        <v>3</v>
      </c>
      <c r="C473" t="s">
        <v>61</v>
      </c>
      <c r="D473">
        <v>83</v>
      </c>
      <c r="E473">
        <v>46</v>
      </c>
      <c r="F473">
        <v>80</v>
      </c>
      <c r="G473">
        <v>46</v>
      </c>
      <c r="H473">
        <v>3</v>
      </c>
      <c r="I473">
        <v>6</v>
      </c>
      <c r="J473" t="s">
        <v>1</v>
      </c>
      <c r="K473">
        <v>2</v>
      </c>
      <c r="L473" t="s">
        <v>0</v>
      </c>
    </row>
    <row r="474" spans="1:12" x14ac:dyDescent="0.3">
      <c r="A474" t="s">
        <v>60</v>
      </c>
      <c r="B474" t="s">
        <v>3</v>
      </c>
      <c r="C474" t="s">
        <v>59</v>
      </c>
      <c r="D474">
        <v>96</v>
      </c>
      <c r="E474">
        <v>46</v>
      </c>
      <c r="F474">
        <v>93</v>
      </c>
      <c r="G474">
        <v>47</v>
      </c>
      <c r="H474">
        <v>2</v>
      </c>
      <c r="I474">
        <v>7</v>
      </c>
      <c r="J474" t="s">
        <v>1</v>
      </c>
      <c r="K474">
        <v>2</v>
      </c>
      <c r="L474" t="s">
        <v>0</v>
      </c>
    </row>
    <row r="475" spans="1:12" x14ac:dyDescent="0.3">
      <c r="A475" t="s">
        <v>58</v>
      </c>
      <c r="B475" t="s">
        <v>3</v>
      </c>
      <c r="C475" t="s">
        <v>57</v>
      </c>
      <c r="D475">
        <v>57</v>
      </c>
      <c r="E475">
        <v>90</v>
      </c>
      <c r="F475">
        <v>52</v>
      </c>
      <c r="G475">
        <v>94</v>
      </c>
      <c r="H475">
        <v>1</v>
      </c>
      <c r="I475">
        <v>2</v>
      </c>
      <c r="J475" t="s">
        <v>1</v>
      </c>
      <c r="K475">
        <v>1</v>
      </c>
      <c r="L475" t="s">
        <v>0</v>
      </c>
    </row>
    <row r="476" spans="1:12" x14ac:dyDescent="0.3">
      <c r="A476" t="s">
        <v>56</v>
      </c>
      <c r="B476" t="s">
        <v>3</v>
      </c>
      <c r="C476" t="s">
        <v>55</v>
      </c>
      <c r="D476">
        <v>62</v>
      </c>
      <c r="E476">
        <v>86</v>
      </c>
      <c r="F476">
        <v>60</v>
      </c>
      <c r="G476">
        <v>86</v>
      </c>
      <c r="H476">
        <v>2</v>
      </c>
      <c r="I476">
        <v>2</v>
      </c>
      <c r="J476" t="s">
        <v>1</v>
      </c>
      <c r="K476">
        <v>1</v>
      </c>
      <c r="L476" t="s">
        <v>0</v>
      </c>
    </row>
    <row r="477" spans="1:12" x14ac:dyDescent="0.3">
      <c r="A477" t="s">
        <v>54</v>
      </c>
      <c r="B477" t="s">
        <v>3</v>
      </c>
      <c r="C477" t="s">
        <v>53</v>
      </c>
      <c r="D477">
        <v>70</v>
      </c>
      <c r="E477">
        <v>70</v>
      </c>
      <c r="F477">
        <v>113</v>
      </c>
      <c r="G477">
        <v>26</v>
      </c>
      <c r="H477">
        <v>1</v>
      </c>
      <c r="I477">
        <v>8</v>
      </c>
      <c r="J477" t="s">
        <v>1</v>
      </c>
      <c r="K477">
        <v>2</v>
      </c>
      <c r="L477" t="s">
        <v>0</v>
      </c>
    </row>
    <row r="478" spans="1:12" x14ac:dyDescent="0.3">
      <c r="A478" t="s">
        <v>52</v>
      </c>
      <c r="B478" t="s">
        <v>3</v>
      </c>
      <c r="C478" t="s">
        <v>51</v>
      </c>
      <c r="D478">
        <v>109</v>
      </c>
      <c r="E478">
        <v>33</v>
      </c>
      <c r="F478">
        <v>140</v>
      </c>
      <c r="G478">
        <v>0</v>
      </c>
      <c r="H478">
        <v>2</v>
      </c>
      <c r="I478">
        <v>14</v>
      </c>
      <c r="J478" t="s">
        <v>6</v>
      </c>
      <c r="K478">
        <v>3</v>
      </c>
      <c r="L478" t="s">
        <v>5</v>
      </c>
    </row>
    <row r="479" spans="1:12" x14ac:dyDescent="0.3">
      <c r="A479" t="s">
        <v>50</v>
      </c>
      <c r="B479" t="s">
        <v>3</v>
      </c>
      <c r="C479" t="s">
        <v>49</v>
      </c>
      <c r="D479">
        <v>126</v>
      </c>
      <c r="E479">
        <v>67</v>
      </c>
      <c r="F479">
        <v>100</v>
      </c>
      <c r="G479">
        <v>91</v>
      </c>
      <c r="H479">
        <v>2</v>
      </c>
      <c r="I479">
        <v>14</v>
      </c>
      <c r="J479" t="s">
        <v>1</v>
      </c>
      <c r="K479">
        <v>4</v>
      </c>
      <c r="L479" t="s">
        <v>0</v>
      </c>
    </row>
    <row r="480" spans="1:12" x14ac:dyDescent="0.3">
      <c r="A480" t="s">
        <v>48</v>
      </c>
      <c r="B480" t="s">
        <v>3</v>
      </c>
      <c r="C480" t="s">
        <v>47</v>
      </c>
      <c r="D480">
        <v>146</v>
      </c>
      <c r="E480">
        <v>80</v>
      </c>
      <c r="F480">
        <v>73</v>
      </c>
      <c r="G480">
        <v>151</v>
      </c>
      <c r="H480">
        <v>2</v>
      </c>
      <c r="I480">
        <v>5</v>
      </c>
      <c r="J480" t="s">
        <v>1</v>
      </c>
      <c r="K480">
        <v>2</v>
      </c>
      <c r="L480" t="s">
        <v>0</v>
      </c>
    </row>
    <row r="481" spans="1:12" x14ac:dyDescent="0.3">
      <c r="A481" t="s">
        <v>46</v>
      </c>
      <c r="B481" t="s">
        <v>3</v>
      </c>
      <c r="C481" t="s">
        <v>45</v>
      </c>
      <c r="D481">
        <v>107</v>
      </c>
      <c r="E481">
        <v>97</v>
      </c>
      <c r="F481">
        <v>84</v>
      </c>
      <c r="G481">
        <v>114</v>
      </c>
      <c r="H481">
        <v>6</v>
      </c>
      <c r="I481">
        <v>14</v>
      </c>
      <c r="J481" t="s">
        <v>1</v>
      </c>
      <c r="K481">
        <v>5</v>
      </c>
      <c r="L481" t="s">
        <v>0</v>
      </c>
    </row>
    <row r="482" spans="1:12" x14ac:dyDescent="0.3">
      <c r="A482" t="s">
        <v>44</v>
      </c>
      <c r="B482" t="s">
        <v>3</v>
      </c>
      <c r="C482" t="s">
        <v>43</v>
      </c>
      <c r="D482">
        <v>134</v>
      </c>
      <c r="E482">
        <v>32</v>
      </c>
      <c r="F482">
        <v>38</v>
      </c>
      <c r="G482">
        <v>121</v>
      </c>
      <c r="H482">
        <v>7</v>
      </c>
      <c r="I482">
        <v>7</v>
      </c>
      <c r="J482" t="s">
        <v>1</v>
      </c>
      <c r="K482">
        <v>5</v>
      </c>
      <c r="L482" t="s">
        <v>0</v>
      </c>
    </row>
    <row r="483" spans="1:12" x14ac:dyDescent="0.3">
      <c r="A483" t="s">
        <v>42</v>
      </c>
      <c r="B483" t="s">
        <v>3</v>
      </c>
      <c r="C483" t="s">
        <v>41</v>
      </c>
      <c r="D483">
        <v>139</v>
      </c>
      <c r="E483">
        <v>47</v>
      </c>
      <c r="F483">
        <v>66</v>
      </c>
      <c r="G483">
        <v>118</v>
      </c>
      <c r="H483">
        <v>2</v>
      </c>
      <c r="I483">
        <v>5</v>
      </c>
      <c r="J483" t="s">
        <v>1</v>
      </c>
      <c r="K483">
        <v>2</v>
      </c>
      <c r="L483" t="s">
        <v>0</v>
      </c>
    </row>
    <row r="484" spans="1:12" x14ac:dyDescent="0.3">
      <c r="A484" t="s">
        <v>40</v>
      </c>
      <c r="B484" t="s">
        <v>3</v>
      </c>
      <c r="C484" t="s">
        <v>39</v>
      </c>
      <c r="D484">
        <v>136</v>
      </c>
      <c r="E484">
        <v>34</v>
      </c>
      <c r="F484">
        <v>111</v>
      </c>
      <c r="G484">
        <v>56</v>
      </c>
      <c r="H484">
        <v>3</v>
      </c>
      <c r="I484">
        <v>15</v>
      </c>
      <c r="J484" t="s">
        <v>1</v>
      </c>
      <c r="K484">
        <v>4</v>
      </c>
      <c r="L484" t="s">
        <v>0</v>
      </c>
    </row>
    <row r="485" spans="1:12" x14ac:dyDescent="0.3">
      <c r="A485" t="s">
        <v>38</v>
      </c>
      <c r="B485" t="s">
        <v>3</v>
      </c>
      <c r="C485" t="s">
        <v>37</v>
      </c>
      <c r="D485">
        <v>118</v>
      </c>
      <c r="E485">
        <v>55</v>
      </c>
      <c r="F485">
        <v>111</v>
      </c>
      <c r="G485">
        <v>59</v>
      </c>
      <c r="H485">
        <v>3</v>
      </c>
      <c r="I485">
        <v>4</v>
      </c>
      <c r="J485" t="s">
        <v>1</v>
      </c>
      <c r="K485">
        <v>1</v>
      </c>
      <c r="L485" t="s">
        <v>0</v>
      </c>
    </row>
    <row r="486" spans="1:12" x14ac:dyDescent="0.3">
      <c r="A486" t="s">
        <v>36</v>
      </c>
      <c r="B486" t="s">
        <v>3</v>
      </c>
      <c r="C486" t="s">
        <v>35</v>
      </c>
      <c r="D486">
        <v>118</v>
      </c>
      <c r="E486">
        <v>92</v>
      </c>
      <c r="F486">
        <v>81</v>
      </c>
      <c r="G486">
        <v>123</v>
      </c>
      <c r="H486">
        <v>6</v>
      </c>
      <c r="I486">
        <v>9</v>
      </c>
      <c r="J486" t="s">
        <v>1</v>
      </c>
      <c r="K486">
        <v>3</v>
      </c>
      <c r="L486" t="s">
        <v>0</v>
      </c>
    </row>
    <row r="487" spans="1:12" x14ac:dyDescent="0.3">
      <c r="A487" t="s">
        <v>34</v>
      </c>
      <c r="B487" t="s">
        <v>3</v>
      </c>
      <c r="C487" t="s">
        <v>33</v>
      </c>
      <c r="D487">
        <v>99</v>
      </c>
      <c r="E487">
        <v>25</v>
      </c>
      <c r="F487">
        <v>119</v>
      </c>
      <c r="G487">
        <v>0</v>
      </c>
      <c r="H487">
        <v>5</v>
      </c>
      <c r="I487">
        <v>4</v>
      </c>
      <c r="J487" t="s">
        <v>6</v>
      </c>
      <c r="K487">
        <v>1</v>
      </c>
      <c r="L487" t="s">
        <v>5</v>
      </c>
    </row>
    <row r="488" spans="1:12" x14ac:dyDescent="0.3">
      <c r="A488" t="s">
        <v>32</v>
      </c>
      <c r="B488" t="s">
        <v>3</v>
      </c>
      <c r="C488" t="s">
        <v>31</v>
      </c>
      <c r="D488">
        <v>118</v>
      </c>
      <c r="E488">
        <v>70</v>
      </c>
      <c r="F488">
        <v>130</v>
      </c>
      <c r="G488">
        <v>52</v>
      </c>
      <c r="H488">
        <v>6</v>
      </c>
      <c r="I488">
        <v>13</v>
      </c>
      <c r="J488" t="s">
        <v>1</v>
      </c>
      <c r="K488">
        <v>3</v>
      </c>
      <c r="L488" t="s">
        <v>0</v>
      </c>
    </row>
    <row r="489" spans="1:12" x14ac:dyDescent="0.3">
      <c r="A489" t="s">
        <v>30</v>
      </c>
      <c r="B489" t="s">
        <v>3</v>
      </c>
      <c r="C489" t="s">
        <v>29</v>
      </c>
      <c r="D489">
        <v>53</v>
      </c>
      <c r="E489">
        <v>55</v>
      </c>
      <c r="F489">
        <v>37</v>
      </c>
      <c r="G489">
        <v>66</v>
      </c>
      <c r="H489">
        <v>5</v>
      </c>
      <c r="I489">
        <v>3</v>
      </c>
      <c r="J489" t="s">
        <v>1</v>
      </c>
      <c r="K489">
        <v>2</v>
      </c>
      <c r="L489" t="s">
        <v>0</v>
      </c>
    </row>
    <row r="490" spans="1:12" x14ac:dyDescent="0.3">
      <c r="A490" t="s">
        <v>28</v>
      </c>
      <c r="B490" t="s">
        <v>3</v>
      </c>
      <c r="C490" t="s">
        <v>27</v>
      </c>
      <c r="D490">
        <v>88</v>
      </c>
      <c r="E490">
        <v>98</v>
      </c>
      <c r="F490">
        <v>67</v>
      </c>
      <c r="G490">
        <v>113</v>
      </c>
      <c r="H490">
        <v>6</v>
      </c>
      <c r="I490">
        <v>3</v>
      </c>
      <c r="J490" t="s">
        <v>1</v>
      </c>
      <c r="K490">
        <v>1</v>
      </c>
      <c r="L490" t="s">
        <v>0</v>
      </c>
    </row>
    <row r="491" spans="1:12" x14ac:dyDescent="0.3">
      <c r="A491" t="s">
        <v>26</v>
      </c>
      <c r="B491" t="s">
        <v>3</v>
      </c>
      <c r="C491" t="s">
        <v>25</v>
      </c>
      <c r="D491">
        <v>49</v>
      </c>
      <c r="E491">
        <v>53</v>
      </c>
      <c r="F491">
        <v>91</v>
      </c>
      <c r="G491">
        <v>8</v>
      </c>
      <c r="H491">
        <v>3</v>
      </c>
      <c r="I491">
        <v>4</v>
      </c>
      <c r="J491" t="s">
        <v>6</v>
      </c>
      <c r="K491">
        <v>1</v>
      </c>
      <c r="L491" t="s">
        <v>5</v>
      </c>
    </row>
    <row r="492" spans="1:12" x14ac:dyDescent="0.3">
      <c r="A492" t="s">
        <v>24</v>
      </c>
      <c r="B492" t="s">
        <v>3</v>
      </c>
      <c r="C492" t="s">
        <v>23</v>
      </c>
      <c r="D492">
        <v>60</v>
      </c>
      <c r="E492">
        <v>91</v>
      </c>
      <c r="F492">
        <v>70</v>
      </c>
      <c r="G492">
        <v>80</v>
      </c>
      <c r="H492">
        <v>1</v>
      </c>
      <c r="I492">
        <v>7</v>
      </c>
      <c r="J492" t="s">
        <v>1</v>
      </c>
      <c r="K492">
        <v>3</v>
      </c>
      <c r="L492" t="s">
        <v>0</v>
      </c>
    </row>
    <row r="493" spans="1:12" x14ac:dyDescent="0.3">
      <c r="A493" t="s">
        <v>22</v>
      </c>
      <c r="B493" t="s">
        <v>3</v>
      </c>
      <c r="C493" t="s">
        <v>21</v>
      </c>
      <c r="D493">
        <v>125</v>
      </c>
      <c r="E493">
        <v>85</v>
      </c>
      <c r="F493">
        <v>57</v>
      </c>
      <c r="G493">
        <v>150</v>
      </c>
      <c r="H493">
        <v>3</v>
      </c>
      <c r="I493">
        <v>2</v>
      </c>
      <c r="J493" t="s">
        <v>1</v>
      </c>
      <c r="K493">
        <v>1</v>
      </c>
      <c r="L493" t="s">
        <v>0</v>
      </c>
    </row>
    <row r="494" spans="1:12" x14ac:dyDescent="0.3">
      <c r="A494" t="s">
        <v>20</v>
      </c>
      <c r="B494" t="s">
        <v>3</v>
      </c>
      <c r="C494" t="s">
        <v>19</v>
      </c>
      <c r="D494">
        <v>79</v>
      </c>
      <c r="E494">
        <v>62</v>
      </c>
      <c r="F494">
        <v>113</v>
      </c>
      <c r="G494">
        <v>26</v>
      </c>
      <c r="H494">
        <v>2</v>
      </c>
      <c r="I494">
        <v>4</v>
      </c>
      <c r="J494" t="s">
        <v>6</v>
      </c>
      <c r="K494">
        <v>1</v>
      </c>
      <c r="L494" t="s">
        <v>5</v>
      </c>
    </row>
    <row r="495" spans="1:12" x14ac:dyDescent="0.3">
      <c r="A495" t="s">
        <v>18</v>
      </c>
      <c r="B495" t="s">
        <v>3</v>
      </c>
      <c r="C495" t="s">
        <v>17</v>
      </c>
      <c r="D495">
        <v>124</v>
      </c>
      <c r="E495">
        <v>35</v>
      </c>
      <c r="F495">
        <v>124</v>
      </c>
      <c r="G495">
        <v>32</v>
      </c>
      <c r="H495">
        <v>3</v>
      </c>
      <c r="I495">
        <v>13</v>
      </c>
      <c r="J495" t="s">
        <v>1</v>
      </c>
      <c r="K495">
        <v>3</v>
      </c>
      <c r="L495" t="s">
        <v>0</v>
      </c>
    </row>
    <row r="496" spans="1:12" x14ac:dyDescent="0.3">
      <c r="A496" t="s">
        <v>16</v>
      </c>
      <c r="B496" t="s">
        <v>3</v>
      </c>
      <c r="C496" t="s">
        <v>15</v>
      </c>
      <c r="D496">
        <v>105</v>
      </c>
      <c r="E496">
        <v>78</v>
      </c>
      <c r="F496">
        <v>44</v>
      </c>
      <c r="G496">
        <v>137</v>
      </c>
      <c r="H496">
        <v>2</v>
      </c>
      <c r="I496">
        <v>6</v>
      </c>
      <c r="J496" t="s">
        <v>1</v>
      </c>
      <c r="K496">
        <v>4</v>
      </c>
      <c r="L496" t="s">
        <v>0</v>
      </c>
    </row>
    <row r="497" spans="1:12" x14ac:dyDescent="0.3">
      <c r="A497" t="s">
        <v>14</v>
      </c>
      <c r="B497" t="s">
        <v>3</v>
      </c>
      <c r="C497" t="s">
        <v>13</v>
      </c>
      <c r="D497">
        <v>138</v>
      </c>
      <c r="E497">
        <v>85</v>
      </c>
      <c r="F497">
        <v>60</v>
      </c>
      <c r="G497">
        <v>160</v>
      </c>
      <c r="H497">
        <v>3</v>
      </c>
      <c r="I497">
        <v>4</v>
      </c>
      <c r="J497" t="s">
        <v>1</v>
      </c>
      <c r="K497">
        <v>2</v>
      </c>
      <c r="L497" t="s">
        <v>0</v>
      </c>
    </row>
    <row r="498" spans="1:12" x14ac:dyDescent="0.3">
      <c r="A498" t="s">
        <v>12</v>
      </c>
      <c r="B498" t="s">
        <v>3</v>
      </c>
      <c r="C498" t="s">
        <v>11</v>
      </c>
      <c r="D498">
        <v>87</v>
      </c>
      <c r="E498">
        <v>37</v>
      </c>
      <c r="F498">
        <v>72</v>
      </c>
      <c r="G498">
        <v>51</v>
      </c>
      <c r="H498">
        <v>1</v>
      </c>
      <c r="I498">
        <v>10</v>
      </c>
      <c r="J498" t="s">
        <v>1</v>
      </c>
      <c r="K498">
        <v>4</v>
      </c>
      <c r="L498" t="s">
        <v>0</v>
      </c>
    </row>
    <row r="499" spans="1:12" x14ac:dyDescent="0.3">
      <c r="A499" t="s">
        <v>10</v>
      </c>
      <c r="B499" t="s">
        <v>3</v>
      </c>
      <c r="C499" t="s">
        <v>9</v>
      </c>
      <c r="D499">
        <v>69</v>
      </c>
      <c r="E499">
        <v>26</v>
      </c>
      <c r="F499">
        <v>64</v>
      </c>
      <c r="G499">
        <v>31</v>
      </c>
      <c r="H499">
        <v>0</v>
      </c>
      <c r="I499">
        <v>7</v>
      </c>
      <c r="J499" t="s">
        <v>6</v>
      </c>
      <c r="K499">
        <v>3</v>
      </c>
      <c r="L499" t="s">
        <v>5</v>
      </c>
    </row>
    <row r="500" spans="1:12" x14ac:dyDescent="0.3">
      <c r="A500" t="s">
        <v>8</v>
      </c>
      <c r="B500" t="s">
        <v>3</v>
      </c>
      <c r="C500" t="s">
        <v>7</v>
      </c>
      <c r="D500">
        <v>66</v>
      </c>
      <c r="E500">
        <v>58</v>
      </c>
      <c r="F500">
        <v>101</v>
      </c>
      <c r="G500">
        <v>23</v>
      </c>
      <c r="H500">
        <v>0</v>
      </c>
      <c r="I500">
        <v>11</v>
      </c>
      <c r="J500" t="s">
        <v>6</v>
      </c>
      <c r="K500">
        <v>3</v>
      </c>
      <c r="L500" t="s">
        <v>5</v>
      </c>
    </row>
    <row r="501" spans="1:12" x14ac:dyDescent="0.3">
      <c r="A501" t="s">
        <v>4</v>
      </c>
      <c r="B501" t="s">
        <v>3</v>
      </c>
      <c r="C501" t="s">
        <v>2</v>
      </c>
      <c r="D501">
        <v>118</v>
      </c>
      <c r="E501">
        <v>38</v>
      </c>
      <c r="F501">
        <v>94</v>
      </c>
      <c r="G501">
        <v>61</v>
      </c>
      <c r="H501">
        <v>1</v>
      </c>
      <c r="I501">
        <v>7</v>
      </c>
      <c r="J501" t="s">
        <v>1</v>
      </c>
      <c r="K501">
        <v>2</v>
      </c>
      <c r="L501" t="s">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DD31C-A5CC-4C58-A995-4CA5C4913D77}">
  <dimension ref="A1:P11"/>
  <sheetViews>
    <sheetView workbookViewId="0">
      <selection activeCell="F9" sqref="F9"/>
    </sheetView>
  </sheetViews>
  <sheetFormatPr defaultRowHeight="14.4" x14ac:dyDescent="0.3"/>
  <cols>
    <col min="1" max="1" width="11.21875" bestFit="1" customWidth="1"/>
    <col min="2" max="2" width="22.88671875" bestFit="1" customWidth="1"/>
    <col min="3" max="4" width="12.44140625" bestFit="1" customWidth="1"/>
    <col min="5" max="5" width="10.77734375" bestFit="1" customWidth="1"/>
    <col min="6" max="6" width="15.44140625" bestFit="1" customWidth="1"/>
    <col min="7" max="7" width="13.5546875" bestFit="1" customWidth="1"/>
    <col min="8" max="8" width="17.77734375" bestFit="1" customWidth="1"/>
    <col min="9" max="9" width="12.33203125" bestFit="1" customWidth="1"/>
    <col min="10" max="10" width="21" bestFit="1" customWidth="1"/>
    <col min="11" max="11" width="19.5546875" bestFit="1" customWidth="1"/>
    <col min="12" max="12" width="17.5546875" bestFit="1" customWidth="1"/>
    <col min="13" max="13" width="20" bestFit="1" customWidth="1"/>
    <col min="14" max="14" width="9.5546875" bestFit="1" customWidth="1"/>
    <col min="15" max="15" width="45.6640625" bestFit="1" customWidth="1"/>
    <col min="16" max="16" width="8.44140625" bestFit="1" customWidth="1"/>
  </cols>
  <sheetData>
    <row r="1" spans="1:16" x14ac:dyDescent="0.3">
      <c r="A1" t="s">
        <v>574</v>
      </c>
      <c r="B1" t="s">
        <v>576</v>
      </c>
      <c r="C1" t="s">
        <v>577</v>
      </c>
      <c r="D1" t="s">
        <v>578</v>
      </c>
      <c r="E1" t="s">
        <v>579</v>
      </c>
      <c r="F1" t="s">
        <v>580</v>
      </c>
      <c r="G1" t="s">
        <v>581</v>
      </c>
      <c r="H1" t="s">
        <v>582</v>
      </c>
      <c r="I1" t="s">
        <v>583</v>
      </c>
      <c r="J1" t="s">
        <v>584</v>
      </c>
      <c r="K1" t="s">
        <v>585</v>
      </c>
      <c r="L1" t="s">
        <v>586</v>
      </c>
      <c r="M1" t="s">
        <v>587</v>
      </c>
      <c r="N1" t="s">
        <v>588</v>
      </c>
      <c r="O1" t="s">
        <v>589</v>
      </c>
      <c r="P1" t="s">
        <v>590</v>
      </c>
    </row>
    <row r="2" spans="1:16" x14ac:dyDescent="0.3">
      <c r="A2" t="s">
        <v>513</v>
      </c>
      <c r="B2" t="s">
        <v>591</v>
      </c>
      <c r="C2" t="s">
        <v>592</v>
      </c>
      <c r="D2" t="s">
        <v>592</v>
      </c>
      <c r="E2" t="s">
        <v>593</v>
      </c>
      <c r="F2" s="3">
        <v>43480</v>
      </c>
      <c r="G2" t="s">
        <v>594</v>
      </c>
      <c r="H2">
        <v>120</v>
      </c>
      <c r="I2">
        <v>18</v>
      </c>
      <c r="J2">
        <v>2200000</v>
      </c>
      <c r="K2">
        <v>180000</v>
      </c>
      <c r="L2" t="s">
        <v>595</v>
      </c>
      <c r="M2" t="s">
        <v>596</v>
      </c>
      <c r="N2" t="s">
        <v>597</v>
      </c>
      <c r="O2" t="s">
        <v>598</v>
      </c>
      <c r="P2" t="s">
        <v>599</v>
      </c>
    </row>
    <row r="3" spans="1:16" x14ac:dyDescent="0.3">
      <c r="A3" t="s">
        <v>462</v>
      </c>
      <c r="B3" t="s">
        <v>600</v>
      </c>
      <c r="C3" t="s">
        <v>592</v>
      </c>
      <c r="D3" t="s">
        <v>592</v>
      </c>
      <c r="E3" t="s">
        <v>601</v>
      </c>
      <c r="F3" s="3">
        <v>43910</v>
      </c>
      <c r="G3" t="s">
        <v>602</v>
      </c>
      <c r="H3">
        <v>80</v>
      </c>
      <c r="I3">
        <v>14</v>
      </c>
      <c r="J3">
        <v>1600000</v>
      </c>
      <c r="K3">
        <v>130000</v>
      </c>
      <c r="L3" t="s">
        <v>595</v>
      </c>
      <c r="M3" t="s">
        <v>603</v>
      </c>
      <c r="N3" t="s">
        <v>597</v>
      </c>
      <c r="O3" t="s">
        <v>604</v>
      </c>
      <c r="P3" t="s">
        <v>599</v>
      </c>
    </row>
    <row r="4" spans="1:16" x14ac:dyDescent="0.3">
      <c r="A4" t="s">
        <v>411</v>
      </c>
      <c r="B4" t="s">
        <v>605</v>
      </c>
      <c r="C4" t="s">
        <v>592</v>
      </c>
      <c r="D4" t="s">
        <v>592</v>
      </c>
      <c r="E4" t="s">
        <v>606</v>
      </c>
      <c r="F4" s="3">
        <v>43353</v>
      </c>
      <c r="G4" t="s">
        <v>607</v>
      </c>
      <c r="H4">
        <v>90</v>
      </c>
      <c r="I4">
        <v>15</v>
      </c>
      <c r="J4">
        <v>1800000</v>
      </c>
      <c r="K4">
        <v>145000</v>
      </c>
      <c r="L4" t="s">
        <v>595</v>
      </c>
      <c r="M4" t="s">
        <v>608</v>
      </c>
      <c r="N4" t="s">
        <v>609</v>
      </c>
      <c r="O4" t="s">
        <v>610</v>
      </c>
      <c r="P4" t="s">
        <v>599</v>
      </c>
    </row>
    <row r="5" spans="1:16" x14ac:dyDescent="0.3">
      <c r="A5" t="s">
        <v>360</v>
      </c>
      <c r="B5" t="s">
        <v>611</v>
      </c>
      <c r="C5" t="s">
        <v>592</v>
      </c>
      <c r="D5" t="s">
        <v>592</v>
      </c>
      <c r="E5" t="s">
        <v>612</v>
      </c>
      <c r="F5" s="3">
        <v>44352</v>
      </c>
      <c r="G5" t="s">
        <v>607</v>
      </c>
      <c r="H5">
        <v>95</v>
      </c>
      <c r="I5">
        <v>16</v>
      </c>
      <c r="J5">
        <v>1900000</v>
      </c>
      <c r="K5">
        <v>150000</v>
      </c>
      <c r="L5" t="s">
        <v>595</v>
      </c>
      <c r="M5" t="s">
        <v>613</v>
      </c>
      <c r="N5" t="s">
        <v>597</v>
      </c>
      <c r="O5" t="s">
        <v>614</v>
      </c>
      <c r="P5" t="s">
        <v>599</v>
      </c>
    </row>
    <row r="6" spans="1:16" x14ac:dyDescent="0.3">
      <c r="A6" t="s">
        <v>309</v>
      </c>
      <c r="B6" t="s">
        <v>615</v>
      </c>
      <c r="C6" t="s">
        <v>592</v>
      </c>
      <c r="D6" t="s">
        <v>592</v>
      </c>
      <c r="E6" t="s">
        <v>616</v>
      </c>
      <c r="F6" s="3">
        <v>44147</v>
      </c>
      <c r="G6" t="s">
        <v>607</v>
      </c>
      <c r="H6">
        <v>70</v>
      </c>
      <c r="I6">
        <v>12</v>
      </c>
      <c r="J6">
        <v>1400000</v>
      </c>
      <c r="K6">
        <v>120000</v>
      </c>
      <c r="L6" t="s">
        <v>617</v>
      </c>
      <c r="M6" t="s">
        <v>618</v>
      </c>
      <c r="N6" t="s">
        <v>597</v>
      </c>
      <c r="O6" t="s">
        <v>619</v>
      </c>
      <c r="P6" t="s">
        <v>599</v>
      </c>
    </row>
    <row r="7" spans="1:16" x14ac:dyDescent="0.3">
      <c r="A7" t="s">
        <v>258</v>
      </c>
      <c r="B7" t="s">
        <v>620</v>
      </c>
      <c r="C7" t="s">
        <v>621</v>
      </c>
      <c r="D7" t="s">
        <v>621</v>
      </c>
      <c r="E7" t="s">
        <v>622</v>
      </c>
      <c r="F7" s="3">
        <v>43685</v>
      </c>
      <c r="G7" t="s">
        <v>594</v>
      </c>
      <c r="H7">
        <v>110</v>
      </c>
      <c r="I7">
        <v>18</v>
      </c>
      <c r="J7">
        <v>2100000</v>
      </c>
      <c r="K7">
        <v>170000</v>
      </c>
      <c r="L7" t="s">
        <v>595</v>
      </c>
      <c r="M7" t="s">
        <v>596</v>
      </c>
      <c r="N7" t="s">
        <v>597</v>
      </c>
      <c r="O7" t="s">
        <v>623</v>
      </c>
      <c r="P7" t="s">
        <v>599</v>
      </c>
    </row>
    <row r="8" spans="1:16" x14ac:dyDescent="0.3">
      <c r="A8" t="s">
        <v>207</v>
      </c>
      <c r="B8" t="s">
        <v>624</v>
      </c>
      <c r="C8" t="s">
        <v>625</v>
      </c>
      <c r="D8" t="s">
        <v>592</v>
      </c>
      <c r="E8" t="s">
        <v>626</v>
      </c>
      <c r="F8" s="3">
        <v>44610</v>
      </c>
      <c r="G8" t="s">
        <v>627</v>
      </c>
      <c r="H8">
        <v>55</v>
      </c>
      <c r="I8">
        <v>10</v>
      </c>
      <c r="J8">
        <v>1000000</v>
      </c>
      <c r="K8">
        <v>85000</v>
      </c>
      <c r="L8" t="s">
        <v>628</v>
      </c>
      <c r="M8" t="s">
        <v>629</v>
      </c>
      <c r="N8" t="s">
        <v>597</v>
      </c>
      <c r="O8" t="s">
        <v>630</v>
      </c>
      <c r="P8" t="s">
        <v>599</v>
      </c>
    </row>
    <row r="9" spans="1:16" x14ac:dyDescent="0.3">
      <c r="A9" t="s">
        <v>156</v>
      </c>
      <c r="B9" t="s">
        <v>631</v>
      </c>
      <c r="C9" t="s">
        <v>632</v>
      </c>
      <c r="D9" t="s">
        <v>632</v>
      </c>
      <c r="E9" t="s">
        <v>633</v>
      </c>
      <c r="F9" s="3">
        <v>44221</v>
      </c>
      <c r="G9" t="s">
        <v>607</v>
      </c>
      <c r="H9">
        <v>85</v>
      </c>
      <c r="I9">
        <v>13</v>
      </c>
      <c r="J9">
        <v>1550000</v>
      </c>
      <c r="K9">
        <v>125000</v>
      </c>
      <c r="L9" t="s">
        <v>617</v>
      </c>
      <c r="M9" t="s">
        <v>596</v>
      </c>
      <c r="N9" t="s">
        <v>597</v>
      </c>
      <c r="O9" t="s">
        <v>634</v>
      </c>
      <c r="P9" t="s">
        <v>599</v>
      </c>
    </row>
    <row r="10" spans="1:16" x14ac:dyDescent="0.3">
      <c r="A10" t="s">
        <v>105</v>
      </c>
      <c r="B10" t="s">
        <v>635</v>
      </c>
      <c r="C10" t="s">
        <v>636</v>
      </c>
      <c r="D10" t="s">
        <v>636</v>
      </c>
      <c r="E10" t="s">
        <v>637</v>
      </c>
      <c r="F10" s="3">
        <v>43448</v>
      </c>
      <c r="G10" t="s">
        <v>594</v>
      </c>
      <c r="H10">
        <v>125</v>
      </c>
      <c r="I10">
        <v>20</v>
      </c>
      <c r="J10">
        <v>2400000</v>
      </c>
      <c r="K10">
        <v>195000</v>
      </c>
      <c r="L10" t="s">
        <v>595</v>
      </c>
      <c r="M10" t="s">
        <v>596</v>
      </c>
      <c r="N10" t="s">
        <v>597</v>
      </c>
      <c r="O10" t="s">
        <v>638</v>
      </c>
      <c r="P10" t="s">
        <v>599</v>
      </c>
    </row>
    <row r="11" spans="1:16" x14ac:dyDescent="0.3">
      <c r="A11" t="s">
        <v>3</v>
      </c>
      <c r="B11" t="s">
        <v>639</v>
      </c>
      <c r="C11" t="s">
        <v>640</v>
      </c>
      <c r="D11" t="s">
        <v>640</v>
      </c>
      <c r="E11" t="s">
        <v>641</v>
      </c>
      <c r="F11" s="3">
        <v>44743</v>
      </c>
      <c r="G11" t="s">
        <v>627</v>
      </c>
      <c r="H11">
        <v>60</v>
      </c>
      <c r="I11">
        <v>11</v>
      </c>
      <c r="J11">
        <v>1100000</v>
      </c>
      <c r="K11">
        <v>90000</v>
      </c>
      <c r="L11" t="s">
        <v>628</v>
      </c>
      <c r="M11" t="s">
        <v>642</v>
      </c>
      <c r="N11" t="s">
        <v>609</v>
      </c>
      <c r="O11" t="s">
        <v>643</v>
      </c>
      <c r="P11" t="s">
        <v>599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5A24E-3233-42F4-8016-4EF24821DFC2}">
  <dimension ref="A1:N51"/>
  <sheetViews>
    <sheetView workbookViewId="0">
      <selection activeCell="D20" sqref="D20"/>
    </sheetView>
  </sheetViews>
  <sheetFormatPr defaultRowHeight="14.4" x14ac:dyDescent="0.3"/>
  <cols>
    <col min="1" max="1" width="12.6640625" bestFit="1" customWidth="1"/>
    <col min="2" max="2" width="19.6640625" bestFit="1" customWidth="1"/>
    <col min="3" max="3" width="13.21875" bestFit="1" customWidth="1"/>
    <col min="4" max="4" width="7.6640625" bestFit="1" customWidth="1"/>
    <col min="5" max="5" width="10.6640625" bestFit="1" customWidth="1"/>
    <col min="6" max="6" width="21" bestFit="1" customWidth="1"/>
    <col min="7" max="7" width="6.77734375" bestFit="1" customWidth="1"/>
    <col min="8" max="8" width="12" bestFit="1" customWidth="1"/>
    <col min="9" max="9" width="13.77734375" bestFit="1" customWidth="1"/>
    <col min="10" max="10" width="17.44140625" bestFit="1" customWidth="1"/>
    <col min="11" max="11" width="16.5546875" bestFit="1" customWidth="1"/>
    <col min="12" max="12" width="15.33203125" bestFit="1" customWidth="1"/>
    <col min="14" max="14" width="8.44140625" bestFit="1" customWidth="1"/>
  </cols>
  <sheetData>
    <row r="1" spans="1:14" x14ac:dyDescent="0.3">
      <c r="A1" t="s">
        <v>573</v>
      </c>
      <c r="B1" t="s">
        <v>644</v>
      </c>
      <c r="C1" t="s">
        <v>645</v>
      </c>
      <c r="D1" t="s">
        <v>646</v>
      </c>
      <c r="E1" t="s">
        <v>647</v>
      </c>
      <c r="F1" t="s">
        <v>648</v>
      </c>
      <c r="G1" t="s">
        <v>649</v>
      </c>
      <c r="H1" t="s">
        <v>650</v>
      </c>
      <c r="I1" t="s">
        <v>651</v>
      </c>
      <c r="J1" t="s">
        <v>652</v>
      </c>
      <c r="K1" t="s">
        <v>653</v>
      </c>
      <c r="L1" t="s">
        <v>567</v>
      </c>
      <c r="M1" t="s">
        <v>654</v>
      </c>
      <c r="N1" t="s">
        <v>590</v>
      </c>
    </row>
    <row r="2" spans="1:14" x14ac:dyDescent="0.3">
      <c r="A2" t="s">
        <v>103</v>
      </c>
      <c r="B2" t="s">
        <v>655</v>
      </c>
      <c r="C2" t="s">
        <v>656</v>
      </c>
      <c r="D2" t="s">
        <v>657</v>
      </c>
      <c r="E2" t="s">
        <v>658</v>
      </c>
      <c r="F2" t="s">
        <v>659</v>
      </c>
      <c r="G2" t="s">
        <v>660</v>
      </c>
      <c r="H2">
        <v>45</v>
      </c>
      <c r="I2">
        <v>120</v>
      </c>
      <c r="J2">
        <v>62.5</v>
      </c>
      <c r="K2">
        <v>2</v>
      </c>
      <c r="L2">
        <v>40</v>
      </c>
      <c r="M2">
        <v>5</v>
      </c>
      <c r="N2" t="s">
        <v>599</v>
      </c>
    </row>
    <row r="3" spans="1:14" x14ac:dyDescent="0.3">
      <c r="A3" t="s">
        <v>101</v>
      </c>
      <c r="B3" t="s">
        <v>655</v>
      </c>
      <c r="C3" t="s">
        <v>656</v>
      </c>
      <c r="D3" t="s">
        <v>661</v>
      </c>
      <c r="E3" t="s">
        <v>658</v>
      </c>
      <c r="F3" t="s">
        <v>659</v>
      </c>
      <c r="G3" t="s">
        <v>660</v>
      </c>
      <c r="H3">
        <v>55</v>
      </c>
      <c r="I3">
        <v>150</v>
      </c>
      <c r="J3">
        <v>63.3</v>
      </c>
      <c r="K3">
        <v>2</v>
      </c>
      <c r="L3">
        <v>35</v>
      </c>
      <c r="M3">
        <v>5</v>
      </c>
      <c r="N3" t="s">
        <v>599</v>
      </c>
    </row>
    <row r="4" spans="1:14" x14ac:dyDescent="0.3">
      <c r="A4" t="s">
        <v>99</v>
      </c>
      <c r="B4" t="s">
        <v>662</v>
      </c>
      <c r="C4" t="s">
        <v>656</v>
      </c>
      <c r="D4" t="s">
        <v>663</v>
      </c>
      <c r="E4" t="s">
        <v>658</v>
      </c>
      <c r="F4" t="s">
        <v>659</v>
      </c>
      <c r="G4" t="s">
        <v>660</v>
      </c>
      <c r="H4">
        <v>55</v>
      </c>
      <c r="I4">
        <v>160</v>
      </c>
      <c r="J4">
        <v>65.599999999999994</v>
      </c>
      <c r="K4">
        <v>2</v>
      </c>
      <c r="L4">
        <v>35</v>
      </c>
      <c r="M4">
        <v>5</v>
      </c>
      <c r="N4" t="s">
        <v>599</v>
      </c>
    </row>
    <row r="5" spans="1:14" x14ac:dyDescent="0.3">
      <c r="A5" t="s">
        <v>97</v>
      </c>
      <c r="B5" t="s">
        <v>662</v>
      </c>
      <c r="C5" t="s">
        <v>656</v>
      </c>
      <c r="D5" t="s">
        <v>664</v>
      </c>
      <c r="E5" t="s">
        <v>658</v>
      </c>
      <c r="F5" t="s">
        <v>659</v>
      </c>
      <c r="G5" t="s">
        <v>660</v>
      </c>
      <c r="H5">
        <v>65</v>
      </c>
      <c r="I5">
        <v>190</v>
      </c>
      <c r="J5">
        <v>65.8</v>
      </c>
      <c r="K5">
        <v>2</v>
      </c>
      <c r="L5">
        <v>30</v>
      </c>
      <c r="M5">
        <v>5</v>
      </c>
      <c r="N5" t="s">
        <v>599</v>
      </c>
    </row>
    <row r="6" spans="1:14" x14ac:dyDescent="0.3">
      <c r="A6" t="s">
        <v>95</v>
      </c>
      <c r="B6" t="s">
        <v>665</v>
      </c>
      <c r="C6" t="s">
        <v>656</v>
      </c>
      <c r="D6" t="s">
        <v>663</v>
      </c>
      <c r="E6" t="s">
        <v>658</v>
      </c>
      <c r="F6" t="s">
        <v>666</v>
      </c>
      <c r="G6" t="s">
        <v>660</v>
      </c>
      <c r="H6">
        <v>70</v>
      </c>
      <c r="I6">
        <v>210</v>
      </c>
      <c r="J6">
        <v>66.7</v>
      </c>
      <c r="K6">
        <v>2</v>
      </c>
      <c r="L6">
        <v>30</v>
      </c>
      <c r="M6">
        <v>5</v>
      </c>
      <c r="N6" t="s">
        <v>599</v>
      </c>
    </row>
    <row r="7" spans="1:14" x14ac:dyDescent="0.3">
      <c r="A7" t="s">
        <v>93</v>
      </c>
      <c r="B7" t="s">
        <v>665</v>
      </c>
      <c r="C7" t="s">
        <v>656</v>
      </c>
      <c r="D7" t="s">
        <v>664</v>
      </c>
      <c r="E7" t="s">
        <v>658</v>
      </c>
      <c r="F7" t="s">
        <v>666</v>
      </c>
      <c r="G7" t="s">
        <v>660</v>
      </c>
      <c r="H7">
        <v>80</v>
      </c>
      <c r="I7">
        <v>240</v>
      </c>
      <c r="J7">
        <v>66.7</v>
      </c>
      <c r="K7">
        <v>2</v>
      </c>
      <c r="L7">
        <v>25</v>
      </c>
      <c r="M7">
        <v>5</v>
      </c>
      <c r="N7" t="s">
        <v>599</v>
      </c>
    </row>
    <row r="8" spans="1:14" x14ac:dyDescent="0.3">
      <c r="A8" t="s">
        <v>91</v>
      </c>
      <c r="B8" t="s">
        <v>667</v>
      </c>
      <c r="C8" t="s">
        <v>656</v>
      </c>
      <c r="D8" t="s">
        <v>663</v>
      </c>
      <c r="E8" t="s">
        <v>658</v>
      </c>
      <c r="F8" t="s">
        <v>666</v>
      </c>
      <c r="G8" t="s">
        <v>660</v>
      </c>
      <c r="H8">
        <v>75</v>
      </c>
      <c r="I8">
        <v>220</v>
      </c>
      <c r="J8">
        <v>65.900000000000006</v>
      </c>
      <c r="K8">
        <v>2</v>
      </c>
      <c r="L8">
        <v>30</v>
      </c>
      <c r="M8">
        <v>5</v>
      </c>
      <c r="N8" t="s">
        <v>599</v>
      </c>
    </row>
    <row r="9" spans="1:14" x14ac:dyDescent="0.3">
      <c r="A9" t="s">
        <v>89</v>
      </c>
      <c r="B9" t="s">
        <v>667</v>
      </c>
      <c r="C9" t="s">
        <v>656</v>
      </c>
      <c r="D9" t="s">
        <v>664</v>
      </c>
      <c r="E9" t="s">
        <v>658</v>
      </c>
      <c r="F9" t="s">
        <v>666</v>
      </c>
      <c r="G9" t="s">
        <v>660</v>
      </c>
      <c r="H9">
        <v>85</v>
      </c>
      <c r="I9">
        <v>250</v>
      </c>
      <c r="J9">
        <v>66</v>
      </c>
      <c r="K9">
        <v>2</v>
      </c>
      <c r="L9">
        <v>25</v>
      </c>
      <c r="M9">
        <v>5</v>
      </c>
      <c r="N9" t="s">
        <v>599</v>
      </c>
    </row>
    <row r="10" spans="1:14" x14ac:dyDescent="0.3">
      <c r="A10" t="s">
        <v>87</v>
      </c>
      <c r="B10" t="s">
        <v>668</v>
      </c>
      <c r="C10" t="s">
        <v>656</v>
      </c>
      <c r="D10" t="s">
        <v>663</v>
      </c>
      <c r="E10" t="s">
        <v>658</v>
      </c>
      <c r="F10" t="s">
        <v>666</v>
      </c>
      <c r="G10" t="s">
        <v>660</v>
      </c>
      <c r="H10">
        <v>85</v>
      </c>
      <c r="I10">
        <v>240</v>
      </c>
      <c r="J10">
        <v>64.599999999999994</v>
      </c>
      <c r="K10">
        <v>2</v>
      </c>
      <c r="L10">
        <v>25</v>
      </c>
      <c r="M10">
        <v>5</v>
      </c>
      <c r="N10" t="s">
        <v>599</v>
      </c>
    </row>
    <row r="11" spans="1:14" x14ac:dyDescent="0.3">
      <c r="A11" t="s">
        <v>85</v>
      </c>
      <c r="B11" t="s">
        <v>668</v>
      </c>
      <c r="C11" t="s">
        <v>656</v>
      </c>
      <c r="D11" t="s">
        <v>664</v>
      </c>
      <c r="E11" t="s">
        <v>658</v>
      </c>
      <c r="F11" t="s">
        <v>666</v>
      </c>
      <c r="G11" t="s">
        <v>660</v>
      </c>
      <c r="H11">
        <v>95</v>
      </c>
      <c r="I11">
        <v>270</v>
      </c>
      <c r="J11">
        <v>64.8</v>
      </c>
      <c r="K11">
        <v>2</v>
      </c>
      <c r="L11">
        <v>20</v>
      </c>
      <c r="M11">
        <v>5</v>
      </c>
      <c r="N11" t="s">
        <v>599</v>
      </c>
    </row>
    <row r="12" spans="1:14" x14ac:dyDescent="0.3">
      <c r="A12" t="s">
        <v>83</v>
      </c>
      <c r="B12" t="s">
        <v>669</v>
      </c>
      <c r="C12" t="s">
        <v>670</v>
      </c>
      <c r="D12" t="s">
        <v>663</v>
      </c>
      <c r="E12" t="s">
        <v>671</v>
      </c>
      <c r="F12" t="s">
        <v>672</v>
      </c>
      <c r="G12" t="s">
        <v>660</v>
      </c>
      <c r="H12">
        <v>70</v>
      </c>
      <c r="I12">
        <v>180</v>
      </c>
      <c r="J12">
        <v>61.1</v>
      </c>
      <c r="K12">
        <v>2</v>
      </c>
      <c r="L12">
        <v>30</v>
      </c>
      <c r="M12">
        <v>5</v>
      </c>
      <c r="N12" t="s">
        <v>599</v>
      </c>
    </row>
    <row r="13" spans="1:14" x14ac:dyDescent="0.3">
      <c r="A13" t="s">
        <v>81</v>
      </c>
      <c r="B13" t="s">
        <v>673</v>
      </c>
      <c r="C13" t="s">
        <v>670</v>
      </c>
      <c r="D13" t="s">
        <v>663</v>
      </c>
      <c r="E13" t="s">
        <v>671</v>
      </c>
      <c r="F13" t="s">
        <v>672</v>
      </c>
      <c r="G13" t="s">
        <v>660</v>
      </c>
      <c r="H13">
        <v>80</v>
      </c>
      <c r="I13">
        <v>210</v>
      </c>
      <c r="J13">
        <v>61.9</v>
      </c>
      <c r="K13">
        <v>2</v>
      </c>
      <c r="L13">
        <v>25</v>
      </c>
      <c r="M13">
        <v>5</v>
      </c>
      <c r="N13" t="s">
        <v>599</v>
      </c>
    </row>
    <row r="14" spans="1:14" x14ac:dyDescent="0.3">
      <c r="A14" t="s">
        <v>79</v>
      </c>
      <c r="B14" t="s">
        <v>674</v>
      </c>
      <c r="C14" t="s">
        <v>675</v>
      </c>
      <c r="D14" t="s">
        <v>663</v>
      </c>
      <c r="E14" t="s">
        <v>671</v>
      </c>
      <c r="F14" t="s">
        <v>666</v>
      </c>
      <c r="G14" t="s">
        <v>660</v>
      </c>
      <c r="H14">
        <v>95</v>
      </c>
      <c r="I14">
        <v>260</v>
      </c>
      <c r="J14">
        <v>63.5</v>
      </c>
      <c r="K14">
        <v>2</v>
      </c>
      <c r="L14">
        <v>20</v>
      </c>
      <c r="M14">
        <v>5</v>
      </c>
      <c r="N14" t="s">
        <v>599</v>
      </c>
    </row>
    <row r="15" spans="1:14" x14ac:dyDescent="0.3">
      <c r="A15" t="s">
        <v>77</v>
      </c>
      <c r="B15" t="s">
        <v>676</v>
      </c>
      <c r="C15" t="s">
        <v>675</v>
      </c>
      <c r="D15" t="s">
        <v>663</v>
      </c>
      <c r="E15" t="s">
        <v>671</v>
      </c>
      <c r="F15" t="s">
        <v>666</v>
      </c>
      <c r="G15" t="s">
        <v>660</v>
      </c>
      <c r="H15">
        <v>100</v>
      </c>
      <c r="I15">
        <v>280</v>
      </c>
      <c r="J15">
        <v>64.3</v>
      </c>
      <c r="K15">
        <v>2</v>
      </c>
      <c r="L15">
        <v>20</v>
      </c>
      <c r="M15">
        <v>5</v>
      </c>
      <c r="N15" t="s">
        <v>599</v>
      </c>
    </row>
    <row r="16" spans="1:14" x14ac:dyDescent="0.3">
      <c r="A16" t="s">
        <v>75</v>
      </c>
      <c r="B16" t="s">
        <v>677</v>
      </c>
      <c r="C16" t="s">
        <v>678</v>
      </c>
      <c r="D16" t="s">
        <v>663</v>
      </c>
      <c r="E16" t="s">
        <v>679</v>
      </c>
      <c r="F16" t="s">
        <v>680</v>
      </c>
      <c r="G16" t="s">
        <v>660</v>
      </c>
      <c r="H16">
        <v>25</v>
      </c>
      <c r="I16">
        <v>90</v>
      </c>
      <c r="J16">
        <v>72.2</v>
      </c>
      <c r="K16">
        <v>30</v>
      </c>
      <c r="L16">
        <v>40</v>
      </c>
      <c r="M16">
        <v>5</v>
      </c>
      <c r="N16" t="s">
        <v>599</v>
      </c>
    </row>
    <row r="17" spans="1:14" x14ac:dyDescent="0.3">
      <c r="A17" t="s">
        <v>73</v>
      </c>
      <c r="B17" t="s">
        <v>681</v>
      </c>
      <c r="C17" t="s">
        <v>678</v>
      </c>
      <c r="D17" t="s">
        <v>663</v>
      </c>
      <c r="E17" t="s">
        <v>679</v>
      </c>
      <c r="F17" t="s">
        <v>680</v>
      </c>
      <c r="G17" t="s">
        <v>660</v>
      </c>
      <c r="H17">
        <v>30</v>
      </c>
      <c r="I17">
        <v>100</v>
      </c>
      <c r="J17">
        <v>70</v>
      </c>
      <c r="K17">
        <v>30</v>
      </c>
      <c r="L17">
        <v>40</v>
      </c>
      <c r="M17">
        <v>5</v>
      </c>
      <c r="N17" t="s">
        <v>599</v>
      </c>
    </row>
    <row r="18" spans="1:14" x14ac:dyDescent="0.3">
      <c r="A18" t="s">
        <v>71</v>
      </c>
      <c r="B18" t="s">
        <v>682</v>
      </c>
      <c r="C18" t="s">
        <v>678</v>
      </c>
      <c r="D18" t="s">
        <v>663</v>
      </c>
      <c r="E18" t="s">
        <v>679</v>
      </c>
      <c r="F18" t="s">
        <v>680</v>
      </c>
      <c r="G18" t="s">
        <v>660</v>
      </c>
      <c r="H18">
        <v>28</v>
      </c>
      <c r="I18">
        <v>95</v>
      </c>
      <c r="J18">
        <v>70.5</v>
      </c>
      <c r="K18">
        <v>30</v>
      </c>
      <c r="L18">
        <v>40</v>
      </c>
      <c r="M18">
        <v>5</v>
      </c>
      <c r="N18" t="s">
        <v>599</v>
      </c>
    </row>
    <row r="19" spans="1:14" x14ac:dyDescent="0.3">
      <c r="A19" t="s">
        <v>69</v>
      </c>
      <c r="B19" t="s">
        <v>683</v>
      </c>
      <c r="C19" t="s">
        <v>684</v>
      </c>
      <c r="D19" t="s">
        <v>663</v>
      </c>
      <c r="E19" t="s">
        <v>685</v>
      </c>
      <c r="F19" t="s">
        <v>686</v>
      </c>
      <c r="G19" t="s">
        <v>687</v>
      </c>
      <c r="H19">
        <v>45</v>
      </c>
      <c r="I19">
        <v>140</v>
      </c>
      <c r="J19">
        <v>67.900000000000006</v>
      </c>
      <c r="K19">
        <v>2</v>
      </c>
      <c r="L19">
        <v>25</v>
      </c>
      <c r="M19">
        <v>5</v>
      </c>
      <c r="N19" t="s">
        <v>599</v>
      </c>
    </row>
    <row r="20" spans="1:14" x14ac:dyDescent="0.3">
      <c r="A20" t="s">
        <v>67</v>
      </c>
      <c r="B20" t="s">
        <v>688</v>
      </c>
      <c r="C20" t="s">
        <v>684</v>
      </c>
      <c r="D20" t="s">
        <v>663</v>
      </c>
      <c r="E20" t="s">
        <v>685</v>
      </c>
      <c r="F20" t="s">
        <v>686</v>
      </c>
      <c r="G20" t="s">
        <v>687</v>
      </c>
      <c r="H20">
        <v>42</v>
      </c>
      <c r="I20">
        <v>130</v>
      </c>
      <c r="J20">
        <v>67.7</v>
      </c>
      <c r="K20">
        <v>2</v>
      </c>
      <c r="L20">
        <v>25</v>
      </c>
      <c r="M20">
        <v>5</v>
      </c>
      <c r="N20" t="s">
        <v>599</v>
      </c>
    </row>
    <row r="21" spans="1:14" x14ac:dyDescent="0.3">
      <c r="A21" t="s">
        <v>65</v>
      </c>
      <c r="B21" t="s">
        <v>689</v>
      </c>
      <c r="C21" t="s">
        <v>690</v>
      </c>
      <c r="D21" t="s">
        <v>663</v>
      </c>
      <c r="E21" t="s">
        <v>685</v>
      </c>
      <c r="F21" t="s">
        <v>686</v>
      </c>
      <c r="G21" t="s">
        <v>687</v>
      </c>
      <c r="H21">
        <v>60</v>
      </c>
      <c r="I21">
        <v>180</v>
      </c>
      <c r="J21">
        <v>66.7</v>
      </c>
      <c r="K21">
        <v>2</v>
      </c>
      <c r="L21">
        <v>20</v>
      </c>
      <c r="M21">
        <v>5</v>
      </c>
      <c r="N21" t="s">
        <v>599</v>
      </c>
    </row>
    <row r="22" spans="1:14" x14ac:dyDescent="0.3">
      <c r="A22" t="s">
        <v>63</v>
      </c>
      <c r="B22" t="s">
        <v>691</v>
      </c>
      <c r="C22" t="s">
        <v>692</v>
      </c>
      <c r="D22" t="s">
        <v>663</v>
      </c>
      <c r="E22" t="s">
        <v>693</v>
      </c>
      <c r="F22" t="s">
        <v>694</v>
      </c>
      <c r="G22" t="s">
        <v>695</v>
      </c>
      <c r="H22">
        <v>55</v>
      </c>
      <c r="I22">
        <v>150</v>
      </c>
      <c r="J22">
        <v>63.3</v>
      </c>
      <c r="K22">
        <v>2</v>
      </c>
      <c r="L22">
        <v>25</v>
      </c>
      <c r="M22">
        <v>5</v>
      </c>
      <c r="N22" t="s">
        <v>599</v>
      </c>
    </row>
    <row r="23" spans="1:14" x14ac:dyDescent="0.3">
      <c r="A23" t="s">
        <v>61</v>
      </c>
      <c r="B23" t="s">
        <v>696</v>
      </c>
      <c r="C23" t="s">
        <v>692</v>
      </c>
      <c r="D23" t="s">
        <v>663</v>
      </c>
      <c r="E23" t="s">
        <v>693</v>
      </c>
      <c r="F23" t="s">
        <v>694</v>
      </c>
      <c r="G23" t="s">
        <v>695</v>
      </c>
      <c r="H23">
        <v>70</v>
      </c>
      <c r="I23">
        <v>190</v>
      </c>
      <c r="J23">
        <v>63.2</v>
      </c>
      <c r="K23">
        <v>2</v>
      </c>
      <c r="L23">
        <v>20</v>
      </c>
      <c r="M23">
        <v>5</v>
      </c>
      <c r="N23" t="s">
        <v>599</v>
      </c>
    </row>
    <row r="24" spans="1:14" x14ac:dyDescent="0.3">
      <c r="A24" t="s">
        <v>59</v>
      </c>
      <c r="B24" t="s">
        <v>697</v>
      </c>
      <c r="C24" t="s">
        <v>692</v>
      </c>
      <c r="D24" t="s">
        <v>663</v>
      </c>
      <c r="E24" t="s">
        <v>693</v>
      </c>
      <c r="F24" t="s">
        <v>694</v>
      </c>
      <c r="G24" t="s">
        <v>695</v>
      </c>
      <c r="H24">
        <v>90</v>
      </c>
      <c r="I24">
        <v>240</v>
      </c>
      <c r="J24">
        <v>62.5</v>
      </c>
      <c r="K24">
        <v>2</v>
      </c>
      <c r="L24">
        <v>15</v>
      </c>
      <c r="M24">
        <v>5</v>
      </c>
      <c r="N24" t="s">
        <v>599</v>
      </c>
    </row>
    <row r="25" spans="1:14" x14ac:dyDescent="0.3">
      <c r="A25" t="s">
        <v>57</v>
      </c>
      <c r="B25" t="s">
        <v>698</v>
      </c>
      <c r="C25" t="s">
        <v>699</v>
      </c>
      <c r="D25" t="s">
        <v>663</v>
      </c>
      <c r="E25" t="s">
        <v>693</v>
      </c>
      <c r="F25" t="s">
        <v>694</v>
      </c>
      <c r="G25" t="s">
        <v>695</v>
      </c>
      <c r="H25">
        <v>70</v>
      </c>
      <c r="I25">
        <v>180</v>
      </c>
      <c r="J25">
        <v>61.1</v>
      </c>
      <c r="K25">
        <v>2</v>
      </c>
      <c r="L25">
        <v>20</v>
      </c>
      <c r="M25">
        <v>5</v>
      </c>
      <c r="N25" t="s">
        <v>599</v>
      </c>
    </row>
    <row r="26" spans="1:14" x14ac:dyDescent="0.3">
      <c r="A26" t="s">
        <v>55</v>
      </c>
      <c r="B26" t="s">
        <v>700</v>
      </c>
      <c r="C26" t="s">
        <v>699</v>
      </c>
      <c r="D26" t="s">
        <v>663</v>
      </c>
      <c r="E26" t="s">
        <v>693</v>
      </c>
      <c r="F26" t="s">
        <v>694</v>
      </c>
      <c r="G26" t="s">
        <v>695</v>
      </c>
      <c r="H26">
        <v>95</v>
      </c>
      <c r="I26">
        <v>250</v>
      </c>
      <c r="J26">
        <v>62</v>
      </c>
      <c r="K26">
        <v>2</v>
      </c>
      <c r="L26">
        <v>15</v>
      </c>
      <c r="M26">
        <v>5</v>
      </c>
      <c r="N26" t="s">
        <v>599</v>
      </c>
    </row>
    <row r="27" spans="1:14" x14ac:dyDescent="0.3">
      <c r="A27" t="s">
        <v>53</v>
      </c>
      <c r="B27" t="s">
        <v>701</v>
      </c>
      <c r="C27" t="s">
        <v>702</v>
      </c>
      <c r="D27" t="s">
        <v>663</v>
      </c>
      <c r="E27" t="s">
        <v>693</v>
      </c>
      <c r="F27" t="s">
        <v>694</v>
      </c>
      <c r="G27" t="s">
        <v>695</v>
      </c>
      <c r="H27">
        <v>85</v>
      </c>
      <c r="I27">
        <v>220</v>
      </c>
      <c r="J27">
        <v>61.4</v>
      </c>
      <c r="K27">
        <v>2</v>
      </c>
      <c r="L27">
        <v>20</v>
      </c>
      <c r="M27">
        <v>5</v>
      </c>
      <c r="N27" t="s">
        <v>599</v>
      </c>
    </row>
    <row r="28" spans="1:14" x14ac:dyDescent="0.3">
      <c r="A28" t="s">
        <v>51</v>
      </c>
      <c r="B28" t="s">
        <v>703</v>
      </c>
      <c r="C28" t="s">
        <v>702</v>
      </c>
      <c r="D28" t="s">
        <v>663</v>
      </c>
      <c r="E28" t="s">
        <v>693</v>
      </c>
      <c r="F28" t="s">
        <v>694</v>
      </c>
      <c r="G28" t="s">
        <v>695</v>
      </c>
      <c r="H28">
        <v>100</v>
      </c>
      <c r="I28">
        <v>260</v>
      </c>
      <c r="J28">
        <v>61.5</v>
      </c>
      <c r="K28">
        <v>2</v>
      </c>
      <c r="L28">
        <v>15</v>
      </c>
      <c r="M28">
        <v>5</v>
      </c>
      <c r="N28" t="s">
        <v>599</v>
      </c>
    </row>
    <row r="29" spans="1:14" x14ac:dyDescent="0.3">
      <c r="A29" t="s">
        <v>49</v>
      </c>
      <c r="B29" t="s">
        <v>704</v>
      </c>
      <c r="C29" t="s">
        <v>705</v>
      </c>
      <c r="D29" t="s">
        <v>663</v>
      </c>
      <c r="E29" t="s">
        <v>693</v>
      </c>
      <c r="F29" t="s">
        <v>694</v>
      </c>
      <c r="G29" t="s">
        <v>695</v>
      </c>
      <c r="H29">
        <v>45</v>
      </c>
      <c r="I29">
        <v>130</v>
      </c>
      <c r="J29">
        <v>65.400000000000006</v>
      </c>
      <c r="K29">
        <v>5</v>
      </c>
      <c r="L29">
        <v>30</v>
      </c>
      <c r="M29">
        <v>5</v>
      </c>
      <c r="N29" t="s">
        <v>599</v>
      </c>
    </row>
    <row r="30" spans="1:14" x14ac:dyDescent="0.3">
      <c r="A30" t="s">
        <v>47</v>
      </c>
      <c r="B30" t="s">
        <v>706</v>
      </c>
      <c r="C30" t="s">
        <v>705</v>
      </c>
      <c r="D30" t="s">
        <v>663</v>
      </c>
      <c r="E30" t="s">
        <v>693</v>
      </c>
      <c r="F30" t="s">
        <v>694</v>
      </c>
      <c r="G30" t="s">
        <v>695</v>
      </c>
      <c r="H30">
        <v>40</v>
      </c>
      <c r="I30">
        <v>120</v>
      </c>
      <c r="J30">
        <v>66.7</v>
      </c>
      <c r="K30">
        <v>5</v>
      </c>
      <c r="L30">
        <v>35</v>
      </c>
      <c r="M30">
        <v>5</v>
      </c>
      <c r="N30" t="s">
        <v>599</v>
      </c>
    </row>
    <row r="31" spans="1:14" x14ac:dyDescent="0.3">
      <c r="A31" t="s">
        <v>45</v>
      </c>
      <c r="B31" t="s">
        <v>707</v>
      </c>
      <c r="C31" t="s">
        <v>708</v>
      </c>
      <c r="D31" t="s">
        <v>663</v>
      </c>
      <c r="E31" t="s">
        <v>709</v>
      </c>
      <c r="F31" t="s">
        <v>710</v>
      </c>
      <c r="G31" t="s">
        <v>711</v>
      </c>
      <c r="H31">
        <v>35</v>
      </c>
      <c r="I31">
        <v>110</v>
      </c>
      <c r="J31">
        <v>68.2</v>
      </c>
      <c r="K31">
        <v>5</v>
      </c>
      <c r="L31">
        <v>40</v>
      </c>
      <c r="M31">
        <v>5</v>
      </c>
      <c r="N31" t="s">
        <v>599</v>
      </c>
    </row>
    <row r="32" spans="1:14" x14ac:dyDescent="0.3">
      <c r="A32" t="s">
        <v>43</v>
      </c>
      <c r="B32" t="s">
        <v>712</v>
      </c>
      <c r="C32" t="s">
        <v>708</v>
      </c>
      <c r="D32" t="s">
        <v>663</v>
      </c>
      <c r="E32" t="s">
        <v>709</v>
      </c>
      <c r="F32" t="s">
        <v>710</v>
      </c>
      <c r="G32" t="s">
        <v>711</v>
      </c>
      <c r="H32">
        <v>38</v>
      </c>
      <c r="I32">
        <v>120</v>
      </c>
      <c r="J32">
        <v>68.3</v>
      </c>
      <c r="K32">
        <v>5</v>
      </c>
      <c r="L32">
        <v>35</v>
      </c>
      <c r="M32">
        <v>5</v>
      </c>
      <c r="N32" t="s">
        <v>599</v>
      </c>
    </row>
    <row r="33" spans="1:14" x14ac:dyDescent="0.3">
      <c r="A33" t="s">
        <v>41</v>
      </c>
      <c r="B33" t="s">
        <v>713</v>
      </c>
      <c r="C33" t="s">
        <v>708</v>
      </c>
      <c r="D33" t="s">
        <v>663</v>
      </c>
      <c r="E33" t="s">
        <v>709</v>
      </c>
      <c r="F33" t="s">
        <v>710</v>
      </c>
      <c r="G33" t="s">
        <v>711</v>
      </c>
      <c r="H33">
        <v>55</v>
      </c>
      <c r="I33">
        <v>160</v>
      </c>
      <c r="J33">
        <v>65.599999999999994</v>
      </c>
      <c r="K33">
        <v>3</v>
      </c>
      <c r="L33">
        <v>30</v>
      </c>
      <c r="M33">
        <v>5</v>
      </c>
      <c r="N33" t="s">
        <v>599</v>
      </c>
    </row>
    <row r="34" spans="1:14" x14ac:dyDescent="0.3">
      <c r="A34" t="s">
        <v>39</v>
      </c>
      <c r="B34" t="s">
        <v>714</v>
      </c>
      <c r="C34" t="s">
        <v>715</v>
      </c>
      <c r="D34" t="s">
        <v>716</v>
      </c>
      <c r="E34" t="s">
        <v>709</v>
      </c>
      <c r="F34" t="s">
        <v>710</v>
      </c>
      <c r="G34" t="s">
        <v>716</v>
      </c>
      <c r="H34">
        <v>75</v>
      </c>
      <c r="I34">
        <v>220</v>
      </c>
      <c r="J34">
        <v>65.900000000000006</v>
      </c>
      <c r="K34">
        <v>3</v>
      </c>
      <c r="L34">
        <v>20</v>
      </c>
      <c r="M34">
        <v>5</v>
      </c>
      <c r="N34" t="s">
        <v>599</v>
      </c>
    </row>
    <row r="35" spans="1:14" x14ac:dyDescent="0.3">
      <c r="A35" t="s">
        <v>37</v>
      </c>
      <c r="B35" t="s">
        <v>717</v>
      </c>
      <c r="C35" t="s">
        <v>715</v>
      </c>
      <c r="D35" t="s">
        <v>716</v>
      </c>
      <c r="E35" t="s">
        <v>709</v>
      </c>
      <c r="F35" t="s">
        <v>710</v>
      </c>
      <c r="G35" t="s">
        <v>716</v>
      </c>
      <c r="H35">
        <v>80</v>
      </c>
      <c r="I35">
        <v>240</v>
      </c>
      <c r="J35">
        <v>66.7</v>
      </c>
      <c r="K35">
        <v>3</v>
      </c>
      <c r="L35">
        <v>20</v>
      </c>
      <c r="M35">
        <v>5</v>
      </c>
      <c r="N35" t="s">
        <v>599</v>
      </c>
    </row>
    <row r="36" spans="1:14" x14ac:dyDescent="0.3">
      <c r="A36" t="s">
        <v>35</v>
      </c>
      <c r="B36" t="s">
        <v>718</v>
      </c>
      <c r="C36" t="s">
        <v>715</v>
      </c>
      <c r="D36" t="s">
        <v>716</v>
      </c>
      <c r="E36" t="s">
        <v>709</v>
      </c>
      <c r="F36" t="s">
        <v>710</v>
      </c>
      <c r="G36" t="s">
        <v>716</v>
      </c>
      <c r="H36">
        <v>95</v>
      </c>
      <c r="I36">
        <v>280</v>
      </c>
      <c r="J36">
        <v>66.099999999999994</v>
      </c>
      <c r="K36">
        <v>3</v>
      </c>
      <c r="L36">
        <v>15</v>
      </c>
      <c r="M36">
        <v>5</v>
      </c>
      <c r="N36" t="s">
        <v>599</v>
      </c>
    </row>
    <row r="37" spans="1:14" x14ac:dyDescent="0.3">
      <c r="A37" t="s">
        <v>33</v>
      </c>
      <c r="B37" t="s">
        <v>719</v>
      </c>
      <c r="C37" t="s">
        <v>720</v>
      </c>
      <c r="D37" t="s">
        <v>721</v>
      </c>
      <c r="E37" t="s">
        <v>722</v>
      </c>
      <c r="F37" t="s">
        <v>723</v>
      </c>
      <c r="G37" t="s">
        <v>721</v>
      </c>
      <c r="H37">
        <v>25</v>
      </c>
      <c r="I37">
        <v>70</v>
      </c>
      <c r="J37">
        <v>64.3</v>
      </c>
      <c r="K37">
        <v>90</v>
      </c>
      <c r="L37">
        <v>50</v>
      </c>
      <c r="M37">
        <v>5</v>
      </c>
      <c r="N37" t="s">
        <v>599</v>
      </c>
    </row>
    <row r="38" spans="1:14" x14ac:dyDescent="0.3">
      <c r="A38" t="s">
        <v>31</v>
      </c>
      <c r="B38" t="s">
        <v>724</v>
      </c>
      <c r="C38" t="s">
        <v>720</v>
      </c>
      <c r="D38" t="s">
        <v>721</v>
      </c>
      <c r="E38" t="s">
        <v>722</v>
      </c>
      <c r="F38" t="s">
        <v>723</v>
      </c>
      <c r="G38" t="s">
        <v>721</v>
      </c>
      <c r="H38">
        <v>28</v>
      </c>
      <c r="I38">
        <v>75</v>
      </c>
      <c r="J38">
        <v>62.7</v>
      </c>
      <c r="K38">
        <v>90</v>
      </c>
      <c r="L38">
        <v>45</v>
      </c>
      <c r="M38">
        <v>5</v>
      </c>
      <c r="N38" t="s">
        <v>599</v>
      </c>
    </row>
    <row r="39" spans="1:14" x14ac:dyDescent="0.3">
      <c r="A39" t="s">
        <v>29</v>
      </c>
      <c r="B39" t="s">
        <v>725</v>
      </c>
      <c r="C39" t="s">
        <v>720</v>
      </c>
      <c r="D39" t="s">
        <v>721</v>
      </c>
      <c r="E39" t="s">
        <v>722</v>
      </c>
      <c r="F39" t="s">
        <v>723</v>
      </c>
      <c r="G39" t="s">
        <v>721</v>
      </c>
      <c r="H39">
        <v>30</v>
      </c>
      <c r="I39">
        <v>85</v>
      </c>
      <c r="J39">
        <v>64.7</v>
      </c>
      <c r="K39">
        <v>90</v>
      </c>
      <c r="L39">
        <v>40</v>
      </c>
      <c r="M39">
        <v>5</v>
      </c>
      <c r="N39" t="s">
        <v>599</v>
      </c>
    </row>
    <row r="40" spans="1:14" x14ac:dyDescent="0.3">
      <c r="A40" t="s">
        <v>27</v>
      </c>
      <c r="B40" t="s">
        <v>726</v>
      </c>
      <c r="C40" t="s">
        <v>727</v>
      </c>
      <c r="D40" t="s">
        <v>711</v>
      </c>
      <c r="E40" t="s">
        <v>709</v>
      </c>
      <c r="F40" t="s">
        <v>710</v>
      </c>
      <c r="G40" t="s">
        <v>711</v>
      </c>
      <c r="H40">
        <v>45</v>
      </c>
      <c r="I40">
        <v>140</v>
      </c>
      <c r="J40">
        <v>67.900000000000006</v>
      </c>
      <c r="K40">
        <v>4</v>
      </c>
      <c r="L40">
        <v>30</v>
      </c>
      <c r="M40">
        <v>5</v>
      </c>
      <c r="N40" t="s">
        <v>599</v>
      </c>
    </row>
    <row r="41" spans="1:14" x14ac:dyDescent="0.3">
      <c r="A41" t="s">
        <v>25</v>
      </c>
      <c r="B41" t="s">
        <v>728</v>
      </c>
      <c r="C41" t="s">
        <v>727</v>
      </c>
      <c r="D41" t="s">
        <v>711</v>
      </c>
      <c r="E41" t="s">
        <v>709</v>
      </c>
      <c r="F41" t="s">
        <v>710</v>
      </c>
      <c r="G41" t="s">
        <v>711</v>
      </c>
      <c r="H41">
        <v>40</v>
      </c>
      <c r="I41">
        <v>120</v>
      </c>
      <c r="J41">
        <v>66.7</v>
      </c>
      <c r="K41">
        <v>3</v>
      </c>
      <c r="L41">
        <v>35</v>
      </c>
      <c r="M41">
        <v>5</v>
      </c>
      <c r="N41" t="s">
        <v>599</v>
      </c>
    </row>
    <row r="42" spans="1:14" x14ac:dyDescent="0.3">
      <c r="A42" t="s">
        <v>23</v>
      </c>
      <c r="B42" t="s">
        <v>729</v>
      </c>
      <c r="C42" t="s">
        <v>727</v>
      </c>
      <c r="D42" t="s">
        <v>711</v>
      </c>
      <c r="E42" t="s">
        <v>709</v>
      </c>
      <c r="F42" t="s">
        <v>710</v>
      </c>
      <c r="G42" t="s">
        <v>711</v>
      </c>
      <c r="H42">
        <v>38</v>
      </c>
      <c r="I42">
        <v>115</v>
      </c>
      <c r="J42">
        <v>67</v>
      </c>
      <c r="K42">
        <v>3</v>
      </c>
      <c r="L42">
        <v>35</v>
      </c>
      <c r="M42">
        <v>5</v>
      </c>
      <c r="N42" t="s">
        <v>599</v>
      </c>
    </row>
    <row r="43" spans="1:14" x14ac:dyDescent="0.3">
      <c r="A43" t="s">
        <v>21</v>
      </c>
      <c r="B43" t="s">
        <v>730</v>
      </c>
      <c r="C43" t="s">
        <v>731</v>
      </c>
      <c r="D43" t="s">
        <v>732</v>
      </c>
      <c r="E43" t="s">
        <v>733</v>
      </c>
      <c r="F43" t="s">
        <v>733</v>
      </c>
      <c r="G43" t="s">
        <v>734</v>
      </c>
      <c r="H43">
        <v>10</v>
      </c>
      <c r="I43">
        <v>25</v>
      </c>
      <c r="J43">
        <v>60</v>
      </c>
      <c r="K43">
        <v>365</v>
      </c>
      <c r="L43">
        <v>100</v>
      </c>
      <c r="M43">
        <v>5</v>
      </c>
      <c r="N43" t="s">
        <v>599</v>
      </c>
    </row>
    <row r="44" spans="1:14" x14ac:dyDescent="0.3">
      <c r="A44" t="s">
        <v>19</v>
      </c>
      <c r="B44" t="s">
        <v>735</v>
      </c>
      <c r="C44" t="s">
        <v>731</v>
      </c>
      <c r="D44" t="s">
        <v>732</v>
      </c>
      <c r="E44" t="s">
        <v>733</v>
      </c>
      <c r="F44" t="s">
        <v>733</v>
      </c>
      <c r="G44" t="s">
        <v>734</v>
      </c>
      <c r="H44">
        <v>18</v>
      </c>
      <c r="I44">
        <v>45</v>
      </c>
      <c r="J44">
        <v>60</v>
      </c>
      <c r="K44">
        <v>365</v>
      </c>
      <c r="L44">
        <v>80</v>
      </c>
      <c r="M44">
        <v>5</v>
      </c>
      <c r="N44" t="s">
        <v>599</v>
      </c>
    </row>
    <row r="45" spans="1:14" x14ac:dyDescent="0.3">
      <c r="A45" t="s">
        <v>17</v>
      </c>
      <c r="B45" t="s">
        <v>736</v>
      </c>
      <c r="C45" t="s">
        <v>737</v>
      </c>
      <c r="D45" t="s">
        <v>663</v>
      </c>
      <c r="E45" t="s">
        <v>679</v>
      </c>
      <c r="F45" t="s">
        <v>680</v>
      </c>
      <c r="G45" t="s">
        <v>660</v>
      </c>
      <c r="H45">
        <v>35</v>
      </c>
      <c r="I45">
        <v>110</v>
      </c>
      <c r="J45">
        <v>68.2</v>
      </c>
      <c r="K45">
        <v>2</v>
      </c>
      <c r="L45">
        <v>30</v>
      </c>
      <c r="M45">
        <v>5</v>
      </c>
      <c r="N45" t="s">
        <v>599</v>
      </c>
    </row>
    <row r="46" spans="1:14" x14ac:dyDescent="0.3">
      <c r="A46" t="s">
        <v>15</v>
      </c>
      <c r="B46" t="s">
        <v>738</v>
      </c>
      <c r="C46" t="s">
        <v>656</v>
      </c>
      <c r="D46" t="s">
        <v>663</v>
      </c>
      <c r="E46" t="s">
        <v>658</v>
      </c>
      <c r="F46" t="s">
        <v>666</v>
      </c>
      <c r="G46" t="s">
        <v>660</v>
      </c>
      <c r="H46">
        <v>90</v>
      </c>
      <c r="I46">
        <v>260</v>
      </c>
      <c r="J46">
        <v>65.400000000000006</v>
      </c>
      <c r="K46">
        <v>2</v>
      </c>
      <c r="L46">
        <v>20</v>
      </c>
      <c r="M46">
        <v>5</v>
      </c>
      <c r="N46" t="s">
        <v>599</v>
      </c>
    </row>
    <row r="47" spans="1:14" x14ac:dyDescent="0.3">
      <c r="A47" t="s">
        <v>13</v>
      </c>
      <c r="B47" t="s">
        <v>739</v>
      </c>
      <c r="C47" t="s">
        <v>656</v>
      </c>
      <c r="D47" t="s">
        <v>663</v>
      </c>
      <c r="E47" t="s">
        <v>658</v>
      </c>
      <c r="F47" t="s">
        <v>666</v>
      </c>
      <c r="G47" t="s">
        <v>660</v>
      </c>
      <c r="H47">
        <v>88</v>
      </c>
      <c r="I47">
        <v>250</v>
      </c>
      <c r="J47">
        <v>64.8</v>
      </c>
      <c r="K47">
        <v>2</v>
      </c>
      <c r="L47">
        <v>20</v>
      </c>
      <c r="M47">
        <v>5</v>
      </c>
      <c r="N47" t="s">
        <v>599</v>
      </c>
    </row>
    <row r="48" spans="1:14" x14ac:dyDescent="0.3">
      <c r="A48" t="s">
        <v>11</v>
      </c>
      <c r="B48" t="s">
        <v>740</v>
      </c>
      <c r="C48" t="s">
        <v>656</v>
      </c>
      <c r="D48" t="s">
        <v>663</v>
      </c>
      <c r="E48" t="s">
        <v>658</v>
      </c>
      <c r="F48" t="s">
        <v>666</v>
      </c>
      <c r="G48" t="s">
        <v>660</v>
      </c>
      <c r="H48">
        <v>95</v>
      </c>
      <c r="I48">
        <v>280</v>
      </c>
      <c r="J48">
        <v>66.099999999999994</v>
      </c>
      <c r="K48">
        <v>2</v>
      </c>
      <c r="L48">
        <v>15</v>
      </c>
      <c r="M48">
        <v>5</v>
      </c>
      <c r="N48" t="s">
        <v>599</v>
      </c>
    </row>
    <row r="49" spans="1:14" x14ac:dyDescent="0.3">
      <c r="A49" t="s">
        <v>9</v>
      </c>
      <c r="B49" t="s">
        <v>741</v>
      </c>
      <c r="C49" t="s">
        <v>656</v>
      </c>
      <c r="D49" t="s">
        <v>663</v>
      </c>
      <c r="E49" t="s">
        <v>658</v>
      </c>
      <c r="F49" t="s">
        <v>659</v>
      </c>
      <c r="G49" t="s">
        <v>660</v>
      </c>
      <c r="H49">
        <v>80</v>
      </c>
      <c r="I49">
        <v>230</v>
      </c>
      <c r="J49">
        <v>65.2</v>
      </c>
      <c r="K49">
        <v>2</v>
      </c>
      <c r="L49">
        <v>20</v>
      </c>
      <c r="M49">
        <v>5</v>
      </c>
      <c r="N49" t="s">
        <v>599</v>
      </c>
    </row>
    <row r="50" spans="1:14" x14ac:dyDescent="0.3">
      <c r="A50" t="s">
        <v>7</v>
      </c>
      <c r="B50" t="s">
        <v>742</v>
      </c>
      <c r="C50" t="s">
        <v>743</v>
      </c>
      <c r="D50" t="s">
        <v>663</v>
      </c>
      <c r="E50" t="s">
        <v>658</v>
      </c>
      <c r="F50" t="s">
        <v>666</v>
      </c>
      <c r="G50" t="s">
        <v>660</v>
      </c>
      <c r="H50">
        <v>90</v>
      </c>
      <c r="I50">
        <v>270</v>
      </c>
      <c r="J50">
        <v>66.7</v>
      </c>
      <c r="K50">
        <v>2</v>
      </c>
      <c r="L50">
        <v>15</v>
      </c>
      <c r="M50">
        <v>5</v>
      </c>
      <c r="N50" t="s">
        <v>599</v>
      </c>
    </row>
    <row r="51" spans="1:14" x14ac:dyDescent="0.3">
      <c r="A51" t="s">
        <v>2</v>
      </c>
      <c r="B51" t="s">
        <v>744</v>
      </c>
      <c r="C51" t="s">
        <v>745</v>
      </c>
      <c r="D51" t="s">
        <v>663</v>
      </c>
      <c r="E51" t="s">
        <v>671</v>
      </c>
      <c r="F51" t="s">
        <v>672</v>
      </c>
      <c r="G51" t="s">
        <v>660</v>
      </c>
      <c r="H51">
        <v>60</v>
      </c>
      <c r="I51">
        <v>180</v>
      </c>
      <c r="J51">
        <v>66.7</v>
      </c>
      <c r="K51">
        <v>2</v>
      </c>
      <c r="L51">
        <v>25</v>
      </c>
      <c r="M51">
        <v>5</v>
      </c>
      <c r="N51" t="s">
        <v>599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6E2D4-1F26-4181-ADD5-B9624C229FE3}">
  <dimension ref="A1:L13"/>
  <sheetViews>
    <sheetView workbookViewId="0">
      <selection activeCell="D32" sqref="D32"/>
    </sheetView>
  </sheetViews>
  <sheetFormatPr defaultRowHeight="14.4" x14ac:dyDescent="0.3"/>
  <cols>
    <col min="1" max="1" width="15" bestFit="1" customWidth="1"/>
    <col min="2" max="2" width="21" bestFit="1" customWidth="1"/>
    <col min="3" max="3" width="16.88671875" bestFit="1" customWidth="1"/>
    <col min="4" max="5" width="15.44140625" bestFit="1" customWidth="1"/>
    <col min="6" max="6" width="13" bestFit="1" customWidth="1"/>
    <col min="7" max="7" width="20.77734375" bestFit="1" customWidth="1"/>
    <col min="8" max="8" width="19.109375" bestFit="1" customWidth="1"/>
    <col min="9" max="9" width="26.88671875" bestFit="1" customWidth="1"/>
    <col min="10" max="10" width="20" bestFit="1" customWidth="1"/>
    <col min="11" max="11" width="26.5546875" bestFit="1" customWidth="1"/>
    <col min="12" max="12" width="9.88671875" bestFit="1" customWidth="1"/>
  </cols>
  <sheetData>
    <row r="1" spans="1:12" x14ac:dyDescent="0.3">
      <c r="A1" t="s">
        <v>817</v>
      </c>
      <c r="B1" t="s">
        <v>816</v>
      </c>
      <c r="C1" t="s">
        <v>815</v>
      </c>
      <c r="D1" t="s">
        <v>814</v>
      </c>
      <c r="E1" t="s">
        <v>813</v>
      </c>
      <c r="F1" t="s">
        <v>812</v>
      </c>
      <c r="G1" t="s">
        <v>811</v>
      </c>
      <c r="H1" t="s">
        <v>810</v>
      </c>
      <c r="I1" t="s">
        <v>809</v>
      </c>
      <c r="J1" t="s">
        <v>808</v>
      </c>
      <c r="K1" t="s">
        <v>807</v>
      </c>
      <c r="L1" t="s">
        <v>590</v>
      </c>
    </row>
    <row r="2" spans="1:12" x14ac:dyDescent="0.3">
      <c r="A2" t="s">
        <v>806</v>
      </c>
      <c r="B2" t="s">
        <v>805</v>
      </c>
      <c r="C2" t="s">
        <v>804</v>
      </c>
      <c r="D2" s="3">
        <v>45658</v>
      </c>
      <c r="E2" s="3">
        <v>45747</v>
      </c>
      <c r="F2">
        <v>15</v>
      </c>
      <c r="G2" t="s">
        <v>656</v>
      </c>
      <c r="H2" t="s">
        <v>749</v>
      </c>
      <c r="I2">
        <v>18</v>
      </c>
      <c r="J2" t="s">
        <v>780</v>
      </c>
      <c r="K2" t="s">
        <v>803</v>
      </c>
      <c r="L2" t="s">
        <v>769</v>
      </c>
    </row>
    <row r="3" spans="1:12" x14ac:dyDescent="0.3">
      <c r="A3" t="s">
        <v>802</v>
      </c>
      <c r="B3" t="s">
        <v>801</v>
      </c>
      <c r="C3" t="s">
        <v>800</v>
      </c>
      <c r="D3" s="3">
        <v>45667</v>
      </c>
      <c r="E3" s="3">
        <v>45838</v>
      </c>
      <c r="F3">
        <v>10</v>
      </c>
      <c r="G3" t="s">
        <v>799</v>
      </c>
      <c r="H3" t="s">
        <v>775</v>
      </c>
      <c r="I3">
        <v>12</v>
      </c>
      <c r="J3" t="s">
        <v>798</v>
      </c>
      <c r="K3" t="s">
        <v>797</v>
      </c>
      <c r="L3" t="s">
        <v>769</v>
      </c>
    </row>
    <row r="4" spans="1:12" x14ac:dyDescent="0.3">
      <c r="A4" t="s">
        <v>796</v>
      </c>
      <c r="B4" t="s">
        <v>795</v>
      </c>
      <c r="C4" t="s">
        <v>794</v>
      </c>
      <c r="D4" s="3">
        <v>45689</v>
      </c>
      <c r="E4" s="3">
        <v>45702</v>
      </c>
      <c r="F4">
        <v>50</v>
      </c>
      <c r="G4" t="s">
        <v>656</v>
      </c>
      <c r="H4" t="s">
        <v>775</v>
      </c>
      <c r="I4">
        <v>22</v>
      </c>
      <c r="J4" t="s">
        <v>748</v>
      </c>
      <c r="K4" t="s">
        <v>793</v>
      </c>
      <c r="L4" t="s">
        <v>769</v>
      </c>
    </row>
    <row r="5" spans="1:12" x14ac:dyDescent="0.3">
      <c r="A5" t="s">
        <v>792</v>
      </c>
      <c r="B5" t="s">
        <v>791</v>
      </c>
      <c r="C5" t="s">
        <v>790</v>
      </c>
      <c r="D5" s="3">
        <v>45703</v>
      </c>
      <c r="E5" s="3">
        <v>45838</v>
      </c>
      <c r="F5">
        <v>12</v>
      </c>
      <c r="G5" t="s">
        <v>789</v>
      </c>
      <c r="H5" t="s">
        <v>749</v>
      </c>
      <c r="I5">
        <v>15</v>
      </c>
      <c r="J5" t="s">
        <v>788</v>
      </c>
      <c r="K5" t="s">
        <v>787</v>
      </c>
      <c r="L5" t="s">
        <v>769</v>
      </c>
    </row>
    <row r="6" spans="1:12" x14ac:dyDescent="0.3">
      <c r="A6" t="s">
        <v>786</v>
      </c>
      <c r="B6" t="s">
        <v>785</v>
      </c>
      <c r="C6" t="s">
        <v>766</v>
      </c>
      <c r="D6" s="3">
        <v>45748</v>
      </c>
      <c r="E6" s="3">
        <v>45808</v>
      </c>
      <c r="F6">
        <v>20</v>
      </c>
      <c r="G6" t="s">
        <v>670</v>
      </c>
      <c r="H6" t="s">
        <v>749</v>
      </c>
      <c r="I6">
        <v>28</v>
      </c>
      <c r="J6" t="s">
        <v>755</v>
      </c>
      <c r="K6" t="s">
        <v>784</v>
      </c>
      <c r="L6" t="s">
        <v>769</v>
      </c>
    </row>
    <row r="7" spans="1:12" x14ac:dyDescent="0.3">
      <c r="A7" t="s">
        <v>783</v>
      </c>
      <c r="B7" t="s">
        <v>782</v>
      </c>
      <c r="C7" t="s">
        <v>781</v>
      </c>
      <c r="D7" s="3">
        <v>45658</v>
      </c>
      <c r="E7" s="3">
        <v>45838</v>
      </c>
      <c r="F7">
        <v>8</v>
      </c>
      <c r="G7" t="s">
        <v>756</v>
      </c>
      <c r="H7" t="s">
        <v>749</v>
      </c>
      <c r="I7">
        <v>10</v>
      </c>
      <c r="J7" t="s">
        <v>780</v>
      </c>
      <c r="K7" t="s">
        <v>779</v>
      </c>
      <c r="L7" t="s">
        <v>769</v>
      </c>
    </row>
    <row r="8" spans="1:12" x14ac:dyDescent="0.3">
      <c r="A8" t="s">
        <v>778</v>
      </c>
      <c r="B8" t="s">
        <v>777</v>
      </c>
      <c r="C8" t="s">
        <v>776</v>
      </c>
      <c r="D8" s="3">
        <v>45717</v>
      </c>
      <c r="E8" s="3">
        <v>45838</v>
      </c>
      <c r="F8">
        <v>15</v>
      </c>
      <c r="G8" t="s">
        <v>656</v>
      </c>
      <c r="H8" t="s">
        <v>775</v>
      </c>
      <c r="I8">
        <v>14</v>
      </c>
      <c r="J8" t="s">
        <v>774</v>
      </c>
      <c r="K8" t="s">
        <v>773</v>
      </c>
      <c r="L8" t="s">
        <v>769</v>
      </c>
    </row>
    <row r="9" spans="1:12" x14ac:dyDescent="0.3">
      <c r="A9" t="s">
        <v>772</v>
      </c>
      <c r="B9" t="s">
        <v>771</v>
      </c>
      <c r="C9" t="s">
        <v>751</v>
      </c>
      <c r="D9" s="3">
        <v>45757</v>
      </c>
      <c r="E9" s="3">
        <v>45767</v>
      </c>
      <c r="F9">
        <v>18</v>
      </c>
      <c r="G9" t="s">
        <v>750</v>
      </c>
      <c r="H9" t="s">
        <v>749</v>
      </c>
      <c r="I9">
        <v>16</v>
      </c>
      <c r="J9" t="s">
        <v>748</v>
      </c>
      <c r="K9" t="s">
        <v>770</v>
      </c>
      <c r="L9" t="s">
        <v>769</v>
      </c>
    </row>
    <row r="10" spans="1:12" x14ac:dyDescent="0.3">
      <c r="A10" t="s">
        <v>768</v>
      </c>
      <c r="B10" t="s">
        <v>767</v>
      </c>
      <c r="C10" t="s">
        <v>766</v>
      </c>
      <c r="D10" s="3">
        <v>45809</v>
      </c>
      <c r="E10" s="3">
        <v>45853</v>
      </c>
      <c r="F10">
        <v>12</v>
      </c>
      <c r="G10" t="s">
        <v>678</v>
      </c>
      <c r="H10" t="s">
        <v>749</v>
      </c>
      <c r="I10">
        <v>11</v>
      </c>
      <c r="J10" t="s">
        <v>765</v>
      </c>
      <c r="K10" t="s">
        <v>764</v>
      </c>
      <c r="L10" t="s">
        <v>746</v>
      </c>
    </row>
    <row r="11" spans="1:12" x14ac:dyDescent="0.3">
      <c r="A11" t="s">
        <v>763</v>
      </c>
      <c r="B11" t="s">
        <v>762</v>
      </c>
      <c r="C11" t="s">
        <v>761</v>
      </c>
      <c r="D11" s="3">
        <v>45858</v>
      </c>
      <c r="E11" s="3">
        <v>45865</v>
      </c>
      <c r="F11">
        <v>20</v>
      </c>
      <c r="G11" t="s">
        <v>756</v>
      </c>
      <c r="H11" t="s">
        <v>749</v>
      </c>
      <c r="I11">
        <v>24</v>
      </c>
      <c r="J11" t="s">
        <v>760</v>
      </c>
      <c r="K11" t="s">
        <v>759</v>
      </c>
      <c r="L11" t="s">
        <v>746</v>
      </c>
    </row>
    <row r="12" spans="1:12" x14ac:dyDescent="0.3">
      <c r="A12" t="s">
        <v>758</v>
      </c>
      <c r="B12" t="s">
        <v>757</v>
      </c>
      <c r="C12" t="s">
        <v>751</v>
      </c>
      <c r="D12" s="3">
        <v>45879</v>
      </c>
      <c r="E12" s="3">
        <v>45884</v>
      </c>
      <c r="F12">
        <v>15</v>
      </c>
      <c r="G12" t="s">
        <v>756</v>
      </c>
      <c r="H12" t="s">
        <v>749</v>
      </c>
      <c r="I12">
        <v>18</v>
      </c>
      <c r="J12" t="s">
        <v>755</v>
      </c>
      <c r="K12" t="s">
        <v>754</v>
      </c>
      <c r="L12" t="s">
        <v>746</v>
      </c>
    </row>
    <row r="13" spans="1:12" x14ac:dyDescent="0.3">
      <c r="A13" t="s">
        <v>753</v>
      </c>
      <c r="B13" t="s">
        <v>752</v>
      </c>
      <c r="C13" t="s">
        <v>751</v>
      </c>
      <c r="D13" s="3">
        <v>46011</v>
      </c>
      <c r="E13" s="3">
        <v>46017</v>
      </c>
      <c r="F13">
        <v>25</v>
      </c>
      <c r="G13" t="s">
        <v>750</v>
      </c>
      <c r="H13" t="s">
        <v>749</v>
      </c>
      <c r="I13">
        <v>30</v>
      </c>
      <c r="J13" t="s">
        <v>748</v>
      </c>
      <c r="K13" t="s">
        <v>747</v>
      </c>
      <c r="L13" t="s">
        <v>746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15B9A-594C-45FC-B030-08CFA6C34487}">
  <dimension ref="A2:Q35"/>
  <sheetViews>
    <sheetView tabSelected="1" zoomScale="69" workbookViewId="0"/>
  </sheetViews>
  <sheetFormatPr defaultRowHeight="14.4" x14ac:dyDescent="0.3"/>
  <cols>
    <col min="1" max="2" width="15.5546875" bestFit="1" customWidth="1"/>
    <col min="3" max="3" width="12.6640625" bestFit="1" customWidth="1"/>
    <col min="5" max="5" width="14.109375" bestFit="1" customWidth="1"/>
    <col min="6" max="6" width="21.21875" bestFit="1" customWidth="1"/>
    <col min="7" max="7" width="19.88671875" bestFit="1" customWidth="1"/>
    <col min="8" max="8" width="14.109375" bestFit="1" customWidth="1"/>
    <col min="9" max="9" width="17" bestFit="1" customWidth="1"/>
    <col min="10" max="10" width="23.109375" bestFit="1" customWidth="1"/>
    <col min="11" max="11" width="15.88671875" bestFit="1" customWidth="1"/>
    <col min="12" max="12" width="32.33203125" bestFit="1" customWidth="1"/>
    <col min="13" max="13" width="19.88671875" bestFit="1" customWidth="1"/>
    <col min="14" max="14" width="35.88671875" customWidth="1"/>
    <col min="15" max="15" width="35.77734375" customWidth="1"/>
    <col min="16" max="49" width="19.88671875" bestFit="1" customWidth="1"/>
    <col min="50" max="50" width="10.77734375" bestFit="1" customWidth="1"/>
  </cols>
  <sheetData>
    <row r="2" spans="1:15" x14ac:dyDescent="0.3">
      <c r="A2" s="11" t="s">
        <v>2079</v>
      </c>
      <c r="B2" s="11"/>
      <c r="C2" s="11"/>
    </row>
    <row r="3" spans="1:15" x14ac:dyDescent="0.3">
      <c r="A3" s="1" t="s">
        <v>2069</v>
      </c>
      <c r="B3" s="10" t="s">
        <v>2071</v>
      </c>
      <c r="C3" t="s">
        <v>2072</v>
      </c>
      <c r="D3" s="4"/>
    </row>
    <row r="4" spans="1:15" x14ac:dyDescent="0.3">
      <c r="A4" s="2" t="s">
        <v>605</v>
      </c>
      <c r="B4" s="10">
        <v>26953.81</v>
      </c>
      <c r="C4" s="10">
        <v>16078.81</v>
      </c>
      <c r="E4" s="11" t="s">
        <v>2082</v>
      </c>
      <c r="F4" s="11"/>
    </row>
    <row r="5" spans="1:15" x14ac:dyDescent="0.3">
      <c r="A5" s="2" t="s">
        <v>635</v>
      </c>
      <c r="B5" s="10">
        <v>30232.66</v>
      </c>
      <c r="C5" s="10">
        <v>18065.66</v>
      </c>
      <c r="E5" s="1" t="s">
        <v>2069</v>
      </c>
      <c r="F5" t="s">
        <v>2073</v>
      </c>
    </row>
    <row r="6" spans="1:15" x14ac:dyDescent="0.3">
      <c r="A6" s="2" t="s">
        <v>600</v>
      </c>
      <c r="B6" s="10">
        <v>33881.550000000003</v>
      </c>
      <c r="C6" s="10">
        <v>20971.55</v>
      </c>
      <c r="E6" s="2" t="s">
        <v>731</v>
      </c>
      <c r="F6">
        <v>44</v>
      </c>
      <c r="H6" s="11" t="s">
        <v>2080</v>
      </c>
      <c r="I6" s="11"/>
      <c r="K6" s="11" t="s">
        <v>2076</v>
      </c>
      <c r="L6" s="11"/>
    </row>
    <row r="7" spans="1:15" x14ac:dyDescent="0.3">
      <c r="A7" s="2" t="s">
        <v>624</v>
      </c>
      <c r="B7" s="10">
        <v>30021.66</v>
      </c>
      <c r="C7" s="10">
        <v>18244.66</v>
      </c>
      <c r="E7" s="2" t="s">
        <v>699</v>
      </c>
      <c r="F7">
        <v>59</v>
      </c>
      <c r="H7" s="1" t="s">
        <v>2069</v>
      </c>
      <c r="I7" t="s">
        <v>2074</v>
      </c>
      <c r="K7" s="1" t="s">
        <v>2069</v>
      </c>
      <c r="L7" t="s">
        <v>2075</v>
      </c>
    </row>
    <row r="8" spans="1:15" x14ac:dyDescent="0.3">
      <c r="A8" s="2" t="s">
        <v>591</v>
      </c>
      <c r="B8" s="10">
        <v>30195.58</v>
      </c>
      <c r="C8" s="10">
        <v>17574.580000000002</v>
      </c>
      <c r="E8" s="2" t="s">
        <v>715</v>
      </c>
      <c r="F8">
        <v>53</v>
      </c>
      <c r="H8" s="2" t="s">
        <v>617</v>
      </c>
      <c r="I8">
        <v>8751</v>
      </c>
      <c r="K8" s="2" t="s">
        <v>794</v>
      </c>
      <c r="L8">
        <v>22</v>
      </c>
    </row>
    <row r="9" spans="1:15" x14ac:dyDescent="0.3">
      <c r="A9" s="2" t="s">
        <v>615</v>
      </c>
      <c r="B9" s="10">
        <v>27636.02</v>
      </c>
      <c r="C9" s="10">
        <v>16635.02</v>
      </c>
      <c r="E9" s="2" t="s">
        <v>656</v>
      </c>
      <c r="F9">
        <v>54</v>
      </c>
      <c r="H9" s="2" t="s">
        <v>595</v>
      </c>
      <c r="I9">
        <v>27463</v>
      </c>
      <c r="K9" s="2" t="s">
        <v>761</v>
      </c>
      <c r="L9">
        <v>24</v>
      </c>
      <c r="N9" s="5" t="s">
        <v>2083</v>
      </c>
      <c r="O9" s="5" t="s">
        <v>2084</v>
      </c>
    </row>
    <row r="10" spans="1:15" x14ac:dyDescent="0.3">
      <c r="A10" s="2" t="s">
        <v>631</v>
      </c>
      <c r="B10" s="10">
        <v>25460.59</v>
      </c>
      <c r="C10" s="10">
        <v>15104.59</v>
      </c>
      <c r="E10" s="2" t="s">
        <v>670</v>
      </c>
      <c r="F10">
        <v>74</v>
      </c>
      <c r="H10" s="2" t="s">
        <v>628</v>
      </c>
      <c r="I10">
        <v>8358</v>
      </c>
      <c r="K10" s="2" t="s">
        <v>776</v>
      </c>
      <c r="L10">
        <v>14</v>
      </c>
      <c r="N10" s="5" t="s">
        <v>2085</v>
      </c>
      <c r="O10" s="8">
        <f>GETPIVOTDATA("[Measures].[Sum of Revenue]",$A$3)</f>
        <v>293688.48</v>
      </c>
    </row>
    <row r="11" spans="1:15" x14ac:dyDescent="0.3">
      <c r="A11" s="2" t="s">
        <v>611</v>
      </c>
      <c r="B11" s="10">
        <v>34439.339999999997</v>
      </c>
      <c r="C11" s="10">
        <v>20289.34</v>
      </c>
      <c r="E11" s="2" t="s">
        <v>720</v>
      </c>
      <c r="F11">
        <v>51</v>
      </c>
      <c r="H11" s="2" t="s">
        <v>2070</v>
      </c>
      <c r="I11">
        <v>44572</v>
      </c>
      <c r="K11" s="2" t="s">
        <v>751</v>
      </c>
      <c r="L11">
        <v>64</v>
      </c>
      <c r="N11" s="5" t="s">
        <v>2086</v>
      </c>
      <c r="O11" s="8">
        <f>GETPIVOTDATA("[Measures].[Sum of Profit]",$A$3)</f>
        <v>175869.48</v>
      </c>
    </row>
    <row r="12" spans="1:15" x14ac:dyDescent="0.3">
      <c r="A12" s="2" t="s">
        <v>620</v>
      </c>
      <c r="B12" s="10">
        <v>27683.24</v>
      </c>
      <c r="C12" s="10">
        <v>16472.240000000002</v>
      </c>
      <c r="E12" s="2" t="s">
        <v>727</v>
      </c>
      <c r="F12">
        <v>47</v>
      </c>
      <c r="K12" s="2" t="s">
        <v>804</v>
      </c>
      <c r="L12">
        <v>18</v>
      </c>
      <c r="N12" s="5" t="s">
        <v>2087</v>
      </c>
      <c r="O12" s="5">
        <f>GETPIVOTDATA("[Measures].[Count of Transaction_ID]",$H$16)</f>
        <v>800</v>
      </c>
    </row>
    <row r="13" spans="1:15" x14ac:dyDescent="0.3">
      <c r="A13" s="2" t="s">
        <v>639</v>
      </c>
      <c r="B13" s="10">
        <v>27184.03</v>
      </c>
      <c r="C13" s="10">
        <v>16433.03</v>
      </c>
      <c r="E13" s="2" t="s">
        <v>675</v>
      </c>
      <c r="F13">
        <v>61</v>
      </c>
      <c r="K13" s="2" t="s">
        <v>781</v>
      </c>
      <c r="L13">
        <v>10</v>
      </c>
      <c r="N13" s="5" t="s">
        <v>2088</v>
      </c>
      <c r="O13" s="9" t="str">
        <f>ROUND(GETPIVOTDATA("[Measures].[Average of Customer_Rating]",$H$21),1)&amp;" /5"</f>
        <v>3.2 /5</v>
      </c>
    </row>
    <row r="14" spans="1:15" x14ac:dyDescent="0.3">
      <c r="A14" s="2" t="s">
        <v>2070</v>
      </c>
      <c r="B14" s="10">
        <v>293688.48</v>
      </c>
      <c r="C14" s="10">
        <v>175869.48</v>
      </c>
      <c r="E14" s="2" t="s">
        <v>684</v>
      </c>
      <c r="F14">
        <v>77</v>
      </c>
      <c r="K14" s="2" t="s">
        <v>766</v>
      </c>
      <c r="L14">
        <v>39</v>
      </c>
      <c r="N14" s="5" t="s">
        <v>2089</v>
      </c>
      <c r="O14" s="8" t="str">
        <f>ROUND(GETPIVOTDATA("[Measures].[Average of Profit_Margin_%]",$K$21),1)&amp;"/100"</f>
        <v>65.2/100</v>
      </c>
    </row>
    <row r="15" spans="1:15" x14ac:dyDescent="0.3">
      <c r="E15" s="2" t="s">
        <v>708</v>
      </c>
      <c r="F15">
        <v>49</v>
      </c>
      <c r="H15" s="11" t="s">
        <v>2091</v>
      </c>
      <c r="I15" s="11"/>
      <c r="K15" s="2" t="s">
        <v>800</v>
      </c>
      <c r="L15">
        <v>12</v>
      </c>
      <c r="N15" s="5" t="s">
        <v>2090</v>
      </c>
      <c r="O15" s="8">
        <f>GETPIVOTDATA("[Measures].[Sum of Units_Sold]",$L$25)</f>
        <v>44572</v>
      </c>
    </row>
    <row r="16" spans="1:15" x14ac:dyDescent="0.3">
      <c r="E16" s="2" t="s">
        <v>692</v>
      </c>
      <c r="F16">
        <v>39</v>
      </c>
      <c r="H16" t="s">
        <v>2077</v>
      </c>
      <c r="K16" s="2" t="s">
        <v>790</v>
      </c>
      <c r="L16">
        <v>15</v>
      </c>
    </row>
    <row r="17" spans="1:17" x14ac:dyDescent="0.3">
      <c r="E17" s="2" t="s">
        <v>705</v>
      </c>
      <c r="F17">
        <v>47</v>
      </c>
      <c r="H17">
        <v>800</v>
      </c>
      <c r="K17" s="2" t="s">
        <v>2070</v>
      </c>
      <c r="L17">
        <v>218</v>
      </c>
    </row>
    <row r="18" spans="1:17" x14ac:dyDescent="0.3">
      <c r="E18" s="2" t="s">
        <v>690</v>
      </c>
      <c r="F18">
        <v>51</v>
      </c>
    </row>
    <row r="19" spans="1:17" x14ac:dyDescent="0.3">
      <c r="E19" s="2" t="s">
        <v>678</v>
      </c>
      <c r="F19">
        <v>47</v>
      </c>
    </row>
    <row r="20" spans="1:17" x14ac:dyDescent="0.3">
      <c r="E20" s="2" t="s">
        <v>702</v>
      </c>
      <c r="F20">
        <v>47</v>
      </c>
      <c r="H20" s="12" t="s">
        <v>2093</v>
      </c>
      <c r="I20" s="13"/>
      <c r="K20" s="12" t="s">
        <v>2094</v>
      </c>
      <c r="L20" s="13"/>
      <c r="Q20" t="s">
        <v>2101</v>
      </c>
    </row>
    <row r="21" spans="1:17" x14ac:dyDescent="0.3">
      <c r="E21" s="2" t="s">
        <v>2070</v>
      </c>
      <c r="F21">
        <v>800</v>
      </c>
      <c r="H21" t="s">
        <v>2092</v>
      </c>
      <c r="K21" t="s">
        <v>2095</v>
      </c>
    </row>
    <row r="22" spans="1:17" x14ac:dyDescent="0.3">
      <c r="H22">
        <v>3.2087500000000002</v>
      </c>
      <c r="K22">
        <v>65.239999999999995</v>
      </c>
      <c r="Q22" t="s">
        <v>2096</v>
      </c>
    </row>
    <row r="24" spans="1:17" x14ac:dyDescent="0.3">
      <c r="L24" s="6" t="s">
        <v>2057</v>
      </c>
      <c r="Q24" t="s">
        <v>2097</v>
      </c>
    </row>
    <row r="25" spans="1:17" x14ac:dyDescent="0.3">
      <c r="E25" s="11" t="s">
        <v>2078</v>
      </c>
      <c r="F25" s="11"/>
      <c r="L25" t="s">
        <v>2074</v>
      </c>
    </row>
    <row r="26" spans="1:17" x14ac:dyDescent="0.3">
      <c r="A26" s="11" t="s">
        <v>2081</v>
      </c>
      <c r="B26" s="11"/>
      <c r="E26" s="1" t="s">
        <v>2069</v>
      </c>
      <c r="F26" t="s">
        <v>2077</v>
      </c>
      <c r="L26">
        <v>44572</v>
      </c>
      <c r="Q26" t="s">
        <v>2098</v>
      </c>
    </row>
    <row r="27" spans="1:17" x14ac:dyDescent="0.3">
      <c r="A27" s="1" t="s">
        <v>2069</v>
      </c>
      <c r="B27" t="s">
        <v>2071</v>
      </c>
      <c r="E27" s="2" t="s">
        <v>819</v>
      </c>
      <c r="F27">
        <v>108</v>
      </c>
    </row>
    <row r="28" spans="1:17" x14ac:dyDescent="0.3">
      <c r="A28" s="2" t="s">
        <v>618</v>
      </c>
      <c r="B28" s="10">
        <v>27636.02</v>
      </c>
      <c r="E28" s="2" t="s">
        <v>863</v>
      </c>
      <c r="F28">
        <v>118</v>
      </c>
      <c r="I28" s="11"/>
      <c r="J28" s="11"/>
      <c r="Q28" t="s">
        <v>2099</v>
      </c>
    </row>
    <row r="29" spans="1:17" x14ac:dyDescent="0.3">
      <c r="A29" s="2" t="s">
        <v>613</v>
      </c>
      <c r="B29" s="10">
        <v>34439.339999999997</v>
      </c>
      <c r="E29" s="2" t="s">
        <v>883</v>
      </c>
      <c r="F29">
        <v>228</v>
      </c>
    </row>
    <row r="30" spans="1:17" x14ac:dyDescent="0.3">
      <c r="A30" s="2" t="s">
        <v>629</v>
      </c>
      <c r="B30" s="10">
        <v>30021.66</v>
      </c>
      <c r="E30" s="2" t="s">
        <v>840</v>
      </c>
      <c r="F30">
        <v>129</v>
      </c>
      <c r="Q30" t="s">
        <v>2100</v>
      </c>
    </row>
    <row r="31" spans="1:17" x14ac:dyDescent="0.3">
      <c r="A31" s="2" t="s">
        <v>596</v>
      </c>
      <c r="B31" s="10">
        <v>113572.07</v>
      </c>
      <c r="E31" s="2" t="s">
        <v>831</v>
      </c>
      <c r="F31">
        <v>217</v>
      </c>
    </row>
    <row r="32" spans="1:17" x14ac:dyDescent="0.3">
      <c r="A32" s="2" t="s">
        <v>608</v>
      </c>
      <c r="B32" s="10">
        <v>26953.81</v>
      </c>
      <c r="E32" s="2" t="s">
        <v>2070</v>
      </c>
      <c r="F32">
        <v>800</v>
      </c>
    </row>
    <row r="33" spans="1:2" x14ac:dyDescent="0.3">
      <c r="A33" s="2" t="s">
        <v>642</v>
      </c>
      <c r="B33" s="10">
        <v>27184.03</v>
      </c>
    </row>
    <row r="34" spans="1:2" x14ac:dyDescent="0.3">
      <c r="A34" s="2" t="s">
        <v>603</v>
      </c>
      <c r="B34" s="10">
        <v>33881.550000000003</v>
      </c>
    </row>
    <row r="35" spans="1:2" x14ac:dyDescent="0.3">
      <c r="A35" s="2" t="s">
        <v>2070</v>
      </c>
      <c r="B35" s="10">
        <v>293688.48</v>
      </c>
    </row>
  </sheetData>
  <mergeCells count="10">
    <mergeCell ref="I28:J28"/>
    <mergeCell ref="H15:I15"/>
    <mergeCell ref="H20:I20"/>
    <mergeCell ref="K20:L20"/>
    <mergeCell ref="E4:F4"/>
    <mergeCell ref="A2:C2"/>
    <mergeCell ref="H6:I6"/>
    <mergeCell ref="K6:L6"/>
    <mergeCell ref="E25:F25"/>
    <mergeCell ref="A26:B26"/>
  </mergeCells>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8CE7B-3DDA-477A-BAE8-53F67FDDC42F}">
  <dimension ref="A1:AD801"/>
  <sheetViews>
    <sheetView topLeftCell="P1" workbookViewId="0">
      <selection activeCell="Z2" sqref="Z2"/>
    </sheetView>
  </sheetViews>
  <sheetFormatPr defaultRowHeight="14.4" x14ac:dyDescent="0.3"/>
  <cols>
    <col min="1" max="1" width="15.88671875" bestFit="1" customWidth="1"/>
    <col min="2" max="2" width="18" bestFit="1" customWidth="1"/>
    <col min="3" max="3" width="18.21875" bestFit="1" customWidth="1"/>
    <col min="4" max="4" width="9" bestFit="1" customWidth="1"/>
    <col min="5" max="5" width="9.6640625" bestFit="1" customWidth="1"/>
    <col min="6" max="6" width="11.109375" bestFit="1" customWidth="1"/>
    <col min="7" max="7" width="11.21875" bestFit="1" customWidth="1"/>
    <col min="8" max="8" width="22.88671875" bestFit="1" customWidth="1"/>
    <col min="9" max="9" width="12.44140625" bestFit="1" customWidth="1"/>
    <col min="10" max="10" width="12.109375" bestFit="1" customWidth="1"/>
    <col min="11" max="11" width="14.109375" bestFit="1" customWidth="1"/>
    <col min="12" max="12" width="17.44140625" bestFit="1" customWidth="1"/>
    <col min="13" max="13" width="9.33203125" bestFit="1" customWidth="1"/>
    <col min="14" max="14" width="6.44140625" bestFit="1" customWidth="1"/>
    <col min="15" max="15" width="13.88671875" bestFit="1" customWidth="1"/>
    <col min="16" max="16" width="12.6640625" bestFit="1" customWidth="1"/>
    <col min="17" max="17" width="16" bestFit="1" customWidth="1"/>
    <col min="18" max="18" width="10.77734375" bestFit="1" customWidth="1"/>
    <col min="19" max="19" width="7.109375" bestFit="1" customWidth="1"/>
    <col min="20" max="20" width="10.5546875" bestFit="1" customWidth="1"/>
    <col min="21" max="21" width="12" bestFit="1" customWidth="1"/>
    <col min="22" max="22" width="13.77734375" bestFit="1" customWidth="1"/>
    <col min="23" max="23" width="13" bestFit="1" customWidth="1"/>
    <col min="24" max="24" width="10.5546875" bestFit="1" customWidth="1"/>
    <col min="25" max="25" width="7.88671875" bestFit="1" customWidth="1"/>
    <col min="26" max="26" width="16.88671875" bestFit="1" customWidth="1"/>
    <col min="27" max="27" width="20.88671875" bestFit="1" customWidth="1"/>
    <col min="28" max="28" width="17.77734375" bestFit="1" customWidth="1"/>
    <col min="29" max="29" width="19.21875" bestFit="1" customWidth="1"/>
    <col min="30" max="30" width="14.21875" bestFit="1" customWidth="1"/>
  </cols>
  <sheetData>
    <row r="1" spans="1:30" x14ac:dyDescent="0.3">
      <c r="A1" t="s">
        <v>2068</v>
      </c>
      <c r="B1" t="s">
        <v>2067</v>
      </c>
      <c r="C1" t="s">
        <v>2066</v>
      </c>
      <c r="D1" t="s">
        <v>2065</v>
      </c>
      <c r="E1" t="s">
        <v>2064</v>
      </c>
      <c r="F1" t="s">
        <v>2063</v>
      </c>
      <c r="G1" t="s">
        <v>574</v>
      </c>
      <c r="H1" t="s">
        <v>576</v>
      </c>
      <c r="I1" t="s">
        <v>577</v>
      </c>
      <c r="J1" t="s">
        <v>2062</v>
      </c>
      <c r="K1" t="s">
        <v>2061</v>
      </c>
      <c r="L1" t="s">
        <v>2060</v>
      </c>
      <c r="M1" t="s">
        <v>2059</v>
      </c>
      <c r="N1" t="s">
        <v>2058</v>
      </c>
      <c r="O1" t="s">
        <v>781</v>
      </c>
      <c r="P1" t="s">
        <v>573</v>
      </c>
      <c r="Q1" t="s">
        <v>644</v>
      </c>
      <c r="R1" t="s">
        <v>645</v>
      </c>
      <c r="S1" t="s">
        <v>646</v>
      </c>
      <c r="T1" t="s">
        <v>2057</v>
      </c>
      <c r="U1" t="s">
        <v>650</v>
      </c>
      <c r="V1" t="s">
        <v>651</v>
      </c>
      <c r="W1" t="s">
        <v>812</v>
      </c>
      <c r="X1" t="s">
        <v>2056</v>
      </c>
      <c r="Y1" t="s">
        <v>2055</v>
      </c>
      <c r="Z1" t="s">
        <v>2054</v>
      </c>
      <c r="AA1" t="s">
        <v>2053</v>
      </c>
      <c r="AB1" t="s">
        <v>2052</v>
      </c>
      <c r="AC1" t="s">
        <v>2051</v>
      </c>
      <c r="AD1" t="s">
        <v>2050</v>
      </c>
    </row>
    <row r="2" spans="1:30" x14ac:dyDescent="0.3">
      <c r="A2" t="s">
        <v>2049</v>
      </c>
      <c r="B2" s="3">
        <v>45683</v>
      </c>
      <c r="C2">
        <v>0.79166666666666663</v>
      </c>
      <c r="D2" t="s">
        <v>838</v>
      </c>
      <c r="E2" t="s">
        <v>827</v>
      </c>
      <c r="F2" t="s">
        <v>914</v>
      </c>
      <c r="G2" t="s">
        <v>462</v>
      </c>
      <c r="H2" t="s">
        <v>600</v>
      </c>
      <c r="I2" t="s">
        <v>592</v>
      </c>
      <c r="J2" t="s">
        <v>923</v>
      </c>
      <c r="K2" t="s">
        <v>1309</v>
      </c>
      <c r="L2" t="s">
        <v>823</v>
      </c>
      <c r="M2" t="s">
        <v>843</v>
      </c>
      <c r="N2">
        <v>47</v>
      </c>
      <c r="O2" t="s">
        <v>885</v>
      </c>
      <c r="P2" t="s">
        <v>31</v>
      </c>
      <c r="Q2" t="s">
        <v>888</v>
      </c>
      <c r="R2" t="s">
        <v>692</v>
      </c>
      <c r="S2" t="s">
        <v>664</v>
      </c>
      <c r="T2">
        <v>3</v>
      </c>
      <c r="U2">
        <v>43</v>
      </c>
      <c r="V2">
        <v>129</v>
      </c>
      <c r="W2">
        <v>5</v>
      </c>
      <c r="X2">
        <v>367.65</v>
      </c>
      <c r="Y2">
        <v>238.65</v>
      </c>
      <c r="Z2" t="s">
        <v>916</v>
      </c>
      <c r="AA2" t="s">
        <v>785</v>
      </c>
      <c r="AB2">
        <v>0</v>
      </c>
      <c r="AC2" t="s">
        <v>818</v>
      </c>
      <c r="AD2" t="s">
        <v>769</v>
      </c>
    </row>
    <row r="3" spans="1:30" x14ac:dyDescent="0.3">
      <c r="A3" t="s">
        <v>2048</v>
      </c>
      <c r="B3" s="3">
        <v>45684</v>
      </c>
      <c r="C3">
        <v>0.30208333333333331</v>
      </c>
      <c r="D3" t="s">
        <v>838</v>
      </c>
      <c r="E3" t="s">
        <v>827</v>
      </c>
      <c r="F3" t="s">
        <v>826</v>
      </c>
      <c r="G3" t="s">
        <v>258</v>
      </c>
      <c r="H3" t="s">
        <v>620</v>
      </c>
      <c r="I3" t="s">
        <v>621</v>
      </c>
      <c r="J3" t="s">
        <v>972</v>
      </c>
      <c r="K3" t="s">
        <v>1281</v>
      </c>
      <c r="L3" t="s">
        <v>834</v>
      </c>
      <c r="M3" t="s">
        <v>822</v>
      </c>
      <c r="N3">
        <v>64</v>
      </c>
      <c r="O3" t="s">
        <v>865</v>
      </c>
      <c r="P3" t="s">
        <v>17</v>
      </c>
      <c r="Q3" t="s">
        <v>1010</v>
      </c>
      <c r="R3" t="s">
        <v>727</v>
      </c>
      <c r="S3" t="s">
        <v>663</v>
      </c>
      <c r="T3">
        <v>4</v>
      </c>
      <c r="U3">
        <v>83</v>
      </c>
      <c r="V3">
        <v>232.4</v>
      </c>
      <c r="W3">
        <v>10</v>
      </c>
      <c r="X3">
        <v>836.64</v>
      </c>
      <c r="Y3">
        <v>504.64</v>
      </c>
      <c r="Z3" t="s">
        <v>831</v>
      </c>
      <c r="AA3" t="s">
        <v>801</v>
      </c>
      <c r="AB3">
        <v>4</v>
      </c>
      <c r="AC3" t="s">
        <v>818</v>
      </c>
      <c r="AD3" t="s">
        <v>769</v>
      </c>
    </row>
    <row r="4" spans="1:30" x14ac:dyDescent="0.3">
      <c r="A4" t="s">
        <v>2047</v>
      </c>
      <c r="B4" s="3">
        <v>45681</v>
      </c>
      <c r="C4">
        <v>0.76041666666666663</v>
      </c>
      <c r="D4" t="s">
        <v>838</v>
      </c>
      <c r="E4" t="s">
        <v>827</v>
      </c>
      <c r="F4" t="s">
        <v>846</v>
      </c>
      <c r="G4" t="s">
        <v>462</v>
      </c>
      <c r="H4" t="s">
        <v>600</v>
      </c>
      <c r="I4" t="s">
        <v>592</v>
      </c>
      <c r="J4" t="s">
        <v>845</v>
      </c>
      <c r="K4" t="s">
        <v>1817</v>
      </c>
      <c r="L4" t="s">
        <v>823</v>
      </c>
      <c r="M4" t="s">
        <v>822</v>
      </c>
      <c r="N4">
        <v>59</v>
      </c>
      <c r="O4" t="s">
        <v>865</v>
      </c>
      <c r="P4" t="s">
        <v>17</v>
      </c>
      <c r="Q4" t="s">
        <v>1010</v>
      </c>
      <c r="R4" t="s">
        <v>727</v>
      </c>
      <c r="S4" t="s">
        <v>663</v>
      </c>
      <c r="T4">
        <v>3</v>
      </c>
      <c r="U4">
        <v>83</v>
      </c>
      <c r="V4">
        <v>232.4</v>
      </c>
      <c r="W4">
        <v>5</v>
      </c>
      <c r="X4">
        <v>662.34</v>
      </c>
      <c r="Y4">
        <v>413.34</v>
      </c>
      <c r="Z4" t="s">
        <v>863</v>
      </c>
      <c r="AA4" t="s">
        <v>782</v>
      </c>
      <c r="AB4">
        <v>4</v>
      </c>
      <c r="AC4" t="s">
        <v>818</v>
      </c>
      <c r="AD4" t="s">
        <v>769</v>
      </c>
    </row>
    <row r="5" spans="1:30" x14ac:dyDescent="0.3">
      <c r="A5" t="s">
        <v>2046</v>
      </c>
      <c r="B5" s="3">
        <v>45781</v>
      </c>
      <c r="C5">
        <v>0.82291666666666663</v>
      </c>
      <c r="D5" t="s">
        <v>876</v>
      </c>
      <c r="E5" t="s">
        <v>870</v>
      </c>
      <c r="F5" t="s">
        <v>914</v>
      </c>
      <c r="G5" t="s">
        <v>513</v>
      </c>
      <c r="H5" t="s">
        <v>591</v>
      </c>
      <c r="I5" t="s">
        <v>592</v>
      </c>
      <c r="J5" t="s">
        <v>825</v>
      </c>
      <c r="K5" t="s">
        <v>1422</v>
      </c>
      <c r="L5" t="s">
        <v>906</v>
      </c>
      <c r="M5" t="s">
        <v>822</v>
      </c>
      <c r="N5">
        <v>32</v>
      </c>
      <c r="O5" t="s">
        <v>833</v>
      </c>
      <c r="P5" t="s">
        <v>11</v>
      </c>
      <c r="Q5" t="s">
        <v>1027</v>
      </c>
      <c r="R5" t="s">
        <v>670</v>
      </c>
      <c r="S5" t="s">
        <v>663</v>
      </c>
      <c r="T5">
        <v>2</v>
      </c>
      <c r="U5">
        <v>36</v>
      </c>
      <c r="V5">
        <v>79.2</v>
      </c>
      <c r="W5">
        <v>15</v>
      </c>
      <c r="X5">
        <v>134.63999999999999</v>
      </c>
      <c r="Y5">
        <v>62.64</v>
      </c>
      <c r="Z5" t="s">
        <v>831</v>
      </c>
      <c r="AA5" t="s">
        <v>785</v>
      </c>
      <c r="AB5">
        <v>0</v>
      </c>
      <c r="AC5" t="s">
        <v>818</v>
      </c>
      <c r="AD5" t="s">
        <v>769</v>
      </c>
    </row>
    <row r="6" spans="1:30" x14ac:dyDescent="0.3">
      <c r="A6" t="s">
        <v>2045</v>
      </c>
      <c r="B6" s="3">
        <v>45753</v>
      </c>
      <c r="C6">
        <v>0.66666666666666663</v>
      </c>
      <c r="D6" t="s">
        <v>881</v>
      </c>
      <c r="E6" t="s">
        <v>870</v>
      </c>
      <c r="F6" t="s">
        <v>914</v>
      </c>
      <c r="G6" t="s">
        <v>360</v>
      </c>
      <c r="H6" t="s">
        <v>611</v>
      </c>
      <c r="I6" t="s">
        <v>592</v>
      </c>
      <c r="J6" t="s">
        <v>908</v>
      </c>
      <c r="K6" t="s">
        <v>1572</v>
      </c>
      <c r="L6" t="s">
        <v>857</v>
      </c>
      <c r="M6" t="s">
        <v>822</v>
      </c>
      <c r="N6">
        <v>24</v>
      </c>
      <c r="O6" t="s">
        <v>865</v>
      </c>
      <c r="P6" t="s">
        <v>59</v>
      </c>
      <c r="Q6" t="s">
        <v>991</v>
      </c>
      <c r="R6" t="s">
        <v>699</v>
      </c>
      <c r="S6" t="s">
        <v>664</v>
      </c>
      <c r="T6">
        <v>1</v>
      </c>
      <c r="U6">
        <v>43</v>
      </c>
      <c r="V6">
        <v>120.4</v>
      </c>
      <c r="W6">
        <v>10</v>
      </c>
      <c r="X6">
        <v>108.36</v>
      </c>
      <c r="Y6">
        <v>65.36</v>
      </c>
      <c r="Z6" t="s">
        <v>840</v>
      </c>
      <c r="AA6" t="s">
        <v>782</v>
      </c>
      <c r="AB6">
        <v>5</v>
      </c>
      <c r="AC6" t="s">
        <v>818</v>
      </c>
      <c r="AD6" t="s">
        <v>769</v>
      </c>
    </row>
    <row r="7" spans="1:30" x14ac:dyDescent="0.3">
      <c r="A7" t="s">
        <v>2044</v>
      </c>
      <c r="B7" s="3">
        <v>45728</v>
      </c>
      <c r="C7">
        <v>0.44791666666666669</v>
      </c>
      <c r="D7" t="s">
        <v>828</v>
      </c>
      <c r="E7" t="s">
        <v>827</v>
      </c>
      <c r="F7" t="s">
        <v>837</v>
      </c>
      <c r="G7" t="s">
        <v>360</v>
      </c>
      <c r="H7" t="s">
        <v>611</v>
      </c>
      <c r="I7" t="s">
        <v>592</v>
      </c>
      <c r="J7" t="s">
        <v>948</v>
      </c>
      <c r="K7" t="s">
        <v>1038</v>
      </c>
      <c r="L7" t="s">
        <v>906</v>
      </c>
      <c r="M7" t="s">
        <v>822</v>
      </c>
      <c r="N7">
        <v>51</v>
      </c>
      <c r="O7" t="s">
        <v>821</v>
      </c>
      <c r="P7" t="s">
        <v>89</v>
      </c>
      <c r="Q7" t="s">
        <v>856</v>
      </c>
      <c r="R7" t="s">
        <v>699</v>
      </c>
      <c r="S7" t="s">
        <v>664</v>
      </c>
      <c r="T7">
        <v>1</v>
      </c>
      <c r="U7">
        <v>35</v>
      </c>
      <c r="V7">
        <v>105</v>
      </c>
      <c r="W7">
        <v>0</v>
      </c>
      <c r="X7">
        <v>105</v>
      </c>
      <c r="Y7">
        <v>70</v>
      </c>
      <c r="Z7" t="s">
        <v>849</v>
      </c>
      <c r="AA7" t="s">
        <v>782</v>
      </c>
      <c r="AB7">
        <v>4</v>
      </c>
      <c r="AC7" t="s">
        <v>818</v>
      </c>
      <c r="AD7" t="s">
        <v>769</v>
      </c>
    </row>
    <row r="8" spans="1:30" x14ac:dyDescent="0.3">
      <c r="A8" t="s">
        <v>2043</v>
      </c>
      <c r="B8" s="3">
        <v>45747</v>
      </c>
      <c r="C8">
        <v>0.41666666666666669</v>
      </c>
      <c r="D8" t="s">
        <v>828</v>
      </c>
      <c r="E8" t="s">
        <v>827</v>
      </c>
      <c r="F8" t="s">
        <v>826</v>
      </c>
      <c r="G8" t="s">
        <v>309</v>
      </c>
      <c r="H8" t="s">
        <v>615</v>
      </c>
      <c r="I8" t="s">
        <v>592</v>
      </c>
      <c r="J8" t="s">
        <v>919</v>
      </c>
      <c r="K8" t="s">
        <v>918</v>
      </c>
      <c r="L8" t="s">
        <v>834</v>
      </c>
      <c r="M8" t="s">
        <v>843</v>
      </c>
      <c r="N8">
        <v>46</v>
      </c>
      <c r="O8" t="s">
        <v>821</v>
      </c>
      <c r="P8" t="s">
        <v>47</v>
      </c>
      <c r="Q8" t="s">
        <v>1078</v>
      </c>
      <c r="R8" t="s">
        <v>727</v>
      </c>
      <c r="S8" t="s">
        <v>664</v>
      </c>
      <c r="T8">
        <v>4</v>
      </c>
      <c r="U8">
        <v>27</v>
      </c>
      <c r="V8">
        <v>81</v>
      </c>
      <c r="W8">
        <v>5</v>
      </c>
      <c r="X8">
        <v>307.8</v>
      </c>
      <c r="Y8">
        <v>199.8</v>
      </c>
      <c r="Z8" t="s">
        <v>840</v>
      </c>
      <c r="AA8" t="s">
        <v>900</v>
      </c>
      <c r="AB8">
        <v>4</v>
      </c>
      <c r="AC8" t="s">
        <v>818</v>
      </c>
      <c r="AD8" t="s">
        <v>769</v>
      </c>
    </row>
    <row r="9" spans="1:30" x14ac:dyDescent="0.3">
      <c r="A9" t="s">
        <v>2042</v>
      </c>
      <c r="B9" s="3">
        <v>45763</v>
      </c>
      <c r="C9">
        <v>0.55208333333333337</v>
      </c>
      <c r="D9" t="s">
        <v>881</v>
      </c>
      <c r="E9" t="s">
        <v>870</v>
      </c>
      <c r="F9" t="s">
        <v>837</v>
      </c>
      <c r="G9" t="s">
        <v>258</v>
      </c>
      <c r="H9" t="s">
        <v>620</v>
      </c>
      <c r="I9" t="s">
        <v>621</v>
      </c>
      <c r="J9" t="s">
        <v>948</v>
      </c>
      <c r="K9" t="s">
        <v>1652</v>
      </c>
      <c r="L9" t="s">
        <v>857</v>
      </c>
      <c r="M9" t="s">
        <v>843</v>
      </c>
      <c r="N9">
        <v>63</v>
      </c>
      <c r="O9" t="s">
        <v>842</v>
      </c>
      <c r="P9" t="s">
        <v>25</v>
      </c>
      <c r="Q9" t="s">
        <v>1244</v>
      </c>
      <c r="R9" t="s">
        <v>705</v>
      </c>
      <c r="S9" t="s">
        <v>664</v>
      </c>
      <c r="T9">
        <v>4</v>
      </c>
      <c r="U9">
        <v>85</v>
      </c>
      <c r="V9">
        <v>255</v>
      </c>
      <c r="W9">
        <v>10</v>
      </c>
      <c r="X9">
        <v>918</v>
      </c>
      <c r="Y9">
        <v>578</v>
      </c>
      <c r="Z9" t="s">
        <v>831</v>
      </c>
      <c r="AA9" t="s">
        <v>785</v>
      </c>
      <c r="AB9">
        <v>4</v>
      </c>
      <c r="AC9" t="s">
        <v>818</v>
      </c>
      <c r="AD9" t="s">
        <v>830</v>
      </c>
    </row>
    <row r="10" spans="1:30" x14ac:dyDescent="0.3">
      <c r="A10" t="s">
        <v>2041</v>
      </c>
      <c r="B10" s="3">
        <v>45680</v>
      </c>
      <c r="C10">
        <v>0.32291666666666669</v>
      </c>
      <c r="D10" t="s">
        <v>838</v>
      </c>
      <c r="E10" t="s">
        <v>827</v>
      </c>
      <c r="F10" t="s">
        <v>898</v>
      </c>
      <c r="G10" t="s">
        <v>3</v>
      </c>
      <c r="H10" t="s">
        <v>639</v>
      </c>
      <c r="I10" t="s">
        <v>640</v>
      </c>
      <c r="J10" t="s">
        <v>948</v>
      </c>
      <c r="K10" t="s">
        <v>1547</v>
      </c>
      <c r="L10" t="s">
        <v>906</v>
      </c>
      <c r="M10" t="s">
        <v>822</v>
      </c>
      <c r="N10">
        <v>58</v>
      </c>
      <c r="O10" t="s">
        <v>821</v>
      </c>
      <c r="P10" t="s">
        <v>85</v>
      </c>
      <c r="Q10" t="s">
        <v>1061</v>
      </c>
      <c r="R10" t="s">
        <v>705</v>
      </c>
      <c r="S10" t="s">
        <v>663</v>
      </c>
      <c r="T10">
        <v>3</v>
      </c>
      <c r="U10">
        <v>57</v>
      </c>
      <c r="V10">
        <v>159.6</v>
      </c>
      <c r="W10">
        <v>10</v>
      </c>
      <c r="X10">
        <v>430.92</v>
      </c>
      <c r="Y10">
        <v>259.92</v>
      </c>
      <c r="Z10" t="s">
        <v>863</v>
      </c>
      <c r="AA10" t="s">
        <v>801</v>
      </c>
      <c r="AB10">
        <v>0</v>
      </c>
      <c r="AC10" t="s">
        <v>862</v>
      </c>
      <c r="AD10" t="s">
        <v>769</v>
      </c>
    </row>
    <row r="11" spans="1:30" x14ac:dyDescent="0.3">
      <c r="A11" t="s">
        <v>2040</v>
      </c>
      <c r="B11" s="3">
        <v>45775</v>
      </c>
      <c r="C11">
        <v>0.55208333333333337</v>
      </c>
      <c r="D11" t="s">
        <v>881</v>
      </c>
      <c r="E11" t="s">
        <v>870</v>
      </c>
      <c r="F11" t="s">
        <v>826</v>
      </c>
      <c r="G11" t="s">
        <v>513</v>
      </c>
      <c r="H11" t="s">
        <v>591</v>
      </c>
      <c r="I11" t="s">
        <v>592</v>
      </c>
      <c r="J11" t="s">
        <v>989</v>
      </c>
      <c r="K11" t="s">
        <v>1398</v>
      </c>
      <c r="L11" t="s">
        <v>823</v>
      </c>
      <c r="M11" t="s">
        <v>822</v>
      </c>
      <c r="N11">
        <v>46</v>
      </c>
      <c r="O11" t="s">
        <v>865</v>
      </c>
      <c r="P11" t="s">
        <v>63</v>
      </c>
      <c r="Q11" t="s">
        <v>1105</v>
      </c>
      <c r="R11" t="s">
        <v>690</v>
      </c>
      <c r="S11" t="s">
        <v>664</v>
      </c>
      <c r="T11">
        <v>3</v>
      </c>
      <c r="U11">
        <v>83</v>
      </c>
      <c r="V11">
        <v>182.6</v>
      </c>
      <c r="W11">
        <v>10</v>
      </c>
      <c r="X11">
        <v>493.02</v>
      </c>
      <c r="Y11">
        <v>244.02</v>
      </c>
      <c r="Z11" t="s">
        <v>840</v>
      </c>
      <c r="AA11" t="s">
        <v>782</v>
      </c>
      <c r="AB11">
        <v>3</v>
      </c>
      <c r="AC11" t="s">
        <v>862</v>
      </c>
      <c r="AD11" t="s">
        <v>769</v>
      </c>
    </row>
    <row r="12" spans="1:30" x14ac:dyDescent="0.3">
      <c r="A12" t="s">
        <v>2039</v>
      </c>
      <c r="B12" s="3">
        <v>45793</v>
      </c>
      <c r="C12">
        <v>0.36458333333333331</v>
      </c>
      <c r="D12" t="s">
        <v>876</v>
      </c>
      <c r="E12" t="s">
        <v>870</v>
      </c>
      <c r="F12" t="s">
        <v>846</v>
      </c>
      <c r="G12" t="s">
        <v>462</v>
      </c>
      <c r="H12" t="s">
        <v>600</v>
      </c>
      <c r="I12" t="s">
        <v>592</v>
      </c>
      <c r="J12" t="s">
        <v>903</v>
      </c>
      <c r="K12" t="s">
        <v>1847</v>
      </c>
      <c r="L12" t="s">
        <v>834</v>
      </c>
      <c r="M12" t="s">
        <v>843</v>
      </c>
      <c r="N12">
        <v>23</v>
      </c>
      <c r="O12" t="s">
        <v>821</v>
      </c>
      <c r="P12" t="s">
        <v>73</v>
      </c>
      <c r="Q12" t="s">
        <v>1230</v>
      </c>
      <c r="R12" t="s">
        <v>656</v>
      </c>
      <c r="S12" t="s">
        <v>663</v>
      </c>
      <c r="T12">
        <v>3</v>
      </c>
      <c r="U12">
        <v>99</v>
      </c>
      <c r="V12">
        <v>277.2</v>
      </c>
      <c r="W12">
        <v>5</v>
      </c>
      <c r="X12">
        <v>790.02</v>
      </c>
      <c r="Y12">
        <v>493.02</v>
      </c>
      <c r="Z12" t="s">
        <v>849</v>
      </c>
      <c r="AA12" t="s">
        <v>791</v>
      </c>
      <c r="AB12">
        <v>4</v>
      </c>
      <c r="AC12" t="s">
        <v>862</v>
      </c>
      <c r="AD12" t="s">
        <v>769</v>
      </c>
    </row>
    <row r="13" spans="1:30" x14ac:dyDescent="0.3">
      <c r="A13" t="s">
        <v>2038</v>
      </c>
      <c r="B13" s="3">
        <v>45687</v>
      </c>
      <c r="C13">
        <v>0.39583333333333331</v>
      </c>
      <c r="D13" t="s">
        <v>838</v>
      </c>
      <c r="E13" t="s">
        <v>827</v>
      </c>
      <c r="F13" t="s">
        <v>898</v>
      </c>
      <c r="G13" t="s">
        <v>411</v>
      </c>
      <c r="H13" t="s">
        <v>605</v>
      </c>
      <c r="I13" t="s">
        <v>592</v>
      </c>
      <c r="J13" t="s">
        <v>943</v>
      </c>
      <c r="K13" t="s">
        <v>971</v>
      </c>
      <c r="L13" t="s">
        <v>857</v>
      </c>
      <c r="M13" t="s">
        <v>843</v>
      </c>
      <c r="N13">
        <v>17</v>
      </c>
      <c r="O13" t="s">
        <v>865</v>
      </c>
      <c r="P13" t="s">
        <v>35</v>
      </c>
      <c r="Q13" t="s">
        <v>864</v>
      </c>
      <c r="R13" t="s">
        <v>684</v>
      </c>
      <c r="S13" t="s">
        <v>663</v>
      </c>
      <c r="T13">
        <v>2</v>
      </c>
      <c r="U13">
        <v>69</v>
      </c>
      <c r="V13">
        <v>193.2</v>
      </c>
      <c r="W13">
        <v>0</v>
      </c>
      <c r="X13">
        <v>386.4</v>
      </c>
      <c r="Y13">
        <v>248.4</v>
      </c>
      <c r="Z13" t="s">
        <v>849</v>
      </c>
      <c r="AA13" t="s">
        <v>805</v>
      </c>
      <c r="AB13">
        <v>3</v>
      </c>
      <c r="AC13" t="s">
        <v>862</v>
      </c>
      <c r="AD13" t="s">
        <v>769</v>
      </c>
    </row>
    <row r="14" spans="1:30" x14ac:dyDescent="0.3">
      <c r="A14" t="s">
        <v>2037</v>
      </c>
      <c r="B14" s="3">
        <v>45822</v>
      </c>
      <c r="C14">
        <v>0.41666666666666669</v>
      </c>
      <c r="D14" t="s">
        <v>871</v>
      </c>
      <c r="E14" t="s">
        <v>870</v>
      </c>
      <c r="F14" t="s">
        <v>854</v>
      </c>
      <c r="G14" t="s">
        <v>462</v>
      </c>
      <c r="H14" t="s">
        <v>600</v>
      </c>
      <c r="I14" t="s">
        <v>592</v>
      </c>
      <c r="J14" t="s">
        <v>989</v>
      </c>
      <c r="K14" t="s">
        <v>1118</v>
      </c>
      <c r="L14" t="s">
        <v>906</v>
      </c>
      <c r="M14" t="s">
        <v>822</v>
      </c>
      <c r="N14">
        <v>43</v>
      </c>
      <c r="O14" t="s">
        <v>842</v>
      </c>
      <c r="P14" t="s">
        <v>45</v>
      </c>
      <c r="Q14" t="s">
        <v>1141</v>
      </c>
      <c r="R14" t="s">
        <v>731</v>
      </c>
      <c r="S14" t="s">
        <v>663</v>
      </c>
      <c r="T14">
        <v>2</v>
      </c>
      <c r="U14">
        <v>20</v>
      </c>
      <c r="V14">
        <v>60</v>
      </c>
      <c r="W14">
        <v>5</v>
      </c>
      <c r="X14">
        <v>114</v>
      </c>
      <c r="Y14">
        <v>74</v>
      </c>
      <c r="Z14" t="s">
        <v>883</v>
      </c>
      <c r="AA14" t="s">
        <v>805</v>
      </c>
      <c r="AB14">
        <v>0</v>
      </c>
      <c r="AC14" t="s">
        <v>862</v>
      </c>
      <c r="AD14" t="s">
        <v>769</v>
      </c>
    </row>
    <row r="15" spans="1:30" x14ac:dyDescent="0.3">
      <c r="A15" t="s">
        <v>2036</v>
      </c>
      <c r="B15" s="3">
        <v>45837</v>
      </c>
      <c r="C15">
        <v>0.32291666666666669</v>
      </c>
      <c r="D15" t="s">
        <v>871</v>
      </c>
      <c r="E15" t="s">
        <v>870</v>
      </c>
      <c r="F15" t="s">
        <v>914</v>
      </c>
      <c r="G15" t="s">
        <v>462</v>
      </c>
      <c r="H15" t="s">
        <v>600</v>
      </c>
      <c r="I15" t="s">
        <v>592</v>
      </c>
      <c r="J15" t="s">
        <v>930</v>
      </c>
      <c r="K15" t="s">
        <v>1197</v>
      </c>
      <c r="L15" t="s">
        <v>925</v>
      </c>
      <c r="M15" t="s">
        <v>822</v>
      </c>
      <c r="N15">
        <v>29</v>
      </c>
      <c r="O15" t="s">
        <v>833</v>
      </c>
      <c r="P15" t="s">
        <v>93</v>
      </c>
      <c r="Q15" t="s">
        <v>934</v>
      </c>
      <c r="R15" t="s">
        <v>690</v>
      </c>
      <c r="S15" t="s">
        <v>664</v>
      </c>
      <c r="T15">
        <v>1</v>
      </c>
      <c r="U15">
        <v>35</v>
      </c>
      <c r="V15">
        <v>77</v>
      </c>
      <c r="W15">
        <v>5</v>
      </c>
      <c r="X15">
        <v>73.150000000000006</v>
      </c>
      <c r="Y15">
        <v>38.15</v>
      </c>
      <c r="Z15" t="s">
        <v>849</v>
      </c>
      <c r="AA15" t="s">
        <v>782</v>
      </c>
      <c r="AB15">
        <v>4</v>
      </c>
      <c r="AC15" t="s">
        <v>862</v>
      </c>
      <c r="AD15" t="s">
        <v>830</v>
      </c>
    </row>
    <row r="16" spans="1:30" x14ac:dyDescent="0.3">
      <c r="A16" t="s">
        <v>2035</v>
      </c>
      <c r="B16" s="3">
        <v>45715</v>
      </c>
      <c r="C16">
        <v>0.83333333333333337</v>
      </c>
      <c r="D16" t="s">
        <v>847</v>
      </c>
      <c r="E16" t="s">
        <v>827</v>
      </c>
      <c r="F16" t="s">
        <v>898</v>
      </c>
      <c r="G16" t="s">
        <v>3</v>
      </c>
      <c r="H16" t="s">
        <v>639</v>
      </c>
      <c r="I16" t="s">
        <v>640</v>
      </c>
      <c r="J16" t="s">
        <v>836</v>
      </c>
      <c r="K16" t="s">
        <v>1652</v>
      </c>
      <c r="L16" t="s">
        <v>857</v>
      </c>
      <c r="M16" t="s">
        <v>843</v>
      </c>
      <c r="N16">
        <v>17</v>
      </c>
      <c r="O16" t="s">
        <v>833</v>
      </c>
      <c r="P16" t="s">
        <v>15</v>
      </c>
      <c r="Q16" t="s">
        <v>1040</v>
      </c>
      <c r="R16" t="s">
        <v>731</v>
      </c>
      <c r="S16" t="s">
        <v>663</v>
      </c>
      <c r="T16">
        <v>4</v>
      </c>
      <c r="U16">
        <v>58</v>
      </c>
      <c r="V16">
        <v>174</v>
      </c>
      <c r="W16">
        <v>10</v>
      </c>
      <c r="X16">
        <v>626.4</v>
      </c>
      <c r="Y16">
        <v>394.4</v>
      </c>
      <c r="Z16" t="s">
        <v>831</v>
      </c>
      <c r="AA16" t="s">
        <v>785</v>
      </c>
      <c r="AB16">
        <v>4</v>
      </c>
      <c r="AC16" t="s">
        <v>862</v>
      </c>
      <c r="AD16" t="s">
        <v>769</v>
      </c>
    </row>
    <row r="17" spans="1:30" x14ac:dyDescent="0.3">
      <c r="A17" t="s">
        <v>2034</v>
      </c>
      <c r="B17" s="3">
        <v>45694</v>
      </c>
      <c r="C17">
        <v>0.36458333333333331</v>
      </c>
      <c r="D17" t="s">
        <v>847</v>
      </c>
      <c r="E17" t="s">
        <v>827</v>
      </c>
      <c r="F17" t="s">
        <v>898</v>
      </c>
      <c r="G17" t="s">
        <v>156</v>
      </c>
      <c r="H17" t="s">
        <v>631</v>
      </c>
      <c r="I17" t="s">
        <v>632</v>
      </c>
      <c r="J17" t="s">
        <v>966</v>
      </c>
      <c r="K17" t="s">
        <v>2032</v>
      </c>
      <c r="L17" t="s">
        <v>834</v>
      </c>
      <c r="M17" t="s">
        <v>822</v>
      </c>
      <c r="N17">
        <v>47</v>
      </c>
      <c r="O17" t="s">
        <v>842</v>
      </c>
      <c r="P17" t="s">
        <v>77</v>
      </c>
      <c r="Q17" t="s">
        <v>962</v>
      </c>
      <c r="R17" t="s">
        <v>727</v>
      </c>
      <c r="S17" t="s">
        <v>664</v>
      </c>
      <c r="T17">
        <v>1</v>
      </c>
      <c r="U17">
        <v>40</v>
      </c>
      <c r="V17">
        <v>100</v>
      </c>
      <c r="W17">
        <v>5</v>
      </c>
      <c r="X17">
        <v>95</v>
      </c>
      <c r="Y17">
        <v>55</v>
      </c>
      <c r="Z17" t="s">
        <v>883</v>
      </c>
      <c r="AA17" t="s">
        <v>900</v>
      </c>
      <c r="AB17">
        <v>4</v>
      </c>
      <c r="AC17" t="s">
        <v>862</v>
      </c>
      <c r="AD17" t="s">
        <v>769</v>
      </c>
    </row>
    <row r="18" spans="1:30" x14ac:dyDescent="0.3">
      <c r="A18" t="s">
        <v>2033</v>
      </c>
      <c r="B18" s="3">
        <v>45787</v>
      </c>
      <c r="C18">
        <v>0.33333333333333331</v>
      </c>
      <c r="D18" t="s">
        <v>876</v>
      </c>
      <c r="E18" t="s">
        <v>870</v>
      </c>
      <c r="F18" t="s">
        <v>854</v>
      </c>
      <c r="G18" t="s">
        <v>105</v>
      </c>
      <c r="H18" t="s">
        <v>635</v>
      </c>
      <c r="I18" t="s">
        <v>636</v>
      </c>
      <c r="J18" t="s">
        <v>825</v>
      </c>
      <c r="K18" t="s">
        <v>2032</v>
      </c>
      <c r="L18" t="s">
        <v>878</v>
      </c>
      <c r="M18" t="s">
        <v>843</v>
      </c>
      <c r="N18">
        <v>56</v>
      </c>
      <c r="O18" t="s">
        <v>842</v>
      </c>
      <c r="P18" t="s">
        <v>77</v>
      </c>
      <c r="Q18" t="s">
        <v>962</v>
      </c>
      <c r="R18" t="s">
        <v>727</v>
      </c>
      <c r="S18" t="s">
        <v>664</v>
      </c>
      <c r="T18">
        <v>3</v>
      </c>
      <c r="U18">
        <v>40</v>
      </c>
      <c r="V18">
        <v>100</v>
      </c>
      <c r="W18">
        <v>0</v>
      </c>
      <c r="X18">
        <v>300</v>
      </c>
      <c r="Y18">
        <v>180</v>
      </c>
      <c r="Z18" t="s">
        <v>840</v>
      </c>
      <c r="AA18" t="s">
        <v>900</v>
      </c>
      <c r="AB18">
        <v>5</v>
      </c>
      <c r="AC18" t="s">
        <v>862</v>
      </c>
      <c r="AD18" t="s">
        <v>830</v>
      </c>
    </row>
    <row r="19" spans="1:30" x14ac:dyDescent="0.3">
      <c r="A19" t="s">
        <v>2031</v>
      </c>
      <c r="B19" s="3">
        <v>45704</v>
      </c>
      <c r="C19">
        <v>0.30208333333333331</v>
      </c>
      <c r="D19" t="s">
        <v>847</v>
      </c>
      <c r="E19" t="s">
        <v>827</v>
      </c>
      <c r="F19" t="s">
        <v>914</v>
      </c>
      <c r="G19" t="s">
        <v>207</v>
      </c>
      <c r="H19" t="s">
        <v>624</v>
      </c>
      <c r="I19" t="s">
        <v>625</v>
      </c>
      <c r="J19" t="s">
        <v>869</v>
      </c>
      <c r="K19" t="s">
        <v>879</v>
      </c>
      <c r="L19" t="s">
        <v>889</v>
      </c>
      <c r="M19" t="s">
        <v>843</v>
      </c>
      <c r="N19">
        <v>29</v>
      </c>
      <c r="O19" t="s">
        <v>821</v>
      </c>
      <c r="P19" t="s">
        <v>97</v>
      </c>
      <c r="Q19" t="s">
        <v>1192</v>
      </c>
      <c r="R19" t="s">
        <v>678</v>
      </c>
      <c r="S19" t="s">
        <v>663</v>
      </c>
      <c r="T19">
        <v>2</v>
      </c>
      <c r="U19">
        <v>72</v>
      </c>
      <c r="V19">
        <v>216</v>
      </c>
      <c r="W19">
        <v>0</v>
      </c>
      <c r="X19">
        <v>432</v>
      </c>
      <c r="Y19">
        <v>288</v>
      </c>
      <c r="Z19" t="s">
        <v>849</v>
      </c>
      <c r="AA19" t="s">
        <v>785</v>
      </c>
      <c r="AB19">
        <v>5</v>
      </c>
      <c r="AC19" t="s">
        <v>818</v>
      </c>
      <c r="AD19" t="s">
        <v>830</v>
      </c>
    </row>
    <row r="20" spans="1:30" x14ac:dyDescent="0.3">
      <c r="A20" t="s">
        <v>2030</v>
      </c>
      <c r="B20" s="3">
        <v>45669</v>
      </c>
      <c r="C20">
        <v>0.71875</v>
      </c>
      <c r="D20" t="s">
        <v>838</v>
      </c>
      <c r="E20" t="s">
        <v>827</v>
      </c>
      <c r="F20" t="s">
        <v>914</v>
      </c>
      <c r="G20" t="s">
        <v>360</v>
      </c>
      <c r="H20" t="s">
        <v>611</v>
      </c>
      <c r="I20" t="s">
        <v>592</v>
      </c>
      <c r="J20" t="s">
        <v>972</v>
      </c>
      <c r="K20" t="s">
        <v>1274</v>
      </c>
      <c r="L20" t="s">
        <v>889</v>
      </c>
      <c r="M20" t="s">
        <v>843</v>
      </c>
      <c r="N20">
        <v>60</v>
      </c>
      <c r="O20" t="s">
        <v>885</v>
      </c>
      <c r="P20" t="s">
        <v>23</v>
      </c>
      <c r="Q20" t="s">
        <v>1257</v>
      </c>
      <c r="R20" t="s">
        <v>708</v>
      </c>
      <c r="S20" t="s">
        <v>664</v>
      </c>
      <c r="T20">
        <v>1</v>
      </c>
      <c r="U20">
        <v>56</v>
      </c>
      <c r="V20">
        <v>156.80000000000001</v>
      </c>
      <c r="W20">
        <v>5</v>
      </c>
      <c r="X20">
        <v>148.96</v>
      </c>
      <c r="Y20">
        <v>92.96</v>
      </c>
      <c r="Z20" t="s">
        <v>819</v>
      </c>
      <c r="AA20" t="s">
        <v>805</v>
      </c>
      <c r="AB20">
        <v>3</v>
      </c>
      <c r="AC20" t="s">
        <v>818</v>
      </c>
      <c r="AD20" t="s">
        <v>769</v>
      </c>
    </row>
    <row r="21" spans="1:30" x14ac:dyDescent="0.3">
      <c r="A21" t="s">
        <v>2029</v>
      </c>
      <c r="B21" s="3">
        <v>45748</v>
      </c>
      <c r="C21">
        <v>0.41666666666666669</v>
      </c>
      <c r="D21" t="s">
        <v>881</v>
      </c>
      <c r="E21" t="s">
        <v>870</v>
      </c>
      <c r="F21" t="s">
        <v>860</v>
      </c>
      <c r="G21" t="s">
        <v>513</v>
      </c>
      <c r="H21" t="s">
        <v>591</v>
      </c>
      <c r="I21" t="s">
        <v>592</v>
      </c>
      <c r="J21" t="s">
        <v>875</v>
      </c>
      <c r="K21" t="s">
        <v>1470</v>
      </c>
      <c r="L21" t="s">
        <v>937</v>
      </c>
      <c r="M21" t="s">
        <v>822</v>
      </c>
      <c r="N21">
        <v>55</v>
      </c>
      <c r="O21" t="s">
        <v>842</v>
      </c>
      <c r="P21" t="s">
        <v>99</v>
      </c>
      <c r="Q21" t="s">
        <v>1237</v>
      </c>
      <c r="R21" t="s">
        <v>675</v>
      </c>
      <c r="S21" t="s">
        <v>663</v>
      </c>
      <c r="T21">
        <v>4</v>
      </c>
      <c r="U21">
        <v>57</v>
      </c>
      <c r="V21">
        <v>159.6</v>
      </c>
      <c r="W21">
        <v>15</v>
      </c>
      <c r="X21">
        <v>542.64</v>
      </c>
      <c r="Y21">
        <v>314.64</v>
      </c>
      <c r="Z21" t="s">
        <v>916</v>
      </c>
      <c r="AA21" t="s">
        <v>791</v>
      </c>
      <c r="AB21">
        <v>4</v>
      </c>
      <c r="AC21" t="s">
        <v>818</v>
      </c>
      <c r="AD21" t="s">
        <v>769</v>
      </c>
    </row>
    <row r="22" spans="1:30" x14ac:dyDescent="0.3">
      <c r="A22" t="s">
        <v>2028</v>
      </c>
      <c r="B22" s="3">
        <v>45665</v>
      </c>
      <c r="C22">
        <v>0.38541666666666669</v>
      </c>
      <c r="D22" t="s">
        <v>838</v>
      </c>
      <c r="E22" t="s">
        <v>827</v>
      </c>
      <c r="F22" t="s">
        <v>837</v>
      </c>
      <c r="G22" t="s">
        <v>411</v>
      </c>
      <c r="H22" t="s">
        <v>605</v>
      </c>
      <c r="I22" t="s">
        <v>592</v>
      </c>
      <c r="J22" t="s">
        <v>930</v>
      </c>
      <c r="K22" t="s">
        <v>1547</v>
      </c>
      <c r="L22" t="s">
        <v>889</v>
      </c>
      <c r="M22" t="s">
        <v>843</v>
      </c>
      <c r="N22">
        <v>47</v>
      </c>
      <c r="O22" t="s">
        <v>865</v>
      </c>
      <c r="P22" t="s">
        <v>85</v>
      </c>
      <c r="Q22" t="s">
        <v>1061</v>
      </c>
      <c r="R22" t="s">
        <v>705</v>
      </c>
      <c r="S22" t="s">
        <v>663</v>
      </c>
      <c r="T22">
        <v>4</v>
      </c>
      <c r="U22">
        <v>57</v>
      </c>
      <c r="V22">
        <v>159.6</v>
      </c>
      <c r="W22">
        <v>5</v>
      </c>
      <c r="X22">
        <v>606.48</v>
      </c>
      <c r="Y22">
        <v>378.48</v>
      </c>
      <c r="Z22" t="s">
        <v>883</v>
      </c>
      <c r="AA22" t="s">
        <v>805</v>
      </c>
      <c r="AB22">
        <v>5</v>
      </c>
      <c r="AC22" t="s">
        <v>862</v>
      </c>
      <c r="AD22" t="s">
        <v>830</v>
      </c>
    </row>
    <row r="23" spans="1:30" x14ac:dyDescent="0.3">
      <c r="A23" t="s">
        <v>2027</v>
      </c>
      <c r="B23" s="3">
        <v>45741</v>
      </c>
      <c r="C23">
        <v>0.8125</v>
      </c>
      <c r="D23" t="s">
        <v>828</v>
      </c>
      <c r="E23" t="s">
        <v>827</v>
      </c>
      <c r="F23" t="s">
        <v>860</v>
      </c>
      <c r="G23" t="s">
        <v>360</v>
      </c>
      <c r="H23" t="s">
        <v>611</v>
      </c>
      <c r="I23" t="s">
        <v>592</v>
      </c>
      <c r="J23" t="s">
        <v>943</v>
      </c>
      <c r="K23" t="s">
        <v>1732</v>
      </c>
      <c r="L23" t="s">
        <v>823</v>
      </c>
      <c r="M23" t="s">
        <v>822</v>
      </c>
      <c r="N23">
        <v>56</v>
      </c>
      <c r="O23" t="s">
        <v>833</v>
      </c>
      <c r="P23" t="s">
        <v>37</v>
      </c>
      <c r="Q23" t="s">
        <v>1205</v>
      </c>
      <c r="R23" t="s">
        <v>678</v>
      </c>
      <c r="S23" t="s">
        <v>663</v>
      </c>
      <c r="T23">
        <v>1</v>
      </c>
      <c r="U23">
        <v>35</v>
      </c>
      <c r="V23">
        <v>87.5</v>
      </c>
      <c r="W23">
        <v>0</v>
      </c>
      <c r="X23">
        <v>87.5</v>
      </c>
      <c r="Y23">
        <v>52.5</v>
      </c>
      <c r="Z23" t="s">
        <v>831</v>
      </c>
      <c r="AA23" t="s">
        <v>801</v>
      </c>
      <c r="AB23">
        <v>4</v>
      </c>
      <c r="AC23" t="s">
        <v>862</v>
      </c>
      <c r="AD23" t="s">
        <v>769</v>
      </c>
    </row>
    <row r="24" spans="1:30" x14ac:dyDescent="0.3">
      <c r="A24" t="s">
        <v>2026</v>
      </c>
      <c r="B24" s="3">
        <v>45825</v>
      </c>
      <c r="C24">
        <v>0.33333333333333331</v>
      </c>
      <c r="D24" t="s">
        <v>871</v>
      </c>
      <c r="E24" t="s">
        <v>870</v>
      </c>
      <c r="F24" t="s">
        <v>860</v>
      </c>
      <c r="G24" t="s">
        <v>360</v>
      </c>
      <c r="H24" t="s">
        <v>611</v>
      </c>
      <c r="I24" t="s">
        <v>592</v>
      </c>
      <c r="J24" t="s">
        <v>993</v>
      </c>
      <c r="K24" t="s">
        <v>1925</v>
      </c>
      <c r="L24" t="s">
        <v>906</v>
      </c>
      <c r="M24" t="s">
        <v>843</v>
      </c>
      <c r="N24">
        <v>63</v>
      </c>
      <c r="O24" t="s">
        <v>885</v>
      </c>
      <c r="P24" t="s">
        <v>59</v>
      </c>
      <c r="Q24" t="s">
        <v>991</v>
      </c>
      <c r="R24" t="s">
        <v>699</v>
      </c>
      <c r="S24" t="s">
        <v>664</v>
      </c>
      <c r="T24">
        <v>4</v>
      </c>
      <c r="U24">
        <v>43</v>
      </c>
      <c r="V24">
        <v>120.4</v>
      </c>
      <c r="W24">
        <v>5</v>
      </c>
      <c r="X24">
        <v>457.52</v>
      </c>
      <c r="Y24">
        <v>285.52</v>
      </c>
      <c r="Z24" t="s">
        <v>840</v>
      </c>
      <c r="AA24" t="s">
        <v>900</v>
      </c>
      <c r="AB24">
        <v>3</v>
      </c>
      <c r="AC24" t="s">
        <v>862</v>
      </c>
      <c r="AD24" t="s">
        <v>830</v>
      </c>
    </row>
    <row r="25" spans="1:30" x14ac:dyDescent="0.3">
      <c r="A25" t="s">
        <v>2025</v>
      </c>
      <c r="B25" s="3">
        <v>45814</v>
      </c>
      <c r="C25">
        <v>0.42708333333333331</v>
      </c>
      <c r="D25" t="s">
        <v>871</v>
      </c>
      <c r="E25" t="s">
        <v>870</v>
      </c>
      <c r="F25" t="s">
        <v>846</v>
      </c>
      <c r="G25" t="s">
        <v>258</v>
      </c>
      <c r="H25" t="s">
        <v>620</v>
      </c>
      <c r="I25" t="s">
        <v>621</v>
      </c>
      <c r="J25" t="s">
        <v>993</v>
      </c>
      <c r="K25" t="s">
        <v>1303</v>
      </c>
      <c r="L25" t="s">
        <v>906</v>
      </c>
      <c r="M25" t="s">
        <v>843</v>
      </c>
      <c r="N25">
        <v>60</v>
      </c>
      <c r="O25" t="s">
        <v>865</v>
      </c>
      <c r="P25" t="s">
        <v>85</v>
      </c>
      <c r="Q25" t="s">
        <v>1061</v>
      </c>
      <c r="R25" t="s">
        <v>705</v>
      </c>
      <c r="S25" t="s">
        <v>663</v>
      </c>
      <c r="T25">
        <v>1</v>
      </c>
      <c r="U25">
        <v>57</v>
      </c>
      <c r="V25">
        <v>159.6</v>
      </c>
      <c r="W25">
        <v>5</v>
      </c>
      <c r="X25">
        <v>151.62</v>
      </c>
      <c r="Y25">
        <v>94.62</v>
      </c>
      <c r="Z25" t="s">
        <v>916</v>
      </c>
      <c r="AA25" t="s">
        <v>791</v>
      </c>
      <c r="AB25">
        <v>0</v>
      </c>
      <c r="AC25" t="s">
        <v>818</v>
      </c>
      <c r="AD25" t="s">
        <v>769</v>
      </c>
    </row>
    <row r="26" spans="1:30" x14ac:dyDescent="0.3">
      <c r="A26" t="s">
        <v>2024</v>
      </c>
      <c r="B26" s="3">
        <v>45692</v>
      </c>
      <c r="C26">
        <v>0.47916666666666669</v>
      </c>
      <c r="D26" t="s">
        <v>847</v>
      </c>
      <c r="E26" t="s">
        <v>827</v>
      </c>
      <c r="F26" t="s">
        <v>860</v>
      </c>
      <c r="G26" t="s">
        <v>258</v>
      </c>
      <c r="H26" t="s">
        <v>620</v>
      </c>
      <c r="I26" t="s">
        <v>621</v>
      </c>
      <c r="J26" t="s">
        <v>836</v>
      </c>
      <c r="K26" t="s">
        <v>1574</v>
      </c>
      <c r="L26" t="s">
        <v>889</v>
      </c>
      <c r="M26" t="s">
        <v>843</v>
      </c>
      <c r="N26">
        <v>51</v>
      </c>
      <c r="O26" t="s">
        <v>833</v>
      </c>
      <c r="P26" t="s">
        <v>13</v>
      </c>
      <c r="Q26" t="s">
        <v>910</v>
      </c>
      <c r="R26" t="s">
        <v>656</v>
      </c>
      <c r="S26" t="s">
        <v>663</v>
      </c>
      <c r="T26">
        <v>1</v>
      </c>
      <c r="U26">
        <v>59</v>
      </c>
      <c r="V26">
        <v>177</v>
      </c>
      <c r="W26">
        <v>5</v>
      </c>
      <c r="X26">
        <v>168.15</v>
      </c>
      <c r="Y26">
        <v>109.15</v>
      </c>
      <c r="Z26" t="s">
        <v>995</v>
      </c>
      <c r="AA26" t="s">
        <v>900</v>
      </c>
      <c r="AB26">
        <v>3</v>
      </c>
      <c r="AC26" t="s">
        <v>818</v>
      </c>
      <c r="AD26" t="s">
        <v>769</v>
      </c>
    </row>
    <row r="27" spans="1:30" x14ac:dyDescent="0.3">
      <c r="A27" t="s">
        <v>2023</v>
      </c>
      <c r="B27" s="3">
        <v>45722</v>
      </c>
      <c r="C27">
        <v>0.85416666666666663</v>
      </c>
      <c r="D27" t="s">
        <v>828</v>
      </c>
      <c r="E27" t="s">
        <v>827</v>
      </c>
      <c r="F27" t="s">
        <v>898</v>
      </c>
      <c r="G27" t="s">
        <v>513</v>
      </c>
      <c r="H27" t="s">
        <v>591</v>
      </c>
      <c r="I27" t="s">
        <v>592</v>
      </c>
      <c r="J27" t="s">
        <v>908</v>
      </c>
      <c r="K27" t="s">
        <v>1005</v>
      </c>
      <c r="L27" t="s">
        <v>857</v>
      </c>
      <c r="M27" t="s">
        <v>843</v>
      </c>
      <c r="N27">
        <v>44</v>
      </c>
      <c r="O27" t="s">
        <v>821</v>
      </c>
      <c r="P27" t="s">
        <v>25</v>
      </c>
      <c r="Q27" t="s">
        <v>1244</v>
      </c>
      <c r="R27" t="s">
        <v>705</v>
      </c>
      <c r="S27" t="s">
        <v>664</v>
      </c>
      <c r="T27">
        <v>1</v>
      </c>
      <c r="U27">
        <v>85</v>
      </c>
      <c r="V27">
        <v>255</v>
      </c>
      <c r="W27">
        <v>15</v>
      </c>
      <c r="X27">
        <v>216.75</v>
      </c>
      <c r="Y27">
        <v>131.75</v>
      </c>
      <c r="Z27" t="s">
        <v>840</v>
      </c>
      <c r="AA27" t="s">
        <v>900</v>
      </c>
      <c r="AB27">
        <v>5</v>
      </c>
      <c r="AC27" t="s">
        <v>862</v>
      </c>
      <c r="AD27" t="s">
        <v>830</v>
      </c>
    </row>
    <row r="28" spans="1:30" x14ac:dyDescent="0.3">
      <c r="A28" t="s">
        <v>2022</v>
      </c>
      <c r="B28" s="3">
        <v>45727</v>
      </c>
      <c r="C28">
        <v>0.42708333333333331</v>
      </c>
      <c r="D28" t="s">
        <v>828</v>
      </c>
      <c r="E28" t="s">
        <v>827</v>
      </c>
      <c r="F28" t="s">
        <v>860</v>
      </c>
      <c r="G28" t="s">
        <v>3</v>
      </c>
      <c r="H28" t="s">
        <v>639</v>
      </c>
      <c r="I28" t="s">
        <v>640</v>
      </c>
      <c r="J28" t="s">
        <v>989</v>
      </c>
      <c r="K28" t="s">
        <v>1381</v>
      </c>
      <c r="L28" t="s">
        <v>925</v>
      </c>
      <c r="M28" t="s">
        <v>843</v>
      </c>
      <c r="N28">
        <v>57</v>
      </c>
      <c r="O28" t="s">
        <v>885</v>
      </c>
      <c r="P28" t="s">
        <v>2</v>
      </c>
      <c r="Q28" t="s">
        <v>893</v>
      </c>
      <c r="R28" t="s">
        <v>684</v>
      </c>
      <c r="S28" t="s">
        <v>664</v>
      </c>
      <c r="T28">
        <v>3</v>
      </c>
      <c r="U28">
        <v>50</v>
      </c>
      <c r="V28">
        <v>140</v>
      </c>
      <c r="W28">
        <v>15</v>
      </c>
      <c r="X28">
        <v>357</v>
      </c>
      <c r="Y28">
        <v>207</v>
      </c>
      <c r="Z28" t="s">
        <v>916</v>
      </c>
      <c r="AA28" t="s">
        <v>791</v>
      </c>
      <c r="AB28">
        <v>0</v>
      </c>
      <c r="AC28" t="s">
        <v>818</v>
      </c>
      <c r="AD28" t="s">
        <v>769</v>
      </c>
    </row>
    <row r="29" spans="1:30" x14ac:dyDescent="0.3">
      <c r="A29" t="s">
        <v>2021</v>
      </c>
      <c r="B29" s="3">
        <v>45761</v>
      </c>
      <c r="C29">
        <v>0.3125</v>
      </c>
      <c r="D29" t="s">
        <v>881</v>
      </c>
      <c r="E29" t="s">
        <v>870</v>
      </c>
      <c r="F29" t="s">
        <v>826</v>
      </c>
      <c r="G29" t="s">
        <v>105</v>
      </c>
      <c r="H29" t="s">
        <v>635</v>
      </c>
      <c r="I29" t="s">
        <v>636</v>
      </c>
      <c r="J29" t="s">
        <v>993</v>
      </c>
      <c r="K29" t="s">
        <v>1933</v>
      </c>
      <c r="L29" t="s">
        <v>889</v>
      </c>
      <c r="M29" t="s">
        <v>843</v>
      </c>
      <c r="N29">
        <v>19</v>
      </c>
      <c r="O29" t="s">
        <v>865</v>
      </c>
      <c r="P29" t="s">
        <v>79</v>
      </c>
      <c r="Q29" t="s">
        <v>832</v>
      </c>
      <c r="R29" t="s">
        <v>720</v>
      </c>
      <c r="S29" t="s">
        <v>663</v>
      </c>
      <c r="T29">
        <v>3</v>
      </c>
      <c r="U29">
        <v>67</v>
      </c>
      <c r="V29">
        <v>187.6</v>
      </c>
      <c r="W29">
        <v>15</v>
      </c>
      <c r="X29">
        <v>478.38</v>
      </c>
      <c r="Y29">
        <v>277.38</v>
      </c>
      <c r="Z29" t="s">
        <v>819</v>
      </c>
      <c r="AA29" t="s">
        <v>900</v>
      </c>
      <c r="AB29">
        <v>0</v>
      </c>
      <c r="AC29" t="s">
        <v>862</v>
      </c>
      <c r="AD29" t="s">
        <v>830</v>
      </c>
    </row>
    <row r="30" spans="1:30" x14ac:dyDescent="0.3">
      <c r="A30" t="s">
        <v>2020</v>
      </c>
      <c r="B30" s="3">
        <v>45739</v>
      </c>
      <c r="C30">
        <v>0.8125</v>
      </c>
      <c r="D30" t="s">
        <v>828</v>
      </c>
      <c r="E30" t="s">
        <v>827</v>
      </c>
      <c r="F30" t="s">
        <v>914</v>
      </c>
      <c r="G30" t="s">
        <v>360</v>
      </c>
      <c r="H30" t="s">
        <v>611</v>
      </c>
      <c r="I30" t="s">
        <v>592</v>
      </c>
      <c r="J30" t="s">
        <v>875</v>
      </c>
      <c r="K30" t="s">
        <v>835</v>
      </c>
      <c r="L30" t="s">
        <v>906</v>
      </c>
      <c r="M30" t="s">
        <v>822</v>
      </c>
      <c r="N30">
        <v>65</v>
      </c>
      <c r="O30" t="s">
        <v>821</v>
      </c>
      <c r="P30" t="s">
        <v>35</v>
      </c>
      <c r="Q30" t="s">
        <v>864</v>
      </c>
      <c r="R30" t="s">
        <v>684</v>
      </c>
      <c r="S30" t="s">
        <v>663</v>
      </c>
      <c r="T30">
        <v>3</v>
      </c>
      <c r="U30">
        <v>69</v>
      </c>
      <c r="V30">
        <v>193.2</v>
      </c>
      <c r="W30">
        <v>15</v>
      </c>
      <c r="X30">
        <v>492.66</v>
      </c>
      <c r="Y30">
        <v>285.66000000000003</v>
      </c>
      <c r="Z30" t="s">
        <v>840</v>
      </c>
      <c r="AA30" t="s">
        <v>801</v>
      </c>
      <c r="AB30">
        <v>4</v>
      </c>
      <c r="AC30" t="s">
        <v>818</v>
      </c>
      <c r="AD30" t="s">
        <v>769</v>
      </c>
    </row>
    <row r="31" spans="1:30" x14ac:dyDescent="0.3">
      <c r="A31" t="s">
        <v>2019</v>
      </c>
      <c r="B31" s="3">
        <v>45704</v>
      </c>
      <c r="C31">
        <v>0.30208333333333331</v>
      </c>
      <c r="D31" t="s">
        <v>847</v>
      </c>
      <c r="E31" t="s">
        <v>827</v>
      </c>
      <c r="F31" t="s">
        <v>914</v>
      </c>
      <c r="G31" t="s">
        <v>513</v>
      </c>
      <c r="H31" t="s">
        <v>591</v>
      </c>
      <c r="I31" t="s">
        <v>592</v>
      </c>
      <c r="J31" t="s">
        <v>930</v>
      </c>
      <c r="K31" t="s">
        <v>886</v>
      </c>
      <c r="L31" t="s">
        <v>857</v>
      </c>
      <c r="M31" t="s">
        <v>843</v>
      </c>
      <c r="N31">
        <v>23</v>
      </c>
      <c r="O31" t="s">
        <v>842</v>
      </c>
      <c r="P31" t="s">
        <v>2</v>
      </c>
      <c r="Q31" t="s">
        <v>893</v>
      </c>
      <c r="R31" t="s">
        <v>684</v>
      </c>
      <c r="S31" t="s">
        <v>664</v>
      </c>
      <c r="T31">
        <v>4</v>
      </c>
      <c r="U31">
        <v>50</v>
      </c>
      <c r="V31">
        <v>140</v>
      </c>
      <c r="W31">
        <v>10</v>
      </c>
      <c r="X31">
        <v>504</v>
      </c>
      <c r="Y31">
        <v>304</v>
      </c>
      <c r="Z31" t="s">
        <v>831</v>
      </c>
      <c r="AA31" t="s">
        <v>782</v>
      </c>
      <c r="AB31">
        <v>5</v>
      </c>
      <c r="AC31" t="s">
        <v>818</v>
      </c>
      <c r="AD31" t="s">
        <v>769</v>
      </c>
    </row>
    <row r="32" spans="1:30" x14ac:dyDescent="0.3">
      <c r="A32" t="s">
        <v>2018</v>
      </c>
      <c r="B32" s="3">
        <v>45664</v>
      </c>
      <c r="C32">
        <v>0.33333333333333331</v>
      </c>
      <c r="D32" t="s">
        <v>838</v>
      </c>
      <c r="E32" t="s">
        <v>827</v>
      </c>
      <c r="F32" t="s">
        <v>860</v>
      </c>
      <c r="G32" t="s">
        <v>513</v>
      </c>
      <c r="H32" t="s">
        <v>591</v>
      </c>
      <c r="I32" t="s">
        <v>592</v>
      </c>
      <c r="J32" t="s">
        <v>923</v>
      </c>
      <c r="K32" t="s">
        <v>1211</v>
      </c>
      <c r="L32" t="s">
        <v>851</v>
      </c>
      <c r="M32" t="s">
        <v>822</v>
      </c>
      <c r="N32">
        <v>53</v>
      </c>
      <c r="O32" t="s">
        <v>842</v>
      </c>
      <c r="P32" t="s">
        <v>29</v>
      </c>
      <c r="Q32" t="s">
        <v>1024</v>
      </c>
      <c r="R32" t="s">
        <v>699</v>
      </c>
      <c r="S32" t="s">
        <v>663</v>
      </c>
      <c r="T32">
        <v>3</v>
      </c>
      <c r="U32">
        <v>43</v>
      </c>
      <c r="V32">
        <v>94.6</v>
      </c>
      <c r="W32">
        <v>10</v>
      </c>
      <c r="X32">
        <v>255.42</v>
      </c>
      <c r="Y32">
        <v>126.42</v>
      </c>
      <c r="Z32" t="s">
        <v>916</v>
      </c>
      <c r="AA32" t="s">
        <v>900</v>
      </c>
      <c r="AB32">
        <v>4</v>
      </c>
      <c r="AC32" t="s">
        <v>862</v>
      </c>
      <c r="AD32" t="s">
        <v>769</v>
      </c>
    </row>
    <row r="33" spans="1:30" x14ac:dyDescent="0.3">
      <c r="A33" t="s">
        <v>2017</v>
      </c>
      <c r="B33" s="3">
        <v>45741</v>
      </c>
      <c r="C33">
        <v>0.3125</v>
      </c>
      <c r="D33" t="s">
        <v>828</v>
      </c>
      <c r="E33" t="s">
        <v>827</v>
      </c>
      <c r="F33" t="s">
        <v>860</v>
      </c>
      <c r="G33" t="s">
        <v>3</v>
      </c>
      <c r="H33" t="s">
        <v>639</v>
      </c>
      <c r="I33" t="s">
        <v>640</v>
      </c>
      <c r="J33" t="s">
        <v>1034</v>
      </c>
      <c r="K33" t="s">
        <v>1847</v>
      </c>
      <c r="L33" t="s">
        <v>878</v>
      </c>
      <c r="M33" t="s">
        <v>843</v>
      </c>
      <c r="N33">
        <v>37</v>
      </c>
      <c r="O33" t="s">
        <v>885</v>
      </c>
      <c r="P33" t="s">
        <v>95</v>
      </c>
      <c r="Q33" t="s">
        <v>1051</v>
      </c>
      <c r="R33" t="s">
        <v>684</v>
      </c>
      <c r="S33" t="s">
        <v>663</v>
      </c>
      <c r="T33">
        <v>2</v>
      </c>
      <c r="U33">
        <v>62</v>
      </c>
      <c r="V33">
        <v>186</v>
      </c>
      <c r="W33">
        <v>10</v>
      </c>
      <c r="X33">
        <v>334.8</v>
      </c>
      <c r="Y33">
        <v>210.8</v>
      </c>
      <c r="Z33" t="s">
        <v>849</v>
      </c>
      <c r="AA33" t="s">
        <v>785</v>
      </c>
      <c r="AB33">
        <v>4</v>
      </c>
      <c r="AC33" t="s">
        <v>818</v>
      </c>
      <c r="AD33" t="s">
        <v>769</v>
      </c>
    </row>
    <row r="34" spans="1:30" x14ac:dyDescent="0.3">
      <c r="A34" t="s">
        <v>2016</v>
      </c>
      <c r="B34" s="3">
        <v>45768</v>
      </c>
      <c r="C34">
        <v>0.75</v>
      </c>
      <c r="D34" t="s">
        <v>881</v>
      </c>
      <c r="E34" t="s">
        <v>870</v>
      </c>
      <c r="F34" t="s">
        <v>826</v>
      </c>
      <c r="G34" t="s">
        <v>513</v>
      </c>
      <c r="H34" t="s">
        <v>591</v>
      </c>
      <c r="I34" t="s">
        <v>592</v>
      </c>
      <c r="J34" t="s">
        <v>825</v>
      </c>
      <c r="K34" t="s">
        <v>1692</v>
      </c>
      <c r="L34" t="s">
        <v>937</v>
      </c>
      <c r="M34" t="s">
        <v>822</v>
      </c>
      <c r="N34">
        <v>46</v>
      </c>
      <c r="O34" t="s">
        <v>833</v>
      </c>
      <c r="P34" t="s">
        <v>57</v>
      </c>
      <c r="Q34" t="s">
        <v>952</v>
      </c>
      <c r="R34" t="s">
        <v>702</v>
      </c>
      <c r="S34" t="s">
        <v>663</v>
      </c>
      <c r="T34">
        <v>1</v>
      </c>
      <c r="U34">
        <v>22</v>
      </c>
      <c r="V34">
        <v>61.6</v>
      </c>
      <c r="W34">
        <v>10</v>
      </c>
      <c r="X34">
        <v>55.44</v>
      </c>
      <c r="Y34">
        <v>33.44</v>
      </c>
      <c r="Z34" t="s">
        <v>819</v>
      </c>
      <c r="AA34" t="s">
        <v>805</v>
      </c>
      <c r="AB34">
        <v>5</v>
      </c>
      <c r="AC34" t="s">
        <v>862</v>
      </c>
      <c r="AD34" t="s">
        <v>769</v>
      </c>
    </row>
    <row r="35" spans="1:30" x14ac:dyDescent="0.3">
      <c r="A35" t="s">
        <v>2015</v>
      </c>
      <c r="B35" s="3">
        <v>45693</v>
      </c>
      <c r="C35">
        <v>0.75</v>
      </c>
      <c r="D35" t="s">
        <v>847</v>
      </c>
      <c r="E35" t="s">
        <v>827</v>
      </c>
      <c r="F35" t="s">
        <v>837</v>
      </c>
      <c r="G35" t="s">
        <v>156</v>
      </c>
      <c r="H35" t="s">
        <v>631</v>
      </c>
      <c r="I35" t="s">
        <v>632</v>
      </c>
      <c r="J35" t="s">
        <v>919</v>
      </c>
      <c r="K35" t="s">
        <v>1033</v>
      </c>
      <c r="L35" t="s">
        <v>851</v>
      </c>
      <c r="M35" t="s">
        <v>822</v>
      </c>
      <c r="N35">
        <v>26</v>
      </c>
      <c r="O35" t="s">
        <v>833</v>
      </c>
      <c r="P35" t="s">
        <v>51</v>
      </c>
      <c r="Q35" t="s">
        <v>820</v>
      </c>
      <c r="R35" t="s">
        <v>715</v>
      </c>
      <c r="S35" t="s">
        <v>663</v>
      </c>
      <c r="T35">
        <v>1</v>
      </c>
      <c r="U35">
        <v>89</v>
      </c>
      <c r="V35">
        <v>267</v>
      </c>
      <c r="W35">
        <v>15</v>
      </c>
      <c r="X35">
        <v>226.95</v>
      </c>
      <c r="Y35">
        <v>137.94999999999999</v>
      </c>
      <c r="Z35" t="s">
        <v>849</v>
      </c>
      <c r="AA35" t="s">
        <v>805</v>
      </c>
      <c r="AB35">
        <v>3</v>
      </c>
      <c r="AC35" t="s">
        <v>818</v>
      </c>
      <c r="AD35" t="s">
        <v>769</v>
      </c>
    </row>
    <row r="36" spans="1:30" x14ac:dyDescent="0.3">
      <c r="A36" t="s">
        <v>2014</v>
      </c>
      <c r="B36" s="3">
        <v>45681</v>
      </c>
      <c r="C36">
        <v>0.86458333333333337</v>
      </c>
      <c r="D36" t="s">
        <v>838</v>
      </c>
      <c r="E36" t="s">
        <v>827</v>
      </c>
      <c r="F36" t="s">
        <v>846</v>
      </c>
      <c r="G36" t="s">
        <v>360</v>
      </c>
      <c r="H36" t="s">
        <v>611</v>
      </c>
      <c r="I36" t="s">
        <v>592</v>
      </c>
      <c r="J36" t="s">
        <v>880</v>
      </c>
      <c r="K36" t="s">
        <v>1245</v>
      </c>
      <c r="L36" t="s">
        <v>834</v>
      </c>
      <c r="M36" t="s">
        <v>843</v>
      </c>
      <c r="N36">
        <v>50</v>
      </c>
      <c r="O36" t="s">
        <v>842</v>
      </c>
      <c r="P36" t="s">
        <v>95</v>
      </c>
      <c r="Q36" t="s">
        <v>1051</v>
      </c>
      <c r="R36" t="s">
        <v>684</v>
      </c>
      <c r="S36" t="s">
        <v>663</v>
      </c>
      <c r="T36">
        <v>4</v>
      </c>
      <c r="U36">
        <v>62</v>
      </c>
      <c r="V36">
        <v>186</v>
      </c>
      <c r="W36">
        <v>0</v>
      </c>
      <c r="X36">
        <v>744</v>
      </c>
      <c r="Y36">
        <v>496</v>
      </c>
      <c r="Z36" t="s">
        <v>831</v>
      </c>
      <c r="AA36" t="s">
        <v>785</v>
      </c>
      <c r="AB36">
        <v>3</v>
      </c>
      <c r="AC36" t="s">
        <v>862</v>
      </c>
      <c r="AD36" t="s">
        <v>830</v>
      </c>
    </row>
    <row r="37" spans="1:30" x14ac:dyDescent="0.3">
      <c r="A37" t="s">
        <v>2013</v>
      </c>
      <c r="B37" s="3">
        <v>45828</v>
      </c>
      <c r="C37">
        <v>0.39583333333333331</v>
      </c>
      <c r="D37" t="s">
        <v>871</v>
      </c>
      <c r="E37" t="s">
        <v>870</v>
      </c>
      <c r="F37" t="s">
        <v>846</v>
      </c>
      <c r="G37" t="s">
        <v>207</v>
      </c>
      <c r="H37" t="s">
        <v>624</v>
      </c>
      <c r="I37" t="s">
        <v>625</v>
      </c>
      <c r="J37" t="s">
        <v>845</v>
      </c>
      <c r="K37" t="s">
        <v>1450</v>
      </c>
      <c r="L37" t="s">
        <v>906</v>
      </c>
      <c r="M37" t="s">
        <v>843</v>
      </c>
      <c r="N37">
        <v>61</v>
      </c>
      <c r="O37" t="s">
        <v>821</v>
      </c>
      <c r="P37" t="s">
        <v>59</v>
      </c>
      <c r="Q37" t="s">
        <v>991</v>
      </c>
      <c r="R37" t="s">
        <v>699</v>
      </c>
      <c r="S37" t="s">
        <v>664</v>
      </c>
      <c r="T37">
        <v>4</v>
      </c>
      <c r="U37">
        <v>43</v>
      </c>
      <c r="V37">
        <v>120.4</v>
      </c>
      <c r="W37">
        <v>0</v>
      </c>
      <c r="X37">
        <v>481.6</v>
      </c>
      <c r="Y37">
        <v>309.60000000000002</v>
      </c>
      <c r="Z37" t="s">
        <v>831</v>
      </c>
      <c r="AA37" t="s">
        <v>900</v>
      </c>
      <c r="AB37">
        <v>4</v>
      </c>
      <c r="AC37" t="s">
        <v>862</v>
      </c>
      <c r="AD37" t="s">
        <v>830</v>
      </c>
    </row>
    <row r="38" spans="1:30" x14ac:dyDescent="0.3">
      <c r="A38" t="s">
        <v>2012</v>
      </c>
      <c r="B38" s="3">
        <v>45812</v>
      </c>
      <c r="C38">
        <v>0.5625</v>
      </c>
      <c r="D38" t="s">
        <v>871</v>
      </c>
      <c r="E38" t="s">
        <v>870</v>
      </c>
      <c r="F38" t="s">
        <v>837</v>
      </c>
      <c r="G38" t="s">
        <v>156</v>
      </c>
      <c r="H38" t="s">
        <v>631</v>
      </c>
      <c r="I38" t="s">
        <v>632</v>
      </c>
      <c r="J38" t="s">
        <v>923</v>
      </c>
      <c r="K38" t="s">
        <v>1519</v>
      </c>
      <c r="L38" t="s">
        <v>851</v>
      </c>
      <c r="M38" t="s">
        <v>822</v>
      </c>
      <c r="N38">
        <v>57</v>
      </c>
      <c r="O38" t="s">
        <v>885</v>
      </c>
      <c r="P38" t="s">
        <v>53</v>
      </c>
      <c r="Q38" t="s">
        <v>873</v>
      </c>
      <c r="R38" t="s">
        <v>708</v>
      </c>
      <c r="S38" t="s">
        <v>663</v>
      </c>
      <c r="T38">
        <v>4</v>
      </c>
      <c r="U38">
        <v>82</v>
      </c>
      <c r="V38">
        <v>205</v>
      </c>
      <c r="W38">
        <v>0</v>
      </c>
      <c r="X38">
        <v>820</v>
      </c>
      <c r="Y38">
        <v>492</v>
      </c>
      <c r="Z38" t="s">
        <v>831</v>
      </c>
      <c r="AA38" t="s">
        <v>900</v>
      </c>
      <c r="AB38">
        <v>5</v>
      </c>
      <c r="AC38" t="s">
        <v>818</v>
      </c>
      <c r="AD38" t="s">
        <v>830</v>
      </c>
    </row>
    <row r="39" spans="1:30" x14ac:dyDescent="0.3">
      <c r="A39" t="s">
        <v>2011</v>
      </c>
      <c r="B39" s="3">
        <v>45794</v>
      </c>
      <c r="C39">
        <v>0.41666666666666669</v>
      </c>
      <c r="D39" t="s">
        <v>876</v>
      </c>
      <c r="E39" t="s">
        <v>870</v>
      </c>
      <c r="F39" t="s">
        <v>854</v>
      </c>
      <c r="G39" t="s">
        <v>411</v>
      </c>
      <c r="H39" t="s">
        <v>605</v>
      </c>
      <c r="I39" t="s">
        <v>592</v>
      </c>
      <c r="J39" t="s">
        <v>993</v>
      </c>
      <c r="K39" t="s">
        <v>1621</v>
      </c>
      <c r="L39" t="s">
        <v>823</v>
      </c>
      <c r="M39" t="s">
        <v>843</v>
      </c>
      <c r="N39">
        <v>64</v>
      </c>
      <c r="O39" t="s">
        <v>842</v>
      </c>
      <c r="P39" t="s">
        <v>43</v>
      </c>
      <c r="Q39" t="s">
        <v>884</v>
      </c>
      <c r="R39" t="s">
        <v>656</v>
      </c>
      <c r="S39" t="s">
        <v>663</v>
      </c>
      <c r="T39">
        <v>3</v>
      </c>
      <c r="U39">
        <v>30</v>
      </c>
      <c r="V39">
        <v>90</v>
      </c>
      <c r="W39">
        <v>5</v>
      </c>
      <c r="X39">
        <v>256.5</v>
      </c>
      <c r="Y39">
        <v>166.5</v>
      </c>
      <c r="Z39" t="s">
        <v>831</v>
      </c>
      <c r="AA39" t="s">
        <v>805</v>
      </c>
      <c r="AB39">
        <v>3</v>
      </c>
      <c r="AC39" t="s">
        <v>818</v>
      </c>
      <c r="AD39" t="s">
        <v>769</v>
      </c>
    </row>
    <row r="40" spans="1:30" x14ac:dyDescent="0.3">
      <c r="A40" t="s">
        <v>2010</v>
      </c>
      <c r="B40" s="3">
        <v>45661</v>
      </c>
      <c r="C40">
        <v>0.78125</v>
      </c>
      <c r="D40" t="s">
        <v>838</v>
      </c>
      <c r="E40" t="s">
        <v>827</v>
      </c>
      <c r="F40" t="s">
        <v>854</v>
      </c>
      <c r="G40" t="s">
        <v>105</v>
      </c>
      <c r="H40" t="s">
        <v>635</v>
      </c>
      <c r="I40" t="s">
        <v>636</v>
      </c>
      <c r="J40" t="s">
        <v>972</v>
      </c>
      <c r="K40" t="s">
        <v>1600</v>
      </c>
      <c r="L40" t="s">
        <v>1016</v>
      </c>
      <c r="M40" t="s">
        <v>843</v>
      </c>
      <c r="N40">
        <v>33</v>
      </c>
      <c r="O40" t="s">
        <v>842</v>
      </c>
      <c r="P40" t="s">
        <v>19</v>
      </c>
      <c r="Q40" t="s">
        <v>896</v>
      </c>
      <c r="R40" t="s">
        <v>720</v>
      </c>
      <c r="S40" t="s">
        <v>663</v>
      </c>
      <c r="T40">
        <v>4</v>
      </c>
      <c r="U40">
        <v>40</v>
      </c>
      <c r="V40">
        <v>112</v>
      </c>
      <c r="W40">
        <v>5</v>
      </c>
      <c r="X40">
        <v>425.6</v>
      </c>
      <c r="Y40">
        <v>265.60000000000002</v>
      </c>
      <c r="Z40" t="s">
        <v>883</v>
      </c>
      <c r="AA40" t="s">
        <v>782</v>
      </c>
      <c r="AB40">
        <v>0</v>
      </c>
      <c r="AC40" t="s">
        <v>818</v>
      </c>
      <c r="AD40" t="s">
        <v>830</v>
      </c>
    </row>
    <row r="41" spans="1:30" x14ac:dyDescent="0.3">
      <c r="A41" t="s">
        <v>2009</v>
      </c>
      <c r="B41" s="3">
        <v>45788</v>
      </c>
      <c r="C41">
        <v>0.29166666666666669</v>
      </c>
      <c r="D41" t="s">
        <v>876</v>
      </c>
      <c r="E41" t="s">
        <v>870</v>
      </c>
      <c r="F41" t="s">
        <v>914</v>
      </c>
      <c r="G41" t="s">
        <v>105</v>
      </c>
      <c r="H41" t="s">
        <v>635</v>
      </c>
      <c r="I41" t="s">
        <v>636</v>
      </c>
      <c r="J41" t="s">
        <v>943</v>
      </c>
      <c r="K41" t="s">
        <v>1181</v>
      </c>
      <c r="L41" t="s">
        <v>834</v>
      </c>
      <c r="M41" t="s">
        <v>843</v>
      </c>
      <c r="N41">
        <v>62</v>
      </c>
      <c r="O41" t="s">
        <v>865</v>
      </c>
      <c r="P41" t="s">
        <v>61</v>
      </c>
      <c r="Q41" t="s">
        <v>1090</v>
      </c>
      <c r="R41" t="s">
        <v>692</v>
      </c>
      <c r="S41" t="s">
        <v>663</v>
      </c>
      <c r="T41">
        <v>1</v>
      </c>
      <c r="U41">
        <v>87</v>
      </c>
      <c r="V41">
        <v>261</v>
      </c>
      <c r="W41">
        <v>0</v>
      </c>
      <c r="X41">
        <v>261</v>
      </c>
      <c r="Y41">
        <v>174</v>
      </c>
      <c r="Z41" t="s">
        <v>863</v>
      </c>
      <c r="AA41" t="s">
        <v>785</v>
      </c>
      <c r="AB41">
        <v>4</v>
      </c>
      <c r="AC41" t="s">
        <v>818</v>
      </c>
      <c r="AD41" t="s">
        <v>830</v>
      </c>
    </row>
    <row r="42" spans="1:30" x14ac:dyDescent="0.3">
      <c r="A42" t="s">
        <v>2008</v>
      </c>
      <c r="B42" s="3">
        <v>45740</v>
      </c>
      <c r="C42">
        <v>0.42708333333333331</v>
      </c>
      <c r="D42" t="s">
        <v>828</v>
      </c>
      <c r="E42" t="s">
        <v>827</v>
      </c>
      <c r="F42" t="s">
        <v>826</v>
      </c>
      <c r="G42" t="s">
        <v>156</v>
      </c>
      <c r="H42" t="s">
        <v>631</v>
      </c>
      <c r="I42" t="s">
        <v>632</v>
      </c>
      <c r="J42" t="s">
        <v>859</v>
      </c>
      <c r="K42" t="s">
        <v>1305</v>
      </c>
      <c r="L42" t="s">
        <v>906</v>
      </c>
      <c r="M42" t="s">
        <v>843</v>
      </c>
      <c r="N42">
        <v>45</v>
      </c>
      <c r="O42" t="s">
        <v>833</v>
      </c>
      <c r="P42" t="s">
        <v>101</v>
      </c>
      <c r="Q42" t="s">
        <v>1067</v>
      </c>
      <c r="R42" t="s">
        <v>670</v>
      </c>
      <c r="S42" t="s">
        <v>664</v>
      </c>
      <c r="T42">
        <v>2</v>
      </c>
      <c r="U42">
        <v>55</v>
      </c>
      <c r="V42">
        <v>154</v>
      </c>
      <c r="W42">
        <v>5</v>
      </c>
      <c r="X42">
        <v>292.60000000000002</v>
      </c>
      <c r="Y42">
        <v>182.6</v>
      </c>
      <c r="Z42" t="s">
        <v>831</v>
      </c>
      <c r="AA42" t="s">
        <v>785</v>
      </c>
      <c r="AB42">
        <v>4</v>
      </c>
      <c r="AC42" t="s">
        <v>818</v>
      </c>
      <c r="AD42" t="s">
        <v>769</v>
      </c>
    </row>
    <row r="43" spans="1:30" x14ac:dyDescent="0.3">
      <c r="A43" t="s">
        <v>2007</v>
      </c>
      <c r="B43" s="3">
        <v>45686</v>
      </c>
      <c r="C43">
        <v>0.83333333333333337</v>
      </c>
      <c r="D43" t="s">
        <v>838</v>
      </c>
      <c r="E43" t="s">
        <v>827</v>
      </c>
      <c r="F43" t="s">
        <v>837</v>
      </c>
      <c r="G43" t="s">
        <v>411</v>
      </c>
      <c r="H43" t="s">
        <v>605</v>
      </c>
      <c r="I43" t="s">
        <v>592</v>
      </c>
      <c r="J43" t="s">
        <v>923</v>
      </c>
      <c r="K43" t="s">
        <v>1817</v>
      </c>
      <c r="L43" t="s">
        <v>889</v>
      </c>
      <c r="M43" t="s">
        <v>822</v>
      </c>
      <c r="N43">
        <v>45</v>
      </c>
      <c r="O43" t="s">
        <v>842</v>
      </c>
      <c r="P43" t="s">
        <v>13</v>
      </c>
      <c r="Q43" t="s">
        <v>910</v>
      </c>
      <c r="R43" t="s">
        <v>656</v>
      </c>
      <c r="S43" t="s">
        <v>663</v>
      </c>
      <c r="T43">
        <v>2</v>
      </c>
      <c r="U43">
        <v>59</v>
      </c>
      <c r="V43">
        <v>177</v>
      </c>
      <c r="W43">
        <v>5</v>
      </c>
      <c r="X43">
        <v>336.3</v>
      </c>
      <c r="Y43">
        <v>218.3</v>
      </c>
      <c r="Z43" t="s">
        <v>831</v>
      </c>
      <c r="AA43" t="s">
        <v>782</v>
      </c>
      <c r="AB43">
        <v>3</v>
      </c>
      <c r="AC43" t="s">
        <v>862</v>
      </c>
      <c r="AD43" t="s">
        <v>769</v>
      </c>
    </row>
    <row r="44" spans="1:30" x14ac:dyDescent="0.3">
      <c r="A44" t="s">
        <v>2006</v>
      </c>
      <c r="B44" s="3">
        <v>45783</v>
      </c>
      <c r="C44">
        <v>0.57291666666666663</v>
      </c>
      <c r="D44" t="s">
        <v>876</v>
      </c>
      <c r="E44" t="s">
        <v>870</v>
      </c>
      <c r="F44" t="s">
        <v>860</v>
      </c>
      <c r="G44" t="s">
        <v>360</v>
      </c>
      <c r="H44" t="s">
        <v>611</v>
      </c>
      <c r="I44" t="s">
        <v>592</v>
      </c>
      <c r="J44" t="s">
        <v>859</v>
      </c>
      <c r="K44" t="s">
        <v>1348</v>
      </c>
      <c r="L44" t="s">
        <v>878</v>
      </c>
      <c r="M44" t="s">
        <v>822</v>
      </c>
      <c r="N44">
        <v>53</v>
      </c>
      <c r="O44" t="s">
        <v>865</v>
      </c>
      <c r="P44" t="s">
        <v>77</v>
      </c>
      <c r="Q44" t="s">
        <v>962</v>
      </c>
      <c r="R44" t="s">
        <v>727</v>
      </c>
      <c r="S44" t="s">
        <v>664</v>
      </c>
      <c r="T44">
        <v>2</v>
      </c>
      <c r="U44">
        <v>40</v>
      </c>
      <c r="V44">
        <v>100</v>
      </c>
      <c r="W44">
        <v>0</v>
      </c>
      <c r="X44">
        <v>200</v>
      </c>
      <c r="Y44">
        <v>120</v>
      </c>
      <c r="Z44" t="s">
        <v>840</v>
      </c>
      <c r="AA44" t="s">
        <v>805</v>
      </c>
      <c r="AB44">
        <v>3</v>
      </c>
      <c r="AC44" t="s">
        <v>818</v>
      </c>
      <c r="AD44" t="s">
        <v>769</v>
      </c>
    </row>
    <row r="45" spans="1:30" x14ac:dyDescent="0.3">
      <c r="A45" t="s">
        <v>2005</v>
      </c>
      <c r="B45" s="3">
        <v>45754</v>
      </c>
      <c r="C45">
        <v>0.78125</v>
      </c>
      <c r="D45" t="s">
        <v>881</v>
      </c>
      <c r="E45" t="s">
        <v>870</v>
      </c>
      <c r="F45" t="s">
        <v>826</v>
      </c>
      <c r="G45" t="s">
        <v>3</v>
      </c>
      <c r="H45" t="s">
        <v>639</v>
      </c>
      <c r="I45" t="s">
        <v>640</v>
      </c>
      <c r="J45" t="s">
        <v>966</v>
      </c>
      <c r="K45" t="s">
        <v>1233</v>
      </c>
      <c r="L45" t="s">
        <v>925</v>
      </c>
      <c r="M45" t="s">
        <v>822</v>
      </c>
      <c r="N45">
        <v>46</v>
      </c>
      <c r="O45" t="s">
        <v>865</v>
      </c>
      <c r="P45" t="s">
        <v>49</v>
      </c>
      <c r="Q45" t="s">
        <v>1217</v>
      </c>
      <c r="R45" t="s">
        <v>720</v>
      </c>
      <c r="S45" t="s">
        <v>664</v>
      </c>
      <c r="T45">
        <v>3</v>
      </c>
      <c r="U45">
        <v>34</v>
      </c>
      <c r="V45">
        <v>74.8</v>
      </c>
      <c r="W45">
        <v>15</v>
      </c>
      <c r="X45">
        <v>190.74</v>
      </c>
      <c r="Y45">
        <v>88.74</v>
      </c>
      <c r="Z45" t="s">
        <v>883</v>
      </c>
      <c r="AA45" t="s">
        <v>782</v>
      </c>
      <c r="AB45">
        <v>5</v>
      </c>
      <c r="AC45" t="s">
        <v>862</v>
      </c>
      <c r="AD45" t="s">
        <v>769</v>
      </c>
    </row>
    <row r="46" spans="1:30" x14ac:dyDescent="0.3">
      <c r="A46" t="s">
        <v>2004</v>
      </c>
      <c r="B46" s="3">
        <v>45808</v>
      </c>
      <c r="C46">
        <v>0.59375</v>
      </c>
      <c r="D46" t="s">
        <v>876</v>
      </c>
      <c r="E46" t="s">
        <v>870</v>
      </c>
      <c r="F46" t="s">
        <v>854</v>
      </c>
      <c r="G46" t="s">
        <v>309</v>
      </c>
      <c r="H46" t="s">
        <v>615</v>
      </c>
      <c r="I46" t="s">
        <v>592</v>
      </c>
      <c r="J46" t="s">
        <v>930</v>
      </c>
      <c r="K46" t="s">
        <v>1112</v>
      </c>
      <c r="L46" t="s">
        <v>1016</v>
      </c>
      <c r="M46" t="s">
        <v>822</v>
      </c>
      <c r="N46">
        <v>52</v>
      </c>
      <c r="O46" t="s">
        <v>885</v>
      </c>
      <c r="P46" t="s">
        <v>95</v>
      </c>
      <c r="Q46" t="s">
        <v>1051</v>
      </c>
      <c r="R46" t="s">
        <v>684</v>
      </c>
      <c r="S46" t="s">
        <v>663</v>
      </c>
      <c r="T46">
        <v>4</v>
      </c>
      <c r="U46">
        <v>62</v>
      </c>
      <c r="V46">
        <v>186</v>
      </c>
      <c r="W46">
        <v>10</v>
      </c>
      <c r="X46">
        <v>669.6</v>
      </c>
      <c r="Y46">
        <v>421.6</v>
      </c>
      <c r="Z46" t="s">
        <v>831</v>
      </c>
      <c r="AA46" t="s">
        <v>782</v>
      </c>
      <c r="AB46">
        <v>4</v>
      </c>
      <c r="AC46" t="s">
        <v>862</v>
      </c>
      <c r="AD46" t="s">
        <v>769</v>
      </c>
    </row>
    <row r="47" spans="1:30" x14ac:dyDescent="0.3">
      <c r="A47" t="s">
        <v>2003</v>
      </c>
      <c r="B47" s="3">
        <v>45717</v>
      </c>
      <c r="C47">
        <v>0.3125</v>
      </c>
      <c r="D47" t="s">
        <v>828</v>
      </c>
      <c r="E47" t="s">
        <v>827</v>
      </c>
      <c r="F47" t="s">
        <v>854</v>
      </c>
      <c r="G47" t="s">
        <v>105</v>
      </c>
      <c r="H47" t="s">
        <v>635</v>
      </c>
      <c r="I47" t="s">
        <v>636</v>
      </c>
      <c r="J47" t="s">
        <v>903</v>
      </c>
      <c r="K47" t="s">
        <v>1025</v>
      </c>
      <c r="L47" t="s">
        <v>823</v>
      </c>
      <c r="M47" t="s">
        <v>822</v>
      </c>
      <c r="N47">
        <v>21</v>
      </c>
      <c r="O47" t="s">
        <v>842</v>
      </c>
      <c r="P47" t="s">
        <v>63</v>
      </c>
      <c r="Q47" t="s">
        <v>1105</v>
      </c>
      <c r="R47" t="s">
        <v>690</v>
      </c>
      <c r="S47" t="s">
        <v>664</v>
      </c>
      <c r="T47">
        <v>3</v>
      </c>
      <c r="U47">
        <v>83</v>
      </c>
      <c r="V47">
        <v>182.6</v>
      </c>
      <c r="W47">
        <v>0</v>
      </c>
      <c r="X47">
        <v>547.79999999999995</v>
      </c>
      <c r="Y47">
        <v>298.8</v>
      </c>
      <c r="Z47" t="s">
        <v>849</v>
      </c>
      <c r="AA47" t="s">
        <v>900</v>
      </c>
      <c r="AB47">
        <v>4</v>
      </c>
      <c r="AC47" t="s">
        <v>818</v>
      </c>
      <c r="AD47" t="s">
        <v>769</v>
      </c>
    </row>
    <row r="48" spans="1:30" x14ac:dyDescent="0.3">
      <c r="A48" t="s">
        <v>2002</v>
      </c>
      <c r="B48" s="3">
        <v>45812</v>
      </c>
      <c r="C48">
        <v>0.32291666666666669</v>
      </c>
      <c r="D48" t="s">
        <v>871</v>
      </c>
      <c r="E48" t="s">
        <v>870</v>
      </c>
      <c r="F48" t="s">
        <v>837</v>
      </c>
      <c r="G48" t="s">
        <v>207</v>
      </c>
      <c r="H48" t="s">
        <v>624</v>
      </c>
      <c r="I48" t="s">
        <v>625</v>
      </c>
      <c r="J48" t="s">
        <v>930</v>
      </c>
      <c r="K48" t="s">
        <v>1370</v>
      </c>
      <c r="L48" t="s">
        <v>851</v>
      </c>
      <c r="M48" t="s">
        <v>822</v>
      </c>
      <c r="N48">
        <v>50</v>
      </c>
      <c r="O48" t="s">
        <v>865</v>
      </c>
      <c r="P48" t="s">
        <v>53</v>
      </c>
      <c r="Q48" t="s">
        <v>873</v>
      </c>
      <c r="R48" t="s">
        <v>708</v>
      </c>
      <c r="S48" t="s">
        <v>663</v>
      </c>
      <c r="T48">
        <v>2</v>
      </c>
      <c r="U48">
        <v>82</v>
      </c>
      <c r="V48">
        <v>205</v>
      </c>
      <c r="W48">
        <v>10</v>
      </c>
      <c r="X48">
        <v>369</v>
      </c>
      <c r="Y48">
        <v>205</v>
      </c>
      <c r="Z48" t="s">
        <v>849</v>
      </c>
      <c r="AA48" t="s">
        <v>900</v>
      </c>
      <c r="AB48">
        <v>0</v>
      </c>
      <c r="AC48" t="s">
        <v>862</v>
      </c>
      <c r="AD48" t="s">
        <v>769</v>
      </c>
    </row>
    <row r="49" spans="1:30" x14ac:dyDescent="0.3">
      <c r="A49" t="s">
        <v>2001</v>
      </c>
      <c r="B49" s="3">
        <v>45697</v>
      </c>
      <c r="C49">
        <v>0.30208333333333331</v>
      </c>
      <c r="D49" t="s">
        <v>847</v>
      </c>
      <c r="E49" t="s">
        <v>827</v>
      </c>
      <c r="F49" t="s">
        <v>914</v>
      </c>
      <c r="G49" t="s">
        <v>462</v>
      </c>
      <c r="H49" t="s">
        <v>600</v>
      </c>
      <c r="I49" t="s">
        <v>592</v>
      </c>
      <c r="J49" t="s">
        <v>859</v>
      </c>
      <c r="K49" t="s">
        <v>1269</v>
      </c>
      <c r="L49" t="s">
        <v>834</v>
      </c>
      <c r="M49" t="s">
        <v>843</v>
      </c>
      <c r="N49">
        <v>25</v>
      </c>
      <c r="O49" t="s">
        <v>842</v>
      </c>
      <c r="P49" t="s">
        <v>81</v>
      </c>
      <c r="Q49" t="s">
        <v>850</v>
      </c>
      <c r="R49" t="s">
        <v>715</v>
      </c>
      <c r="S49" t="s">
        <v>664</v>
      </c>
      <c r="T49">
        <v>3</v>
      </c>
      <c r="U49">
        <v>68</v>
      </c>
      <c r="V49">
        <v>204</v>
      </c>
      <c r="W49">
        <v>5</v>
      </c>
      <c r="X49">
        <v>581.4</v>
      </c>
      <c r="Y49">
        <v>377.4</v>
      </c>
      <c r="Z49" t="s">
        <v>916</v>
      </c>
      <c r="AA49" t="s">
        <v>785</v>
      </c>
      <c r="AB49">
        <v>3</v>
      </c>
      <c r="AC49" t="s">
        <v>862</v>
      </c>
      <c r="AD49" t="s">
        <v>830</v>
      </c>
    </row>
    <row r="50" spans="1:30" x14ac:dyDescent="0.3">
      <c r="A50" t="s">
        <v>2000</v>
      </c>
      <c r="B50" s="3">
        <v>45718</v>
      </c>
      <c r="C50">
        <v>0.33333333333333331</v>
      </c>
      <c r="D50" t="s">
        <v>828</v>
      </c>
      <c r="E50" t="s">
        <v>827</v>
      </c>
      <c r="F50" t="s">
        <v>914</v>
      </c>
      <c r="G50" t="s">
        <v>462</v>
      </c>
      <c r="H50" t="s">
        <v>600</v>
      </c>
      <c r="I50" t="s">
        <v>592</v>
      </c>
      <c r="J50" t="s">
        <v>919</v>
      </c>
      <c r="K50" t="s">
        <v>1062</v>
      </c>
      <c r="L50" t="s">
        <v>823</v>
      </c>
      <c r="M50" t="s">
        <v>822</v>
      </c>
      <c r="N50">
        <v>47</v>
      </c>
      <c r="O50" t="s">
        <v>842</v>
      </c>
      <c r="P50" t="s">
        <v>71</v>
      </c>
      <c r="Q50" t="s">
        <v>1013</v>
      </c>
      <c r="R50" t="s">
        <v>670</v>
      </c>
      <c r="S50" t="s">
        <v>663</v>
      </c>
      <c r="T50">
        <v>4</v>
      </c>
      <c r="U50">
        <v>62</v>
      </c>
      <c r="V50">
        <v>186</v>
      </c>
      <c r="W50">
        <v>5</v>
      </c>
      <c r="X50">
        <v>706.8</v>
      </c>
      <c r="Y50">
        <v>458.8</v>
      </c>
      <c r="Z50" t="s">
        <v>995</v>
      </c>
      <c r="AA50" t="s">
        <v>900</v>
      </c>
      <c r="AB50">
        <v>5</v>
      </c>
      <c r="AC50" t="s">
        <v>818</v>
      </c>
      <c r="AD50" t="s">
        <v>769</v>
      </c>
    </row>
    <row r="51" spans="1:30" x14ac:dyDescent="0.3">
      <c r="A51" t="s">
        <v>1999</v>
      </c>
      <c r="B51" s="3">
        <v>45835</v>
      </c>
      <c r="C51">
        <v>0.45833333333333331</v>
      </c>
      <c r="D51" t="s">
        <v>871</v>
      </c>
      <c r="E51" t="s">
        <v>870</v>
      </c>
      <c r="F51" t="s">
        <v>846</v>
      </c>
      <c r="G51" t="s">
        <v>309</v>
      </c>
      <c r="H51" t="s">
        <v>615</v>
      </c>
      <c r="I51" t="s">
        <v>592</v>
      </c>
      <c r="J51" t="s">
        <v>923</v>
      </c>
      <c r="K51" t="s">
        <v>1998</v>
      </c>
      <c r="L51" t="s">
        <v>823</v>
      </c>
      <c r="M51" t="s">
        <v>822</v>
      </c>
      <c r="N51">
        <v>24</v>
      </c>
      <c r="O51" t="s">
        <v>833</v>
      </c>
      <c r="P51" t="s">
        <v>69</v>
      </c>
      <c r="Q51" t="s">
        <v>976</v>
      </c>
      <c r="R51" t="s">
        <v>675</v>
      </c>
      <c r="S51" t="s">
        <v>663</v>
      </c>
      <c r="T51">
        <v>2</v>
      </c>
      <c r="U51">
        <v>86</v>
      </c>
      <c r="V51">
        <v>258</v>
      </c>
      <c r="W51">
        <v>15</v>
      </c>
      <c r="X51">
        <v>438.6</v>
      </c>
      <c r="Y51">
        <v>266.60000000000002</v>
      </c>
      <c r="Z51" t="s">
        <v>995</v>
      </c>
      <c r="AA51" t="s">
        <v>782</v>
      </c>
      <c r="AB51">
        <v>3</v>
      </c>
      <c r="AC51" t="s">
        <v>818</v>
      </c>
      <c r="AD51" t="s">
        <v>769</v>
      </c>
    </row>
    <row r="52" spans="1:30" x14ac:dyDescent="0.3">
      <c r="A52" t="s">
        <v>1997</v>
      </c>
      <c r="B52" s="3">
        <v>45802</v>
      </c>
      <c r="C52">
        <v>0.53125</v>
      </c>
      <c r="D52" t="s">
        <v>876</v>
      </c>
      <c r="E52" t="s">
        <v>870</v>
      </c>
      <c r="F52" t="s">
        <v>914</v>
      </c>
      <c r="G52" t="s">
        <v>411</v>
      </c>
      <c r="H52" t="s">
        <v>605</v>
      </c>
      <c r="I52" t="s">
        <v>592</v>
      </c>
      <c r="J52" t="s">
        <v>869</v>
      </c>
      <c r="K52" t="s">
        <v>1903</v>
      </c>
      <c r="L52" t="s">
        <v>878</v>
      </c>
      <c r="M52" t="s">
        <v>843</v>
      </c>
      <c r="N52">
        <v>25</v>
      </c>
      <c r="O52" t="s">
        <v>821</v>
      </c>
      <c r="P52" t="s">
        <v>101</v>
      </c>
      <c r="Q52" t="s">
        <v>1067</v>
      </c>
      <c r="R52" t="s">
        <v>670</v>
      </c>
      <c r="S52" t="s">
        <v>664</v>
      </c>
      <c r="T52">
        <v>3</v>
      </c>
      <c r="U52">
        <v>55</v>
      </c>
      <c r="V52">
        <v>154</v>
      </c>
      <c r="W52">
        <v>15</v>
      </c>
      <c r="X52">
        <v>392.7</v>
      </c>
      <c r="Y52">
        <v>227.7</v>
      </c>
      <c r="Z52" t="s">
        <v>831</v>
      </c>
      <c r="AA52" t="s">
        <v>782</v>
      </c>
      <c r="AB52">
        <v>4</v>
      </c>
      <c r="AC52" t="s">
        <v>862</v>
      </c>
      <c r="AD52" t="s">
        <v>769</v>
      </c>
    </row>
    <row r="53" spans="1:30" x14ac:dyDescent="0.3">
      <c r="A53" t="s">
        <v>1996</v>
      </c>
      <c r="B53" s="3">
        <v>45819</v>
      </c>
      <c r="C53">
        <v>0.29166666666666669</v>
      </c>
      <c r="D53" t="s">
        <v>871</v>
      </c>
      <c r="E53" t="s">
        <v>870</v>
      </c>
      <c r="F53" t="s">
        <v>837</v>
      </c>
      <c r="G53" t="s">
        <v>513</v>
      </c>
      <c r="H53" t="s">
        <v>591</v>
      </c>
      <c r="I53" t="s">
        <v>592</v>
      </c>
      <c r="J53" t="s">
        <v>940</v>
      </c>
      <c r="K53" t="s">
        <v>1506</v>
      </c>
      <c r="L53" t="s">
        <v>937</v>
      </c>
      <c r="M53" t="s">
        <v>822</v>
      </c>
      <c r="N53">
        <v>39</v>
      </c>
      <c r="O53" t="s">
        <v>842</v>
      </c>
      <c r="P53" t="s">
        <v>9</v>
      </c>
      <c r="Q53" t="s">
        <v>1004</v>
      </c>
      <c r="R53" t="s">
        <v>675</v>
      </c>
      <c r="S53" t="s">
        <v>663</v>
      </c>
      <c r="T53">
        <v>3</v>
      </c>
      <c r="U53">
        <v>31</v>
      </c>
      <c r="V53">
        <v>77.5</v>
      </c>
      <c r="W53">
        <v>15</v>
      </c>
      <c r="X53">
        <v>197.62</v>
      </c>
      <c r="Y53">
        <v>104.62</v>
      </c>
      <c r="Z53" t="s">
        <v>840</v>
      </c>
      <c r="AA53" t="s">
        <v>791</v>
      </c>
      <c r="AB53">
        <v>5</v>
      </c>
      <c r="AC53" t="s">
        <v>862</v>
      </c>
      <c r="AD53" t="s">
        <v>769</v>
      </c>
    </row>
    <row r="54" spans="1:30" x14ac:dyDescent="0.3">
      <c r="A54" t="s">
        <v>1995</v>
      </c>
      <c r="B54" s="3">
        <v>45754</v>
      </c>
      <c r="C54">
        <v>0.39583333333333331</v>
      </c>
      <c r="D54" t="s">
        <v>881</v>
      </c>
      <c r="E54" t="s">
        <v>870</v>
      </c>
      <c r="F54" t="s">
        <v>826</v>
      </c>
      <c r="G54" t="s">
        <v>207</v>
      </c>
      <c r="H54" t="s">
        <v>624</v>
      </c>
      <c r="I54" t="s">
        <v>625</v>
      </c>
      <c r="J54" t="s">
        <v>853</v>
      </c>
      <c r="K54" t="s">
        <v>1683</v>
      </c>
      <c r="L54" t="s">
        <v>851</v>
      </c>
      <c r="M54" t="s">
        <v>822</v>
      </c>
      <c r="N54">
        <v>50</v>
      </c>
      <c r="O54" t="s">
        <v>842</v>
      </c>
      <c r="P54" t="s">
        <v>65</v>
      </c>
      <c r="Q54" t="s">
        <v>981</v>
      </c>
      <c r="R54" t="s">
        <v>684</v>
      </c>
      <c r="S54" t="s">
        <v>663</v>
      </c>
      <c r="T54">
        <v>4</v>
      </c>
      <c r="U54">
        <v>81</v>
      </c>
      <c r="V54">
        <v>202.5</v>
      </c>
      <c r="W54">
        <v>0</v>
      </c>
      <c r="X54">
        <v>810</v>
      </c>
      <c r="Y54">
        <v>486</v>
      </c>
      <c r="Z54" t="s">
        <v>849</v>
      </c>
      <c r="AA54" t="s">
        <v>785</v>
      </c>
      <c r="AB54">
        <v>4</v>
      </c>
      <c r="AC54" t="s">
        <v>862</v>
      </c>
      <c r="AD54" t="s">
        <v>830</v>
      </c>
    </row>
    <row r="55" spans="1:30" x14ac:dyDescent="0.3">
      <c r="A55" t="s">
        <v>1994</v>
      </c>
      <c r="B55" s="3">
        <v>45827</v>
      </c>
      <c r="C55">
        <v>0.57291666666666663</v>
      </c>
      <c r="D55" t="s">
        <v>871</v>
      </c>
      <c r="E55" t="s">
        <v>870</v>
      </c>
      <c r="F55" t="s">
        <v>898</v>
      </c>
      <c r="G55" t="s">
        <v>462</v>
      </c>
      <c r="H55" t="s">
        <v>600</v>
      </c>
      <c r="I55" t="s">
        <v>592</v>
      </c>
      <c r="J55" t="s">
        <v>875</v>
      </c>
      <c r="K55" t="s">
        <v>1456</v>
      </c>
      <c r="L55" t="s">
        <v>906</v>
      </c>
      <c r="M55" t="s">
        <v>822</v>
      </c>
      <c r="N55">
        <v>24</v>
      </c>
      <c r="O55" t="s">
        <v>821</v>
      </c>
      <c r="P55" t="s">
        <v>23</v>
      </c>
      <c r="Q55" t="s">
        <v>1257</v>
      </c>
      <c r="R55" t="s">
        <v>708</v>
      </c>
      <c r="S55" t="s">
        <v>664</v>
      </c>
      <c r="T55">
        <v>1</v>
      </c>
      <c r="U55">
        <v>56</v>
      </c>
      <c r="V55">
        <v>156.80000000000001</v>
      </c>
      <c r="W55">
        <v>5</v>
      </c>
      <c r="X55">
        <v>148.96</v>
      </c>
      <c r="Y55">
        <v>92.96</v>
      </c>
      <c r="Z55" t="s">
        <v>883</v>
      </c>
      <c r="AA55" t="s">
        <v>900</v>
      </c>
      <c r="AB55">
        <v>5</v>
      </c>
      <c r="AC55" t="s">
        <v>818</v>
      </c>
      <c r="AD55" t="s">
        <v>769</v>
      </c>
    </row>
    <row r="56" spans="1:30" x14ac:dyDescent="0.3">
      <c r="A56" t="s">
        <v>1993</v>
      </c>
      <c r="B56" s="3">
        <v>45740</v>
      </c>
      <c r="C56">
        <v>0.82291666666666663</v>
      </c>
      <c r="D56" t="s">
        <v>828</v>
      </c>
      <c r="E56" t="s">
        <v>827</v>
      </c>
      <c r="F56" t="s">
        <v>826</v>
      </c>
      <c r="G56" t="s">
        <v>309</v>
      </c>
      <c r="H56" t="s">
        <v>615</v>
      </c>
      <c r="I56" t="s">
        <v>592</v>
      </c>
      <c r="J56" t="s">
        <v>927</v>
      </c>
      <c r="K56" t="s">
        <v>982</v>
      </c>
      <c r="L56" t="s">
        <v>906</v>
      </c>
      <c r="M56" t="s">
        <v>822</v>
      </c>
      <c r="N56">
        <v>39</v>
      </c>
      <c r="O56" t="s">
        <v>885</v>
      </c>
      <c r="P56" t="s">
        <v>59</v>
      </c>
      <c r="Q56" t="s">
        <v>991</v>
      </c>
      <c r="R56" t="s">
        <v>699</v>
      </c>
      <c r="S56" t="s">
        <v>664</v>
      </c>
      <c r="T56">
        <v>2</v>
      </c>
      <c r="U56">
        <v>43</v>
      </c>
      <c r="V56">
        <v>120.4</v>
      </c>
      <c r="W56">
        <v>15</v>
      </c>
      <c r="X56">
        <v>204.68</v>
      </c>
      <c r="Y56">
        <v>118.68</v>
      </c>
      <c r="Z56" t="s">
        <v>831</v>
      </c>
      <c r="AA56" t="s">
        <v>782</v>
      </c>
      <c r="AB56">
        <v>5</v>
      </c>
      <c r="AC56" t="s">
        <v>862</v>
      </c>
      <c r="AD56" t="s">
        <v>769</v>
      </c>
    </row>
    <row r="57" spans="1:30" x14ac:dyDescent="0.3">
      <c r="A57" t="s">
        <v>1992</v>
      </c>
      <c r="B57" s="3">
        <v>45806</v>
      </c>
      <c r="C57">
        <v>0.33333333333333331</v>
      </c>
      <c r="D57" t="s">
        <v>876</v>
      </c>
      <c r="E57" t="s">
        <v>870</v>
      </c>
      <c r="F57" t="s">
        <v>898</v>
      </c>
      <c r="G57" t="s">
        <v>360</v>
      </c>
      <c r="H57" t="s">
        <v>611</v>
      </c>
      <c r="I57" t="s">
        <v>592</v>
      </c>
      <c r="J57" t="s">
        <v>859</v>
      </c>
      <c r="K57" t="s">
        <v>1398</v>
      </c>
      <c r="L57" t="s">
        <v>851</v>
      </c>
      <c r="M57" t="s">
        <v>822</v>
      </c>
      <c r="N57">
        <v>43</v>
      </c>
      <c r="O57" t="s">
        <v>865</v>
      </c>
      <c r="P57" t="s">
        <v>45</v>
      </c>
      <c r="Q57" t="s">
        <v>1141</v>
      </c>
      <c r="R57" t="s">
        <v>731</v>
      </c>
      <c r="S57" t="s">
        <v>663</v>
      </c>
      <c r="T57">
        <v>2</v>
      </c>
      <c r="U57">
        <v>20</v>
      </c>
      <c r="V57">
        <v>60</v>
      </c>
      <c r="W57">
        <v>15</v>
      </c>
      <c r="X57">
        <v>102</v>
      </c>
      <c r="Y57">
        <v>62</v>
      </c>
      <c r="Z57" t="s">
        <v>819</v>
      </c>
      <c r="AA57" t="s">
        <v>791</v>
      </c>
      <c r="AB57">
        <v>5</v>
      </c>
      <c r="AC57" t="s">
        <v>862</v>
      </c>
      <c r="AD57" t="s">
        <v>769</v>
      </c>
    </row>
    <row r="58" spans="1:30" x14ac:dyDescent="0.3">
      <c r="A58" t="s">
        <v>1991</v>
      </c>
      <c r="B58" s="3">
        <v>45795</v>
      </c>
      <c r="C58">
        <v>0.4375</v>
      </c>
      <c r="D58" t="s">
        <v>876</v>
      </c>
      <c r="E58" t="s">
        <v>870</v>
      </c>
      <c r="F58" t="s">
        <v>914</v>
      </c>
      <c r="G58" t="s">
        <v>309</v>
      </c>
      <c r="H58" t="s">
        <v>615</v>
      </c>
      <c r="I58" t="s">
        <v>592</v>
      </c>
      <c r="J58" t="s">
        <v>983</v>
      </c>
      <c r="K58" t="s">
        <v>1021</v>
      </c>
      <c r="L58" t="s">
        <v>851</v>
      </c>
      <c r="M58" t="s">
        <v>822</v>
      </c>
      <c r="N58">
        <v>37</v>
      </c>
      <c r="O58" t="s">
        <v>842</v>
      </c>
      <c r="P58" t="s">
        <v>37</v>
      </c>
      <c r="Q58" t="s">
        <v>1205</v>
      </c>
      <c r="R58" t="s">
        <v>678</v>
      </c>
      <c r="S58" t="s">
        <v>663</v>
      </c>
      <c r="T58">
        <v>4</v>
      </c>
      <c r="U58">
        <v>35</v>
      </c>
      <c r="V58">
        <v>87.5</v>
      </c>
      <c r="W58">
        <v>10</v>
      </c>
      <c r="X58">
        <v>315</v>
      </c>
      <c r="Y58">
        <v>175</v>
      </c>
      <c r="Z58" t="s">
        <v>840</v>
      </c>
      <c r="AA58" t="s">
        <v>900</v>
      </c>
      <c r="AB58">
        <v>4</v>
      </c>
      <c r="AC58" t="s">
        <v>818</v>
      </c>
      <c r="AD58" t="s">
        <v>769</v>
      </c>
    </row>
    <row r="59" spans="1:30" x14ac:dyDescent="0.3">
      <c r="A59" t="s">
        <v>1990</v>
      </c>
      <c r="B59" s="3">
        <v>45793</v>
      </c>
      <c r="C59">
        <v>0.45833333333333331</v>
      </c>
      <c r="D59" t="s">
        <v>876</v>
      </c>
      <c r="E59" t="s">
        <v>870</v>
      </c>
      <c r="F59" t="s">
        <v>846</v>
      </c>
      <c r="G59" t="s">
        <v>105</v>
      </c>
      <c r="H59" t="s">
        <v>635</v>
      </c>
      <c r="I59" t="s">
        <v>636</v>
      </c>
      <c r="J59" t="s">
        <v>940</v>
      </c>
      <c r="K59" t="s">
        <v>1350</v>
      </c>
      <c r="L59" t="s">
        <v>906</v>
      </c>
      <c r="M59" t="s">
        <v>822</v>
      </c>
      <c r="N59">
        <v>42</v>
      </c>
      <c r="O59" t="s">
        <v>821</v>
      </c>
      <c r="P59" t="s">
        <v>75</v>
      </c>
      <c r="Q59" t="s">
        <v>1048</v>
      </c>
      <c r="R59" t="s">
        <v>731</v>
      </c>
      <c r="S59" t="s">
        <v>664</v>
      </c>
      <c r="T59">
        <v>1</v>
      </c>
      <c r="U59">
        <v>73</v>
      </c>
      <c r="V59">
        <v>160.6</v>
      </c>
      <c r="W59">
        <v>10</v>
      </c>
      <c r="X59">
        <v>144.54</v>
      </c>
      <c r="Y59">
        <v>71.540000000000006</v>
      </c>
      <c r="Z59" t="s">
        <v>819</v>
      </c>
      <c r="AA59" t="s">
        <v>791</v>
      </c>
      <c r="AB59">
        <v>0</v>
      </c>
      <c r="AC59" t="s">
        <v>818</v>
      </c>
      <c r="AD59" t="s">
        <v>769</v>
      </c>
    </row>
    <row r="60" spans="1:30" x14ac:dyDescent="0.3">
      <c r="A60" t="s">
        <v>1989</v>
      </c>
      <c r="B60" s="3">
        <v>45711</v>
      </c>
      <c r="C60">
        <v>0.60416666666666663</v>
      </c>
      <c r="D60" t="s">
        <v>847</v>
      </c>
      <c r="E60" t="s">
        <v>827</v>
      </c>
      <c r="F60" t="s">
        <v>914</v>
      </c>
      <c r="G60" t="s">
        <v>462</v>
      </c>
      <c r="H60" t="s">
        <v>600</v>
      </c>
      <c r="I60" t="s">
        <v>592</v>
      </c>
      <c r="J60" t="s">
        <v>825</v>
      </c>
      <c r="K60" t="s">
        <v>1100</v>
      </c>
      <c r="L60" t="s">
        <v>878</v>
      </c>
      <c r="M60" t="s">
        <v>822</v>
      </c>
      <c r="N60">
        <v>45</v>
      </c>
      <c r="O60" t="s">
        <v>885</v>
      </c>
      <c r="P60" t="s">
        <v>13</v>
      </c>
      <c r="Q60" t="s">
        <v>910</v>
      </c>
      <c r="R60" t="s">
        <v>656</v>
      </c>
      <c r="S60" t="s">
        <v>663</v>
      </c>
      <c r="T60">
        <v>2</v>
      </c>
      <c r="U60">
        <v>59</v>
      </c>
      <c r="V60">
        <v>177</v>
      </c>
      <c r="W60">
        <v>5</v>
      </c>
      <c r="X60">
        <v>336.3</v>
      </c>
      <c r="Y60">
        <v>218.3</v>
      </c>
      <c r="Z60" t="s">
        <v>831</v>
      </c>
      <c r="AA60" t="s">
        <v>791</v>
      </c>
      <c r="AB60">
        <v>5</v>
      </c>
      <c r="AC60" t="s">
        <v>862</v>
      </c>
      <c r="AD60" t="s">
        <v>769</v>
      </c>
    </row>
    <row r="61" spans="1:30" x14ac:dyDescent="0.3">
      <c r="A61" t="s">
        <v>1988</v>
      </c>
      <c r="B61" s="3">
        <v>45760</v>
      </c>
      <c r="C61">
        <v>0.33333333333333331</v>
      </c>
      <c r="D61" t="s">
        <v>881</v>
      </c>
      <c r="E61" t="s">
        <v>870</v>
      </c>
      <c r="F61" t="s">
        <v>914</v>
      </c>
      <c r="G61" t="s">
        <v>462</v>
      </c>
      <c r="H61" t="s">
        <v>600</v>
      </c>
      <c r="I61" t="s">
        <v>592</v>
      </c>
      <c r="J61" t="s">
        <v>930</v>
      </c>
      <c r="K61" t="s">
        <v>1253</v>
      </c>
      <c r="L61" t="s">
        <v>857</v>
      </c>
      <c r="M61" t="s">
        <v>843</v>
      </c>
      <c r="N61">
        <v>49</v>
      </c>
      <c r="O61" t="s">
        <v>833</v>
      </c>
      <c r="P61" t="s">
        <v>17</v>
      </c>
      <c r="Q61" t="s">
        <v>1010</v>
      </c>
      <c r="R61" t="s">
        <v>727</v>
      </c>
      <c r="S61" t="s">
        <v>663</v>
      </c>
      <c r="T61">
        <v>4</v>
      </c>
      <c r="U61">
        <v>83</v>
      </c>
      <c r="V61">
        <v>232.4</v>
      </c>
      <c r="W61">
        <v>5</v>
      </c>
      <c r="X61">
        <v>883.12</v>
      </c>
      <c r="Y61">
        <v>551.12</v>
      </c>
      <c r="Z61" t="s">
        <v>819</v>
      </c>
      <c r="AA61" t="s">
        <v>785</v>
      </c>
      <c r="AB61">
        <v>0</v>
      </c>
      <c r="AC61" t="s">
        <v>862</v>
      </c>
      <c r="AD61" t="s">
        <v>769</v>
      </c>
    </row>
    <row r="62" spans="1:30" x14ac:dyDescent="0.3">
      <c r="A62" t="s">
        <v>1987</v>
      </c>
      <c r="B62" s="3">
        <v>45756</v>
      </c>
      <c r="C62">
        <v>0.47916666666666669</v>
      </c>
      <c r="D62" t="s">
        <v>881</v>
      </c>
      <c r="E62" t="s">
        <v>870</v>
      </c>
      <c r="F62" t="s">
        <v>837</v>
      </c>
      <c r="G62" t="s">
        <v>462</v>
      </c>
      <c r="H62" t="s">
        <v>600</v>
      </c>
      <c r="I62" t="s">
        <v>592</v>
      </c>
      <c r="J62" t="s">
        <v>919</v>
      </c>
      <c r="K62" t="s">
        <v>974</v>
      </c>
      <c r="L62" t="s">
        <v>1016</v>
      </c>
      <c r="M62" t="s">
        <v>843</v>
      </c>
      <c r="N62">
        <v>56</v>
      </c>
      <c r="O62" t="s">
        <v>842</v>
      </c>
      <c r="P62" t="s">
        <v>17</v>
      </c>
      <c r="Q62" t="s">
        <v>1010</v>
      </c>
      <c r="R62" t="s">
        <v>727</v>
      </c>
      <c r="S62" t="s">
        <v>663</v>
      </c>
      <c r="T62">
        <v>4</v>
      </c>
      <c r="U62">
        <v>83</v>
      </c>
      <c r="V62">
        <v>232.4</v>
      </c>
      <c r="W62">
        <v>5</v>
      </c>
      <c r="X62">
        <v>883.12</v>
      </c>
      <c r="Y62">
        <v>551.12</v>
      </c>
      <c r="Z62" t="s">
        <v>849</v>
      </c>
      <c r="AA62" t="s">
        <v>805</v>
      </c>
      <c r="AB62">
        <v>4</v>
      </c>
      <c r="AC62" t="s">
        <v>862</v>
      </c>
      <c r="AD62" t="s">
        <v>769</v>
      </c>
    </row>
    <row r="63" spans="1:30" x14ac:dyDescent="0.3">
      <c r="A63" t="s">
        <v>1986</v>
      </c>
      <c r="B63" s="3">
        <v>45711</v>
      </c>
      <c r="C63">
        <v>0.72916666666666663</v>
      </c>
      <c r="D63" t="s">
        <v>847</v>
      </c>
      <c r="E63" t="s">
        <v>827</v>
      </c>
      <c r="F63" t="s">
        <v>914</v>
      </c>
      <c r="G63" t="s">
        <v>411</v>
      </c>
      <c r="H63" t="s">
        <v>605</v>
      </c>
      <c r="I63" t="s">
        <v>592</v>
      </c>
      <c r="J63" t="s">
        <v>880</v>
      </c>
      <c r="K63" t="s">
        <v>1501</v>
      </c>
      <c r="L63" t="s">
        <v>857</v>
      </c>
      <c r="M63" t="s">
        <v>843</v>
      </c>
      <c r="N63">
        <v>34</v>
      </c>
      <c r="O63" t="s">
        <v>833</v>
      </c>
      <c r="P63" t="s">
        <v>89</v>
      </c>
      <c r="Q63" t="s">
        <v>856</v>
      </c>
      <c r="R63" t="s">
        <v>699</v>
      </c>
      <c r="S63" t="s">
        <v>664</v>
      </c>
      <c r="T63">
        <v>3</v>
      </c>
      <c r="U63">
        <v>35</v>
      </c>
      <c r="V63">
        <v>105</v>
      </c>
      <c r="W63">
        <v>5</v>
      </c>
      <c r="X63">
        <v>299.25</v>
      </c>
      <c r="Y63">
        <v>194.25</v>
      </c>
      <c r="Z63" t="s">
        <v>883</v>
      </c>
      <c r="AA63" t="s">
        <v>785</v>
      </c>
      <c r="AB63">
        <v>0</v>
      </c>
      <c r="AC63" t="s">
        <v>818</v>
      </c>
      <c r="AD63" t="s">
        <v>830</v>
      </c>
    </row>
    <row r="64" spans="1:30" x14ac:dyDescent="0.3">
      <c r="A64" t="s">
        <v>1985</v>
      </c>
      <c r="B64" s="3">
        <v>45716</v>
      </c>
      <c r="C64">
        <v>0.70833333333333337</v>
      </c>
      <c r="D64" t="s">
        <v>847</v>
      </c>
      <c r="E64" t="s">
        <v>827</v>
      </c>
      <c r="F64" t="s">
        <v>846</v>
      </c>
      <c r="G64" t="s">
        <v>258</v>
      </c>
      <c r="H64" t="s">
        <v>620</v>
      </c>
      <c r="I64" t="s">
        <v>621</v>
      </c>
      <c r="J64" t="s">
        <v>859</v>
      </c>
      <c r="K64" t="s">
        <v>1188</v>
      </c>
      <c r="L64" t="s">
        <v>878</v>
      </c>
      <c r="M64" t="s">
        <v>843</v>
      </c>
      <c r="N64">
        <v>18</v>
      </c>
      <c r="O64" t="s">
        <v>821</v>
      </c>
      <c r="P64" t="s">
        <v>71</v>
      </c>
      <c r="Q64" t="s">
        <v>1013</v>
      </c>
      <c r="R64" t="s">
        <v>670</v>
      </c>
      <c r="S64" t="s">
        <v>663</v>
      </c>
      <c r="T64">
        <v>3</v>
      </c>
      <c r="U64">
        <v>62</v>
      </c>
      <c r="V64">
        <v>186</v>
      </c>
      <c r="W64">
        <v>15</v>
      </c>
      <c r="X64">
        <v>474.3</v>
      </c>
      <c r="Y64">
        <v>288.3</v>
      </c>
      <c r="Z64" t="s">
        <v>819</v>
      </c>
      <c r="AA64" t="s">
        <v>782</v>
      </c>
      <c r="AB64">
        <v>0</v>
      </c>
      <c r="AC64" t="s">
        <v>818</v>
      </c>
      <c r="AD64" t="s">
        <v>769</v>
      </c>
    </row>
    <row r="65" spans="1:30" x14ac:dyDescent="0.3">
      <c r="A65" t="s">
        <v>1984</v>
      </c>
      <c r="B65" s="3">
        <v>45833</v>
      </c>
      <c r="C65">
        <v>0.3125</v>
      </c>
      <c r="D65" t="s">
        <v>871</v>
      </c>
      <c r="E65" t="s">
        <v>870</v>
      </c>
      <c r="F65" t="s">
        <v>837</v>
      </c>
      <c r="G65" t="s">
        <v>309</v>
      </c>
      <c r="H65" t="s">
        <v>615</v>
      </c>
      <c r="I65" t="s">
        <v>592</v>
      </c>
      <c r="J65" t="s">
        <v>983</v>
      </c>
      <c r="K65" t="s">
        <v>1294</v>
      </c>
      <c r="L65" t="s">
        <v>925</v>
      </c>
      <c r="M65" t="s">
        <v>843</v>
      </c>
      <c r="N65">
        <v>29</v>
      </c>
      <c r="O65" t="s">
        <v>842</v>
      </c>
      <c r="P65" t="s">
        <v>75</v>
      </c>
      <c r="Q65" t="s">
        <v>1048</v>
      </c>
      <c r="R65" t="s">
        <v>731</v>
      </c>
      <c r="S65" t="s">
        <v>664</v>
      </c>
      <c r="T65">
        <v>4</v>
      </c>
      <c r="U65">
        <v>73</v>
      </c>
      <c r="V65">
        <v>160.6</v>
      </c>
      <c r="W65">
        <v>15</v>
      </c>
      <c r="X65">
        <v>546.04</v>
      </c>
      <c r="Y65">
        <v>254.04</v>
      </c>
      <c r="Z65" t="s">
        <v>840</v>
      </c>
      <c r="AA65" t="s">
        <v>801</v>
      </c>
      <c r="AB65">
        <v>4</v>
      </c>
      <c r="AC65" t="s">
        <v>862</v>
      </c>
      <c r="AD65" t="s">
        <v>769</v>
      </c>
    </row>
    <row r="66" spans="1:30" x14ac:dyDescent="0.3">
      <c r="A66" t="s">
        <v>1983</v>
      </c>
      <c r="B66" s="3">
        <v>45699</v>
      </c>
      <c r="C66">
        <v>0.77083333333333337</v>
      </c>
      <c r="D66" t="s">
        <v>847</v>
      </c>
      <c r="E66" t="s">
        <v>827</v>
      </c>
      <c r="F66" t="s">
        <v>860</v>
      </c>
      <c r="G66" t="s">
        <v>207</v>
      </c>
      <c r="H66" t="s">
        <v>624</v>
      </c>
      <c r="I66" t="s">
        <v>625</v>
      </c>
      <c r="J66" t="s">
        <v>891</v>
      </c>
      <c r="K66" t="s">
        <v>1019</v>
      </c>
      <c r="L66" t="s">
        <v>937</v>
      </c>
      <c r="M66" t="s">
        <v>822</v>
      </c>
      <c r="N66">
        <v>25</v>
      </c>
      <c r="O66" t="s">
        <v>865</v>
      </c>
      <c r="P66" t="s">
        <v>99</v>
      </c>
      <c r="Q66" t="s">
        <v>1237</v>
      </c>
      <c r="R66" t="s">
        <v>675</v>
      </c>
      <c r="S66" t="s">
        <v>663</v>
      </c>
      <c r="T66">
        <v>1</v>
      </c>
      <c r="U66">
        <v>57</v>
      </c>
      <c r="V66">
        <v>159.6</v>
      </c>
      <c r="W66">
        <v>0</v>
      </c>
      <c r="X66">
        <v>159.6</v>
      </c>
      <c r="Y66">
        <v>102.6</v>
      </c>
      <c r="Z66" t="s">
        <v>883</v>
      </c>
      <c r="AA66" t="s">
        <v>791</v>
      </c>
      <c r="AB66">
        <v>0</v>
      </c>
      <c r="AC66" t="s">
        <v>818</v>
      </c>
      <c r="AD66" t="s">
        <v>769</v>
      </c>
    </row>
    <row r="67" spans="1:30" x14ac:dyDescent="0.3">
      <c r="A67" t="s">
        <v>1982</v>
      </c>
      <c r="B67" s="3">
        <v>45752</v>
      </c>
      <c r="C67">
        <v>0.88541666666666663</v>
      </c>
      <c r="D67" t="s">
        <v>881</v>
      </c>
      <c r="E67" t="s">
        <v>870</v>
      </c>
      <c r="F67" t="s">
        <v>854</v>
      </c>
      <c r="G67" t="s">
        <v>207</v>
      </c>
      <c r="H67" t="s">
        <v>624</v>
      </c>
      <c r="I67" t="s">
        <v>625</v>
      </c>
      <c r="J67" t="s">
        <v>919</v>
      </c>
      <c r="K67" t="s">
        <v>1470</v>
      </c>
      <c r="L67" t="s">
        <v>1016</v>
      </c>
      <c r="M67" t="s">
        <v>822</v>
      </c>
      <c r="N67">
        <v>64</v>
      </c>
      <c r="O67" t="s">
        <v>833</v>
      </c>
      <c r="P67" t="s">
        <v>35</v>
      </c>
      <c r="Q67" t="s">
        <v>864</v>
      </c>
      <c r="R67" t="s">
        <v>684</v>
      </c>
      <c r="S67" t="s">
        <v>663</v>
      </c>
      <c r="T67">
        <v>2</v>
      </c>
      <c r="U67">
        <v>69</v>
      </c>
      <c r="V67">
        <v>193.2</v>
      </c>
      <c r="W67">
        <v>0</v>
      </c>
      <c r="X67">
        <v>386.4</v>
      </c>
      <c r="Y67">
        <v>248.4</v>
      </c>
      <c r="Z67" t="s">
        <v>863</v>
      </c>
      <c r="AA67" t="s">
        <v>785</v>
      </c>
      <c r="AB67">
        <v>4</v>
      </c>
      <c r="AC67" t="s">
        <v>818</v>
      </c>
      <c r="AD67" t="s">
        <v>830</v>
      </c>
    </row>
    <row r="68" spans="1:30" x14ac:dyDescent="0.3">
      <c r="A68" t="s">
        <v>1981</v>
      </c>
      <c r="B68" s="3">
        <v>45766</v>
      </c>
      <c r="C68">
        <v>0.375</v>
      </c>
      <c r="D68" t="s">
        <v>881</v>
      </c>
      <c r="E68" t="s">
        <v>870</v>
      </c>
      <c r="F68" t="s">
        <v>854</v>
      </c>
      <c r="G68" t="s">
        <v>258</v>
      </c>
      <c r="H68" t="s">
        <v>620</v>
      </c>
      <c r="I68" t="s">
        <v>621</v>
      </c>
      <c r="J68" t="s">
        <v>986</v>
      </c>
      <c r="K68" t="s">
        <v>1980</v>
      </c>
      <c r="L68" t="s">
        <v>906</v>
      </c>
      <c r="M68" t="s">
        <v>822</v>
      </c>
      <c r="N68">
        <v>48</v>
      </c>
      <c r="O68" t="s">
        <v>885</v>
      </c>
      <c r="P68" t="s">
        <v>2</v>
      </c>
      <c r="Q68" t="s">
        <v>893</v>
      </c>
      <c r="R68" t="s">
        <v>684</v>
      </c>
      <c r="S68" t="s">
        <v>664</v>
      </c>
      <c r="T68">
        <v>3</v>
      </c>
      <c r="U68">
        <v>50</v>
      </c>
      <c r="V68">
        <v>140</v>
      </c>
      <c r="W68">
        <v>10</v>
      </c>
      <c r="X68">
        <v>378</v>
      </c>
      <c r="Y68">
        <v>228</v>
      </c>
      <c r="Z68" t="s">
        <v>819</v>
      </c>
      <c r="AA68" t="s">
        <v>791</v>
      </c>
      <c r="AB68">
        <v>3</v>
      </c>
      <c r="AC68" t="s">
        <v>818</v>
      </c>
      <c r="AD68" t="s">
        <v>769</v>
      </c>
    </row>
    <row r="69" spans="1:30" x14ac:dyDescent="0.3">
      <c r="A69" t="s">
        <v>1979</v>
      </c>
      <c r="B69" s="3">
        <v>45703</v>
      </c>
      <c r="C69">
        <v>0.33333333333333331</v>
      </c>
      <c r="D69" t="s">
        <v>847</v>
      </c>
      <c r="E69" t="s">
        <v>827</v>
      </c>
      <c r="F69" t="s">
        <v>854</v>
      </c>
      <c r="G69" t="s">
        <v>3</v>
      </c>
      <c r="H69" t="s">
        <v>639</v>
      </c>
      <c r="I69" t="s">
        <v>640</v>
      </c>
      <c r="J69" t="s">
        <v>923</v>
      </c>
      <c r="K69" t="s">
        <v>1532</v>
      </c>
      <c r="L69" t="s">
        <v>937</v>
      </c>
      <c r="M69" t="s">
        <v>822</v>
      </c>
      <c r="N69">
        <v>55</v>
      </c>
      <c r="O69" t="s">
        <v>833</v>
      </c>
      <c r="P69" t="s">
        <v>19</v>
      </c>
      <c r="Q69" t="s">
        <v>896</v>
      </c>
      <c r="R69" t="s">
        <v>720</v>
      </c>
      <c r="S69" t="s">
        <v>663</v>
      </c>
      <c r="T69">
        <v>3</v>
      </c>
      <c r="U69">
        <v>40</v>
      </c>
      <c r="V69">
        <v>112</v>
      </c>
      <c r="W69">
        <v>15</v>
      </c>
      <c r="X69">
        <v>285.60000000000002</v>
      </c>
      <c r="Y69">
        <v>165.6</v>
      </c>
      <c r="Z69" t="s">
        <v>916</v>
      </c>
      <c r="AA69" t="s">
        <v>801</v>
      </c>
      <c r="AB69">
        <v>3</v>
      </c>
      <c r="AC69" t="s">
        <v>818</v>
      </c>
      <c r="AD69" t="s">
        <v>830</v>
      </c>
    </row>
    <row r="70" spans="1:30" x14ac:dyDescent="0.3">
      <c r="A70" t="s">
        <v>1978</v>
      </c>
      <c r="B70" s="3">
        <v>45669</v>
      </c>
      <c r="C70">
        <v>0.5625</v>
      </c>
      <c r="D70" t="s">
        <v>838</v>
      </c>
      <c r="E70" t="s">
        <v>827</v>
      </c>
      <c r="F70" t="s">
        <v>914</v>
      </c>
      <c r="G70" t="s">
        <v>411</v>
      </c>
      <c r="H70" t="s">
        <v>605</v>
      </c>
      <c r="I70" t="s">
        <v>592</v>
      </c>
      <c r="J70" t="s">
        <v>825</v>
      </c>
      <c r="K70" t="s">
        <v>1690</v>
      </c>
      <c r="L70" t="s">
        <v>1016</v>
      </c>
      <c r="M70" t="s">
        <v>843</v>
      </c>
      <c r="N70">
        <v>50</v>
      </c>
      <c r="O70" t="s">
        <v>885</v>
      </c>
      <c r="P70" t="s">
        <v>91</v>
      </c>
      <c r="Q70" t="s">
        <v>1300</v>
      </c>
      <c r="R70" t="s">
        <v>692</v>
      </c>
      <c r="S70" t="s">
        <v>663</v>
      </c>
      <c r="T70">
        <v>3</v>
      </c>
      <c r="U70">
        <v>55</v>
      </c>
      <c r="V70">
        <v>137.5</v>
      </c>
      <c r="W70">
        <v>0</v>
      </c>
      <c r="X70">
        <v>412.5</v>
      </c>
      <c r="Y70">
        <v>247.5</v>
      </c>
      <c r="Z70" t="s">
        <v>849</v>
      </c>
      <c r="AA70" t="s">
        <v>791</v>
      </c>
      <c r="AB70">
        <v>0</v>
      </c>
      <c r="AC70" t="s">
        <v>818</v>
      </c>
      <c r="AD70" t="s">
        <v>769</v>
      </c>
    </row>
    <row r="71" spans="1:30" x14ac:dyDescent="0.3">
      <c r="A71" t="s">
        <v>1977</v>
      </c>
      <c r="B71" s="3">
        <v>45778</v>
      </c>
      <c r="C71">
        <v>0.42708333333333331</v>
      </c>
      <c r="D71" t="s">
        <v>876</v>
      </c>
      <c r="E71" t="s">
        <v>870</v>
      </c>
      <c r="F71" t="s">
        <v>898</v>
      </c>
      <c r="G71" t="s">
        <v>360</v>
      </c>
      <c r="H71" t="s">
        <v>611</v>
      </c>
      <c r="I71" t="s">
        <v>592</v>
      </c>
      <c r="J71" t="s">
        <v>825</v>
      </c>
      <c r="K71" t="s">
        <v>953</v>
      </c>
      <c r="L71" t="s">
        <v>823</v>
      </c>
      <c r="M71" t="s">
        <v>843</v>
      </c>
      <c r="N71">
        <v>42</v>
      </c>
      <c r="O71" t="s">
        <v>833</v>
      </c>
      <c r="P71" t="s">
        <v>71</v>
      </c>
      <c r="Q71" t="s">
        <v>1013</v>
      </c>
      <c r="R71" t="s">
        <v>670</v>
      </c>
      <c r="S71" t="s">
        <v>663</v>
      </c>
      <c r="T71">
        <v>2</v>
      </c>
      <c r="U71">
        <v>62</v>
      </c>
      <c r="V71">
        <v>186</v>
      </c>
      <c r="W71">
        <v>0</v>
      </c>
      <c r="X71">
        <v>372</v>
      </c>
      <c r="Y71">
        <v>248</v>
      </c>
      <c r="Z71" t="s">
        <v>863</v>
      </c>
      <c r="AA71" t="s">
        <v>791</v>
      </c>
      <c r="AB71">
        <v>4</v>
      </c>
      <c r="AC71" t="s">
        <v>862</v>
      </c>
      <c r="AD71" t="s">
        <v>769</v>
      </c>
    </row>
    <row r="72" spans="1:30" x14ac:dyDescent="0.3">
      <c r="A72" t="s">
        <v>1976</v>
      </c>
      <c r="B72" s="3">
        <v>45818</v>
      </c>
      <c r="C72">
        <v>0.77083333333333337</v>
      </c>
      <c r="D72" t="s">
        <v>871</v>
      </c>
      <c r="E72" t="s">
        <v>870</v>
      </c>
      <c r="F72" t="s">
        <v>860</v>
      </c>
      <c r="G72" t="s">
        <v>360</v>
      </c>
      <c r="H72" t="s">
        <v>611</v>
      </c>
      <c r="I72" t="s">
        <v>592</v>
      </c>
      <c r="J72" t="s">
        <v>923</v>
      </c>
      <c r="K72" t="s">
        <v>1138</v>
      </c>
      <c r="L72" t="s">
        <v>834</v>
      </c>
      <c r="M72" t="s">
        <v>822</v>
      </c>
      <c r="N72">
        <v>50</v>
      </c>
      <c r="O72" t="s">
        <v>842</v>
      </c>
      <c r="P72" t="s">
        <v>39</v>
      </c>
      <c r="Q72" t="s">
        <v>921</v>
      </c>
      <c r="R72" t="s">
        <v>675</v>
      </c>
      <c r="S72" t="s">
        <v>663</v>
      </c>
      <c r="T72">
        <v>4</v>
      </c>
      <c r="U72">
        <v>28</v>
      </c>
      <c r="V72">
        <v>84</v>
      </c>
      <c r="W72">
        <v>5</v>
      </c>
      <c r="X72">
        <v>319.2</v>
      </c>
      <c r="Y72">
        <v>207.2</v>
      </c>
      <c r="Z72" t="s">
        <v>819</v>
      </c>
      <c r="AA72" t="s">
        <v>801</v>
      </c>
      <c r="AB72">
        <v>4</v>
      </c>
      <c r="AC72" t="s">
        <v>818</v>
      </c>
      <c r="AD72" t="s">
        <v>769</v>
      </c>
    </row>
    <row r="73" spans="1:30" x14ac:dyDescent="0.3">
      <c r="A73" t="s">
        <v>1975</v>
      </c>
      <c r="B73" s="3">
        <v>45723</v>
      </c>
      <c r="C73">
        <v>0.8125</v>
      </c>
      <c r="D73" t="s">
        <v>828</v>
      </c>
      <c r="E73" t="s">
        <v>827</v>
      </c>
      <c r="F73" t="s">
        <v>846</v>
      </c>
      <c r="G73" t="s">
        <v>513</v>
      </c>
      <c r="H73" t="s">
        <v>591</v>
      </c>
      <c r="I73" t="s">
        <v>592</v>
      </c>
      <c r="J73" t="s">
        <v>869</v>
      </c>
      <c r="K73" t="s">
        <v>929</v>
      </c>
      <c r="L73" t="s">
        <v>889</v>
      </c>
      <c r="M73" t="s">
        <v>822</v>
      </c>
      <c r="N73">
        <v>62</v>
      </c>
      <c r="O73" t="s">
        <v>865</v>
      </c>
      <c r="P73" t="s">
        <v>81</v>
      </c>
      <c r="Q73" t="s">
        <v>850</v>
      </c>
      <c r="R73" t="s">
        <v>715</v>
      </c>
      <c r="S73" t="s">
        <v>664</v>
      </c>
      <c r="T73">
        <v>2</v>
      </c>
      <c r="U73">
        <v>68</v>
      </c>
      <c r="V73">
        <v>204</v>
      </c>
      <c r="W73">
        <v>10</v>
      </c>
      <c r="X73">
        <v>367.2</v>
      </c>
      <c r="Y73">
        <v>231.2</v>
      </c>
      <c r="Z73" t="s">
        <v>840</v>
      </c>
      <c r="AA73" t="s">
        <v>900</v>
      </c>
      <c r="AB73">
        <v>4</v>
      </c>
      <c r="AC73" t="s">
        <v>818</v>
      </c>
      <c r="AD73" t="s">
        <v>830</v>
      </c>
    </row>
    <row r="74" spans="1:30" x14ac:dyDescent="0.3">
      <c r="A74" t="s">
        <v>1974</v>
      </c>
      <c r="B74" s="3">
        <v>45699</v>
      </c>
      <c r="C74">
        <v>0.70833333333333337</v>
      </c>
      <c r="D74" t="s">
        <v>847</v>
      </c>
      <c r="E74" t="s">
        <v>827</v>
      </c>
      <c r="F74" t="s">
        <v>860</v>
      </c>
      <c r="G74" t="s">
        <v>207</v>
      </c>
      <c r="H74" t="s">
        <v>624</v>
      </c>
      <c r="I74" t="s">
        <v>625</v>
      </c>
      <c r="J74" t="s">
        <v>943</v>
      </c>
      <c r="K74" t="s">
        <v>1383</v>
      </c>
      <c r="L74" t="s">
        <v>925</v>
      </c>
      <c r="M74" t="s">
        <v>843</v>
      </c>
      <c r="N74">
        <v>59</v>
      </c>
      <c r="O74" t="s">
        <v>833</v>
      </c>
      <c r="P74" t="s">
        <v>33</v>
      </c>
      <c r="Q74" t="s">
        <v>1097</v>
      </c>
      <c r="R74" t="s">
        <v>690</v>
      </c>
      <c r="S74" t="s">
        <v>663</v>
      </c>
      <c r="T74">
        <v>4</v>
      </c>
      <c r="U74">
        <v>99</v>
      </c>
      <c r="V74">
        <v>247.5</v>
      </c>
      <c r="W74">
        <v>0</v>
      </c>
      <c r="X74">
        <v>990</v>
      </c>
      <c r="Y74">
        <v>594</v>
      </c>
      <c r="Z74" t="s">
        <v>840</v>
      </c>
      <c r="AA74" t="s">
        <v>805</v>
      </c>
      <c r="AB74">
        <v>0</v>
      </c>
      <c r="AC74" t="s">
        <v>862</v>
      </c>
      <c r="AD74" t="s">
        <v>769</v>
      </c>
    </row>
    <row r="75" spans="1:30" x14ac:dyDescent="0.3">
      <c r="A75" t="s">
        <v>1973</v>
      </c>
      <c r="B75" s="3">
        <v>45810</v>
      </c>
      <c r="C75">
        <v>0.40625</v>
      </c>
      <c r="D75" t="s">
        <v>871</v>
      </c>
      <c r="E75" t="s">
        <v>870</v>
      </c>
      <c r="F75" t="s">
        <v>826</v>
      </c>
      <c r="G75" t="s">
        <v>411</v>
      </c>
      <c r="H75" t="s">
        <v>605</v>
      </c>
      <c r="I75" t="s">
        <v>592</v>
      </c>
      <c r="J75" t="s">
        <v>891</v>
      </c>
      <c r="K75" t="s">
        <v>1294</v>
      </c>
      <c r="L75" t="s">
        <v>823</v>
      </c>
      <c r="M75" t="s">
        <v>843</v>
      </c>
      <c r="N75">
        <v>30</v>
      </c>
      <c r="O75" t="s">
        <v>842</v>
      </c>
      <c r="P75" t="s">
        <v>41</v>
      </c>
      <c r="Q75" t="s">
        <v>905</v>
      </c>
      <c r="R75" t="s">
        <v>670</v>
      </c>
      <c r="S75" t="s">
        <v>664</v>
      </c>
      <c r="T75">
        <v>4</v>
      </c>
      <c r="U75">
        <v>80</v>
      </c>
      <c r="V75">
        <v>200</v>
      </c>
      <c r="W75">
        <v>15</v>
      </c>
      <c r="X75">
        <v>680</v>
      </c>
      <c r="Y75">
        <v>360</v>
      </c>
      <c r="Z75" t="s">
        <v>849</v>
      </c>
      <c r="AA75" t="s">
        <v>785</v>
      </c>
      <c r="AB75">
        <v>4</v>
      </c>
      <c r="AC75" t="s">
        <v>818</v>
      </c>
      <c r="AD75" t="s">
        <v>769</v>
      </c>
    </row>
    <row r="76" spans="1:30" x14ac:dyDescent="0.3">
      <c r="A76" t="s">
        <v>1972</v>
      </c>
      <c r="B76" s="3">
        <v>45689</v>
      </c>
      <c r="C76">
        <v>0.90625</v>
      </c>
      <c r="D76" t="s">
        <v>847</v>
      </c>
      <c r="E76" t="s">
        <v>827</v>
      </c>
      <c r="F76" t="s">
        <v>854</v>
      </c>
      <c r="G76" t="s">
        <v>3</v>
      </c>
      <c r="H76" t="s">
        <v>639</v>
      </c>
      <c r="I76" t="s">
        <v>640</v>
      </c>
      <c r="J76" t="s">
        <v>993</v>
      </c>
      <c r="K76" t="s">
        <v>1971</v>
      </c>
      <c r="L76" t="s">
        <v>1016</v>
      </c>
      <c r="M76" t="s">
        <v>822</v>
      </c>
      <c r="N76">
        <v>62</v>
      </c>
      <c r="O76" t="s">
        <v>842</v>
      </c>
      <c r="P76" t="s">
        <v>11</v>
      </c>
      <c r="Q76" t="s">
        <v>1027</v>
      </c>
      <c r="R76" t="s">
        <v>670</v>
      </c>
      <c r="S76" t="s">
        <v>663</v>
      </c>
      <c r="T76">
        <v>1</v>
      </c>
      <c r="U76">
        <v>36</v>
      </c>
      <c r="V76">
        <v>79.2</v>
      </c>
      <c r="W76">
        <v>0</v>
      </c>
      <c r="X76">
        <v>79.2</v>
      </c>
      <c r="Y76">
        <v>43.2</v>
      </c>
      <c r="Z76" t="s">
        <v>831</v>
      </c>
      <c r="AA76" t="s">
        <v>805</v>
      </c>
      <c r="AB76">
        <v>4</v>
      </c>
      <c r="AC76" t="s">
        <v>862</v>
      </c>
      <c r="AD76" t="s">
        <v>769</v>
      </c>
    </row>
    <row r="77" spans="1:30" x14ac:dyDescent="0.3">
      <c r="A77" t="s">
        <v>1970</v>
      </c>
      <c r="B77" s="3">
        <v>45686</v>
      </c>
      <c r="C77">
        <v>0.32291666666666669</v>
      </c>
      <c r="D77" t="s">
        <v>838</v>
      </c>
      <c r="E77" t="s">
        <v>827</v>
      </c>
      <c r="F77" t="s">
        <v>837</v>
      </c>
      <c r="G77" t="s">
        <v>156</v>
      </c>
      <c r="H77" t="s">
        <v>631</v>
      </c>
      <c r="I77" t="s">
        <v>632</v>
      </c>
      <c r="J77" t="s">
        <v>930</v>
      </c>
      <c r="K77" t="s">
        <v>957</v>
      </c>
      <c r="L77" t="s">
        <v>857</v>
      </c>
      <c r="M77" t="s">
        <v>822</v>
      </c>
      <c r="N77">
        <v>19</v>
      </c>
      <c r="O77" t="s">
        <v>821</v>
      </c>
      <c r="P77" t="s">
        <v>79</v>
      </c>
      <c r="Q77" t="s">
        <v>832</v>
      </c>
      <c r="R77" t="s">
        <v>720</v>
      </c>
      <c r="S77" t="s">
        <v>663</v>
      </c>
      <c r="T77">
        <v>1</v>
      </c>
      <c r="U77">
        <v>67</v>
      </c>
      <c r="V77">
        <v>187.6</v>
      </c>
      <c r="W77">
        <v>0</v>
      </c>
      <c r="X77">
        <v>187.6</v>
      </c>
      <c r="Y77">
        <v>120.6</v>
      </c>
      <c r="Z77" t="s">
        <v>863</v>
      </c>
      <c r="AA77" t="s">
        <v>782</v>
      </c>
      <c r="AB77">
        <v>3</v>
      </c>
      <c r="AC77" t="s">
        <v>818</v>
      </c>
      <c r="AD77" t="s">
        <v>769</v>
      </c>
    </row>
    <row r="78" spans="1:30" x14ac:dyDescent="0.3">
      <c r="A78" t="s">
        <v>1969</v>
      </c>
      <c r="B78" s="3">
        <v>45770</v>
      </c>
      <c r="C78">
        <v>0.59375</v>
      </c>
      <c r="D78" t="s">
        <v>881</v>
      </c>
      <c r="E78" t="s">
        <v>870</v>
      </c>
      <c r="F78" t="s">
        <v>837</v>
      </c>
      <c r="G78" t="s">
        <v>411</v>
      </c>
      <c r="H78" t="s">
        <v>605</v>
      </c>
      <c r="I78" t="s">
        <v>592</v>
      </c>
      <c r="J78" t="s">
        <v>825</v>
      </c>
      <c r="K78" t="s">
        <v>960</v>
      </c>
      <c r="L78" t="s">
        <v>823</v>
      </c>
      <c r="M78" t="s">
        <v>843</v>
      </c>
      <c r="N78">
        <v>27</v>
      </c>
      <c r="O78" t="s">
        <v>842</v>
      </c>
      <c r="P78" t="s">
        <v>99</v>
      </c>
      <c r="Q78" t="s">
        <v>1237</v>
      </c>
      <c r="R78" t="s">
        <v>675</v>
      </c>
      <c r="S78" t="s">
        <v>663</v>
      </c>
      <c r="T78">
        <v>1</v>
      </c>
      <c r="U78">
        <v>57</v>
      </c>
      <c r="V78">
        <v>159.6</v>
      </c>
      <c r="W78">
        <v>10</v>
      </c>
      <c r="X78">
        <v>143.63999999999999</v>
      </c>
      <c r="Y78">
        <v>86.64</v>
      </c>
      <c r="Z78" t="s">
        <v>995</v>
      </c>
      <c r="AA78" t="s">
        <v>791</v>
      </c>
      <c r="AB78">
        <v>3</v>
      </c>
      <c r="AC78" t="s">
        <v>862</v>
      </c>
      <c r="AD78" t="s">
        <v>769</v>
      </c>
    </row>
    <row r="79" spans="1:30" x14ac:dyDescent="0.3">
      <c r="A79" t="s">
        <v>1968</v>
      </c>
      <c r="B79" s="3">
        <v>45741</v>
      </c>
      <c r="C79">
        <v>0.625</v>
      </c>
      <c r="D79" t="s">
        <v>828</v>
      </c>
      <c r="E79" t="s">
        <v>827</v>
      </c>
      <c r="F79" t="s">
        <v>860</v>
      </c>
      <c r="G79" t="s">
        <v>411</v>
      </c>
      <c r="H79" t="s">
        <v>605</v>
      </c>
      <c r="I79" t="s">
        <v>592</v>
      </c>
      <c r="J79" t="s">
        <v>940</v>
      </c>
      <c r="K79" t="s">
        <v>1305</v>
      </c>
      <c r="L79" t="s">
        <v>878</v>
      </c>
      <c r="M79" t="s">
        <v>843</v>
      </c>
      <c r="N79">
        <v>43</v>
      </c>
      <c r="O79" t="s">
        <v>821</v>
      </c>
      <c r="P79" t="s">
        <v>29</v>
      </c>
      <c r="Q79" t="s">
        <v>1024</v>
      </c>
      <c r="R79" t="s">
        <v>699</v>
      </c>
      <c r="S79" t="s">
        <v>663</v>
      </c>
      <c r="T79">
        <v>4</v>
      </c>
      <c r="U79">
        <v>43</v>
      </c>
      <c r="V79">
        <v>94.6</v>
      </c>
      <c r="W79">
        <v>15</v>
      </c>
      <c r="X79">
        <v>321.64</v>
      </c>
      <c r="Y79">
        <v>149.63999999999999</v>
      </c>
      <c r="Z79" t="s">
        <v>849</v>
      </c>
      <c r="AA79" t="s">
        <v>785</v>
      </c>
      <c r="AB79">
        <v>5</v>
      </c>
      <c r="AC79" t="s">
        <v>862</v>
      </c>
      <c r="AD79" t="s">
        <v>769</v>
      </c>
    </row>
    <row r="80" spans="1:30" x14ac:dyDescent="0.3">
      <c r="A80" t="s">
        <v>1967</v>
      </c>
      <c r="B80" s="3">
        <v>45820</v>
      </c>
      <c r="C80">
        <v>0.70833333333333337</v>
      </c>
      <c r="D80" t="s">
        <v>871</v>
      </c>
      <c r="E80" t="s">
        <v>870</v>
      </c>
      <c r="F80" t="s">
        <v>898</v>
      </c>
      <c r="G80" t="s">
        <v>207</v>
      </c>
      <c r="H80" t="s">
        <v>624</v>
      </c>
      <c r="I80" t="s">
        <v>625</v>
      </c>
      <c r="J80" t="s">
        <v>908</v>
      </c>
      <c r="K80" t="s">
        <v>1029</v>
      </c>
      <c r="L80" t="s">
        <v>834</v>
      </c>
      <c r="M80" t="s">
        <v>843</v>
      </c>
      <c r="N80">
        <v>53</v>
      </c>
      <c r="O80" t="s">
        <v>842</v>
      </c>
      <c r="P80" t="s">
        <v>23</v>
      </c>
      <c r="Q80" t="s">
        <v>1257</v>
      </c>
      <c r="R80" t="s">
        <v>708</v>
      </c>
      <c r="S80" t="s">
        <v>664</v>
      </c>
      <c r="T80">
        <v>1</v>
      </c>
      <c r="U80">
        <v>56</v>
      </c>
      <c r="V80">
        <v>156.80000000000001</v>
      </c>
      <c r="W80">
        <v>15</v>
      </c>
      <c r="X80">
        <v>133.28</v>
      </c>
      <c r="Y80">
        <v>77.28</v>
      </c>
      <c r="Z80" t="s">
        <v>849</v>
      </c>
      <c r="AA80" t="s">
        <v>782</v>
      </c>
      <c r="AB80">
        <v>0</v>
      </c>
      <c r="AC80" t="s">
        <v>862</v>
      </c>
      <c r="AD80" t="s">
        <v>769</v>
      </c>
    </row>
    <row r="81" spans="1:30" x14ac:dyDescent="0.3">
      <c r="A81" t="s">
        <v>1966</v>
      </c>
      <c r="B81" s="3">
        <v>45768</v>
      </c>
      <c r="C81">
        <v>0.80208333333333337</v>
      </c>
      <c r="D81" t="s">
        <v>881</v>
      </c>
      <c r="E81" t="s">
        <v>870</v>
      </c>
      <c r="F81" t="s">
        <v>826</v>
      </c>
      <c r="G81" t="s">
        <v>309</v>
      </c>
      <c r="H81" t="s">
        <v>615</v>
      </c>
      <c r="I81" t="s">
        <v>592</v>
      </c>
      <c r="J81" t="s">
        <v>927</v>
      </c>
      <c r="K81" t="s">
        <v>1532</v>
      </c>
      <c r="L81" t="s">
        <v>878</v>
      </c>
      <c r="M81" t="s">
        <v>843</v>
      </c>
      <c r="N81">
        <v>50</v>
      </c>
      <c r="O81" t="s">
        <v>885</v>
      </c>
      <c r="P81" t="s">
        <v>71</v>
      </c>
      <c r="Q81" t="s">
        <v>1013</v>
      </c>
      <c r="R81" t="s">
        <v>670</v>
      </c>
      <c r="S81" t="s">
        <v>663</v>
      </c>
      <c r="T81">
        <v>1</v>
      </c>
      <c r="U81">
        <v>62</v>
      </c>
      <c r="V81">
        <v>186</v>
      </c>
      <c r="W81">
        <v>15</v>
      </c>
      <c r="X81">
        <v>158.1</v>
      </c>
      <c r="Y81">
        <v>96.1</v>
      </c>
      <c r="Z81" t="s">
        <v>916</v>
      </c>
      <c r="AA81" t="s">
        <v>801</v>
      </c>
      <c r="AB81">
        <v>0</v>
      </c>
      <c r="AC81" t="s">
        <v>862</v>
      </c>
      <c r="AD81" t="s">
        <v>830</v>
      </c>
    </row>
    <row r="82" spans="1:30" x14ac:dyDescent="0.3">
      <c r="A82" t="s">
        <v>1965</v>
      </c>
      <c r="B82" s="3">
        <v>45749</v>
      </c>
      <c r="C82">
        <v>0.71875</v>
      </c>
      <c r="D82" t="s">
        <v>881</v>
      </c>
      <c r="E82" t="s">
        <v>870</v>
      </c>
      <c r="F82" t="s">
        <v>837</v>
      </c>
      <c r="G82" t="s">
        <v>309</v>
      </c>
      <c r="H82" t="s">
        <v>615</v>
      </c>
      <c r="I82" t="s">
        <v>592</v>
      </c>
      <c r="J82" t="s">
        <v>869</v>
      </c>
      <c r="K82" t="s">
        <v>1501</v>
      </c>
      <c r="L82" t="s">
        <v>878</v>
      </c>
      <c r="M82" t="s">
        <v>822</v>
      </c>
      <c r="N82">
        <v>53</v>
      </c>
      <c r="O82" t="s">
        <v>865</v>
      </c>
      <c r="P82" t="s">
        <v>67</v>
      </c>
      <c r="Q82" t="s">
        <v>945</v>
      </c>
      <c r="R82" t="s">
        <v>678</v>
      </c>
      <c r="S82" t="s">
        <v>664</v>
      </c>
      <c r="T82">
        <v>1</v>
      </c>
      <c r="U82">
        <v>69</v>
      </c>
      <c r="V82">
        <v>193.2</v>
      </c>
      <c r="W82">
        <v>15</v>
      </c>
      <c r="X82">
        <v>164.22</v>
      </c>
      <c r="Y82">
        <v>95.22</v>
      </c>
      <c r="Z82" t="s">
        <v>863</v>
      </c>
      <c r="AA82" t="s">
        <v>801</v>
      </c>
      <c r="AB82">
        <v>5</v>
      </c>
      <c r="AC82" t="s">
        <v>862</v>
      </c>
      <c r="AD82" t="s">
        <v>769</v>
      </c>
    </row>
    <row r="83" spans="1:30" x14ac:dyDescent="0.3">
      <c r="A83" t="s">
        <v>1964</v>
      </c>
      <c r="B83" s="3">
        <v>45684</v>
      </c>
      <c r="C83">
        <v>0.55208333333333337</v>
      </c>
      <c r="D83" t="s">
        <v>838</v>
      </c>
      <c r="E83" t="s">
        <v>827</v>
      </c>
      <c r="F83" t="s">
        <v>826</v>
      </c>
      <c r="G83" t="s">
        <v>513</v>
      </c>
      <c r="H83" t="s">
        <v>591</v>
      </c>
      <c r="I83" t="s">
        <v>592</v>
      </c>
      <c r="J83" t="s">
        <v>927</v>
      </c>
      <c r="K83" t="s">
        <v>879</v>
      </c>
      <c r="L83" t="s">
        <v>878</v>
      </c>
      <c r="M83" t="s">
        <v>822</v>
      </c>
      <c r="N83">
        <v>36</v>
      </c>
      <c r="O83" t="s">
        <v>885</v>
      </c>
      <c r="P83" t="s">
        <v>41</v>
      </c>
      <c r="Q83" t="s">
        <v>905</v>
      </c>
      <c r="R83" t="s">
        <v>670</v>
      </c>
      <c r="S83" t="s">
        <v>664</v>
      </c>
      <c r="T83">
        <v>1</v>
      </c>
      <c r="U83">
        <v>80</v>
      </c>
      <c r="V83">
        <v>200</v>
      </c>
      <c r="W83">
        <v>10</v>
      </c>
      <c r="X83">
        <v>180</v>
      </c>
      <c r="Y83">
        <v>100</v>
      </c>
      <c r="Z83" t="s">
        <v>883</v>
      </c>
      <c r="AA83" t="s">
        <v>785</v>
      </c>
      <c r="AB83">
        <v>4</v>
      </c>
      <c r="AC83" t="s">
        <v>862</v>
      </c>
      <c r="AD83" t="s">
        <v>769</v>
      </c>
    </row>
    <row r="84" spans="1:30" x14ac:dyDescent="0.3">
      <c r="A84" t="s">
        <v>1963</v>
      </c>
      <c r="B84" s="3">
        <v>45702</v>
      </c>
      <c r="C84">
        <v>0.29166666666666669</v>
      </c>
      <c r="D84" t="s">
        <v>847</v>
      </c>
      <c r="E84" t="s">
        <v>827</v>
      </c>
      <c r="F84" t="s">
        <v>846</v>
      </c>
      <c r="G84" t="s">
        <v>258</v>
      </c>
      <c r="H84" t="s">
        <v>620</v>
      </c>
      <c r="I84" t="s">
        <v>621</v>
      </c>
      <c r="J84" t="s">
        <v>930</v>
      </c>
      <c r="K84" t="s">
        <v>1486</v>
      </c>
      <c r="L84" t="s">
        <v>925</v>
      </c>
      <c r="M84" t="s">
        <v>843</v>
      </c>
      <c r="N84">
        <v>43</v>
      </c>
      <c r="O84" t="s">
        <v>865</v>
      </c>
      <c r="P84" t="s">
        <v>47</v>
      </c>
      <c r="Q84" t="s">
        <v>1078</v>
      </c>
      <c r="R84" t="s">
        <v>727</v>
      </c>
      <c r="S84" t="s">
        <v>664</v>
      </c>
      <c r="T84">
        <v>4</v>
      </c>
      <c r="U84">
        <v>27</v>
      </c>
      <c r="V84">
        <v>81</v>
      </c>
      <c r="W84">
        <v>0</v>
      </c>
      <c r="X84">
        <v>324</v>
      </c>
      <c r="Y84">
        <v>216</v>
      </c>
      <c r="Z84" t="s">
        <v>883</v>
      </c>
      <c r="AA84" t="s">
        <v>805</v>
      </c>
      <c r="AB84">
        <v>5</v>
      </c>
      <c r="AC84" t="s">
        <v>818</v>
      </c>
      <c r="AD84" t="s">
        <v>830</v>
      </c>
    </row>
    <row r="85" spans="1:30" x14ac:dyDescent="0.3">
      <c r="A85" t="s">
        <v>1962</v>
      </c>
      <c r="B85" s="3">
        <v>45723</v>
      </c>
      <c r="C85">
        <v>0.69791666666666663</v>
      </c>
      <c r="D85" t="s">
        <v>828</v>
      </c>
      <c r="E85" t="s">
        <v>827</v>
      </c>
      <c r="F85" t="s">
        <v>846</v>
      </c>
      <c r="G85" t="s">
        <v>513</v>
      </c>
      <c r="H85" t="s">
        <v>591</v>
      </c>
      <c r="I85" t="s">
        <v>592</v>
      </c>
      <c r="J85" t="s">
        <v>908</v>
      </c>
      <c r="K85" t="s">
        <v>1810</v>
      </c>
      <c r="L85" t="s">
        <v>878</v>
      </c>
      <c r="M85" t="s">
        <v>822</v>
      </c>
      <c r="N85">
        <v>19</v>
      </c>
      <c r="O85" t="s">
        <v>842</v>
      </c>
      <c r="P85" t="s">
        <v>97</v>
      </c>
      <c r="Q85" t="s">
        <v>1192</v>
      </c>
      <c r="R85" t="s">
        <v>678</v>
      </c>
      <c r="S85" t="s">
        <v>663</v>
      </c>
      <c r="T85">
        <v>1</v>
      </c>
      <c r="U85">
        <v>72</v>
      </c>
      <c r="V85">
        <v>216</v>
      </c>
      <c r="W85">
        <v>15</v>
      </c>
      <c r="X85">
        <v>183.6</v>
      </c>
      <c r="Y85">
        <v>111.6</v>
      </c>
      <c r="Z85" t="s">
        <v>849</v>
      </c>
      <c r="AA85" t="s">
        <v>791</v>
      </c>
      <c r="AB85">
        <v>4</v>
      </c>
      <c r="AC85" t="s">
        <v>862</v>
      </c>
      <c r="AD85" t="s">
        <v>769</v>
      </c>
    </row>
    <row r="86" spans="1:30" x14ac:dyDescent="0.3">
      <c r="A86" t="s">
        <v>1961</v>
      </c>
      <c r="B86" s="3">
        <v>45789</v>
      </c>
      <c r="C86">
        <v>0.84375</v>
      </c>
      <c r="D86" t="s">
        <v>876</v>
      </c>
      <c r="E86" t="s">
        <v>870</v>
      </c>
      <c r="F86" t="s">
        <v>826</v>
      </c>
      <c r="G86" t="s">
        <v>513</v>
      </c>
      <c r="H86" t="s">
        <v>591</v>
      </c>
      <c r="I86" t="s">
        <v>592</v>
      </c>
      <c r="J86" t="s">
        <v>966</v>
      </c>
      <c r="K86" t="s">
        <v>1106</v>
      </c>
      <c r="L86" t="s">
        <v>937</v>
      </c>
      <c r="M86" t="s">
        <v>822</v>
      </c>
      <c r="N86">
        <v>42</v>
      </c>
      <c r="O86" t="s">
        <v>821</v>
      </c>
      <c r="P86" t="s">
        <v>49</v>
      </c>
      <c r="Q86" t="s">
        <v>1217</v>
      </c>
      <c r="R86" t="s">
        <v>720</v>
      </c>
      <c r="S86" t="s">
        <v>664</v>
      </c>
      <c r="T86">
        <v>1</v>
      </c>
      <c r="U86">
        <v>34</v>
      </c>
      <c r="V86">
        <v>74.8</v>
      </c>
      <c r="W86">
        <v>10</v>
      </c>
      <c r="X86">
        <v>67.319999999999993</v>
      </c>
      <c r="Y86">
        <v>33.32</v>
      </c>
      <c r="Z86" t="s">
        <v>883</v>
      </c>
      <c r="AA86" t="s">
        <v>782</v>
      </c>
      <c r="AB86">
        <v>0</v>
      </c>
      <c r="AC86" t="s">
        <v>818</v>
      </c>
      <c r="AD86" t="s">
        <v>769</v>
      </c>
    </row>
    <row r="87" spans="1:30" x14ac:dyDescent="0.3">
      <c r="A87" t="s">
        <v>1960</v>
      </c>
      <c r="B87" s="3">
        <v>45815</v>
      </c>
      <c r="C87">
        <v>0.33333333333333331</v>
      </c>
      <c r="D87" t="s">
        <v>871</v>
      </c>
      <c r="E87" t="s">
        <v>870</v>
      </c>
      <c r="F87" t="s">
        <v>854</v>
      </c>
      <c r="G87" t="s">
        <v>462</v>
      </c>
      <c r="H87" t="s">
        <v>600</v>
      </c>
      <c r="I87" t="s">
        <v>592</v>
      </c>
      <c r="J87" t="s">
        <v>983</v>
      </c>
      <c r="K87" t="s">
        <v>1959</v>
      </c>
      <c r="L87" t="s">
        <v>857</v>
      </c>
      <c r="M87" t="s">
        <v>822</v>
      </c>
      <c r="N87">
        <v>55</v>
      </c>
      <c r="O87" t="s">
        <v>833</v>
      </c>
      <c r="P87" t="s">
        <v>49</v>
      </c>
      <c r="Q87" t="s">
        <v>1217</v>
      </c>
      <c r="R87" t="s">
        <v>720</v>
      </c>
      <c r="S87" t="s">
        <v>664</v>
      </c>
      <c r="T87">
        <v>4</v>
      </c>
      <c r="U87">
        <v>34</v>
      </c>
      <c r="V87">
        <v>74.8</v>
      </c>
      <c r="W87">
        <v>5</v>
      </c>
      <c r="X87">
        <v>284.24</v>
      </c>
      <c r="Y87">
        <v>148.24</v>
      </c>
      <c r="Z87" t="s">
        <v>863</v>
      </c>
      <c r="AA87" t="s">
        <v>805</v>
      </c>
      <c r="AB87">
        <v>3</v>
      </c>
      <c r="AC87" t="s">
        <v>818</v>
      </c>
      <c r="AD87" t="s">
        <v>830</v>
      </c>
    </row>
    <row r="88" spans="1:30" x14ac:dyDescent="0.3">
      <c r="A88" t="s">
        <v>1958</v>
      </c>
      <c r="B88" s="3">
        <v>45676</v>
      </c>
      <c r="C88">
        <v>0.77083333333333337</v>
      </c>
      <c r="D88" t="s">
        <v>838</v>
      </c>
      <c r="E88" t="s">
        <v>827</v>
      </c>
      <c r="F88" t="s">
        <v>914</v>
      </c>
      <c r="G88" t="s">
        <v>156</v>
      </c>
      <c r="H88" t="s">
        <v>631</v>
      </c>
      <c r="I88" t="s">
        <v>632</v>
      </c>
      <c r="J88" t="s">
        <v>903</v>
      </c>
      <c r="K88" t="s">
        <v>1269</v>
      </c>
      <c r="L88" t="s">
        <v>878</v>
      </c>
      <c r="M88" t="s">
        <v>822</v>
      </c>
      <c r="N88">
        <v>40</v>
      </c>
      <c r="O88" t="s">
        <v>833</v>
      </c>
      <c r="P88" t="s">
        <v>59</v>
      </c>
      <c r="Q88" t="s">
        <v>991</v>
      </c>
      <c r="R88" t="s">
        <v>699</v>
      </c>
      <c r="S88" t="s">
        <v>664</v>
      </c>
      <c r="T88">
        <v>3</v>
      </c>
      <c r="U88">
        <v>43</v>
      </c>
      <c r="V88">
        <v>120.4</v>
      </c>
      <c r="W88">
        <v>5</v>
      </c>
      <c r="X88">
        <v>343.14</v>
      </c>
      <c r="Y88">
        <v>214.14</v>
      </c>
      <c r="Z88" t="s">
        <v>831</v>
      </c>
      <c r="AA88" t="s">
        <v>782</v>
      </c>
      <c r="AB88">
        <v>0</v>
      </c>
      <c r="AC88" t="s">
        <v>862</v>
      </c>
      <c r="AD88" t="s">
        <v>830</v>
      </c>
    </row>
    <row r="89" spans="1:30" x14ac:dyDescent="0.3">
      <c r="A89" t="s">
        <v>1957</v>
      </c>
      <c r="B89" s="3">
        <v>45787</v>
      </c>
      <c r="C89">
        <v>0.83333333333333337</v>
      </c>
      <c r="D89" t="s">
        <v>876</v>
      </c>
      <c r="E89" t="s">
        <v>870</v>
      </c>
      <c r="F89" t="s">
        <v>854</v>
      </c>
      <c r="G89" t="s">
        <v>462</v>
      </c>
      <c r="H89" t="s">
        <v>600</v>
      </c>
      <c r="I89" t="s">
        <v>592</v>
      </c>
      <c r="J89" t="s">
        <v>930</v>
      </c>
      <c r="K89" t="s">
        <v>1892</v>
      </c>
      <c r="L89" t="s">
        <v>851</v>
      </c>
      <c r="M89" t="s">
        <v>822</v>
      </c>
      <c r="N89">
        <v>53</v>
      </c>
      <c r="O89" t="s">
        <v>821</v>
      </c>
      <c r="P89" t="s">
        <v>37</v>
      </c>
      <c r="Q89" t="s">
        <v>1205</v>
      </c>
      <c r="R89" t="s">
        <v>678</v>
      </c>
      <c r="S89" t="s">
        <v>663</v>
      </c>
      <c r="T89">
        <v>2</v>
      </c>
      <c r="U89">
        <v>35</v>
      </c>
      <c r="V89">
        <v>87.5</v>
      </c>
      <c r="W89">
        <v>0</v>
      </c>
      <c r="X89">
        <v>175</v>
      </c>
      <c r="Y89">
        <v>105</v>
      </c>
      <c r="Z89" t="s">
        <v>840</v>
      </c>
      <c r="AA89" t="s">
        <v>801</v>
      </c>
      <c r="AB89">
        <v>3</v>
      </c>
      <c r="AC89" t="s">
        <v>862</v>
      </c>
      <c r="AD89" t="s">
        <v>769</v>
      </c>
    </row>
    <row r="90" spans="1:30" x14ac:dyDescent="0.3">
      <c r="A90" t="s">
        <v>1956</v>
      </c>
      <c r="B90" s="3">
        <v>45794</v>
      </c>
      <c r="C90">
        <v>0.35416666666666669</v>
      </c>
      <c r="D90" t="s">
        <v>876</v>
      </c>
      <c r="E90" t="s">
        <v>870</v>
      </c>
      <c r="F90" t="s">
        <v>854</v>
      </c>
      <c r="G90" t="s">
        <v>105</v>
      </c>
      <c r="H90" t="s">
        <v>635</v>
      </c>
      <c r="I90" t="s">
        <v>636</v>
      </c>
      <c r="J90" t="s">
        <v>923</v>
      </c>
      <c r="K90" t="s">
        <v>1179</v>
      </c>
      <c r="L90" t="s">
        <v>834</v>
      </c>
      <c r="M90" t="s">
        <v>843</v>
      </c>
      <c r="N90">
        <v>21</v>
      </c>
      <c r="O90" t="s">
        <v>885</v>
      </c>
      <c r="P90" t="s">
        <v>87</v>
      </c>
      <c r="Q90" t="s">
        <v>841</v>
      </c>
      <c r="R90" t="s">
        <v>702</v>
      </c>
      <c r="S90" t="s">
        <v>664</v>
      </c>
      <c r="T90">
        <v>4</v>
      </c>
      <c r="U90">
        <v>26</v>
      </c>
      <c r="V90">
        <v>78</v>
      </c>
      <c r="W90">
        <v>5</v>
      </c>
      <c r="X90">
        <v>296.39999999999998</v>
      </c>
      <c r="Y90">
        <v>192.4</v>
      </c>
      <c r="Z90" t="s">
        <v>995</v>
      </c>
      <c r="AA90" t="s">
        <v>900</v>
      </c>
      <c r="AB90">
        <v>4</v>
      </c>
      <c r="AC90" t="s">
        <v>818</v>
      </c>
      <c r="AD90" t="s">
        <v>769</v>
      </c>
    </row>
    <row r="91" spans="1:30" x14ac:dyDescent="0.3">
      <c r="A91" t="s">
        <v>1955</v>
      </c>
      <c r="B91" s="3">
        <v>45750</v>
      </c>
      <c r="C91">
        <v>0.75</v>
      </c>
      <c r="D91" t="s">
        <v>881</v>
      </c>
      <c r="E91" t="s">
        <v>870</v>
      </c>
      <c r="F91" t="s">
        <v>898</v>
      </c>
      <c r="G91" t="s">
        <v>513</v>
      </c>
      <c r="H91" t="s">
        <v>591</v>
      </c>
      <c r="I91" t="s">
        <v>592</v>
      </c>
      <c r="J91" t="s">
        <v>986</v>
      </c>
      <c r="K91" t="s">
        <v>1436</v>
      </c>
      <c r="L91" t="s">
        <v>857</v>
      </c>
      <c r="M91" t="s">
        <v>822</v>
      </c>
      <c r="N91">
        <v>37</v>
      </c>
      <c r="O91" t="s">
        <v>842</v>
      </c>
      <c r="P91" t="s">
        <v>71</v>
      </c>
      <c r="Q91" t="s">
        <v>1013</v>
      </c>
      <c r="R91" t="s">
        <v>670</v>
      </c>
      <c r="S91" t="s">
        <v>663</v>
      </c>
      <c r="T91">
        <v>3</v>
      </c>
      <c r="U91">
        <v>62</v>
      </c>
      <c r="V91">
        <v>186</v>
      </c>
      <c r="W91">
        <v>10</v>
      </c>
      <c r="X91">
        <v>502.2</v>
      </c>
      <c r="Y91">
        <v>316.2</v>
      </c>
      <c r="Z91" t="s">
        <v>819</v>
      </c>
      <c r="AA91" t="s">
        <v>791</v>
      </c>
      <c r="AB91">
        <v>4</v>
      </c>
      <c r="AC91" t="s">
        <v>818</v>
      </c>
      <c r="AD91" t="s">
        <v>769</v>
      </c>
    </row>
    <row r="92" spans="1:30" x14ac:dyDescent="0.3">
      <c r="A92" t="s">
        <v>1954</v>
      </c>
      <c r="B92" s="3">
        <v>45793</v>
      </c>
      <c r="C92">
        <v>0.73958333333333337</v>
      </c>
      <c r="D92" t="s">
        <v>876</v>
      </c>
      <c r="E92" t="s">
        <v>870</v>
      </c>
      <c r="F92" t="s">
        <v>846</v>
      </c>
      <c r="G92" t="s">
        <v>105</v>
      </c>
      <c r="H92" t="s">
        <v>635</v>
      </c>
      <c r="I92" t="s">
        <v>636</v>
      </c>
      <c r="J92" t="s">
        <v>948</v>
      </c>
      <c r="K92" t="s">
        <v>1402</v>
      </c>
      <c r="L92" t="s">
        <v>889</v>
      </c>
      <c r="M92" t="s">
        <v>843</v>
      </c>
      <c r="N92">
        <v>34</v>
      </c>
      <c r="O92" t="s">
        <v>885</v>
      </c>
      <c r="P92" t="s">
        <v>67</v>
      </c>
      <c r="Q92" t="s">
        <v>945</v>
      </c>
      <c r="R92" t="s">
        <v>678</v>
      </c>
      <c r="S92" t="s">
        <v>664</v>
      </c>
      <c r="T92">
        <v>1</v>
      </c>
      <c r="U92">
        <v>69</v>
      </c>
      <c r="V92">
        <v>193.2</v>
      </c>
      <c r="W92">
        <v>5</v>
      </c>
      <c r="X92">
        <v>183.54</v>
      </c>
      <c r="Y92">
        <v>114.54</v>
      </c>
      <c r="Z92" t="s">
        <v>840</v>
      </c>
      <c r="AA92" t="s">
        <v>805</v>
      </c>
      <c r="AB92">
        <v>5</v>
      </c>
      <c r="AC92" t="s">
        <v>818</v>
      </c>
      <c r="AD92" t="s">
        <v>769</v>
      </c>
    </row>
    <row r="93" spans="1:30" x14ac:dyDescent="0.3">
      <c r="A93" t="s">
        <v>1953</v>
      </c>
      <c r="B93" s="3">
        <v>45801</v>
      </c>
      <c r="C93">
        <v>0.6875</v>
      </c>
      <c r="D93" t="s">
        <v>876</v>
      </c>
      <c r="E93" t="s">
        <v>870</v>
      </c>
      <c r="F93" t="s">
        <v>854</v>
      </c>
      <c r="G93" t="s">
        <v>360</v>
      </c>
      <c r="H93" t="s">
        <v>611</v>
      </c>
      <c r="I93" t="s">
        <v>592</v>
      </c>
      <c r="J93" t="s">
        <v>908</v>
      </c>
      <c r="K93" t="s">
        <v>1687</v>
      </c>
      <c r="L93" t="s">
        <v>823</v>
      </c>
      <c r="M93" t="s">
        <v>822</v>
      </c>
      <c r="N93">
        <v>20</v>
      </c>
      <c r="O93" t="s">
        <v>842</v>
      </c>
      <c r="P93" t="s">
        <v>99</v>
      </c>
      <c r="Q93" t="s">
        <v>1237</v>
      </c>
      <c r="R93" t="s">
        <v>675</v>
      </c>
      <c r="S93" t="s">
        <v>663</v>
      </c>
      <c r="T93">
        <v>3</v>
      </c>
      <c r="U93">
        <v>57</v>
      </c>
      <c r="V93">
        <v>159.6</v>
      </c>
      <c r="W93">
        <v>15</v>
      </c>
      <c r="X93">
        <v>406.98</v>
      </c>
      <c r="Y93">
        <v>235.98</v>
      </c>
      <c r="Z93" t="s">
        <v>840</v>
      </c>
      <c r="AA93" t="s">
        <v>785</v>
      </c>
      <c r="AB93">
        <v>4</v>
      </c>
      <c r="AC93" t="s">
        <v>818</v>
      </c>
      <c r="AD93" t="s">
        <v>769</v>
      </c>
    </row>
    <row r="94" spans="1:30" x14ac:dyDescent="0.3">
      <c r="A94" t="s">
        <v>1952</v>
      </c>
      <c r="B94" s="3">
        <v>45792</v>
      </c>
      <c r="C94">
        <v>0.875</v>
      </c>
      <c r="D94" t="s">
        <v>876</v>
      </c>
      <c r="E94" t="s">
        <v>870</v>
      </c>
      <c r="F94" t="s">
        <v>898</v>
      </c>
      <c r="G94" t="s">
        <v>258</v>
      </c>
      <c r="H94" t="s">
        <v>620</v>
      </c>
      <c r="I94" t="s">
        <v>621</v>
      </c>
      <c r="J94" t="s">
        <v>845</v>
      </c>
      <c r="K94" t="s">
        <v>1249</v>
      </c>
      <c r="L94" t="s">
        <v>889</v>
      </c>
      <c r="M94" t="s">
        <v>843</v>
      </c>
      <c r="N94">
        <v>18</v>
      </c>
      <c r="O94" t="s">
        <v>865</v>
      </c>
      <c r="P94" t="s">
        <v>97</v>
      </c>
      <c r="Q94" t="s">
        <v>1192</v>
      </c>
      <c r="R94" t="s">
        <v>678</v>
      </c>
      <c r="S94" t="s">
        <v>663</v>
      </c>
      <c r="T94">
        <v>2</v>
      </c>
      <c r="U94">
        <v>72</v>
      </c>
      <c r="V94">
        <v>216</v>
      </c>
      <c r="W94">
        <v>15</v>
      </c>
      <c r="X94">
        <v>367.2</v>
      </c>
      <c r="Y94">
        <v>223.2</v>
      </c>
      <c r="Z94" t="s">
        <v>840</v>
      </c>
      <c r="AA94" t="s">
        <v>801</v>
      </c>
      <c r="AB94">
        <v>4</v>
      </c>
      <c r="AC94" t="s">
        <v>818</v>
      </c>
      <c r="AD94" t="s">
        <v>769</v>
      </c>
    </row>
    <row r="95" spans="1:30" x14ac:dyDescent="0.3">
      <c r="A95" t="s">
        <v>1951</v>
      </c>
      <c r="B95" s="3">
        <v>45800</v>
      </c>
      <c r="C95">
        <v>0.45833333333333331</v>
      </c>
      <c r="D95" t="s">
        <v>876</v>
      </c>
      <c r="E95" t="s">
        <v>870</v>
      </c>
      <c r="F95" t="s">
        <v>846</v>
      </c>
      <c r="G95" t="s">
        <v>258</v>
      </c>
      <c r="H95" t="s">
        <v>620</v>
      </c>
      <c r="I95" t="s">
        <v>621</v>
      </c>
      <c r="J95" t="s">
        <v>880</v>
      </c>
      <c r="K95" t="s">
        <v>1823</v>
      </c>
      <c r="L95" t="s">
        <v>857</v>
      </c>
      <c r="M95" t="s">
        <v>843</v>
      </c>
      <c r="N95">
        <v>43</v>
      </c>
      <c r="O95" t="s">
        <v>833</v>
      </c>
      <c r="P95" t="s">
        <v>2</v>
      </c>
      <c r="Q95" t="s">
        <v>893</v>
      </c>
      <c r="R95" t="s">
        <v>684</v>
      </c>
      <c r="S95" t="s">
        <v>664</v>
      </c>
      <c r="T95">
        <v>2</v>
      </c>
      <c r="U95">
        <v>50</v>
      </c>
      <c r="V95">
        <v>140</v>
      </c>
      <c r="W95">
        <v>10</v>
      </c>
      <c r="X95">
        <v>252</v>
      </c>
      <c r="Y95">
        <v>152</v>
      </c>
      <c r="Z95" t="s">
        <v>863</v>
      </c>
      <c r="AA95" t="s">
        <v>805</v>
      </c>
      <c r="AB95">
        <v>5</v>
      </c>
      <c r="AC95" t="s">
        <v>818</v>
      </c>
      <c r="AD95" t="s">
        <v>769</v>
      </c>
    </row>
    <row r="96" spans="1:30" x14ac:dyDescent="0.3">
      <c r="A96" t="s">
        <v>1950</v>
      </c>
      <c r="B96" s="3">
        <v>45729</v>
      </c>
      <c r="C96">
        <v>0.63541666666666663</v>
      </c>
      <c r="D96" t="s">
        <v>828</v>
      </c>
      <c r="E96" t="s">
        <v>827</v>
      </c>
      <c r="F96" t="s">
        <v>898</v>
      </c>
      <c r="G96" t="s">
        <v>258</v>
      </c>
      <c r="H96" t="s">
        <v>620</v>
      </c>
      <c r="I96" t="s">
        <v>621</v>
      </c>
      <c r="J96" t="s">
        <v>903</v>
      </c>
      <c r="K96" t="s">
        <v>1159</v>
      </c>
      <c r="L96" t="s">
        <v>834</v>
      </c>
      <c r="M96" t="s">
        <v>843</v>
      </c>
      <c r="N96">
        <v>31</v>
      </c>
      <c r="O96" t="s">
        <v>842</v>
      </c>
      <c r="P96" t="s">
        <v>13</v>
      </c>
      <c r="Q96" t="s">
        <v>910</v>
      </c>
      <c r="R96" t="s">
        <v>656</v>
      </c>
      <c r="S96" t="s">
        <v>663</v>
      </c>
      <c r="T96">
        <v>1</v>
      </c>
      <c r="U96">
        <v>59</v>
      </c>
      <c r="V96">
        <v>177</v>
      </c>
      <c r="W96">
        <v>5</v>
      </c>
      <c r="X96">
        <v>168.15</v>
      </c>
      <c r="Y96">
        <v>109.15</v>
      </c>
      <c r="Z96" t="s">
        <v>831</v>
      </c>
      <c r="AA96" t="s">
        <v>785</v>
      </c>
      <c r="AB96">
        <v>0</v>
      </c>
      <c r="AC96" t="s">
        <v>862</v>
      </c>
      <c r="AD96" t="s">
        <v>769</v>
      </c>
    </row>
    <row r="97" spans="1:30" x14ac:dyDescent="0.3">
      <c r="A97" t="s">
        <v>1949</v>
      </c>
      <c r="B97" s="3">
        <v>45805</v>
      </c>
      <c r="C97">
        <v>0.55208333333333337</v>
      </c>
      <c r="D97" t="s">
        <v>876</v>
      </c>
      <c r="E97" t="s">
        <v>870</v>
      </c>
      <c r="F97" t="s">
        <v>837</v>
      </c>
      <c r="G97" t="s">
        <v>411</v>
      </c>
      <c r="H97" t="s">
        <v>605</v>
      </c>
      <c r="I97" t="s">
        <v>592</v>
      </c>
      <c r="J97" t="s">
        <v>845</v>
      </c>
      <c r="K97" t="s">
        <v>1267</v>
      </c>
      <c r="L97" t="s">
        <v>878</v>
      </c>
      <c r="M97" t="s">
        <v>843</v>
      </c>
      <c r="N97">
        <v>61</v>
      </c>
      <c r="O97" t="s">
        <v>865</v>
      </c>
      <c r="P97" t="s">
        <v>87</v>
      </c>
      <c r="Q97" t="s">
        <v>841</v>
      </c>
      <c r="R97" t="s">
        <v>702</v>
      </c>
      <c r="S97" t="s">
        <v>664</v>
      </c>
      <c r="T97">
        <v>3</v>
      </c>
      <c r="U97">
        <v>26</v>
      </c>
      <c r="V97">
        <v>78</v>
      </c>
      <c r="W97">
        <v>5</v>
      </c>
      <c r="X97">
        <v>222.3</v>
      </c>
      <c r="Y97">
        <v>144.30000000000001</v>
      </c>
      <c r="Z97" t="s">
        <v>819</v>
      </c>
      <c r="AA97" t="s">
        <v>785</v>
      </c>
      <c r="AB97">
        <v>5</v>
      </c>
      <c r="AC97" t="s">
        <v>818</v>
      </c>
      <c r="AD97" t="s">
        <v>830</v>
      </c>
    </row>
    <row r="98" spans="1:30" x14ac:dyDescent="0.3">
      <c r="A98" t="s">
        <v>1948</v>
      </c>
      <c r="B98" s="3">
        <v>45738</v>
      </c>
      <c r="C98">
        <v>0.59375</v>
      </c>
      <c r="D98" t="s">
        <v>828</v>
      </c>
      <c r="E98" t="s">
        <v>827</v>
      </c>
      <c r="F98" t="s">
        <v>854</v>
      </c>
      <c r="G98" t="s">
        <v>207</v>
      </c>
      <c r="H98" t="s">
        <v>624</v>
      </c>
      <c r="I98" t="s">
        <v>625</v>
      </c>
      <c r="J98" t="s">
        <v>989</v>
      </c>
      <c r="K98" t="s">
        <v>1354</v>
      </c>
      <c r="L98" t="s">
        <v>925</v>
      </c>
      <c r="M98" t="s">
        <v>822</v>
      </c>
      <c r="N98">
        <v>19</v>
      </c>
      <c r="O98" t="s">
        <v>833</v>
      </c>
      <c r="P98" t="s">
        <v>7</v>
      </c>
      <c r="Q98" t="s">
        <v>970</v>
      </c>
      <c r="R98" t="s">
        <v>678</v>
      </c>
      <c r="S98" t="s">
        <v>663</v>
      </c>
      <c r="T98">
        <v>1</v>
      </c>
      <c r="U98">
        <v>77</v>
      </c>
      <c r="V98">
        <v>192.5</v>
      </c>
      <c r="W98">
        <v>15</v>
      </c>
      <c r="X98">
        <v>163.62</v>
      </c>
      <c r="Y98">
        <v>86.62</v>
      </c>
      <c r="Z98" t="s">
        <v>849</v>
      </c>
      <c r="AA98" t="s">
        <v>791</v>
      </c>
      <c r="AB98">
        <v>3</v>
      </c>
      <c r="AC98" t="s">
        <v>862</v>
      </c>
      <c r="AD98" t="s">
        <v>769</v>
      </c>
    </row>
    <row r="99" spans="1:30" x14ac:dyDescent="0.3">
      <c r="A99" t="s">
        <v>1947</v>
      </c>
      <c r="B99" s="3">
        <v>45825</v>
      </c>
      <c r="C99">
        <v>0.33333333333333331</v>
      </c>
      <c r="D99" t="s">
        <v>871</v>
      </c>
      <c r="E99" t="s">
        <v>870</v>
      </c>
      <c r="F99" t="s">
        <v>860</v>
      </c>
      <c r="G99" t="s">
        <v>309</v>
      </c>
      <c r="H99" t="s">
        <v>615</v>
      </c>
      <c r="I99" t="s">
        <v>592</v>
      </c>
      <c r="J99" t="s">
        <v>923</v>
      </c>
      <c r="K99" t="s">
        <v>835</v>
      </c>
      <c r="L99" t="s">
        <v>925</v>
      </c>
      <c r="M99" t="s">
        <v>843</v>
      </c>
      <c r="N99">
        <v>62</v>
      </c>
      <c r="O99" t="s">
        <v>842</v>
      </c>
      <c r="P99" t="s">
        <v>45</v>
      </c>
      <c r="Q99" t="s">
        <v>1141</v>
      </c>
      <c r="R99" t="s">
        <v>731</v>
      </c>
      <c r="S99" t="s">
        <v>663</v>
      </c>
      <c r="T99">
        <v>4</v>
      </c>
      <c r="U99">
        <v>20</v>
      </c>
      <c r="V99">
        <v>60</v>
      </c>
      <c r="W99">
        <v>10</v>
      </c>
      <c r="X99">
        <v>216</v>
      </c>
      <c r="Y99">
        <v>136</v>
      </c>
      <c r="Z99" t="s">
        <v>840</v>
      </c>
      <c r="AA99" t="s">
        <v>791</v>
      </c>
      <c r="AB99">
        <v>0</v>
      </c>
      <c r="AC99" t="s">
        <v>862</v>
      </c>
      <c r="AD99" t="s">
        <v>769</v>
      </c>
    </row>
    <row r="100" spans="1:30" x14ac:dyDescent="0.3">
      <c r="A100" t="s">
        <v>1946</v>
      </c>
      <c r="B100" s="3">
        <v>45687</v>
      </c>
      <c r="C100">
        <v>0.54166666666666663</v>
      </c>
      <c r="D100" t="s">
        <v>838</v>
      </c>
      <c r="E100" t="s">
        <v>827</v>
      </c>
      <c r="F100" t="s">
        <v>898</v>
      </c>
      <c r="G100" t="s">
        <v>411</v>
      </c>
      <c r="H100" t="s">
        <v>605</v>
      </c>
      <c r="I100" t="s">
        <v>592</v>
      </c>
      <c r="J100" t="s">
        <v>986</v>
      </c>
      <c r="K100" t="s">
        <v>1029</v>
      </c>
      <c r="L100" t="s">
        <v>823</v>
      </c>
      <c r="M100" t="s">
        <v>822</v>
      </c>
      <c r="N100">
        <v>44</v>
      </c>
      <c r="O100" t="s">
        <v>865</v>
      </c>
      <c r="P100" t="s">
        <v>83</v>
      </c>
      <c r="Q100" t="s">
        <v>917</v>
      </c>
      <c r="R100" t="s">
        <v>708</v>
      </c>
      <c r="S100" t="s">
        <v>663</v>
      </c>
      <c r="T100">
        <v>2</v>
      </c>
      <c r="U100">
        <v>66</v>
      </c>
      <c r="V100">
        <v>165</v>
      </c>
      <c r="W100">
        <v>15</v>
      </c>
      <c r="X100">
        <v>280.5</v>
      </c>
      <c r="Y100">
        <v>148.5</v>
      </c>
      <c r="Z100" t="s">
        <v>819</v>
      </c>
      <c r="AA100" t="s">
        <v>791</v>
      </c>
      <c r="AB100">
        <v>4</v>
      </c>
      <c r="AC100" t="s">
        <v>818</v>
      </c>
      <c r="AD100" t="s">
        <v>769</v>
      </c>
    </row>
    <row r="101" spans="1:30" x14ac:dyDescent="0.3">
      <c r="A101" t="s">
        <v>1945</v>
      </c>
      <c r="B101" s="3">
        <v>45715</v>
      </c>
      <c r="C101">
        <v>0.4375</v>
      </c>
      <c r="D101" t="s">
        <v>847</v>
      </c>
      <c r="E101" t="s">
        <v>827</v>
      </c>
      <c r="F101" t="s">
        <v>898</v>
      </c>
      <c r="G101" t="s">
        <v>360</v>
      </c>
      <c r="H101" t="s">
        <v>611</v>
      </c>
      <c r="I101" t="s">
        <v>592</v>
      </c>
      <c r="J101" t="s">
        <v>836</v>
      </c>
      <c r="K101" t="s">
        <v>1298</v>
      </c>
      <c r="L101" t="s">
        <v>823</v>
      </c>
      <c r="M101" t="s">
        <v>843</v>
      </c>
      <c r="N101">
        <v>63</v>
      </c>
      <c r="O101" t="s">
        <v>833</v>
      </c>
      <c r="P101" t="s">
        <v>9</v>
      </c>
      <c r="Q101" t="s">
        <v>1004</v>
      </c>
      <c r="R101" t="s">
        <v>675</v>
      </c>
      <c r="S101" t="s">
        <v>663</v>
      </c>
      <c r="T101">
        <v>4</v>
      </c>
      <c r="U101">
        <v>31</v>
      </c>
      <c r="V101">
        <v>77.5</v>
      </c>
      <c r="W101">
        <v>0</v>
      </c>
      <c r="X101">
        <v>310</v>
      </c>
      <c r="Y101">
        <v>186</v>
      </c>
      <c r="Z101" t="s">
        <v>849</v>
      </c>
      <c r="AA101" t="s">
        <v>801</v>
      </c>
      <c r="AB101">
        <v>4</v>
      </c>
      <c r="AC101" t="s">
        <v>862</v>
      </c>
      <c r="AD101" t="s">
        <v>769</v>
      </c>
    </row>
    <row r="102" spans="1:30" x14ac:dyDescent="0.3">
      <c r="A102" t="s">
        <v>1944</v>
      </c>
      <c r="B102" s="3">
        <v>45777</v>
      </c>
      <c r="C102">
        <v>0.32291666666666669</v>
      </c>
      <c r="D102" t="s">
        <v>881</v>
      </c>
      <c r="E102" t="s">
        <v>870</v>
      </c>
      <c r="F102" t="s">
        <v>837</v>
      </c>
      <c r="G102" t="s">
        <v>360</v>
      </c>
      <c r="H102" t="s">
        <v>611</v>
      </c>
      <c r="I102" t="s">
        <v>592</v>
      </c>
      <c r="J102" t="s">
        <v>859</v>
      </c>
      <c r="K102" t="s">
        <v>1524</v>
      </c>
      <c r="L102" t="s">
        <v>937</v>
      </c>
      <c r="M102" t="s">
        <v>843</v>
      </c>
      <c r="N102">
        <v>33</v>
      </c>
      <c r="O102" t="s">
        <v>885</v>
      </c>
      <c r="P102" t="s">
        <v>43</v>
      </c>
      <c r="Q102" t="s">
        <v>884</v>
      </c>
      <c r="R102" t="s">
        <v>656</v>
      </c>
      <c r="S102" t="s">
        <v>663</v>
      </c>
      <c r="T102">
        <v>4</v>
      </c>
      <c r="U102">
        <v>30</v>
      </c>
      <c r="V102">
        <v>90</v>
      </c>
      <c r="W102">
        <v>10</v>
      </c>
      <c r="X102">
        <v>324</v>
      </c>
      <c r="Y102">
        <v>204</v>
      </c>
      <c r="Z102" t="s">
        <v>863</v>
      </c>
      <c r="AA102" t="s">
        <v>801</v>
      </c>
      <c r="AB102">
        <v>4</v>
      </c>
      <c r="AC102" t="s">
        <v>818</v>
      </c>
      <c r="AD102" t="s">
        <v>769</v>
      </c>
    </row>
    <row r="103" spans="1:30" x14ac:dyDescent="0.3">
      <c r="A103" t="s">
        <v>1943</v>
      </c>
      <c r="B103" s="3">
        <v>45782</v>
      </c>
      <c r="C103">
        <v>0.35416666666666669</v>
      </c>
      <c r="D103" t="s">
        <v>876</v>
      </c>
      <c r="E103" t="s">
        <v>870</v>
      </c>
      <c r="F103" t="s">
        <v>826</v>
      </c>
      <c r="G103" t="s">
        <v>411</v>
      </c>
      <c r="H103" t="s">
        <v>605</v>
      </c>
      <c r="I103" t="s">
        <v>592</v>
      </c>
      <c r="J103" t="s">
        <v>983</v>
      </c>
      <c r="K103" t="s">
        <v>852</v>
      </c>
      <c r="L103" t="s">
        <v>834</v>
      </c>
      <c r="M103" t="s">
        <v>822</v>
      </c>
      <c r="N103">
        <v>28</v>
      </c>
      <c r="O103" t="s">
        <v>885</v>
      </c>
      <c r="P103" t="s">
        <v>79</v>
      </c>
      <c r="Q103" t="s">
        <v>832</v>
      </c>
      <c r="R103" t="s">
        <v>720</v>
      </c>
      <c r="S103" t="s">
        <v>663</v>
      </c>
      <c r="T103">
        <v>1</v>
      </c>
      <c r="U103">
        <v>67</v>
      </c>
      <c r="V103">
        <v>187.6</v>
      </c>
      <c r="W103">
        <v>10</v>
      </c>
      <c r="X103">
        <v>168.84</v>
      </c>
      <c r="Y103">
        <v>101.84</v>
      </c>
      <c r="Z103" t="s">
        <v>840</v>
      </c>
      <c r="AA103" t="s">
        <v>801</v>
      </c>
      <c r="AB103">
        <v>5</v>
      </c>
      <c r="AC103" t="s">
        <v>818</v>
      </c>
      <c r="AD103" t="s">
        <v>769</v>
      </c>
    </row>
    <row r="104" spans="1:30" x14ac:dyDescent="0.3">
      <c r="A104" t="s">
        <v>1942</v>
      </c>
      <c r="B104" s="3">
        <v>45765</v>
      </c>
      <c r="C104">
        <v>0.78125</v>
      </c>
      <c r="D104" t="s">
        <v>881</v>
      </c>
      <c r="E104" t="s">
        <v>870</v>
      </c>
      <c r="F104" t="s">
        <v>846</v>
      </c>
      <c r="G104" t="s">
        <v>258</v>
      </c>
      <c r="H104" t="s">
        <v>620</v>
      </c>
      <c r="I104" t="s">
        <v>621</v>
      </c>
      <c r="J104" t="s">
        <v>943</v>
      </c>
      <c r="K104" t="s">
        <v>1138</v>
      </c>
      <c r="L104" t="s">
        <v>834</v>
      </c>
      <c r="M104" t="s">
        <v>843</v>
      </c>
      <c r="N104">
        <v>39</v>
      </c>
      <c r="O104" t="s">
        <v>821</v>
      </c>
      <c r="P104" t="s">
        <v>59</v>
      </c>
      <c r="Q104" t="s">
        <v>991</v>
      </c>
      <c r="R104" t="s">
        <v>699</v>
      </c>
      <c r="S104" t="s">
        <v>664</v>
      </c>
      <c r="T104">
        <v>4</v>
      </c>
      <c r="U104">
        <v>43</v>
      </c>
      <c r="V104">
        <v>120.4</v>
      </c>
      <c r="W104">
        <v>15</v>
      </c>
      <c r="X104">
        <v>409.36</v>
      </c>
      <c r="Y104">
        <v>237.36</v>
      </c>
      <c r="Z104" t="s">
        <v>916</v>
      </c>
      <c r="AA104" t="s">
        <v>805</v>
      </c>
      <c r="AB104">
        <v>0</v>
      </c>
      <c r="AC104" t="s">
        <v>862</v>
      </c>
      <c r="AD104" t="s">
        <v>769</v>
      </c>
    </row>
    <row r="105" spans="1:30" x14ac:dyDescent="0.3">
      <c r="A105" t="s">
        <v>1941</v>
      </c>
      <c r="B105" s="3">
        <v>45760</v>
      </c>
      <c r="C105">
        <v>0.625</v>
      </c>
      <c r="D105" t="s">
        <v>881</v>
      </c>
      <c r="E105" t="s">
        <v>870</v>
      </c>
      <c r="F105" t="s">
        <v>914</v>
      </c>
      <c r="G105" t="s">
        <v>309</v>
      </c>
      <c r="H105" t="s">
        <v>615</v>
      </c>
      <c r="I105" t="s">
        <v>592</v>
      </c>
      <c r="J105" t="s">
        <v>869</v>
      </c>
      <c r="K105" t="s">
        <v>1323</v>
      </c>
      <c r="L105" t="s">
        <v>889</v>
      </c>
      <c r="M105" t="s">
        <v>843</v>
      </c>
      <c r="N105">
        <v>36</v>
      </c>
      <c r="O105" t="s">
        <v>885</v>
      </c>
      <c r="P105" t="s">
        <v>35</v>
      </c>
      <c r="Q105" t="s">
        <v>864</v>
      </c>
      <c r="R105" t="s">
        <v>684</v>
      </c>
      <c r="S105" t="s">
        <v>663</v>
      </c>
      <c r="T105">
        <v>3</v>
      </c>
      <c r="U105">
        <v>69</v>
      </c>
      <c r="V105">
        <v>193.2</v>
      </c>
      <c r="W105">
        <v>0</v>
      </c>
      <c r="X105">
        <v>579.6</v>
      </c>
      <c r="Y105">
        <v>372.6</v>
      </c>
      <c r="Z105" t="s">
        <v>883</v>
      </c>
      <c r="AA105" t="s">
        <v>791</v>
      </c>
      <c r="AB105">
        <v>0</v>
      </c>
      <c r="AC105" t="s">
        <v>862</v>
      </c>
      <c r="AD105" t="s">
        <v>769</v>
      </c>
    </row>
    <row r="106" spans="1:30" x14ac:dyDescent="0.3">
      <c r="A106" t="s">
        <v>1940</v>
      </c>
      <c r="B106" s="3">
        <v>45672</v>
      </c>
      <c r="C106">
        <v>0.39583333333333331</v>
      </c>
      <c r="D106" t="s">
        <v>838</v>
      </c>
      <c r="E106" t="s">
        <v>827</v>
      </c>
      <c r="F106" t="s">
        <v>837</v>
      </c>
      <c r="G106" t="s">
        <v>360</v>
      </c>
      <c r="H106" t="s">
        <v>611</v>
      </c>
      <c r="I106" t="s">
        <v>592</v>
      </c>
      <c r="J106" t="s">
        <v>853</v>
      </c>
      <c r="K106" t="s">
        <v>1315</v>
      </c>
      <c r="L106" t="s">
        <v>1016</v>
      </c>
      <c r="M106" t="s">
        <v>843</v>
      </c>
      <c r="N106">
        <v>44</v>
      </c>
      <c r="O106" t="s">
        <v>833</v>
      </c>
      <c r="P106" t="s">
        <v>73</v>
      </c>
      <c r="Q106" t="s">
        <v>1230</v>
      </c>
      <c r="R106" t="s">
        <v>656</v>
      </c>
      <c r="S106" t="s">
        <v>663</v>
      </c>
      <c r="T106">
        <v>4</v>
      </c>
      <c r="U106">
        <v>99</v>
      </c>
      <c r="V106">
        <v>277.2</v>
      </c>
      <c r="W106">
        <v>5</v>
      </c>
      <c r="X106">
        <v>1053.3599999999999</v>
      </c>
      <c r="Y106">
        <v>657.36</v>
      </c>
      <c r="Z106" t="s">
        <v>819</v>
      </c>
      <c r="AA106" t="s">
        <v>782</v>
      </c>
      <c r="AB106">
        <v>5</v>
      </c>
      <c r="AC106" t="s">
        <v>862</v>
      </c>
      <c r="AD106" t="s">
        <v>769</v>
      </c>
    </row>
    <row r="107" spans="1:30" x14ac:dyDescent="0.3">
      <c r="A107" t="s">
        <v>1939</v>
      </c>
      <c r="B107" s="3">
        <v>45688</v>
      </c>
      <c r="C107">
        <v>0.40625</v>
      </c>
      <c r="D107" t="s">
        <v>838</v>
      </c>
      <c r="E107" t="s">
        <v>827</v>
      </c>
      <c r="F107" t="s">
        <v>846</v>
      </c>
      <c r="G107" t="s">
        <v>462</v>
      </c>
      <c r="H107" t="s">
        <v>600</v>
      </c>
      <c r="I107" t="s">
        <v>592</v>
      </c>
      <c r="J107" t="s">
        <v>927</v>
      </c>
      <c r="K107" t="s">
        <v>1076</v>
      </c>
      <c r="L107" t="s">
        <v>937</v>
      </c>
      <c r="M107" t="s">
        <v>822</v>
      </c>
      <c r="N107">
        <v>22</v>
      </c>
      <c r="O107" t="s">
        <v>842</v>
      </c>
      <c r="P107" t="s">
        <v>31</v>
      </c>
      <c r="Q107" t="s">
        <v>888</v>
      </c>
      <c r="R107" t="s">
        <v>692</v>
      </c>
      <c r="S107" t="s">
        <v>664</v>
      </c>
      <c r="T107">
        <v>3</v>
      </c>
      <c r="U107">
        <v>43</v>
      </c>
      <c r="V107">
        <v>129</v>
      </c>
      <c r="W107">
        <v>5</v>
      </c>
      <c r="X107">
        <v>367.65</v>
      </c>
      <c r="Y107">
        <v>238.65</v>
      </c>
      <c r="Z107" t="s">
        <v>916</v>
      </c>
      <c r="AA107" t="s">
        <v>801</v>
      </c>
      <c r="AB107">
        <v>4</v>
      </c>
      <c r="AC107" t="s">
        <v>862</v>
      </c>
      <c r="AD107" t="s">
        <v>769</v>
      </c>
    </row>
    <row r="108" spans="1:30" x14ac:dyDescent="0.3">
      <c r="A108" t="s">
        <v>1938</v>
      </c>
      <c r="B108" s="3">
        <v>45666</v>
      </c>
      <c r="C108">
        <v>0.79166666666666663</v>
      </c>
      <c r="D108" t="s">
        <v>838</v>
      </c>
      <c r="E108" t="s">
        <v>827</v>
      </c>
      <c r="F108" t="s">
        <v>898</v>
      </c>
      <c r="G108" t="s">
        <v>207</v>
      </c>
      <c r="H108" t="s">
        <v>624</v>
      </c>
      <c r="I108" t="s">
        <v>625</v>
      </c>
      <c r="J108" t="s">
        <v>966</v>
      </c>
      <c r="K108" t="s">
        <v>1289</v>
      </c>
      <c r="L108" t="s">
        <v>906</v>
      </c>
      <c r="M108" t="s">
        <v>843</v>
      </c>
      <c r="N108">
        <v>16</v>
      </c>
      <c r="O108" t="s">
        <v>833</v>
      </c>
      <c r="P108" t="s">
        <v>61</v>
      </c>
      <c r="Q108" t="s">
        <v>1090</v>
      </c>
      <c r="R108" t="s">
        <v>692</v>
      </c>
      <c r="S108" t="s">
        <v>663</v>
      </c>
      <c r="T108">
        <v>3</v>
      </c>
      <c r="U108">
        <v>87</v>
      </c>
      <c r="V108">
        <v>261</v>
      </c>
      <c r="W108">
        <v>5</v>
      </c>
      <c r="X108">
        <v>743.85</v>
      </c>
      <c r="Y108">
        <v>482.85</v>
      </c>
      <c r="Z108" t="s">
        <v>819</v>
      </c>
      <c r="AA108" t="s">
        <v>791</v>
      </c>
      <c r="AB108">
        <v>0</v>
      </c>
      <c r="AC108" t="s">
        <v>862</v>
      </c>
      <c r="AD108" t="s">
        <v>769</v>
      </c>
    </row>
    <row r="109" spans="1:30" x14ac:dyDescent="0.3">
      <c r="A109" t="s">
        <v>1937</v>
      </c>
      <c r="B109" s="3">
        <v>45707</v>
      </c>
      <c r="C109">
        <v>0.41666666666666669</v>
      </c>
      <c r="D109" t="s">
        <v>847</v>
      </c>
      <c r="E109" t="s">
        <v>827</v>
      </c>
      <c r="F109" t="s">
        <v>837</v>
      </c>
      <c r="G109" t="s">
        <v>462</v>
      </c>
      <c r="H109" t="s">
        <v>600</v>
      </c>
      <c r="I109" t="s">
        <v>592</v>
      </c>
      <c r="J109" t="s">
        <v>1034</v>
      </c>
      <c r="K109" t="s">
        <v>1534</v>
      </c>
      <c r="L109" t="s">
        <v>1016</v>
      </c>
      <c r="M109" t="s">
        <v>822</v>
      </c>
      <c r="N109">
        <v>51</v>
      </c>
      <c r="O109" t="s">
        <v>885</v>
      </c>
      <c r="P109" t="s">
        <v>63</v>
      </c>
      <c r="Q109" t="s">
        <v>1105</v>
      </c>
      <c r="R109" t="s">
        <v>690</v>
      </c>
      <c r="S109" t="s">
        <v>664</v>
      </c>
      <c r="T109">
        <v>3</v>
      </c>
      <c r="U109">
        <v>83</v>
      </c>
      <c r="V109">
        <v>182.6</v>
      </c>
      <c r="W109">
        <v>5</v>
      </c>
      <c r="X109">
        <v>520.41</v>
      </c>
      <c r="Y109">
        <v>271.41000000000003</v>
      </c>
      <c r="Z109" t="s">
        <v>831</v>
      </c>
      <c r="AA109" t="s">
        <v>782</v>
      </c>
      <c r="AB109">
        <v>4</v>
      </c>
      <c r="AC109" t="s">
        <v>862</v>
      </c>
      <c r="AD109" t="s">
        <v>769</v>
      </c>
    </row>
    <row r="110" spans="1:30" x14ac:dyDescent="0.3">
      <c r="A110" t="s">
        <v>1936</v>
      </c>
      <c r="B110" s="3">
        <v>45829</v>
      </c>
      <c r="C110">
        <v>0.33333333333333331</v>
      </c>
      <c r="D110" t="s">
        <v>871</v>
      </c>
      <c r="E110" t="s">
        <v>870</v>
      </c>
      <c r="F110" t="s">
        <v>854</v>
      </c>
      <c r="G110" t="s">
        <v>207</v>
      </c>
      <c r="H110" t="s">
        <v>624</v>
      </c>
      <c r="I110" t="s">
        <v>625</v>
      </c>
      <c r="J110" t="s">
        <v>880</v>
      </c>
      <c r="K110" t="s">
        <v>1400</v>
      </c>
      <c r="L110" t="s">
        <v>937</v>
      </c>
      <c r="M110" t="s">
        <v>843</v>
      </c>
      <c r="N110">
        <v>24</v>
      </c>
      <c r="O110" t="s">
        <v>833</v>
      </c>
      <c r="P110" t="s">
        <v>71</v>
      </c>
      <c r="Q110" t="s">
        <v>1013</v>
      </c>
      <c r="R110" t="s">
        <v>670</v>
      </c>
      <c r="S110" t="s">
        <v>663</v>
      </c>
      <c r="T110">
        <v>1</v>
      </c>
      <c r="U110">
        <v>62</v>
      </c>
      <c r="V110">
        <v>186</v>
      </c>
      <c r="W110">
        <v>5</v>
      </c>
      <c r="X110">
        <v>176.7</v>
      </c>
      <c r="Y110">
        <v>114.7</v>
      </c>
      <c r="Z110" t="s">
        <v>916</v>
      </c>
      <c r="AA110" t="s">
        <v>805</v>
      </c>
      <c r="AB110">
        <v>4</v>
      </c>
      <c r="AC110" t="s">
        <v>862</v>
      </c>
      <c r="AD110" t="s">
        <v>830</v>
      </c>
    </row>
    <row r="111" spans="1:30" x14ac:dyDescent="0.3">
      <c r="A111" t="s">
        <v>1935</v>
      </c>
      <c r="B111" s="3">
        <v>45666</v>
      </c>
      <c r="C111">
        <v>0.44791666666666669</v>
      </c>
      <c r="D111" t="s">
        <v>838</v>
      </c>
      <c r="E111" t="s">
        <v>827</v>
      </c>
      <c r="F111" t="s">
        <v>898</v>
      </c>
      <c r="G111" t="s">
        <v>3</v>
      </c>
      <c r="H111" t="s">
        <v>639</v>
      </c>
      <c r="I111" t="s">
        <v>640</v>
      </c>
      <c r="J111" t="s">
        <v>825</v>
      </c>
      <c r="K111" t="s">
        <v>1758</v>
      </c>
      <c r="L111" t="s">
        <v>889</v>
      </c>
      <c r="M111" t="s">
        <v>822</v>
      </c>
      <c r="N111">
        <v>42</v>
      </c>
      <c r="O111" t="s">
        <v>821</v>
      </c>
      <c r="P111" t="s">
        <v>99</v>
      </c>
      <c r="Q111" t="s">
        <v>1237</v>
      </c>
      <c r="R111" t="s">
        <v>675</v>
      </c>
      <c r="S111" t="s">
        <v>663</v>
      </c>
      <c r="T111">
        <v>2</v>
      </c>
      <c r="U111">
        <v>57</v>
      </c>
      <c r="V111">
        <v>159.6</v>
      </c>
      <c r="W111">
        <v>10</v>
      </c>
      <c r="X111">
        <v>287.27999999999997</v>
      </c>
      <c r="Y111">
        <v>173.28</v>
      </c>
      <c r="Z111" t="s">
        <v>916</v>
      </c>
      <c r="AA111" t="s">
        <v>785</v>
      </c>
      <c r="AB111">
        <v>4</v>
      </c>
      <c r="AC111" t="s">
        <v>818</v>
      </c>
      <c r="AD111" t="s">
        <v>769</v>
      </c>
    </row>
    <row r="112" spans="1:30" x14ac:dyDescent="0.3">
      <c r="A112" t="s">
        <v>1934</v>
      </c>
      <c r="B112" s="3">
        <v>45735</v>
      </c>
      <c r="C112">
        <v>0.45833333333333331</v>
      </c>
      <c r="D112" t="s">
        <v>828</v>
      </c>
      <c r="E112" t="s">
        <v>827</v>
      </c>
      <c r="F112" t="s">
        <v>837</v>
      </c>
      <c r="G112" t="s">
        <v>207</v>
      </c>
      <c r="H112" t="s">
        <v>624</v>
      </c>
      <c r="I112" t="s">
        <v>625</v>
      </c>
      <c r="J112" t="s">
        <v>845</v>
      </c>
      <c r="K112" t="s">
        <v>1933</v>
      </c>
      <c r="L112" t="s">
        <v>937</v>
      </c>
      <c r="M112" t="s">
        <v>843</v>
      </c>
      <c r="N112">
        <v>40</v>
      </c>
      <c r="O112" t="s">
        <v>833</v>
      </c>
      <c r="P112" t="s">
        <v>101</v>
      </c>
      <c r="Q112" t="s">
        <v>1067</v>
      </c>
      <c r="R112" t="s">
        <v>670</v>
      </c>
      <c r="S112" t="s">
        <v>664</v>
      </c>
      <c r="T112">
        <v>4</v>
      </c>
      <c r="U112">
        <v>55</v>
      </c>
      <c r="V112">
        <v>154</v>
      </c>
      <c r="W112">
        <v>0</v>
      </c>
      <c r="X112">
        <v>616</v>
      </c>
      <c r="Y112">
        <v>396</v>
      </c>
      <c r="Z112" t="s">
        <v>849</v>
      </c>
      <c r="AA112" t="s">
        <v>900</v>
      </c>
      <c r="AB112">
        <v>4</v>
      </c>
      <c r="AC112" t="s">
        <v>818</v>
      </c>
      <c r="AD112" t="s">
        <v>769</v>
      </c>
    </row>
    <row r="113" spans="1:30" x14ac:dyDescent="0.3">
      <c r="A113" t="s">
        <v>1932</v>
      </c>
      <c r="B113" s="3">
        <v>45731</v>
      </c>
      <c r="C113">
        <v>0.76041666666666663</v>
      </c>
      <c r="D113" t="s">
        <v>828</v>
      </c>
      <c r="E113" t="s">
        <v>827</v>
      </c>
      <c r="F113" t="s">
        <v>854</v>
      </c>
      <c r="G113" t="s">
        <v>513</v>
      </c>
      <c r="H113" t="s">
        <v>591</v>
      </c>
      <c r="I113" t="s">
        <v>592</v>
      </c>
      <c r="J113" t="s">
        <v>927</v>
      </c>
      <c r="K113" t="s">
        <v>1279</v>
      </c>
      <c r="L113" t="s">
        <v>823</v>
      </c>
      <c r="M113" t="s">
        <v>843</v>
      </c>
      <c r="N113">
        <v>61</v>
      </c>
      <c r="O113" t="s">
        <v>821</v>
      </c>
      <c r="P113" t="s">
        <v>2</v>
      </c>
      <c r="Q113" t="s">
        <v>893</v>
      </c>
      <c r="R113" t="s">
        <v>684</v>
      </c>
      <c r="S113" t="s">
        <v>664</v>
      </c>
      <c r="T113">
        <v>3</v>
      </c>
      <c r="U113">
        <v>50</v>
      </c>
      <c r="V113">
        <v>140</v>
      </c>
      <c r="W113">
        <v>10</v>
      </c>
      <c r="X113">
        <v>378</v>
      </c>
      <c r="Y113">
        <v>228</v>
      </c>
      <c r="Z113" t="s">
        <v>916</v>
      </c>
      <c r="AA113" t="s">
        <v>900</v>
      </c>
      <c r="AB113">
        <v>0</v>
      </c>
      <c r="AC113" t="s">
        <v>818</v>
      </c>
      <c r="AD113" t="s">
        <v>769</v>
      </c>
    </row>
    <row r="114" spans="1:30" x14ac:dyDescent="0.3">
      <c r="A114" t="s">
        <v>1931</v>
      </c>
      <c r="B114" s="3">
        <v>45706</v>
      </c>
      <c r="C114">
        <v>0.51041666666666663</v>
      </c>
      <c r="D114" t="s">
        <v>847</v>
      </c>
      <c r="E114" t="s">
        <v>827</v>
      </c>
      <c r="F114" t="s">
        <v>860</v>
      </c>
      <c r="G114" t="s">
        <v>462</v>
      </c>
      <c r="H114" t="s">
        <v>600</v>
      </c>
      <c r="I114" t="s">
        <v>592</v>
      </c>
      <c r="J114" t="s">
        <v>972</v>
      </c>
      <c r="K114" t="s">
        <v>1188</v>
      </c>
      <c r="L114" t="s">
        <v>851</v>
      </c>
      <c r="M114" t="s">
        <v>843</v>
      </c>
      <c r="N114">
        <v>44</v>
      </c>
      <c r="O114" t="s">
        <v>842</v>
      </c>
      <c r="P114" t="s">
        <v>2</v>
      </c>
      <c r="Q114" t="s">
        <v>893</v>
      </c>
      <c r="R114" t="s">
        <v>684</v>
      </c>
      <c r="S114" t="s">
        <v>664</v>
      </c>
      <c r="T114">
        <v>2</v>
      </c>
      <c r="U114">
        <v>50</v>
      </c>
      <c r="V114">
        <v>140</v>
      </c>
      <c r="W114">
        <v>5</v>
      </c>
      <c r="X114">
        <v>266</v>
      </c>
      <c r="Y114">
        <v>166</v>
      </c>
      <c r="Z114" t="s">
        <v>849</v>
      </c>
      <c r="AA114" t="s">
        <v>791</v>
      </c>
      <c r="AB114">
        <v>4</v>
      </c>
      <c r="AC114" t="s">
        <v>862</v>
      </c>
      <c r="AD114" t="s">
        <v>769</v>
      </c>
    </row>
    <row r="115" spans="1:30" x14ac:dyDescent="0.3">
      <c r="A115" t="s">
        <v>1930</v>
      </c>
      <c r="B115" s="3">
        <v>45783</v>
      </c>
      <c r="C115">
        <v>0.78125</v>
      </c>
      <c r="D115" t="s">
        <v>876</v>
      </c>
      <c r="E115" t="s">
        <v>870</v>
      </c>
      <c r="F115" t="s">
        <v>860</v>
      </c>
      <c r="G115" t="s">
        <v>309</v>
      </c>
      <c r="H115" t="s">
        <v>615</v>
      </c>
      <c r="I115" t="s">
        <v>592</v>
      </c>
      <c r="J115" t="s">
        <v>940</v>
      </c>
      <c r="K115" t="s">
        <v>1618</v>
      </c>
      <c r="L115" t="s">
        <v>889</v>
      </c>
      <c r="M115" t="s">
        <v>843</v>
      </c>
      <c r="N115">
        <v>27</v>
      </c>
      <c r="O115" t="s">
        <v>865</v>
      </c>
      <c r="P115" t="s">
        <v>81</v>
      </c>
      <c r="Q115" t="s">
        <v>850</v>
      </c>
      <c r="R115" t="s">
        <v>715</v>
      </c>
      <c r="S115" t="s">
        <v>664</v>
      </c>
      <c r="T115">
        <v>2</v>
      </c>
      <c r="U115">
        <v>68</v>
      </c>
      <c r="V115">
        <v>204</v>
      </c>
      <c r="W115">
        <v>5</v>
      </c>
      <c r="X115">
        <v>387.6</v>
      </c>
      <c r="Y115">
        <v>251.6</v>
      </c>
      <c r="Z115" t="s">
        <v>863</v>
      </c>
      <c r="AA115" t="s">
        <v>782</v>
      </c>
      <c r="AB115">
        <v>0</v>
      </c>
      <c r="AC115" t="s">
        <v>818</v>
      </c>
      <c r="AD115" t="s">
        <v>769</v>
      </c>
    </row>
    <row r="116" spans="1:30" x14ac:dyDescent="0.3">
      <c r="A116" t="s">
        <v>1929</v>
      </c>
      <c r="B116" s="3">
        <v>45747</v>
      </c>
      <c r="C116">
        <v>0.30208333333333331</v>
      </c>
      <c r="D116" t="s">
        <v>828</v>
      </c>
      <c r="E116" t="s">
        <v>827</v>
      </c>
      <c r="F116" t="s">
        <v>826</v>
      </c>
      <c r="G116" t="s">
        <v>513</v>
      </c>
      <c r="H116" t="s">
        <v>591</v>
      </c>
      <c r="I116" t="s">
        <v>592</v>
      </c>
      <c r="J116" t="s">
        <v>880</v>
      </c>
      <c r="K116" t="s">
        <v>1289</v>
      </c>
      <c r="L116" t="s">
        <v>1016</v>
      </c>
      <c r="M116" t="s">
        <v>843</v>
      </c>
      <c r="N116">
        <v>27</v>
      </c>
      <c r="O116" t="s">
        <v>821</v>
      </c>
      <c r="P116" t="s">
        <v>29</v>
      </c>
      <c r="Q116" t="s">
        <v>1024</v>
      </c>
      <c r="R116" t="s">
        <v>699</v>
      </c>
      <c r="S116" t="s">
        <v>663</v>
      </c>
      <c r="T116">
        <v>4</v>
      </c>
      <c r="U116">
        <v>43</v>
      </c>
      <c r="V116">
        <v>94.6</v>
      </c>
      <c r="W116">
        <v>15</v>
      </c>
      <c r="X116">
        <v>321.64</v>
      </c>
      <c r="Y116">
        <v>149.63999999999999</v>
      </c>
      <c r="Z116" t="s">
        <v>916</v>
      </c>
      <c r="AA116" t="s">
        <v>805</v>
      </c>
      <c r="AB116">
        <v>3</v>
      </c>
      <c r="AC116" t="s">
        <v>862</v>
      </c>
      <c r="AD116" t="s">
        <v>769</v>
      </c>
    </row>
    <row r="117" spans="1:30" x14ac:dyDescent="0.3">
      <c r="A117" t="s">
        <v>1928</v>
      </c>
      <c r="B117" s="3">
        <v>45836</v>
      </c>
      <c r="C117">
        <v>0.6875</v>
      </c>
      <c r="D117" t="s">
        <v>871</v>
      </c>
      <c r="E117" t="s">
        <v>870</v>
      </c>
      <c r="F117" t="s">
        <v>854</v>
      </c>
      <c r="G117" t="s">
        <v>411</v>
      </c>
      <c r="H117" t="s">
        <v>605</v>
      </c>
      <c r="I117" t="s">
        <v>592</v>
      </c>
      <c r="J117" t="s">
        <v>930</v>
      </c>
      <c r="K117" t="s">
        <v>1709</v>
      </c>
      <c r="L117" t="s">
        <v>906</v>
      </c>
      <c r="M117" t="s">
        <v>843</v>
      </c>
      <c r="N117">
        <v>54</v>
      </c>
      <c r="O117" t="s">
        <v>833</v>
      </c>
      <c r="P117" t="s">
        <v>11</v>
      </c>
      <c r="Q117" t="s">
        <v>1027</v>
      </c>
      <c r="R117" t="s">
        <v>670</v>
      </c>
      <c r="S117" t="s">
        <v>663</v>
      </c>
      <c r="T117">
        <v>2</v>
      </c>
      <c r="U117">
        <v>36</v>
      </c>
      <c r="V117">
        <v>79.2</v>
      </c>
      <c r="W117">
        <v>5</v>
      </c>
      <c r="X117">
        <v>150.47999999999999</v>
      </c>
      <c r="Y117">
        <v>78.48</v>
      </c>
      <c r="Z117" t="s">
        <v>883</v>
      </c>
      <c r="AA117" t="s">
        <v>782</v>
      </c>
      <c r="AB117">
        <v>4</v>
      </c>
      <c r="AC117" t="s">
        <v>862</v>
      </c>
      <c r="AD117" t="s">
        <v>830</v>
      </c>
    </row>
    <row r="118" spans="1:30" x14ac:dyDescent="0.3">
      <c r="A118" t="s">
        <v>1927</v>
      </c>
      <c r="B118" s="3">
        <v>45734</v>
      </c>
      <c r="C118">
        <v>0.4375</v>
      </c>
      <c r="D118" t="s">
        <v>828</v>
      </c>
      <c r="E118" t="s">
        <v>827</v>
      </c>
      <c r="F118" t="s">
        <v>860</v>
      </c>
      <c r="G118" t="s">
        <v>309</v>
      </c>
      <c r="H118" t="s">
        <v>615</v>
      </c>
      <c r="I118" t="s">
        <v>592</v>
      </c>
      <c r="J118" t="s">
        <v>903</v>
      </c>
      <c r="K118" t="s">
        <v>1211</v>
      </c>
      <c r="L118" t="s">
        <v>878</v>
      </c>
      <c r="M118" t="s">
        <v>843</v>
      </c>
      <c r="N118">
        <v>63</v>
      </c>
      <c r="O118" t="s">
        <v>885</v>
      </c>
      <c r="P118" t="s">
        <v>31</v>
      </c>
      <c r="Q118" t="s">
        <v>888</v>
      </c>
      <c r="R118" t="s">
        <v>692</v>
      </c>
      <c r="S118" t="s">
        <v>664</v>
      </c>
      <c r="T118">
        <v>3</v>
      </c>
      <c r="U118">
        <v>43</v>
      </c>
      <c r="V118">
        <v>129</v>
      </c>
      <c r="W118">
        <v>15</v>
      </c>
      <c r="X118">
        <v>328.95</v>
      </c>
      <c r="Y118">
        <v>199.95</v>
      </c>
      <c r="Z118" t="s">
        <v>883</v>
      </c>
      <c r="AA118" t="s">
        <v>782</v>
      </c>
      <c r="AB118">
        <v>0</v>
      </c>
      <c r="AC118" t="s">
        <v>818</v>
      </c>
      <c r="AD118" t="s">
        <v>769</v>
      </c>
    </row>
    <row r="119" spans="1:30" x14ac:dyDescent="0.3">
      <c r="A119" t="s">
        <v>1926</v>
      </c>
      <c r="B119" s="3">
        <v>45675</v>
      </c>
      <c r="C119">
        <v>0.45833333333333331</v>
      </c>
      <c r="D119" t="s">
        <v>838</v>
      </c>
      <c r="E119" t="s">
        <v>827</v>
      </c>
      <c r="F119" t="s">
        <v>854</v>
      </c>
      <c r="G119" t="s">
        <v>411</v>
      </c>
      <c r="H119" t="s">
        <v>605</v>
      </c>
      <c r="I119" t="s">
        <v>592</v>
      </c>
      <c r="J119" t="s">
        <v>983</v>
      </c>
      <c r="K119" t="s">
        <v>1925</v>
      </c>
      <c r="L119" t="s">
        <v>857</v>
      </c>
      <c r="M119" t="s">
        <v>843</v>
      </c>
      <c r="N119">
        <v>34</v>
      </c>
      <c r="O119" t="s">
        <v>842</v>
      </c>
      <c r="P119" t="s">
        <v>19</v>
      </c>
      <c r="Q119" t="s">
        <v>896</v>
      </c>
      <c r="R119" t="s">
        <v>720</v>
      </c>
      <c r="S119" t="s">
        <v>663</v>
      </c>
      <c r="T119">
        <v>4</v>
      </c>
      <c r="U119">
        <v>40</v>
      </c>
      <c r="V119">
        <v>112</v>
      </c>
      <c r="W119">
        <v>15</v>
      </c>
      <c r="X119">
        <v>380.8</v>
      </c>
      <c r="Y119">
        <v>220.8</v>
      </c>
      <c r="Z119" t="s">
        <v>819</v>
      </c>
      <c r="AA119" t="s">
        <v>801</v>
      </c>
      <c r="AB119">
        <v>4</v>
      </c>
      <c r="AC119" t="s">
        <v>862</v>
      </c>
      <c r="AD119" t="s">
        <v>769</v>
      </c>
    </row>
    <row r="120" spans="1:30" x14ac:dyDescent="0.3">
      <c r="A120" t="s">
        <v>1924</v>
      </c>
      <c r="B120" s="3">
        <v>45821</v>
      </c>
      <c r="C120">
        <v>0.45833333333333331</v>
      </c>
      <c r="D120" t="s">
        <v>871</v>
      </c>
      <c r="E120" t="s">
        <v>870</v>
      </c>
      <c r="F120" t="s">
        <v>846</v>
      </c>
      <c r="G120" t="s">
        <v>3</v>
      </c>
      <c r="H120" t="s">
        <v>639</v>
      </c>
      <c r="I120" t="s">
        <v>640</v>
      </c>
      <c r="J120" t="s">
        <v>836</v>
      </c>
      <c r="K120" t="s">
        <v>1923</v>
      </c>
      <c r="L120" t="s">
        <v>906</v>
      </c>
      <c r="M120" t="s">
        <v>822</v>
      </c>
      <c r="N120">
        <v>40</v>
      </c>
      <c r="O120" t="s">
        <v>821</v>
      </c>
      <c r="P120" t="s">
        <v>89</v>
      </c>
      <c r="Q120" t="s">
        <v>856</v>
      </c>
      <c r="R120" t="s">
        <v>699</v>
      </c>
      <c r="S120" t="s">
        <v>664</v>
      </c>
      <c r="T120">
        <v>3</v>
      </c>
      <c r="U120">
        <v>35</v>
      </c>
      <c r="V120">
        <v>105</v>
      </c>
      <c r="W120">
        <v>10</v>
      </c>
      <c r="X120">
        <v>283.5</v>
      </c>
      <c r="Y120">
        <v>178.5</v>
      </c>
      <c r="Z120" t="s">
        <v>916</v>
      </c>
      <c r="AA120" t="s">
        <v>801</v>
      </c>
      <c r="AB120">
        <v>5</v>
      </c>
      <c r="AC120" t="s">
        <v>818</v>
      </c>
      <c r="AD120" t="s">
        <v>830</v>
      </c>
    </row>
    <row r="121" spans="1:30" x14ac:dyDescent="0.3">
      <c r="A121" t="s">
        <v>1922</v>
      </c>
      <c r="B121" s="3">
        <v>45767</v>
      </c>
      <c r="C121">
        <v>0.5</v>
      </c>
      <c r="D121" t="s">
        <v>881</v>
      </c>
      <c r="E121" t="s">
        <v>870</v>
      </c>
      <c r="F121" t="s">
        <v>914</v>
      </c>
      <c r="G121" t="s">
        <v>207</v>
      </c>
      <c r="H121" t="s">
        <v>624</v>
      </c>
      <c r="I121" t="s">
        <v>625</v>
      </c>
      <c r="J121" t="s">
        <v>972</v>
      </c>
      <c r="K121" t="s">
        <v>1921</v>
      </c>
      <c r="L121" t="s">
        <v>851</v>
      </c>
      <c r="M121" t="s">
        <v>822</v>
      </c>
      <c r="N121">
        <v>46</v>
      </c>
      <c r="O121" t="s">
        <v>865</v>
      </c>
      <c r="P121" t="s">
        <v>81</v>
      </c>
      <c r="Q121" t="s">
        <v>850</v>
      </c>
      <c r="R121" t="s">
        <v>715</v>
      </c>
      <c r="S121" t="s">
        <v>664</v>
      </c>
      <c r="T121">
        <v>4</v>
      </c>
      <c r="U121">
        <v>68</v>
      </c>
      <c r="V121">
        <v>204</v>
      </c>
      <c r="W121">
        <v>0</v>
      </c>
      <c r="X121">
        <v>816</v>
      </c>
      <c r="Y121">
        <v>544</v>
      </c>
      <c r="Z121" t="s">
        <v>840</v>
      </c>
      <c r="AA121" t="s">
        <v>900</v>
      </c>
      <c r="AB121">
        <v>3</v>
      </c>
      <c r="AC121" t="s">
        <v>818</v>
      </c>
      <c r="AD121" t="s">
        <v>769</v>
      </c>
    </row>
    <row r="122" spans="1:30" x14ac:dyDescent="0.3">
      <c r="A122" t="s">
        <v>1920</v>
      </c>
      <c r="B122" s="3">
        <v>45788</v>
      </c>
      <c r="C122">
        <v>0.72916666666666663</v>
      </c>
      <c r="D122" t="s">
        <v>876</v>
      </c>
      <c r="E122" t="s">
        <v>870</v>
      </c>
      <c r="F122" t="s">
        <v>914</v>
      </c>
      <c r="G122" t="s">
        <v>513</v>
      </c>
      <c r="H122" t="s">
        <v>591</v>
      </c>
      <c r="I122" t="s">
        <v>592</v>
      </c>
      <c r="J122" t="s">
        <v>919</v>
      </c>
      <c r="K122" t="s">
        <v>1377</v>
      </c>
      <c r="L122" t="s">
        <v>889</v>
      </c>
      <c r="M122" t="s">
        <v>822</v>
      </c>
      <c r="N122">
        <v>49</v>
      </c>
      <c r="O122" t="s">
        <v>842</v>
      </c>
      <c r="P122" t="s">
        <v>25</v>
      </c>
      <c r="Q122" t="s">
        <v>1244</v>
      </c>
      <c r="R122" t="s">
        <v>705</v>
      </c>
      <c r="S122" t="s">
        <v>664</v>
      </c>
      <c r="T122">
        <v>2</v>
      </c>
      <c r="U122">
        <v>85</v>
      </c>
      <c r="V122">
        <v>255</v>
      </c>
      <c r="W122">
        <v>10</v>
      </c>
      <c r="X122">
        <v>459</v>
      </c>
      <c r="Y122">
        <v>289</v>
      </c>
      <c r="Z122" t="s">
        <v>883</v>
      </c>
      <c r="AA122" t="s">
        <v>791</v>
      </c>
      <c r="AB122">
        <v>5</v>
      </c>
      <c r="AC122" t="s">
        <v>862</v>
      </c>
      <c r="AD122" t="s">
        <v>769</v>
      </c>
    </row>
    <row r="123" spans="1:30" x14ac:dyDescent="0.3">
      <c r="A123" t="s">
        <v>1919</v>
      </c>
      <c r="B123" s="3">
        <v>45670</v>
      </c>
      <c r="C123">
        <v>0.40625</v>
      </c>
      <c r="D123" t="s">
        <v>838</v>
      </c>
      <c r="E123" t="s">
        <v>827</v>
      </c>
      <c r="F123" t="s">
        <v>826</v>
      </c>
      <c r="G123" t="s">
        <v>105</v>
      </c>
      <c r="H123" t="s">
        <v>635</v>
      </c>
      <c r="I123" t="s">
        <v>636</v>
      </c>
      <c r="J123" t="s">
        <v>836</v>
      </c>
      <c r="K123" t="s">
        <v>866</v>
      </c>
      <c r="L123" t="s">
        <v>834</v>
      </c>
      <c r="M123" t="s">
        <v>843</v>
      </c>
      <c r="N123">
        <v>17</v>
      </c>
      <c r="O123" t="s">
        <v>842</v>
      </c>
      <c r="P123" t="s">
        <v>51</v>
      </c>
      <c r="Q123" t="s">
        <v>820</v>
      </c>
      <c r="R123" t="s">
        <v>715</v>
      </c>
      <c r="S123" t="s">
        <v>663</v>
      </c>
      <c r="T123">
        <v>3</v>
      </c>
      <c r="U123">
        <v>89</v>
      </c>
      <c r="V123">
        <v>267</v>
      </c>
      <c r="W123">
        <v>10</v>
      </c>
      <c r="X123">
        <v>720.9</v>
      </c>
      <c r="Y123">
        <v>453.9</v>
      </c>
      <c r="Z123" t="s">
        <v>831</v>
      </c>
      <c r="AA123" t="s">
        <v>801</v>
      </c>
      <c r="AB123">
        <v>4</v>
      </c>
      <c r="AC123" t="s">
        <v>818</v>
      </c>
      <c r="AD123" t="s">
        <v>769</v>
      </c>
    </row>
    <row r="124" spans="1:30" x14ac:dyDescent="0.3">
      <c r="A124" t="s">
        <v>1918</v>
      </c>
      <c r="B124" s="3">
        <v>45804</v>
      </c>
      <c r="C124">
        <v>0.76041666666666663</v>
      </c>
      <c r="D124" t="s">
        <v>876</v>
      </c>
      <c r="E124" t="s">
        <v>870</v>
      </c>
      <c r="F124" t="s">
        <v>860</v>
      </c>
      <c r="G124" t="s">
        <v>513</v>
      </c>
      <c r="H124" t="s">
        <v>591</v>
      </c>
      <c r="I124" t="s">
        <v>592</v>
      </c>
      <c r="J124" t="s">
        <v>845</v>
      </c>
      <c r="K124" t="s">
        <v>1190</v>
      </c>
      <c r="L124" t="s">
        <v>834</v>
      </c>
      <c r="M124" t="s">
        <v>822</v>
      </c>
      <c r="N124">
        <v>23</v>
      </c>
      <c r="O124" t="s">
        <v>833</v>
      </c>
      <c r="P124" t="s">
        <v>2</v>
      </c>
      <c r="Q124" t="s">
        <v>893</v>
      </c>
      <c r="R124" t="s">
        <v>684</v>
      </c>
      <c r="S124" t="s">
        <v>664</v>
      </c>
      <c r="T124">
        <v>2</v>
      </c>
      <c r="U124">
        <v>50</v>
      </c>
      <c r="V124">
        <v>140</v>
      </c>
      <c r="W124">
        <v>10</v>
      </c>
      <c r="X124">
        <v>252</v>
      </c>
      <c r="Y124">
        <v>152</v>
      </c>
      <c r="Z124" t="s">
        <v>849</v>
      </c>
      <c r="AA124" t="s">
        <v>900</v>
      </c>
      <c r="AB124">
        <v>0</v>
      </c>
      <c r="AC124" t="s">
        <v>862</v>
      </c>
      <c r="AD124" t="s">
        <v>769</v>
      </c>
    </row>
    <row r="125" spans="1:30" x14ac:dyDescent="0.3">
      <c r="A125" t="s">
        <v>1917</v>
      </c>
      <c r="B125" s="3">
        <v>45696</v>
      </c>
      <c r="C125">
        <v>0.32291666666666669</v>
      </c>
      <c r="D125" t="s">
        <v>847</v>
      </c>
      <c r="E125" t="s">
        <v>827</v>
      </c>
      <c r="F125" t="s">
        <v>854</v>
      </c>
      <c r="G125" t="s">
        <v>258</v>
      </c>
      <c r="H125" t="s">
        <v>620</v>
      </c>
      <c r="I125" t="s">
        <v>621</v>
      </c>
      <c r="J125" t="s">
        <v>919</v>
      </c>
      <c r="K125" t="s">
        <v>1605</v>
      </c>
      <c r="L125" t="s">
        <v>851</v>
      </c>
      <c r="M125" t="s">
        <v>822</v>
      </c>
      <c r="N125">
        <v>28</v>
      </c>
      <c r="O125" t="s">
        <v>842</v>
      </c>
      <c r="P125" t="s">
        <v>7</v>
      </c>
      <c r="Q125" t="s">
        <v>970</v>
      </c>
      <c r="R125" t="s">
        <v>678</v>
      </c>
      <c r="S125" t="s">
        <v>663</v>
      </c>
      <c r="T125">
        <v>4</v>
      </c>
      <c r="U125">
        <v>77</v>
      </c>
      <c r="V125">
        <v>192.5</v>
      </c>
      <c r="W125">
        <v>5</v>
      </c>
      <c r="X125">
        <v>731.5</v>
      </c>
      <c r="Y125">
        <v>423.5</v>
      </c>
      <c r="Z125" t="s">
        <v>840</v>
      </c>
      <c r="AA125" t="s">
        <v>801</v>
      </c>
      <c r="AB125">
        <v>4</v>
      </c>
      <c r="AC125" t="s">
        <v>862</v>
      </c>
      <c r="AD125" t="s">
        <v>769</v>
      </c>
    </row>
    <row r="126" spans="1:30" x14ac:dyDescent="0.3">
      <c r="A126" t="s">
        <v>1916</v>
      </c>
      <c r="B126" s="3">
        <v>45810</v>
      </c>
      <c r="C126">
        <v>0.4375</v>
      </c>
      <c r="D126" t="s">
        <v>871</v>
      </c>
      <c r="E126" t="s">
        <v>870</v>
      </c>
      <c r="F126" t="s">
        <v>826</v>
      </c>
      <c r="G126" t="s">
        <v>513</v>
      </c>
      <c r="H126" t="s">
        <v>591</v>
      </c>
      <c r="I126" t="s">
        <v>592</v>
      </c>
      <c r="J126" t="s">
        <v>891</v>
      </c>
      <c r="K126" t="s">
        <v>1915</v>
      </c>
      <c r="L126" t="s">
        <v>906</v>
      </c>
      <c r="M126" t="s">
        <v>822</v>
      </c>
      <c r="N126">
        <v>36</v>
      </c>
      <c r="O126" t="s">
        <v>833</v>
      </c>
      <c r="P126" t="s">
        <v>11</v>
      </c>
      <c r="Q126" t="s">
        <v>1027</v>
      </c>
      <c r="R126" t="s">
        <v>670</v>
      </c>
      <c r="S126" t="s">
        <v>663</v>
      </c>
      <c r="T126">
        <v>3</v>
      </c>
      <c r="U126">
        <v>36</v>
      </c>
      <c r="V126">
        <v>79.2</v>
      </c>
      <c r="W126">
        <v>10</v>
      </c>
      <c r="X126">
        <v>213.84</v>
      </c>
      <c r="Y126">
        <v>105.84</v>
      </c>
      <c r="Z126" t="s">
        <v>863</v>
      </c>
      <c r="AA126" t="s">
        <v>805</v>
      </c>
      <c r="AB126">
        <v>5</v>
      </c>
      <c r="AC126" t="s">
        <v>818</v>
      </c>
      <c r="AD126" t="s">
        <v>830</v>
      </c>
    </row>
    <row r="127" spans="1:30" x14ac:dyDescent="0.3">
      <c r="A127" t="s">
        <v>1914</v>
      </c>
      <c r="B127" s="3">
        <v>45710</v>
      </c>
      <c r="C127">
        <v>0.32291666666666669</v>
      </c>
      <c r="D127" t="s">
        <v>847</v>
      </c>
      <c r="E127" t="s">
        <v>827</v>
      </c>
      <c r="F127" t="s">
        <v>854</v>
      </c>
      <c r="G127" t="s">
        <v>105</v>
      </c>
      <c r="H127" t="s">
        <v>635</v>
      </c>
      <c r="I127" t="s">
        <v>636</v>
      </c>
      <c r="J127" t="s">
        <v>880</v>
      </c>
      <c r="K127" t="s">
        <v>922</v>
      </c>
      <c r="L127" t="s">
        <v>906</v>
      </c>
      <c r="M127" t="s">
        <v>822</v>
      </c>
      <c r="N127">
        <v>50</v>
      </c>
      <c r="O127" t="s">
        <v>885</v>
      </c>
      <c r="P127" t="s">
        <v>51</v>
      </c>
      <c r="Q127" t="s">
        <v>820</v>
      </c>
      <c r="R127" t="s">
        <v>715</v>
      </c>
      <c r="S127" t="s">
        <v>663</v>
      </c>
      <c r="T127">
        <v>2</v>
      </c>
      <c r="U127">
        <v>89</v>
      </c>
      <c r="V127">
        <v>267</v>
      </c>
      <c r="W127">
        <v>10</v>
      </c>
      <c r="X127">
        <v>480.6</v>
      </c>
      <c r="Y127">
        <v>302.60000000000002</v>
      </c>
      <c r="Z127" t="s">
        <v>849</v>
      </c>
      <c r="AA127" t="s">
        <v>782</v>
      </c>
      <c r="AB127">
        <v>5</v>
      </c>
      <c r="AC127" t="s">
        <v>862</v>
      </c>
      <c r="AD127" t="s">
        <v>830</v>
      </c>
    </row>
    <row r="128" spans="1:30" x14ac:dyDescent="0.3">
      <c r="A128" t="s">
        <v>1913</v>
      </c>
      <c r="B128" s="3">
        <v>45782</v>
      </c>
      <c r="C128">
        <v>0.45833333333333331</v>
      </c>
      <c r="D128" t="s">
        <v>876</v>
      </c>
      <c r="E128" t="s">
        <v>870</v>
      </c>
      <c r="F128" t="s">
        <v>826</v>
      </c>
      <c r="G128" t="s">
        <v>360</v>
      </c>
      <c r="H128" t="s">
        <v>611</v>
      </c>
      <c r="I128" t="s">
        <v>592</v>
      </c>
      <c r="J128" t="s">
        <v>869</v>
      </c>
      <c r="K128" t="s">
        <v>1062</v>
      </c>
      <c r="L128" t="s">
        <v>857</v>
      </c>
      <c r="M128" t="s">
        <v>843</v>
      </c>
      <c r="N128">
        <v>59</v>
      </c>
      <c r="O128" t="s">
        <v>833</v>
      </c>
      <c r="P128" t="s">
        <v>81</v>
      </c>
      <c r="Q128" t="s">
        <v>850</v>
      </c>
      <c r="R128" t="s">
        <v>715</v>
      </c>
      <c r="S128" t="s">
        <v>664</v>
      </c>
      <c r="T128">
        <v>2</v>
      </c>
      <c r="U128">
        <v>68</v>
      </c>
      <c r="V128">
        <v>204</v>
      </c>
      <c r="W128">
        <v>10</v>
      </c>
      <c r="X128">
        <v>367.2</v>
      </c>
      <c r="Y128">
        <v>231.2</v>
      </c>
      <c r="Z128" t="s">
        <v>916</v>
      </c>
      <c r="AA128" t="s">
        <v>900</v>
      </c>
      <c r="AB128">
        <v>4</v>
      </c>
      <c r="AC128" t="s">
        <v>818</v>
      </c>
      <c r="AD128" t="s">
        <v>769</v>
      </c>
    </row>
    <row r="129" spans="1:30" x14ac:dyDescent="0.3">
      <c r="A129" t="s">
        <v>1912</v>
      </c>
      <c r="B129" s="3">
        <v>45764</v>
      </c>
      <c r="C129">
        <v>0.80208333333333337</v>
      </c>
      <c r="D129" t="s">
        <v>881</v>
      </c>
      <c r="E129" t="s">
        <v>870</v>
      </c>
      <c r="F129" t="s">
        <v>898</v>
      </c>
      <c r="G129" t="s">
        <v>513</v>
      </c>
      <c r="H129" t="s">
        <v>591</v>
      </c>
      <c r="I129" t="s">
        <v>592</v>
      </c>
      <c r="J129" t="s">
        <v>940</v>
      </c>
      <c r="K129" t="s">
        <v>1274</v>
      </c>
      <c r="L129" t="s">
        <v>857</v>
      </c>
      <c r="M129" t="s">
        <v>822</v>
      </c>
      <c r="N129">
        <v>60</v>
      </c>
      <c r="O129" t="s">
        <v>842</v>
      </c>
      <c r="P129" t="s">
        <v>23</v>
      </c>
      <c r="Q129" t="s">
        <v>1257</v>
      </c>
      <c r="R129" t="s">
        <v>708</v>
      </c>
      <c r="S129" t="s">
        <v>664</v>
      </c>
      <c r="T129">
        <v>2</v>
      </c>
      <c r="U129">
        <v>56</v>
      </c>
      <c r="V129">
        <v>156.80000000000001</v>
      </c>
      <c r="W129">
        <v>10</v>
      </c>
      <c r="X129">
        <v>282.24</v>
      </c>
      <c r="Y129">
        <v>170.24</v>
      </c>
      <c r="Z129" t="s">
        <v>819</v>
      </c>
      <c r="AA129" t="s">
        <v>782</v>
      </c>
      <c r="AB129">
        <v>3</v>
      </c>
      <c r="AC129" t="s">
        <v>862</v>
      </c>
      <c r="AD129" t="s">
        <v>769</v>
      </c>
    </row>
    <row r="130" spans="1:30" x14ac:dyDescent="0.3">
      <c r="A130" t="s">
        <v>1911</v>
      </c>
      <c r="B130" s="3">
        <v>45708</v>
      </c>
      <c r="C130">
        <v>0.39583333333333331</v>
      </c>
      <c r="D130" t="s">
        <v>847</v>
      </c>
      <c r="E130" t="s">
        <v>827</v>
      </c>
      <c r="F130" t="s">
        <v>898</v>
      </c>
      <c r="G130" t="s">
        <v>105</v>
      </c>
      <c r="H130" t="s">
        <v>635</v>
      </c>
      <c r="I130" t="s">
        <v>636</v>
      </c>
      <c r="J130" t="s">
        <v>983</v>
      </c>
      <c r="K130" t="s">
        <v>1465</v>
      </c>
      <c r="L130" t="s">
        <v>889</v>
      </c>
      <c r="M130" t="s">
        <v>822</v>
      </c>
      <c r="N130">
        <v>44</v>
      </c>
      <c r="O130" t="s">
        <v>885</v>
      </c>
      <c r="P130" t="s">
        <v>65</v>
      </c>
      <c r="Q130" t="s">
        <v>981</v>
      </c>
      <c r="R130" t="s">
        <v>684</v>
      </c>
      <c r="S130" t="s">
        <v>663</v>
      </c>
      <c r="T130">
        <v>1</v>
      </c>
      <c r="U130">
        <v>81</v>
      </c>
      <c r="V130">
        <v>202.5</v>
      </c>
      <c r="W130">
        <v>5</v>
      </c>
      <c r="X130">
        <v>192.38</v>
      </c>
      <c r="Y130">
        <v>111.38</v>
      </c>
      <c r="Z130" t="s">
        <v>840</v>
      </c>
      <c r="AA130" t="s">
        <v>801</v>
      </c>
      <c r="AB130">
        <v>4</v>
      </c>
      <c r="AC130" t="s">
        <v>818</v>
      </c>
      <c r="AD130" t="s">
        <v>769</v>
      </c>
    </row>
    <row r="131" spans="1:30" x14ac:dyDescent="0.3">
      <c r="A131" t="s">
        <v>1910</v>
      </c>
      <c r="B131" s="3">
        <v>45740</v>
      </c>
      <c r="C131">
        <v>0.42708333333333331</v>
      </c>
      <c r="D131" t="s">
        <v>828</v>
      </c>
      <c r="E131" t="s">
        <v>827</v>
      </c>
      <c r="F131" t="s">
        <v>826</v>
      </c>
      <c r="G131" t="s">
        <v>360</v>
      </c>
      <c r="H131" t="s">
        <v>611</v>
      </c>
      <c r="I131" t="s">
        <v>592</v>
      </c>
      <c r="J131" t="s">
        <v>923</v>
      </c>
      <c r="K131" t="s">
        <v>1652</v>
      </c>
      <c r="L131" t="s">
        <v>937</v>
      </c>
      <c r="M131" t="s">
        <v>843</v>
      </c>
      <c r="N131">
        <v>25</v>
      </c>
      <c r="O131" t="s">
        <v>885</v>
      </c>
      <c r="P131" t="s">
        <v>67</v>
      </c>
      <c r="Q131" t="s">
        <v>945</v>
      </c>
      <c r="R131" t="s">
        <v>678</v>
      </c>
      <c r="S131" t="s">
        <v>664</v>
      </c>
      <c r="T131">
        <v>4</v>
      </c>
      <c r="U131">
        <v>69</v>
      </c>
      <c r="V131">
        <v>193.2</v>
      </c>
      <c r="W131">
        <v>10</v>
      </c>
      <c r="X131">
        <v>695.52</v>
      </c>
      <c r="Y131">
        <v>419.52</v>
      </c>
      <c r="Z131" t="s">
        <v>819</v>
      </c>
      <c r="AA131" t="s">
        <v>900</v>
      </c>
      <c r="AB131">
        <v>3</v>
      </c>
      <c r="AC131" t="s">
        <v>818</v>
      </c>
      <c r="AD131" t="s">
        <v>830</v>
      </c>
    </row>
    <row r="132" spans="1:30" x14ac:dyDescent="0.3">
      <c r="A132" t="s">
        <v>1909</v>
      </c>
      <c r="B132" s="3">
        <v>45761</v>
      </c>
      <c r="C132">
        <v>0.66666666666666663</v>
      </c>
      <c r="D132" t="s">
        <v>881</v>
      </c>
      <c r="E132" t="s">
        <v>870</v>
      </c>
      <c r="F132" t="s">
        <v>826</v>
      </c>
      <c r="G132" t="s">
        <v>3</v>
      </c>
      <c r="H132" t="s">
        <v>639</v>
      </c>
      <c r="I132" t="s">
        <v>640</v>
      </c>
      <c r="J132" t="s">
        <v>853</v>
      </c>
      <c r="K132" t="s">
        <v>1781</v>
      </c>
      <c r="L132" t="s">
        <v>878</v>
      </c>
      <c r="M132" t="s">
        <v>843</v>
      </c>
      <c r="N132">
        <v>18</v>
      </c>
      <c r="O132" t="s">
        <v>885</v>
      </c>
      <c r="P132" t="s">
        <v>61</v>
      </c>
      <c r="Q132" t="s">
        <v>1090</v>
      </c>
      <c r="R132" t="s">
        <v>692</v>
      </c>
      <c r="S132" t="s">
        <v>663</v>
      </c>
      <c r="T132">
        <v>1</v>
      </c>
      <c r="U132">
        <v>87</v>
      </c>
      <c r="V132">
        <v>261</v>
      </c>
      <c r="W132">
        <v>10</v>
      </c>
      <c r="X132">
        <v>234.9</v>
      </c>
      <c r="Y132">
        <v>147.9</v>
      </c>
      <c r="Z132" t="s">
        <v>863</v>
      </c>
      <c r="AA132" t="s">
        <v>791</v>
      </c>
      <c r="AB132">
        <v>3</v>
      </c>
      <c r="AC132" t="s">
        <v>818</v>
      </c>
      <c r="AD132" t="s">
        <v>769</v>
      </c>
    </row>
    <row r="133" spans="1:30" x14ac:dyDescent="0.3">
      <c r="A133" t="s">
        <v>1908</v>
      </c>
      <c r="B133" s="3">
        <v>45732</v>
      </c>
      <c r="C133">
        <v>0.625</v>
      </c>
      <c r="D133" t="s">
        <v>828</v>
      </c>
      <c r="E133" t="s">
        <v>827</v>
      </c>
      <c r="F133" t="s">
        <v>914</v>
      </c>
      <c r="G133" t="s">
        <v>105</v>
      </c>
      <c r="H133" t="s">
        <v>635</v>
      </c>
      <c r="I133" t="s">
        <v>636</v>
      </c>
      <c r="J133" t="s">
        <v>859</v>
      </c>
      <c r="K133" t="s">
        <v>1179</v>
      </c>
      <c r="L133" t="s">
        <v>1016</v>
      </c>
      <c r="M133" t="s">
        <v>843</v>
      </c>
      <c r="N133">
        <v>29</v>
      </c>
      <c r="O133" t="s">
        <v>865</v>
      </c>
      <c r="P133" t="s">
        <v>51</v>
      </c>
      <c r="Q133" t="s">
        <v>820</v>
      </c>
      <c r="R133" t="s">
        <v>715</v>
      </c>
      <c r="S133" t="s">
        <v>663</v>
      </c>
      <c r="T133">
        <v>3</v>
      </c>
      <c r="U133">
        <v>89</v>
      </c>
      <c r="V133">
        <v>267</v>
      </c>
      <c r="W133">
        <v>0</v>
      </c>
      <c r="X133">
        <v>801</v>
      </c>
      <c r="Y133">
        <v>534</v>
      </c>
      <c r="Z133" t="s">
        <v>883</v>
      </c>
      <c r="AA133" t="s">
        <v>785</v>
      </c>
      <c r="AB133">
        <v>3</v>
      </c>
      <c r="AC133" t="s">
        <v>818</v>
      </c>
      <c r="AD133" t="s">
        <v>830</v>
      </c>
    </row>
    <row r="134" spans="1:30" x14ac:dyDescent="0.3">
      <c r="A134" t="s">
        <v>1907</v>
      </c>
      <c r="B134" s="3">
        <v>45823</v>
      </c>
      <c r="C134">
        <v>0.35416666666666669</v>
      </c>
      <c r="D134" t="s">
        <v>871</v>
      </c>
      <c r="E134" t="s">
        <v>870</v>
      </c>
      <c r="F134" t="s">
        <v>914</v>
      </c>
      <c r="G134" t="s">
        <v>258</v>
      </c>
      <c r="H134" t="s">
        <v>620</v>
      </c>
      <c r="I134" t="s">
        <v>621</v>
      </c>
      <c r="J134" t="s">
        <v>869</v>
      </c>
      <c r="K134" t="s">
        <v>1179</v>
      </c>
      <c r="L134" t="s">
        <v>851</v>
      </c>
      <c r="M134" t="s">
        <v>822</v>
      </c>
      <c r="N134">
        <v>19</v>
      </c>
      <c r="O134" t="s">
        <v>842</v>
      </c>
      <c r="P134" t="s">
        <v>2</v>
      </c>
      <c r="Q134" t="s">
        <v>893</v>
      </c>
      <c r="R134" t="s">
        <v>684</v>
      </c>
      <c r="S134" t="s">
        <v>664</v>
      </c>
      <c r="T134">
        <v>4</v>
      </c>
      <c r="U134">
        <v>50</v>
      </c>
      <c r="V134">
        <v>140</v>
      </c>
      <c r="W134">
        <v>15</v>
      </c>
      <c r="X134">
        <v>476</v>
      </c>
      <c r="Y134">
        <v>276</v>
      </c>
      <c r="Z134" t="s">
        <v>849</v>
      </c>
      <c r="AA134" t="s">
        <v>785</v>
      </c>
      <c r="AB134">
        <v>4</v>
      </c>
      <c r="AC134" t="s">
        <v>862</v>
      </c>
      <c r="AD134" t="s">
        <v>830</v>
      </c>
    </row>
    <row r="135" spans="1:30" x14ac:dyDescent="0.3">
      <c r="A135" t="s">
        <v>1906</v>
      </c>
      <c r="B135" s="3">
        <v>45765</v>
      </c>
      <c r="C135">
        <v>0.79166666666666663</v>
      </c>
      <c r="D135" t="s">
        <v>881</v>
      </c>
      <c r="E135" t="s">
        <v>870</v>
      </c>
      <c r="F135" t="s">
        <v>846</v>
      </c>
      <c r="G135" t="s">
        <v>309</v>
      </c>
      <c r="H135" t="s">
        <v>615</v>
      </c>
      <c r="I135" t="s">
        <v>592</v>
      </c>
      <c r="J135" t="s">
        <v>853</v>
      </c>
      <c r="K135" t="s">
        <v>926</v>
      </c>
      <c r="L135" t="s">
        <v>937</v>
      </c>
      <c r="M135" t="s">
        <v>822</v>
      </c>
      <c r="N135">
        <v>57</v>
      </c>
      <c r="O135" t="s">
        <v>842</v>
      </c>
      <c r="P135" t="s">
        <v>57</v>
      </c>
      <c r="Q135" t="s">
        <v>952</v>
      </c>
      <c r="R135" t="s">
        <v>702</v>
      </c>
      <c r="S135" t="s">
        <v>663</v>
      </c>
      <c r="T135">
        <v>1</v>
      </c>
      <c r="U135">
        <v>22</v>
      </c>
      <c r="V135">
        <v>61.6</v>
      </c>
      <c r="W135">
        <v>0</v>
      </c>
      <c r="X135">
        <v>61.6</v>
      </c>
      <c r="Y135">
        <v>39.6</v>
      </c>
      <c r="Z135" t="s">
        <v>819</v>
      </c>
      <c r="AA135" t="s">
        <v>782</v>
      </c>
      <c r="AB135">
        <v>4</v>
      </c>
      <c r="AC135" t="s">
        <v>818</v>
      </c>
      <c r="AD135" t="s">
        <v>769</v>
      </c>
    </row>
    <row r="136" spans="1:30" x14ac:dyDescent="0.3">
      <c r="A136" t="s">
        <v>1905</v>
      </c>
      <c r="B136" s="3">
        <v>45820</v>
      </c>
      <c r="C136">
        <v>0.76041666666666663</v>
      </c>
      <c r="D136" t="s">
        <v>871</v>
      </c>
      <c r="E136" t="s">
        <v>870</v>
      </c>
      <c r="F136" t="s">
        <v>898</v>
      </c>
      <c r="G136" t="s">
        <v>207</v>
      </c>
      <c r="H136" t="s">
        <v>624</v>
      </c>
      <c r="I136" t="s">
        <v>625</v>
      </c>
      <c r="J136" t="s">
        <v>927</v>
      </c>
      <c r="K136" t="s">
        <v>1563</v>
      </c>
      <c r="L136" t="s">
        <v>851</v>
      </c>
      <c r="M136" t="s">
        <v>843</v>
      </c>
      <c r="N136">
        <v>58</v>
      </c>
      <c r="O136" t="s">
        <v>885</v>
      </c>
      <c r="P136" t="s">
        <v>73</v>
      </c>
      <c r="Q136" t="s">
        <v>1230</v>
      </c>
      <c r="R136" t="s">
        <v>656</v>
      </c>
      <c r="S136" t="s">
        <v>663</v>
      </c>
      <c r="T136">
        <v>4</v>
      </c>
      <c r="U136">
        <v>99</v>
      </c>
      <c r="V136">
        <v>277.2</v>
      </c>
      <c r="W136">
        <v>0</v>
      </c>
      <c r="X136">
        <v>1108.8</v>
      </c>
      <c r="Y136">
        <v>712.8</v>
      </c>
      <c r="Z136" t="s">
        <v>840</v>
      </c>
      <c r="AA136" t="s">
        <v>785</v>
      </c>
      <c r="AB136">
        <v>3</v>
      </c>
      <c r="AC136" t="s">
        <v>818</v>
      </c>
      <c r="AD136" t="s">
        <v>769</v>
      </c>
    </row>
    <row r="137" spans="1:30" x14ac:dyDescent="0.3">
      <c r="A137" t="s">
        <v>1904</v>
      </c>
      <c r="B137" s="3">
        <v>45707</v>
      </c>
      <c r="C137">
        <v>0.375</v>
      </c>
      <c r="D137" t="s">
        <v>847</v>
      </c>
      <c r="E137" t="s">
        <v>827</v>
      </c>
      <c r="F137" t="s">
        <v>837</v>
      </c>
      <c r="G137" t="s">
        <v>411</v>
      </c>
      <c r="H137" t="s">
        <v>605</v>
      </c>
      <c r="I137" t="s">
        <v>592</v>
      </c>
      <c r="J137" t="s">
        <v>853</v>
      </c>
      <c r="K137" t="s">
        <v>1903</v>
      </c>
      <c r="L137" t="s">
        <v>834</v>
      </c>
      <c r="M137" t="s">
        <v>822</v>
      </c>
      <c r="N137">
        <v>18</v>
      </c>
      <c r="O137" t="s">
        <v>885</v>
      </c>
      <c r="P137" t="s">
        <v>9</v>
      </c>
      <c r="Q137" t="s">
        <v>1004</v>
      </c>
      <c r="R137" t="s">
        <v>675</v>
      </c>
      <c r="S137" t="s">
        <v>663</v>
      </c>
      <c r="T137">
        <v>2</v>
      </c>
      <c r="U137">
        <v>31</v>
      </c>
      <c r="V137">
        <v>77.5</v>
      </c>
      <c r="W137">
        <v>5</v>
      </c>
      <c r="X137">
        <v>147.25</v>
      </c>
      <c r="Y137">
        <v>85.25</v>
      </c>
      <c r="Z137" t="s">
        <v>840</v>
      </c>
      <c r="AA137" t="s">
        <v>782</v>
      </c>
      <c r="AB137">
        <v>4</v>
      </c>
      <c r="AC137" t="s">
        <v>818</v>
      </c>
      <c r="AD137" t="s">
        <v>769</v>
      </c>
    </row>
    <row r="138" spans="1:30" x14ac:dyDescent="0.3">
      <c r="A138" t="s">
        <v>1902</v>
      </c>
      <c r="B138" s="3">
        <v>45799</v>
      </c>
      <c r="C138">
        <v>0.80208333333333337</v>
      </c>
      <c r="D138" t="s">
        <v>876</v>
      </c>
      <c r="E138" t="s">
        <v>870</v>
      </c>
      <c r="F138" t="s">
        <v>898</v>
      </c>
      <c r="G138" t="s">
        <v>258</v>
      </c>
      <c r="H138" t="s">
        <v>620</v>
      </c>
      <c r="I138" t="s">
        <v>621</v>
      </c>
      <c r="J138" t="s">
        <v>845</v>
      </c>
      <c r="K138" t="s">
        <v>1387</v>
      </c>
      <c r="L138" t="s">
        <v>1016</v>
      </c>
      <c r="M138" t="s">
        <v>822</v>
      </c>
      <c r="N138">
        <v>29</v>
      </c>
      <c r="O138" t="s">
        <v>885</v>
      </c>
      <c r="P138" t="s">
        <v>77</v>
      </c>
      <c r="Q138" t="s">
        <v>962</v>
      </c>
      <c r="R138" t="s">
        <v>727</v>
      </c>
      <c r="S138" t="s">
        <v>664</v>
      </c>
      <c r="T138">
        <v>1</v>
      </c>
      <c r="U138">
        <v>40</v>
      </c>
      <c r="V138">
        <v>100</v>
      </c>
      <c r="W138">
        <v>10</v>
      </c>
      <c r="X138">
        <v>90</v>
      </c>
      <c r="Y138">
        <v>50</v>
      </c>
      <c r="Z138" t="s">
        <v>819</v>
      </c>
      <c r="AA138" t="s">
        <v>805</v>
      </c>
      <c r="AB138">
        <v>4</v>
      </c>
      <c r="AC138" t="s">
        <v>862</v>
      </c>
      <c r="AD138" t="s">
        <v>769</v>
      </c>
    </row>
    <row r="139" spans="1:30" x14ac:dyDescent="0.3">
      <c r="A139" t="s">
        <v>1901</v>
      </c>
      <c r="B139" s="3">
        <v>45754</v>
      </c>
      <c r="C139">
        <v>0.32291666666666669</v>
      </c>
      <c r="D139" t="s">
        <v>881</v>
      </c>
      <c r="E139" t="s">
        <v>870</v>
      </c>
      <c r="F139" t="s">
        <v>826</v>
      </c>
      <c r="G139" t="s">
        <v>411</v>
      </c>
      <c r="H139" t="s">
        <v>605</v>
      </c>
      <c r="I139" t="s">
        <v>592</v>
      </c>
      <c r="J139" t="s">
        <v>869</v>
      </c>
      <c r="K139" t="s">
        <v>1213</v>
      </c>
      <c r="L139" t="s">
        <v>823</v>
      </c>
      <c r="M139" t="s">
        <v>843</v>
      </c>
      <c r="N139">
        <v>45</v>
      </c>
      <c r="O139" t="s">
        <v>821</v>
      </c>
      <c r="P139" t="s">
        <v>103</v>
      </c>
      <c r="Q139" t="s">
        <v>1007</v>
      </c>
      <c r="R139" t="s">
        <v>656</v>
      </c>
      <c r="S139" t="s">
        <v>664</v>
      </c>
      <c r="T139">
        <v>1</v>
      </c>
      <c r="U139">
        <v>39</v>
      </c>
      <c r="V139">
        <v>109.2</v>
      </c>
      <c r="W139">
        <v>0</v>
      </c>
      <c r="X139">
        <v>109.2</v>
      </c>
      <c r="Y139">
        <v>70.2</v>
      </c>
      <c r="Z139" t="s">
        <v>840</v>
      </c>
      <c r="AA139" t="s">
        <v>785</v>
      </c>
      <c r="AB139">
        <v>3</v>
      </c>
      <c r="AC139" t="s">
        <v>818</v>
      </c>
      <c r="AD139" t="s">
        <v>769</v>
      </c>
    </row>
    <row r="140" spans="1:30" x14ac:dyDescent="0.3">
      <c r="A140" t="s">
        <v>1900</v>
      </c>
      <c r="B140" s="3">
        <v>45781</v>
      </c>
      <c r="C140">
        <v>0.6875</v>
      </c>
      <c r="D140" t="s">
        <v>876</v>
      </c>
      <c r="E140" t="s">
        <v>870</v>
      </c>
      <c r="F140" t="s">
        <v>914</v>
      </c>
      <c r="G140" t="s">
        <v>411</v>
      </c>
      <c r="H140" t="s">
        <v>605</v>
      </c>
      <c r="I140" t="s">
        <v>592</v>
      </c>
      <c r="J140" t="s">
        <v>825</v>
      </c>
      <c r="K140" t="s">
        <v>1658</v>
      </c>
      <c r="L140" t="s">
        <v>925</v>
      </c>
      <c r="M140" t="s">
        <v>822</v>
      </c>
      <c r="N140">
        <v>36</v>
      </c>
      <c r="O140" t="s">
        <v>885</v>
      </c>
      <c r="P140" t="s">
        <v>15</v>
      </c>
      <c r="Q140" t="s">
        <v>1040</v>
      </c>
      <c r="R140" t="s">
        <v>731</v>
      </c>
      <c r="S140" t="s">
        <v>663</v>
      </c>
      <c r="T140">
        <v>4</v>
      </c>
      <c r="U140">
        <v>58</v>
      </c>
      <c r="V140">
        <v>174</v>
      </c>
      <c r="W140">
        <v>10</v>
      </c>
      <c r="X140">
        <v>626.4</v>
      </c>
      <c r="Y140">
        <v>394.4</v>
      </c>
      <c r="Z140" t="s">
        <v>840</v>
      </c>
      <c r="AA140" t="s">
        <v>785</v>
      </c>
      <c r="AB140">
        <v>5</v>
      </c>
      <c r="AC140" t="s">
        <v>862</v>
      </c>
      <c r="AD140" t="s">
        <v>769</v>
      </c>
    </row>
    <row r="141" spans="1:30" x14ac:dyDescent="0.3">
      <c r="A141" t="s">
        <v>1899</v>
      </c>
      <c r="B141" s="3">
        <v>45825</v>
      </c>
      <c r="C141">
        <v>0.42708333333333331</v>
      </c>
      <c r="D141" t="s">
        <v>871</v>
      </c>
      <c r="E141" t="s">
        <v>870</v>
      </c>
      <c r="F141" t="s">
        <v>860</v>
      </c>
      <c r="G141" t="s">
        <v>462</v>
      </c>
      <c r="H141" t="s">
        <v>600</v>
      </c>
      <c r="I141" t="s">
        <v>592</v>
      </c>
      <c r="J141" t="s">
        <v>983</v>
      </c>
      <c r="K141" t="s">
        <v>1810</v>
      </c>
      <c r="L141" t="s">
        <v>925</v>
      </c>
      <c r="M141" t="s">
        <v>822</v>
      </c>
      <c r="N141">
        <v>49</v>
      </c>
      <c r="O141" t="s">
        <v>842</v>
      </c>
      <c r="P141" t="s">
        <v>63</v>
      </c>
      <c r="Q141" t="s">
        <v>1105</v>
      </c>
      <c r="R141" t="s">
        <v>690</v>
      </c>
      <c r="S141" t="s">
        <v>664</v>
      </c>
      <c r="T141">
        <v>1</v>
      </c>
      <c r="U141">
        <v>83</v>
      </c>
      <c r="V141">
        <v>182.6</v>
      </c>
      <c r="W141">
        <v>0</v>
      </c>
      <c r="X141">
        <v>182.6</v>
      </c>
      <c r="Y141">
        <v>99.6</v>
      </c>
      <c r="Z141" t="s">
        <v>840</v>
      </c>
      <c r="AA141" t="s">
        <v>805</v>
      </c>
      <c r="AB141">
        <v>4</v>
      </c>
      <c r="AC141" t="s">
        <v>818</v>
      </c>
      <c r="AD141" t="s">
        <v>769</v>
      </c>
    </row>
    <row r="142" spans="1:30" x14ac:dyDescent="0.3">
      <c r="A142" t="s">
        <v>1898</v>
      </c>
      <c r="B142" s="3">
        <v>45663</v>
      </c>
      <c r="C142">
        <v>0.32291666666666669</v>
      </c>
      <c r="D142" t="s">
        <v>838</v>
      </c>
      <c r="E142" t="s">
        <v>827</v>
      </c>
      <c r="F142" t="s">
        <v>826</v>
      </c>
      <c r="G142" t="s">
        <v>411</v>
      </c>
      <c r="H142" t="s">
        <v>605</v>
      </c>
      <c r="I142" t="s">
        <v>592</v>
      </c>
      <c r="J142" t="s">
        <v>919</v>
      </c>
      <c r="K142" t="s">
        <v>988</v>
      </c>
      <c r="L142" t="s">
        <v>889</v>
      </c>
      <c r="M142" t="s">
        <v>843</v>
      </c>
      <c r="N142">
        <v>37</v>
      </c>
      <c r="O142" t="s">
        <v>842</v>
      </c>
      <c r="P142" t="s">
        <v>89</v>
      </c>
      <c r="Q142" t="s">
        <v>856</v>
      </c>
      <c r="R142" t="s">
        <v>699</v>
      </c>
      <c r="S142" t="s">
        <v>664</v>
      </c>
      <c r="T142">
        <v>4</v>
      </c>
      <c r="U142">
        <v>35</v>
      </c>
      <c r="V142">
        <v>105</v>
      </c>
      <c r="W142">
        <v>15</v>
      </c>
      <c r="X142">
        <v>357</v>
      </c>
      <c r="Y142">
        <v>217</v>
      </c>
      <c r="Z142" t="s">
        <v>840</v>
      </c>
      <c r="AA142" t="s">
        <v>785</v>
      </c>
      <c r="AB142">
        <v>4</v>
      </c>
      <c r="AC142" t="s">
        <v>818</v>
      </c>
      <c r="AD142" t="s">
        <v>769</v>
      </c>
    </row>
    <row r="143" spans="1:30" x14ac:dyDescent="0.3">
      <c r="A143" t="s">
        <v>1897</v>
      </c>
      <c r="B143" s="3">
        <v>45702</v>
      </c>
      <c r="C143">
        <v>0.5625</v>
      </c>
      <c r="D143" t="s">
        <v>847</v>
      </c>
      <c r="E143" t="s">
        <v>827</v>
      </c>
      <c r="F143" t="s">
        <v>846</v>
      </c>
      <c r="G143" t="s">
        <v>513</v>
      </c>
      <c r="H143" t="s">
        <v>591</v>
      </c>
      <c r="I143" t="s">
        <v>592</v>
      </c>
      <c r="J143" t="s">
        <v>972</v>
      </c>
      <c r="K143" t="s">
        <v>1098</v>
      </c>
      <c r="L143" t="s">
        <v>1016</v>
      </c>
      <c r="M143" t="s">
        <v>822</v>
      </c>
      <c r="N143">
        <v>46</v>
      </c>
      <c r="O143" t="s">
        <v>865</v>
      </c>
      <c r="P143" t="s">
        <v>89</v>
      </c>
      <c r="Q143" t="s">
        <v>856</v>
      </c>
      <c r="R143" t="s">
        <v>699</v>
      </c>
      <c r="S143" t="s">
        <v>664</v>
      </c>
      <c r="T143">
        <v>1</v>
      </c>
      <c r="U143">
        <v>35</v>
      </c>
      <c r="V143">
        <v>105</v>
      </c>
      <c r="W143">
        <v>10</v>
      </c>
      <c r="X143">
        <v>94.5</v>
      </c>
      <c r="Y143">
        <v>59.5</v>
      </c>
      <c r="Z143" t="s">
        <v>863</v>
      </c>
      <c r="AA143" t="s">
        <v>805</v>
      </c>
      <c r="AB143">
        <v>4</v>
      </c>
      <c r="AC143" t="s">
        <v>818</v>
      </c>
      <c r="AD143" t="s">
        <v>830</v>
      </c>
    </row>
    <row r="144" spans="1:30" x14ac:dyDescent="0.3">
      <c r="A144" t="s">
        <v>1896</v>
      </c>
      <c r="B144" s="3">
        <v>45701</v>
      </c>
      <c r="C144">
        <v>0.67708333333333337</v>
      </c>
      <c r="D144" t="s">
        <v>847</v>
      </c>
      <c r="E144" t="s">
        <v>827</v>
      </c>
      <c r="F144" t="s">
        <v>898</v>
      </c>
      <c r="G144" t="s">
        <v>309</v>
      </c>
      <c r="H144" t="s">
        <v>615</v>
      </c>
      <c r="I144" t="s">
        <v>592</v>
      </c>
      <c r="J144" t="s">
        <v>859</v>
      </c>
      <c r="K144" t="s">
        <v>1247</v>
      </c>
      <c r="L144" t="s">
        <v>823</v>
      </c>
      <c r="M144" t="s">
        <v>843</v>
      </c>
      <c r="N144">
        <v>54</v>
      </c>
      <c r="O144" t="s">
        <v>821</v>
      </c>
      <c r="P144" t="s">
        <v>21</v>
      </c>
      <c r="Q144" t="s">
        <v>1161</v>
      </c>
      <c r="R144" t="s">
        <v>715</v>
      </c>
      <c r="S144" t="s">
        <v>663</v>
      </c>
      <c r="T144">
        <v>1</v>
      </c>
      <c r="U144">
        <v>88</v>
      </c>
      <c r="V144">
        <v>193.6</v>
      </c>
      <c r="W144">
        <v>15</v>
      </c>
      <c r="X144">
        <v>164.56</v>
      </c>
      <c r="Y144">
        <v>76.56</v>
      </c>
      <c r="Z144" t="s">
        <v>916</v>
      </c>
      <c r="AA144" t="s">
        <v>900</v>
      </c>
      <c r="AB144">
        <v>5</v>
      </c>
      <c r="AC144" t="s">
        <v>862</v>
      </c>
      <c r="AD144" t="s">
        <v>769</v>
      </c>
    </row>
    <row r="145" spans="1:30" x14ac:dyDescent="0.3">
      <c r="A145" t="s">
        <v>1895</v>
      </c>
      <c r="B145" s="3">
        <v>45752</v>
      </c>
      <c r="C145">
        <v>0.73958333333333337</v>
      </c>
      <c r="D145" t="s">
        <v>881</v>
      </c>
      <c r="E145" t="s">
        <v>870</v>
      </c>
      <c r="F145" t="s">
        <v>854</v>
      </c>
      <c r="G145" t="s">
        <v>462</v>
      </c>
      <c r="H145" t="s">
        <v>600</v>
      </c>
      <c r="I145" t="s">
        <v>592</v>
      </c>
      <c r="J145" t="s">
        <v>923</v>
      </c>
      <c r="K145" t="s">
        <v>1845</v>
      </c>
      <c r="L145" t="s">
        <v>906</v>
      </c>
      <c r="M145" t="s">
        <v>843</v>
      </c>
      <c r="N145">
        <v>37</v>
      </c>
      <c r="O145" t="s">
        <v>842</v>
      </c>
      <c r="P145" t="s">
        <v>29</v>
      </c>
      <c r="Q145" t="s">
        <v>1024</v>
      </c>
      <c r="R145" t="s">
        <v>699</v>
      </c>
      <c r="S145" t="s">
        <v>663</v>
      </c>
      <c r="T145">
        <v>4</v>
      </c>
      <c r="U145">
        <v>43</v>
      </c>
      <c r="V145">
        <v>94.6</v>
      </c>
      <c r="W145">
        <v>0</v>
      </c>
      <c r="X145">
        <v>378.4</v>
      </c>
      <c r="Y145">
        <v>206.4</v>
      </c>
      <c r="Z145" t="s">
        <v>831</v>
      </c>
      <c r="AA145" t="s">
        <v>791</v>
      </c>
      <c r="AB145">
        <v>3</v>
      </c>
      <c r="AC145" t="s">
        <v>862</v>
      </c>
      <c r="AD145" t="s">
        <v>769</v>
      </c>
    </row>
    <row r="146" spans="1:30" x14ac:dyDescent="0.3">
      <c r="A146" t="s">
        <v>1894</v>
      </c>
      <c r="B146" s="3">
        <v>45730</v>
      </c>
      <c r="C146">
        <v>0.59375</v>
      </c>
      <c r="D146" t="s">
        <v>828</v>
      </c>
      <c r="E146" t="s">
        <v>827</v>
      </c>
      <c r="F146" t="s">
        <v>846</v>
      </c>
      <c r="G146" t="s">
        <v>513</v>
      </c>
      <c r="H146" t="s">
        <v>591</v>
      </c>
      <c r="I146" t="s">
        <v>592</v>
      </c>
      <c r="J146" t="s">
        <v>869</v>
      </c>
      <c r="K146" t="s">
        <v>1570</v>
      </c>
      <c r="L146" t="s">
        <v>857</v>
      </c>
      <c r="M146" t="s">
        <v>822</v>
      </c>
      <c r="N146">
        <v>64</v>
      </c>
      <c r="O146" t="s">
        <v>821</v>
      </c>
      <c r="P146" t="s">
        <v>21</v>
      </c>
      <c r="Q146" t="s">
        <v>1161</v>
      </c>
      <c r="R146" t="s">
        <v>715</v>
      </c>
      <c r="S146" t="s">
        <v>663</v>
      </c>
      <c r="T146">
        <v>2</v>
      </c>
      <c r="U146">
        <v>88</v>
      </c>
      <c r="V146">
        <v>193.6</v>
      </c>
      <c r="W146">
        <v>10</v>
      </c>
      <c r="X146">
        <v>348.48</v>
      </c>
      <c r="Y146">
        <v>172.48</v>
      </c>
      <c r="Z146" t="s">
        <v>840</v>
      </c>
      <c r="AA146" t="s">
        <v>801</v>
      </c>
      <c r="AB146">
        <v>4</v>
      </c>
      <c r="AC146" t="s">
        <v>818</v>
      </c>
      <c r="AD146" t="s">
        <v>769</v>
      </c>
    </row>
    <row r="147" spans="1:30" x14ac:dyDescent="0.3">
      <c r="A147" t="s">
        <v>1893</v>
      </c>
      <c r="B147" s="3">
        <v>45675</v>
      </c>
      <c r="C147">
        <v>0.41666666666666669</v>
      </c>
      <c r="D147" t="s">
        <v>838</v>
      </c>
      <c r="E147" t="s">
        <v>827</v>
      </c>
      <c r="F147" t="s">
        <v>854</v>
      </c>
      <c r="G147" t="s">
        <v>105</v>
      </c>
      <c r="H147" t="s">
        <v>635</v>
      </c>
      <c r="I147" t="s">
        <v>636</v>
      </c>
      <c r="J147" t="s">
        <v>1034</v>
      </c>
      <c r="K147" t="s">
        <v>1892</v>
      </c>
      <c r="L147" t="s">
        <v>834</v>
      </c>
      <c r="M147" t="s">
        <v>822</v>
      </c>
      <c r="N147">
        <v>35</v>
      </c>
      <c r="O147" t="s">
        <v>885</v>
      </c>
      <c r="P147" t="s">
        <v>19</v>
      </c>
      <c r="Q147" t="s">
        <v>896</v>
      </c>
      <c r="R147" t="s">
        <v>720</v>
      </c>
      <c r="S147" t="s">
        <v>663</v>
      </c>
      <c r="T147">
        <v>4</v>
      </c>
      <c r="U147">
        <v>40</v>
      </c>
      <c r="V147">
        <v>112</v>
      </c>
      <c r="W147">
        <v>0</v>
      </c>
      <c r="X147">
        <v>448</v>
      </c>
      <c r="Y147">
        <v>288</v>
      </c>
      <c r="Z147" t="s">
        <v>995</v>
      </c>
      <c r="AA147" t="s">
        <v>785</v>
      </c>
      <c r="AB147">
        <v>4</v>
      </c>
      <c r="AC147" t="s">
        <v>862</v>
      </c>
      <c r="AD147" t="s">
        <v>769</v>
      </c>
    </row>
    <row r="148" spans="1:30" x14ac:dyDescent="0.3">
      <c r="A148" t="s">
        <v>1891</v>
      </c>
      <c r="B148" s="3">
        <v>45666</v>
      </c>
      <c r="C148">
        <v>0.41666666666666669</v>
      </c>
      <c r="D148" t="s">
        <v>838</v>
      </c>
      <c r="E148" t="s">
        <v>827</v>
      </c>
      <c r="F148" t="s">
        <v>898</v>
      </c>
      <c r="G148" t="s">
        <v>3</v>
      </c>
      <c r="H148" t="s">
        <v>639</v>
      </c>
      <c r="I148" t="s">
        <v>640</v>
      </c>
      <c r="J148" t="s">
        <v>919</v>
      </c>
      <c r="K148" t="s">
        <v>824</v>
      </c>
      <c r="L148" t="s">
        <v>851</v>
      </c>
      <c r="M148" t="s">
        <v>822</v>
      </c>
      <c r="N148">
        <v>60</v>
      </c>
      <c r="O148" t="s">
        <v>885</v>
      </c>
      <c r="P148" t="s">
        <v>99</v>
      </c>
      <c r="Q148" t="s">
        <v>1237</v>
      </c>
      <c r="R148" t="s">
        <v>675</v>
      </c>
      <c r="S148" t="s">
        <v>663</v>
      </c>
      <c r="T148">
        <v>4</v>
      </c>
      <c r="U148">
        <v>57</v>
      </c>
      <c r="V148">
        <v>159.6</v>
      </c>
      <c r="W148">
        <v>15</v>
      </c>
      <c r="X148">
        <v>542.64</v>
      </c>
      <c r="Y148">
        <v>314.64</v>
      </c>
      <c r="Z148" t="s">
        <v>840</v>
      </c>
      <c r="AA148" t="s">
        <v>782</v>
      </c>
      <c r="AB148">
        <v>3</v>
      </c>
      <c r="AC148" t="s">
        <v>818</v>
      </c>
      <c r="AD148" t="s">
        <v>769</v>
      </c>
    </row>
    <row r="149" spans="1:30" x14ac:dyDescent="0.3">
      <c r="A149" t="s">
        <v>1890</v>
      </c>
      <c r="B149" s="3">
        <v>45766</v>
      </c>
      <c r="C149">
        <v>0.76041666666666663</v>
      </c>
      <c r="D149" t="s">
        <v>881</v>
      </c>
      <c r="E149" t="s">
        <v>870</v>
      </c>
      <c r="F149" t="s">
        <v>854</v>
      </c>
      <c r="G149" t="s">
        <v>411</v>
      </c>
      <c r="H149" t="s">
        <v>605</v>
      </c>
      <c r="I149" t="s">
        <v>592</v>
      </c>
      <c r="J149" t="s">
        <v>825</v>
      </c>
      <c r="K149" t="s">
        <v>868</v>
      </c>
      <c r="L149" t="s">
        <v>925</v>
      </c>
      <c r="M149" t="s">
        <v>822</v>
      </c>
      <c r="N149">
        <v>31</v>
      </c>
      <c r="O149" t="s">
        <v>865</v>
      </c>
      <c r="P149" t="s">
        <v>101</v>
      </c>
      <c r="Q149" t="s">
        <v>1067</v>
      </c>
      <c r="R149" t="s">
        <v>670</v>
      </c>
      <c r="S149" t="s">
        <v>664</v>
      </c>
      <c r="T149">
        <v>1</v>
      </c>
      <c r="U149">
        <v>55</v>
      </c>
      <c r="V149">
        <v>154</v>
      </c>
      <c r="W149">
        <v>10</v>
      </c>
      <c r="X149">
        <v>138.6</v>
      </c>
      <c r="Y149">
        <v>83.6</v>
      </c>
      <c r="Z149" t="s">
        <v>995</v>
      </c>
      <c r="AA149" t="s">
        <v>805</v>
      </c>
      <c r="AB149">
        <v>3</v>
      </c>
      <c r="AC149" t="s">
        <v>862</v>
      </c>
      <c r="AD149" t="s">
        <v>769</v>
      </c>
    </row>
    <row r="150" spans="1:30" x14ac:dyDescent="0.3">
      <c r="A150" t="s">
        <v>1889</v>
      </c>
      <c r="B150" s="3">
        <v>45825</v>
      </c>
      <c r="C150">
        <v>0.41666666666666669</v>
      </c>
      <c r="D150" t="s">
        <v>871</v>
      </c>
      <c r="E150" t="s">
        <v>870</v>
      </c>
      <c r="F150" t="s">
        <v>860</v>
      </c>
      <c r="G150" t="s">
        <v>462</v>
      </c>
      <c r="H150" t="s">
        <v>600</v>
      </c>
      <c r="I150" t="s">
        <v>592</v>
      </c>
      <c r="J150" t="s">
        <v>853</v>
      </c>
      <c r="K150" t="s">
        <v>1361</v>
      </c>
      <c r="L150" t="s">
        <v>857</v>
      </c>
      <c r="M150" t="s">
        <v>822</v>
      </c>
      <c r="N150">
        <v>41</v>
      </c>
      <c r="O150" t="s">
        <v>885</v>
      </c>
      <c r="P150" t="s">
        <v>59</v>
      </c>
      <c r="Q150" t="s">
        <v>991</v>
      </c>
      <c r="R150" t="s">
        <v>699</v>
      </c>
      <c r="S150" t="s">
        <v>664</v>
      </c>
      <c r="T150">
        <v>3</v>
      </c>
      <c r="U150">
        <v>43</v>
      </c>
      <c r="V150">
        <v>120.4</v>
      </c>
      <c r="W150">
        <v>5</v>
      </c>
      <c r="X150">
        <v>343.14</v>
      </c>
      <c r="Y150">
        <v>214.14</v>
      </c>
      <c r="Z150" t="s">
        <v>849</v>
      </c>
      <c r="AA150" t="s">
        <v>791</v>
      </c>
      <c r="AB150">
        <v>3</v>
      </c>
      <c r="AC150" t="s">
        <v>862</v>
      </c>
      <c r="AD150" t="s">
        <v>769</v>
      </c>
    </row>
    <row r="151" spans="1:30" x14ac:dyDescent="0.3">
      <c r="A151" t="s">
        <v>1888</v>
      </c>
      <c r="B151" s="3">
        <v>45802</v>
      </c>
      <c r="C151">
        <v>0.54166666666666663</v>
      </c>
      <c r="D151" t="s">
        <v>876</v>
      </c>
      <c r="E151" t="s">
        <v>870</v>
      </c>
      <c r="F151" t="s">
        <v>914</v>
      </c>
      <c r="G151" t="s">
        <v>3</v>
      </c>
      <c r="H151" t="s">
        <v>639</v>
      </c>
      <c r="I151" t="s">
        <v>640</v>
      </c>
      <c r="J151" t="s">
        <v>869</v>
      </c>
      <c r="K151" t="s">
        <v>1049</v>
      </c>
      <c r="L151" t="s">
        <v>851</v>
      </c>
      <c r="M151" t="s">
        <v>843</v>
      </c>
      <c r="N151">
        <v>47</v>
      </c>
      <c r="O151" t="s">
        <v>885</v>
      </c>
      <c r="P151" t="s">
        <v>41</v>
      </c>
      <c r="Q151" t="s">
        <v>905</v>
      </c>
      <c r="R151" t="s">
        <v>670</v>
      </c>
      <c r="S151" t="s">
        <v>664</v>
      </c>
      <c r="T151">
        <v>4</v>
      </c>
      <c r="U151">
        <v>80</v>
      </c>
      <c r="V151">
        <v>200</v>
      </c>
      <c r="W151">
        <v>10</v>
      </c>
      <c r="X151">
        <v>720</v>
      </c>
      <c r="Y151">
        <v>400</v>
      </c>
      <c r="Z151" t="s">
        <v>840</v>
      </c>
      <c r="AA151" t="s">
        <v>785</v>
      </c>
      <c r="AB151">
        <v>0</v>
      </c>
      <c r="AC151" t="s">
        <v>862</v>
      </c>
      <c r="AD151" t="s">
        <v>769</v>
      </c>
    </row>
    <row r="152" spans="1:30" x14ac:dyDescent="0.3">
      <c r="A152" t="s">
        <v>1887</v>
      </c>
      <c r="B152" s="3">
        <v>45825</v>
      </c>
      <c r="C152">
        <v>0.69791666666666663</v>
      </c>
      <c r="D152" t="s">
        <v>871</v>
      </c>
      <c r="E152" t="s">
        <v>870</v>
      </c>
      <c r="F152" t="s">
        <v>860</v>
      </c>
      <c r="G152" t="s">
        <v>462</v>
      </c>
      <c r="H152" t="s">
        <v>600</v>
      </c>
      <c r="I152" t="s">
        <v>592</v>
      </c>
      <c r="J152" t="s">
        <v>853</v>
      </c>
      <c r="K152" t="s">
        <v>886</v>
      </c>
      <c r="L152" t="s">
        <v>1016</v>
      </c>
      <c r="M152" t="s">
        <v>822</v>
      </c>
      <c r="N152">
        <v>42</v>
      </c>
      <c r="O152" t="s">
        <v>842</v>
      </c>
      <c r="P152" t="s">
        <v>35</v>
      </c>
      <c r="Q152" t="s">
        <v>864</v>
      </c>
      <c r="R152" t="s">
        <v>684</v>
      </c>
      <c r="S152" t="s">
        <v>663</v>
      </c>
      <c r="T152">
        <v>3</v>
      </c>
      <c r="U152">
        <v>69</v>
      </c>
      <c r="V152">
        <v>193.2</v>
      </c>
      <c r="W152">
        <v>5</v>
      </c>
      <c r="X152">
        <v>550.62</v>
      </c>
      <c r="Y152">
        <v>343.62</v>
      </c>
      <c r="Z152" t="s">
        <v>883</v>
      </c>
      <c r="AA152" t="s">
        <v>791</v>
      </c>
      <c r="AB152">
        <v>5</v>
      </c>
      <c r="AC152" t="s">
        <v>818</v>
      </c>
      <c r="AD152" t="s">
        <v>769</v>
      </c>
    </row>
    <row r="153" spans="1:30" x14ac:dyDescent="0.3">
      <c r="A153" t="s">
        <v>1886</v>
      </c>
      <c r="B153" s="3">
        <v>45778</v>
      </c>
      <c r="C153">
        <v>0.5625</v>
      </c>
      <c r="D153" t="s">
        <v>876</v>
      </c>
      <c r="E153" t="s">
        <v>870</v>
      </c>
      <c r="F153" t="s">
        <v>898</v>
      </c>
      <c r="G153" t="s">
        <v>309</v>
      </c>
      <c r="H153" t="s">
        <v>615</v>
      </c>
      <c r="I153" t="s">
        <v>592</v>
      </c>
      <c r="J153" t="s">
        <v>1034</v>
      </c>
      <c r="K153" t="s">
        <v>1885</v>
      </c>
      <c r="L153" t="s">
        <v>889</v>
      </c>
      <c r="M153" t="s">
        <v>843</v>
      </c>
      <c r="N153">
        <v>55</v>
      </c>
      <c r="O153" t="s">
        <v>833</v>
      </c>
      <c r="P153" t="s">
        <v>33</v>
      </c>
      <c r="Q153" t="s">
        <v>1097</v>
      </c>
      <c r="R153" t="s">
        <v>690</v>
      </c>
      <c r="S153" t="s">
        <v>663</v>
      </c>
      <c r="T153">
        <v>4</v>
      </c>
      <c r="U153">
        <v>99</v>
      </c>
      <c r="V153">
        <v>247.5</v>
      </c>
      <c r="W153">
        <v>10</v>
      </c>
      <c r="X153">
        <v>891</v>
      </c>
      <c r="Y153">
        <v>495</v>
      </c>
      <c r="Z153" t="s">
        <v>849</v>
      </c>
      <c r="AA153" t="s">
        <v>900</v>
      </c>
      <c r="AB153">
        <v>4</v>
      </c>
      <c r="AC153" t="s">
        <v>862</v>
      </c>
      <c r="AD153" t="s">
        <v>769</v>
      </c>
    </row>
    <row r="154" spans="1:30" x14ac:dyDescent="0.3">
      <c r="A154" t="s">
        <v>1884</v>
      </c>
      <c r="B154" s="3">
        <v>45753</v>
      </c>
      <c r="C154">
        <v>0.34375</v>
      </c>
      <c r="D154" t="s">
        <v>881</v>
      </c>
      <c r="E154" t="s">
        <v>870</v>
      </c>
      <c r="F154" t="s">
        <v>914</v>
      </c>
      <c r="G154" t="s">
        <v>513</v>
      </c>
      <c r="H154" t="s">
        <v>591</v>
      </c>
      <c r="I154" t="s">
        <v>592</v>
      </c>
      <c r="J154" t="s">
        <v>825</v>
      </c>
      <c r="K154" t="s">
        <v>1201</v>
      </c>
      <c r="L154" t="s">
        <v>851</v>
      </c>
      <c r="M154" t="s">
        <v>843</v>
      </c>
      <c r="N154">
        <v>54</v>
      </c>
      <c r="O154" t="s">
        <v>842</v>
      </c>
      <c r="P154" t="s">
        <v>2</v>
      </c>
      <c r="Q154" t="s">
        <v>893</v>
      </c>
      <c r="R154" t="s">
        <v>684</v>
      </c>
      <c r="S154" t="s">
        <v>664</v>
      </c>
      <c r="T154">
        <v>1</v>
      </c>
      <c r="U154">
        <v>50</v>
      </c>
      <c r="V154">
        <v>140</v>
      </c>
      <c r="W154">
        <v>15</v>
      </c>
      <c r="X154">
        <v>119</v>
      </c>
      <c r="Y154">
        <v>69</v>
      </c>
      <c r="Z154" t="s">
        <v>883</v>
      </c>
      <c r="AA154" t="s">
        <v>791</v>
      </c>
      <c r="AB154">
        <v>5</v>
      </c>
      <c r="AC154" t="s">
        <v>862</v>
      </c>
      <c r="AD154" t="s">
        <v>769</v>
      </c>
    </row>
    <row r="155" spans="1:30" x14ac:dyDescent="0.3">
      <c r="A155" t="s">
        <v>1883</v>
      </c>
      <c r="B155" s="3">
        <v>45667</v>
      </c>
      <c r="C155">
        <v>0.57291666666666663</v>
      </c>
      <c r="D155" t="s">
        <v>838</v>
      </c>
      <c r="E155" t="s">
        <v>827</v>
      </c>
      <c r="F155" t="s">
        <v>846</v>
      </c>
      <c r="G155" t="s">
        <v>207</v>
      </c>
      <c r="H155" t="s">
        <v>624</v>
      </c>
      <c r="I155" t="s">
        <v>625</v>
      </c>
      <c r="J155" t="s">
        <v>875</v>
      </c>
      <c r="K155" t="s">
        <v>1519</v>
      </c>
      <c r="L155" t="s">
        <v>878</v>
      </c>
      <c r="M155" t="s">
        <v>822</v>
      </c>
      <c r="N155">
        <v>58</v>
      </c>
      <c r="O155" t="s">
        <v>833</v>
      </c>
      <c r="P155" t="s">
        <v>83</v>
      </c>
      <c r="Q155" t="s">
        <v>917</v>
      </c>
      <c r="R155" t="s">
        <v>708</v>
      </c>
      <c r="S155" t="s">
        <v>663</v>
      </c>
      <c r="T155">
        <v>3</v>
      </c>
      <c r="U155">
        <v>66</v>
      </c>
      <c r="V155">
        <v>165</v>
      </c>
      <c r="W155">
        <v>10</v>
      </c>
      <c r="X155">
        <v>445.5</v>
      </c>
      <c r="Y155">
        <v>247.5</v>
      </c>
      <c r="Z155" t="s">
        <v>819</v>
      </c>
      <c r="AA155" t="s">
        <v>900</v>
      </c>
      <c r="AB155">
        <v>0</v>
      </c>
      <c r="AC155" t="s">
        <v>818</v>
      </c>
      <c r="AD155" t="s">
        <v>830</v>
      </c>
    </row>
    <row r="156" spans="1:30" x14ac:dyDescent="0.3">
      <c r="A156" t="s">
        <v>1882</v>
      </c>
      <c r="B156" s="3">
        <v>45700</v>
      </c>
      <c r="C156">
        <v>0.29166666666666669</v>
      </c>
      <c r="D156" t="s">
        <v>847</v>
      </c>
      <c r="E156" t="s">
        <v>827</v>
      </c>
      <c r="F156" t="s">
        <v>837</v>
      </c>
      <c r="G156" t="s">
        <v>360</v>
      </c>
      <c r="H156" t="s">
        <v>611</v>
      </c>
      <c r="I156" t="s">
        <v>592</v>
      </c>
      <c r="J156" t="s">
        <v>927</v>
      </c>
      <c r="K156" t="s">
        <v>1881</v>
      </c>
      <c r="L156" t="s">
        <v>851</v>
      </c>
      <c r="M156" t="s">
        <v>822</v>
      </c>
      <c r="N156">
        <v>30</v>
      </c>
      <c r="O156" t="s">
        <v>833</v>
      </c>
      <c r="P156" t="s">
        <v>15</v>
      </c>
      <c r="Q156" t="s">
        <v>1040</v>
      </c>
      <c r="R156" t="s">
        <v>731</v>
      </c>
      <c r="S156" t="s">
        <v>663</v>
      </c>
      <c r="T156">
        <v>4</v>
      </c>
      <c r="U156">
        <v>58</v>
      </c>
      <c r="V156">
        <v>174</v>
      </c>
      <c r="W156">
        <v>10</v>
      </c>
      <c r="X156">
        <v>626.4</v>
      </c>
      <c r="Y156">
        <v>394.4</v>
      </c>
      <c r="Z156" t="s">
        <v>840</v>
      </c>
      <c r="AA156" t="s">
        <v>805</v>
      </c>
      <c r="AB156">
        <v>4</v>
      </c>
      <c r="AC156" t="s">
        <v>818</v>
      </c>
      <c r="AD156" t="s">
        <v>769</v>
      </c>
    </row>
    <row r="157" spans="1:30" x14ac:dyDescent="0.3">
      <c r="A157" t="s">
        <v>1880</v>
      </c>
      <c r="B157" s="3">
        <v>45697</v>
      </c>
      <c r="C157">
        <v>0.65625</v>
      </c>
      <c r="D157" t="s">
        <v>847</v>
      </c>
      <c r="E157" t="s">
        <v>827</v>
      </c>
      <c r="F157" t="s">
        <v>914</v>
      </c>
      <c r="G157" t="s">
        <v>360</v>
      </c>
      <c r="H157" t="s">
        <v>611</v>
      </c>
      <c r="I157" t="s">
        <v>592</v>
      </c>
      <c r="J157" t="s">
        <v>869</v>
      </c>
      <c r="K157" t="s">
        <v>1183</v>
      </c>
      <c r="L157" t="s">
        <v>823</v>
      </c>
      <c r="M157" t="s">
        <v>843</v>
      </c>
      <c r="N157">
        <v>51</v>
      </c>
      <c r="O157" t="s">
        <v>842</v>
      </c>
      <c r="P157" t="s">
        <v>9</v>
      </c>
      <c r="Q157" t="s">
        <v>1004</v>
      </c>
      <c r="R157" t="s">
        <v>675</v>
      </c>
      <c r="S157" t="s">
        <v>663</v>
      </c>
      <c r="T157">
        <v>1</v>
      </c>
      <c r="U157">
        <v>31</v>
      </c>
      <c r="V157">
        <v>77.5</v>
      </c>
      <c r="W157">
        <v>0</v>
      </c>
      <c r="X157">
        <v>77.5</v>
      </c>
      <c r="Y157">
        <v>46.5</v>
      </c>
      <c r="Z157" t="s">
        <v>831</v>
      </c>
      <c r="AA157" t="s">
        <v>785</v>
      </c>
      <c r="AB157">
        <v>4</v>
      </c>
      <c r="AC157" t="s">
        <v>818</v>
      </c>
      <c r="AD157" t="s">
        <v>769</v>
      </c>
    </row>
    <row r="158" spans="1:30" x14ac:dyDescent="0.3">
      <c r="A158" t="s">
        <v>1879</v>
      </c>
      <c r="B158" s="3">
        <v>45700</v>
      </c>
      <c r="C158">
        <v>0.89583333333333337</v>
      </c>
      <c r="D158" t="s">
        <v>847</v>
      </c>
      <c r="E158" t="s">
        <v>827</v>
      </c>
      <c r="F158" t="s">
        <v>837</v>
      </c>
      <c r="G158" t="s">
        <v>156</v>
      </c>
      <c r="H158" t="s">
        <v>631</v>
      </c>
      <c r="I158" t="s">
        <v>632</v>
      </c>
      <c r="J158" t="s">
        <v>923</v>
      </c>
      <c r="K158" t="s">
        <v>1125</v>
      </c>
      <c r="L158" t="s">
        <v>889</v>
      </c>
      <c r="M158" t="s">
        <v>843</v>
      </c>
      <c r="N158">
        <v>28</v>
      </c>
      <c r="O158" t="s">
        <v>833</v>
      </c>
      <c r="P158" t="s">
        <v>53</v>
      </c>
      <c r="Q158" t="s">
        <v>873</v>
      </c>
      <c r="R158" t="s">
        <v>708</v>
      </c>
      <c r="S158" t="s">
        <v>663</v>
      </c>
      <c r="T158">
        <v>3</v>
      </c>
      <c r="U158">
        <v>82</v>
      </c>
      <c r="V158">
        <v>205</v>
      </c>
      <c r="W158">
        <v>15</v>
      </c>
      <c r="X158">
        <v>522.75</v>
      </c>
      <c r="Y158">
        <v>276.75</v>
      </c>
      <c r="Z158" t="s">
        <v>840</v>
      </c>
      <c r="AA158" t="s">
        <v>785</v>
      </c>
      <c r="AB158">
        <v>5</v>
      </c>
      <c r="AC158" t="s">
        <v>818</v>
      </c>
      <c r="AD158" t="s">
        <v>769</v>
      </c>
    </row>
    <row r="159" spans="1:30" x14ac:dyDescent="0.3">
      <c r="A159" t="s">
        <v>1878</v>
      </c>
      <c r="B159" s="3">
        <v>45783</v>
      </c>
      <c r="C159">
        <v>0.73958333333333337</v>
      </c>
      <c r="D159" t="s">
        <v>876</v>
      </c>
      <c r="E159" t="s">
        <v>870</v>
      </c>
      <c r="F159" t="s">
        <v>860</v>
      </c>
      <c r="G159" t="s">
        <v>105</v>
      </c>
      <c r="H159" t="s">
        <v>635</v>
      </c>
      <c r="I159" t="s">
        <v>636</v>
      </c>
      <c r="J159" t="s">
        <v>948</v>
      </c>
      <c r="K159" t="s">
        <v>1877</v>
      </c>
      <c r="L159" t="s">
        <v>857</v>
      </c>
      <c r="M159" t="s">
        <v>843</v>
      </c>
      <c r="N159">
        <v>44</v>
      </c>
      <c r="O159" t="s">
        <v>865</v>
      </c>
      <c r="P159" t="s">
        <v>83</v>
      </c>
      <c r="Q159" t="s">
        <v>917</v>
      </c>
      <c r="R159" t="s">
        <v>708</v>
      </c>
      <c r="S159" t="s">
        <v>663</v>
      </c>
      <c r="T159">
        <v>3</v>
      </c>
      <c r="U159">
        <v>66</v>
      </c>
      <c r="V159">
        <v>165</v>
      </c>
      <c r="W159">
        <v>0</v>
      </c>
      <c r="X159">
        <v>495</v>
      </c>
      <c r="Y159">
        <v>297</v>
      </c>
      <c r="Z159" t="s">
        <v>883</v>
      </c>
      <c r="AA159" t="s">
        <v>782</v>
      </c>
      <c r="AB159">
        <v>4</v>
      </c>
      <c r="AC159" t="s">
        <v>862</v>
      </c>
      <c r="AD159" t="s">
        <v>830</v>
      </c>
    </row>
    <row r="160" spans="1:30" x14ac:dyDescent="0.3">
      <c r="A160" t="s">
        <v>1876</v>
      </c>
      <c r="B160" s="3">
        <v>45820</v>
      </c>
      <c r="C160">
        <v>0.77083333333333337</v>
      </c>
      <c r="D160" t="s">
        <v>871</v>
      </c>
      <c r="E160" t="s">
        <v>870</v>
      </c>
      <c r="F160" t="s">
        <v>898</v>
      </c>
      <c r="G160" t="s">
        <v>462</v>
      </c>
      <c r="H160" t="s">
        <v>600</v>
      </c>
      <c r="I160" t="s">
        <v>592</v>
      </c>
      <c r="J160" t="s">
        <v>966</v>
      </c>
      <c r="K160" t="s">
        <v>1558</v>
      </c>
      <c r="L160" t="s">
        <v>857</v>
      </c>
      <c r="M160" t="s">
        <v>843</v>
      </c>
      <c r="N160">
        <v>48</v>
      </c>
      <c r="O160" t="s">
        <v>865</v>
      </c>
      <c r="P160" t="s">
        <v>71</v>
      </c>
      <c r="Q160" t="s">
        <v>1013</v>
      </c>
      <c r="R160" t="s">
        <v>670</v>
      </c>
      <c r="S160" t="s">
        <v>663</v>
      </c>
      <c r="T160">
        <v>1</v>
      </c>
      <c r="U160">
        <v>62</v>
      </c>
      <c r="V160">
        <v>186</v>
      </c>
      <c r="W160">
        <v>5</v>
      </c>
      <c r="X160">
        <v>176.7</v>
      </c>
      <c r="Y160">
        <v>114.7</v>
      </c>
      <c r="Z160" t="s">
        <v>819</v>
      </c>
      <c r="AA160" t="s">
        <v>805</v>
      </c>
      <c r="AB160">
        <v>0</v>
      </c>
      <c r="AC160" t="s">
        <v>818</v>
      </c>
      <c r="AD160" t="s">
        <v>769</v>
      </c>
    </row>
    <row r="161" spans="1:30" x14ac:dyDescent="0.3">
      <c r="A161" t="s">
        <v>1875</v>
      </c>
      <c r="B161" s="3">
        <v>45749</v>
      </c>
      <c r="C161">
        <v>0.77083333333333337</v>
      </c>
      <c r="D161" t="s">
        <v>881</v>
      </c>
      <c r="E161" t="s">
        <v>870</v>
      </c>
      <c r="F161" t="s">
        <v>837</v>
      </c>
      <c r="G161" t="s">
        <v>309</v>
      </c>
      <c r="H161" t="s">
        <v>615</v>
      </c>
      <c r="I161" t="s">
        <v>592</v>
      </c>
      <c r="J161" t="s">
        <v>880</v>
      </c>
      <c r="K161" t="s">
        <v>1823</v>
      </c>
      <c r="L161" t="s">
        <v>889</v>
      </c>
      <c r="M161" t="s">
        <v>822</v>
      </c>
      <c r="N161">
        <v>29</v>
      </c>
      <c r="O161" t="s">
        <v>865</v>
      </c>
      <c r="P161" t="s">
        <v>47</v>
      </c>
      <c r="Q161" t="s">
        <v>1078</v>
      </c>
      <c r="R161" t="s">
        <v>727</v>
      </c>
      <c r="S161" t="s">
        <v>664</v>
      </c>
      <c r="T161">
        <v>4</v>
      </c>
      <c r="U161">
        <v>27</v>
      </c>
      <c r="V161">
        <v>81</v>
      </c>
      <c r="W161">
        <v>10</v>
      </c>
      <c r="X161">
        <v>291.60000000000002</v>
      </c>
      <c r="Y161">
        <v>183.6</v>
      </c>
      <c r="Z161" t="s">
        <v>840</v>
      </c>
      <c r="AA161" t="s">
        <v>900</v>
      </c>
      <c r="AB161">
        <v>4</v>
      </c>
      <c r="AC161" t="s">
        <v>818</v>
      </c>
      <c r="AD161" t="s">
        <v>769</v>
      </c>
    </row>
    <row r="162" spans="1:30" x14ac:dyDescent="0.3">
      <c r="A162" t="s">
        <v>1874</v>
      </c>
      <c r="B162" s="3">
        <v>45659</v>
      </c>
      <c r="C162">
        <v>0.48958333333333331</v>
      </c>
      <c r="D162" t="s">
        <v>838</v>
      </c>
      <c r="E162" t="s">
        <v>827</v>
      </c>
      <c r="F162" t="s">
        <v>898</v>
      </c>
      <c r="G162" t="s">
        <v>309</v>
      </c>
      <c r="H162" t="s">
        <v>615</v>
      </c>
      <c r="I162" t="s">
        <v>592</v>
      </c>
      <c r="J162" t="s">
        <v>903</v>
      </c>
      <c r="K162" t="s">
        <v>982</v>
      </c>
      <c r="L162" t="s">
        <v>851</v>
      </c>
      <c r="M162" t="s">
        <v>822</v>
      </c>
      <c r="N162">
        <v>28</v>
      </c>
      <c r="O162" t="s">
        <v>885</v>
      </c>
      <c r="P162" t="s">
        <v>73</v>
      </c>
      <c r="Q162" t="s">
        <v>1230</v>
      </c>
      <c r="R162" t="s">
        <v>656</v>
      </c>
      <c r="S162" t="s">
        <v>663</v>
      </c>
      <c r="T162">
        <v>4</v>
      </c>
      <c r="U162">
        <v>99</v>
      </c>
      <c r="V162">
        <v>277.2</v>
      </c>
      <c r="W162">
        <v>5</v>
      </c>
      <c r="X162">
        <v>1053.3599999999999</v>
      </c>
      <c r="Y162">
        <v>657.36</v>
      </c>
      <c r="Z162" t="s">
        <v>883</v>
      </c>
      <c r="AA162" t="s">
        <v>900</v>
      </c>
      <c r="AB162">
        <v>4</v>
      </c>
      <c r="AC162" t="s">
        <v>818</v>
      </c>
      <c r="AD162" t="s">
        <v>769</v>
      </c>
    </row>
    <row r="163" spans="1:30" x14ac:dyDescent="0.3">
      <c r="A163" t="s">
        <v>1873</v>
      </c>
      <c r="B163" s="3">
        <v>45708</v>
      </c>
      <c r="C163">
        <v>0.36458333333333331</v>
      </c>
      <c r="D163" t="s">
        <v>847</v>
      </c>
      <c r="E163" t="s">
        <v>827</v>
      </c>
      <c r="F163" t="s">
        <v>898</v>
      </c>
      <c r="G163" t="s">
        <v>258</v>
      </c>
      <c r="H163" t="s">
        <v>620</v>
      </c>
      <c r="I163" t="s">
        <v>621</v>
      </c>
      <c r="J163" t="s">
        <v>927</v>
      </c>
      <c r="K163" t="s">
        <v>977</v>
      </c>
      <c r="L163" t="s">
        <v>857</v>
      </c>
      <c r="M163" t="s">
        <v>843</v>
      </c>
      <c r="N163">
        <v>21</v>
      </c>
      <c r="O163" t="s">
        <v>885</v>
      </c>
      <c r="P163" t="s">
        <v>75</v>
      </c>
      <c r="Q163" t="s">
        <v>1048</v>
      </c>
      <c r="R163" t="s">
        <v>731</v>
      </c>
      <c r="S163" t="s">
        <v>664</v>
      </c>
      <c r="T163">
        <v>4</v>
      </c>
      <c r="U163">
        <v>73</v>
      </c>
      <c r="V163">
        <v>160.6</v>
      </c>
      <c r="W163">
        <v>15</v>
      </c>
      <c r="X163">
        <v>546.04</v>
      </c>
      <c r="Y163">
        <v>254.04</v>
      </c>
      <c r="Z163" t="s">
        <v>916</v>
      </c>
      <c r="AA163" t="s">
        <v>785</v>
      </c>
      <c r="AB163">
        <v>0</v>
      </c>
      <c r="AC163" t="s">
        <v>818</v>
      </c>
      <c r="AD163" t="s">
        <v>769</v>
      </c>
    </row>
    <row r="164" spans="1:30" x14ac:dyDescent="0.3">
      <c r="A164" t="s">
        <v>1872</v>
      </c>
      <c r="B164" s="3">
        <v>45765</v>
      </c>
      <c r="C164">
        <v>0.33333333333333331</v>
      </c>
      <c r="D164" t="s">
        <v>881</v>
      </c>
      <c r="E164" t="s">
        <v>870</v>
      </c>
      <c r="F164" t="s">
        <v>846</v>
      </c>
      <c r="G164" t="s">
        <v>462</v>
      </c>
      <c r="H164" t="s">
        <v>600</v>
      </c>
      <c r="I164" t="s">
        <v>592</v>
      </c>
      <c r="J164" t="s">
        <v>875</v>
      </c>
      <c r="K164" t="s">
        <v>1436</v>
      </c>
      <c r="L164" t="s">
        <v>851</v>
      </c>
      <c r="M164" t="s">
        <v>843</v>
      </c>
      <c r="N164">
        <v>28</v>
      </c>
      <c r="O164" t="s">
        <v>842</v>
      </c>
      <c r="P164" t="s">
        <v>95</v>
      </c>
      <c r="Q164" t="s">
        <v>1051</v>
      </c>
      <c r="R164" t="s">
        <v>684</v>
      </c>
      <c r="S164" t="s">
        <v>663</v>
      </c>
      <c r="T164">
        <v>2</v>
      </c>
      <c r="U164">
        <v>62</v>
      </c>
      <c r="V164">
        <v>186</v>
      </c>
      <c r="W164">
        <v>0</v>
      </c>
      <c r="X164">
        <v>372</v>
      </c>
      <c r="Y164">
        <v>248</v>
      </c>
      <c r="Z164" t="s">
        <v>863</v>
      </c>
      <c r="AA164" t="s">
        <v>785</v>
      </c>
      <c r="AB164">
        <v>4</v>
      </c>
      <c r="AC164" t="s">
        <v>818</v>
      </c>
      <c r="AD164" t="s">
        <v>769</v>
      </c>
    </row>
    <row r="165" spans="1:30" x14ac:dyDescent="0.3">
      <c r="A165" t="s">
        <v>1871</v>
      </c>
      <c r="B165" s="3">
        <v>45696</v>
      </c>
      <c r="C165">
        <v>0.3125</v>
      </c>
      <c r="D165" t="s">
        <v>847</v>
      </c>
      <c r="E165" t="s">
        <v>827</v>
      </c>
      <c r="F165" t="s">
        <v>854</v>
      </c>
      <c r="G165" t="s">
        <v>156</v>
      </c>
      <c r="H165" t="s">
        <v>631</v>
      </c>
      <c r="I165" t="s">
        <v>632</v>
      </c>
      <c r="J165" t="s">
        <v>993</v>
      </c>
      <c r="K165" t="s">
        <v>1427</v>
      </c>
      <c r="L165" t="s">
        <v>925</v>
      </c>
      <c r="M165" t="s">
        <v>822</v>
      </c>
      <c r="N165">
        <v>25</v>
      </c>
      <c r="O165" t="s">
        <v>833</v>
      </c>
      <c r="P165" t="s">
        <v>63</v>
      </c>
      <c r="Q165" t="s">
        <v>1105</v>
      </c>
      <c r="R165" t="s">
        <v>690</v>
      </c>
      <c r="S165" t="s">
        <v>664</v>
      </c>
      <c r="T165">
        <v>4</v>
      </c>
      <c r="U165">
        <v>83</v>
      </c>
      <c r="V165">
        <v>182.6</v>
      </c>
      <c r="W165">
        <v>0</v>
      </c>
      <c r="X165">
        <v>730.4</v>
      </c>
      <c r="Y165">
        <v>398.4</v>
      </c>
      <c r="Z165" t="s">
        <v>831</v>
      </c>
      <c r="AA165" t="s">
        <v>782</v>
      </c>
      <c r="AB165">
        <v>5</v>
      </c>
      <c r="AC165" t="s">
        <v>862</v>
      </c>
      <c r="AD165" t="s">
        <v>769</v>
      </c>
    </row>
    <row r="166" spans="1:30" x14ac:dyDescent="0.3">
      <c r="A166" t="s">
        <v>1870</v>
      </c>
      <c r="B166" s="3">
        <v>45757</v>
      </c>
      <c r="C166">
        <v>0.71875</v>
      </c>
      <c r="D166" t="s">
        <v>881</v>
      </c>
      <c r="E166" t="s">
        <v>870</v>
      </c>
      <c r="F166" t="s">
        <v>898</v>
      </c>
      <c r="G166" t="s">
        <v>513</v>
      </c>
      <c r="H166" t="s">
        <v>591</v>
      </c>
      <c r="I166" t="s">
        <v>592</v>
      </c>
      <c r="J166" t="s">
        <v>948</v>
      </c>
      <c r="K166" t="s">
        <v>1100</v>
      </c>
      <c r="L166" t="s">
        <v>878</v>
      </c>
      <c r="M166" t="s">
        <v>843</v>
      </c>
      <c r="N166">
        <v>52</v>
      </c>
      <c r="O166" t="s">
        <v>821</v>
      </c>
      <c r="P166" t="s">
        <v>93</v>
      </c>
      <c r="Q166" t="s">
        <v>934</v>
      </c>
      <c r="R166" t="s">
        <v>690</v>
      </c>
      <c r="S166" t="s">
        <v>664</v>
      </c>
      <c r="T166">
        <v>2</v>
      </c>
      <c r="U166">
        <v>35</v>
      </c>
      <c r="V166">
        <v>77</v>
      </c>
      <c r="W166">
        <v>10</v>
      </c>
      <c r="X166">
        <v>138.6</v>
      </c>
      <c r="Y166">
        <v>68.599999999999994</v>
      </c>
      <c r="Z166" t="s">
        <v>849</v>
      </c>
      <c r="AA166" t="s">
        <v>900</v>
      </c>
      <c r="AB166">
        <v>3</v>
      </c>
      <c r="AC166" t="s">
        <v>862</v>
      </c>
      <c r="AD166" t="s">
        <v>830</v>
      </c>
    </row>
    <row r="167" spans="1:30" x14ac:dyDescent="0.3">
      <c r="A167" t="s">
        <v>1869</v>
      </c>
      <c r="B167" s="3">
        <v>45783</v>
      </c>
      <c r="C167">
        <v>0.76041666666666663</v>
      </c>
      <c r="D167" t="s">
        <v>876</v>
      </c>
      <c r="E167" t="s">
        <v>870</v>
      </c>
      <c r="F167" t="s">
        <v>860</v>
      </c>
      <c r="G167" t="s">
        <v>360</v>
      </c>
      <c r="H167" t="s">
        <v>611</v>
      </c>
      <c r="I167" t="s">
        <v>592</v>
      </c>
      <c r="J167" t="s">
        <v>1034</v>
      </c>
      <c r="K167" t="s">
        <v>1274</v>
      </c>
      <c r="L167" t="s">
        <v>834</v>
      </c>
      <c r="M167" t="s">
        <v>822</v>
      </c>
      <c r="N167">
        <v>62</v>
      </c>
      <c r="O167" t="s">
        <v>865</v>
      </c>
      <c r="P167" t="s">
        <v>65</v>
      </c>
      <c r="Q167" t="s">
        <v>981</v>
      </c>
      <c r="R167" t="s">
        <v>684</v>
      </c>
      <c r="S167" t="s">
        <v>663</v>
      </c>
      <c r="T167">
        <v>3</v>
      </c>
      <c r="U167">
        <v>81</v>
      </c>
      <c r="V167">
        <v>202.5</v>
      </c>
      <c r="W167">
        <v>10</v>
      </c>
      <c r="X167">
        <v>546.75</v>
      </c>
      <c r="Y167">
        <v>303.75</v>
      </c>
      <c r="Z167" t="s">
        <v>916</v>
      </c>
      <c r="AA167" t="s">
        <v>782</v>
      </c>
      <c r="AB167">
        <v>3</v>
      </c>
      <c r="AC167" t="s">
        <v>818</v>
      </c>
      <c r="AD167" t="s">
        <v>769</v>
      </c>
    </row>
    <row r="168" spans="1:30" x14ac:dyDescent="0.3">
      <c r="A168" t="s">
        <v>1868</v>
      </c>
      <c r="B168" s="3">
        <v>45782</v>
      </c>
      <c r="C168">
        <v>0.3125</v>
      </c>
      <c r="D168" t="s">
        <v>876</v>
      </c>
      <c r="E168" t="s">
        <v>870</v>
      </c>
      <c r="F168" t="s">
        <v>826</v>
      </c>
      <c r="G168" t="s">
        <v>513</v>
      </c>
      <c r="H168" t="s">
        <v>591</v>
      </c>
      <c r="I168" t="s">
        <v>592</v>
      </c>
      <c r="J168" t="s">
        <v>923</v>
      </c>
      <c r="K168" t="s">
        <v>1272</v>
      </c>
      <c r="L168" t="s">
        <v>937</v>
      </c>
      <c r="M168" t="s">
        <v>822</v>
      </c>
      <c r="N168">
        <v>25</v>
      </c>
      <c r="O168" t="s">
        <v>842</v>
      </c>
      <c r="P168" t="s">
        <v>47</v>
      </c>
      <c r="Q168" t="s">
        <v>1078</v>
      </c>
      <c r="R168" t="s">
        <v>727</v>
      </c>
      <c r="S168" t="s">
        <v>664</v>
      </c>
      <c r="T168">
        <v>3</v>
      </c>
      <c r="U168">
        <v>27</v>
      </c>
      <c r="V168">
        <v>81</v>
      </c>
      <c r="W168">
        <v>15</v>
      </c>
      <c r="X168">
        <v>206.55</v>
      </c>
      <c r="Y168">
        <v>125.55</v>
      </c>
      <c r="Z168" t="s">
        <v>840</v>
      </c>
      <c r="AA168" t="s">
        <v>782</v>
      </c>
      <c r="AB168">
        <v>4</v>
      </c>
      <c r="AC168" t="s">
        <v>818</v>
      </c>
      <c r="AD168" t="s">
        <v>769</v>
      </c>
    </row>
    <row r="169" spans="1:30" x14ac:dyDescent="0.3">
      <c r="A169" t="s">
        <v>1867</v>
      </c>
      <c r="B169" s="3">
        <v>45755</v>
      </c>
      <c r="C169">
        <v>0.32291666666666669</v>
      </c>
      <c r="D169" t="s">
        <v>881</v>
      </c>
      <c r="E169" t="s">
        <v>870</v>
      </c>
      <c r="F169" t="s">
        <v>860</v>
      </c>
      <c r="G169" t="s">
        <v>462</v>
      </c>
      <c r="H169" t="s">
        <v>600</v>
      </c>
      <c r="I169" t="s">
        <v>592</v>
      </c>
      <c r="J169" t="s">
        <v>919</v>
      </c>
      <c r="K169" t="s">
        <v>907</v>
      </c>
      <c r="L169" t="s">
        <v>823</v>
      </c>
      <c r="M169" t="s">
        <v>822</v>
      </c>
      <c r="N169">
        <v>52</v>
      </c>
      <c r="O169" t="s">
        <v>865</v>
      </c>
      <c r="P169" t="s">
        <v>39</v>
      </c>
      <c r="Q169" t="s">
        <v>921</v>
      </c>
      <c r="R169" t="s">
        <v>675</v>
      </c>
      <c r="S169" t="s">
        <v>663</v>
      </c>
      <c r="T169">
        <v>4</v>
      </c>
      <c r="U169">
        <v>28</v>
      </c>
      <c r="V169">
        <v>84</v>
      </c>
      <c r="W169">
        <v>5</v>
      </c>
      <c r="X169">
        <v>319.2</v>
      </c>
      <c r="Y169">
        <v>207.2</v>
      </c>
      <c r="Z169" t="s">
        <v>863</v>
      </c>
      <c r="AA169" t="s">
        <v>785</v>
      </c>
      <c r="AB169">
        <v>4</v>
      </c>
      <c r="AC169" t="s">
        <v>818</v>
      </c>
      <c r="AD169" t="s">
        <v>769</v>
      </c>
    </row>
    <row r="170" spans="1:30" x14ac:dyDescent="0.3">
      <c r="A170" t="s">
        <v>1866</v>
      </c>
      <c r="B170" s="3">
        <v>45777</v>
      </c>
      <c r="C170">
        <v>0.66666666666666663</v>
      </c>
      <c r="D170" t="s">
        <v>881</v>
      </c>
      <c r="E170" t="s">
        <v>870</v>
      </c>
      <c r="F170" t="s">
        <v>837</v>
      </c>
      <c r="G170" t="s">
        <v>309</v>
      </c>
      <c r="H170" t="s">
        <v>615</v>
      </c>
      <c r="I170" t="s">
        <v>592</v>
      </c>
      <c r="J170" t="s">
        <v>989</v>
      </c>
      <c r="K170" t="s">
        <v>1387</v>
      </c>
      <c r="L170" t="s">
        <v>878</v>
      </c>
      <c r="M170" t="s">
        <v>822</v>
      </c>
      <c r="N170">
        <v>31</v>
      </c>
      <c r="O170" t="s">
        <v>885</v>
      </c>
      <c r="P170" t="s">
        <v>45</v>
      </c>
      <c r="Q170" t="s">
        <v>1141</v>
      </c>
      <c r="R170" t="s">
        <v>731</v>
      </c>
      <c r="S170" t="s">
        <v>663</v>
      </c>
      <c r="T170">
        <v>4</v>
      </c>
      <c r="U170">
        <v>20</v>
      </c>
      <c r="V170">
        <v>60</v>
      </c>
      <c r="W170">
        <v>15</v>
      </c>
      <c r="X170">
        <v>204</v>
      </c>
      <c r="Y170">
        <v>124</v>
      </c>
      <c r="Z170" t="s">
        <v>883</v>
      </c>
      <c r="AA170" t="s">
        <v>791</v>
      </c>
      <c r="AB170">
        <v>3</v>
      </c>
      <c r="AC170" t="s">
        <v>862</v>
      </c>
      <c r="AD170" t="s">
        <v>769</v>
      </c>
    </row>
    <row r="171" spans="1:30" x14ac:dyDescent="0.3">
      <c r="A171" t="s">
        <v>1865</v>
      </c>
      <c r="B171" s="3">
        <v>45683</v>
      </c>
      <c r="C171">
        <v>0.46875</v>
      </c>
      <c r="D171" t="s">
        <v>838</v>
      </c>
      <c r="E171" t="s">
        <v>827</v>
      </c>
      <c r="F171" t="s">
        <v>914</v>
      </c>
      <c r="G171" t="s">
        <v>411</v>
      </c>
      <c r="H171" t="s">
        <v>605</v>
      </c>
      <c r="I171" t="s">
        <v>592</v>
      </c>
      <c r="J171" t="s">
        <v>880</v>
      </c>
      <c r="K171" t="s">
        <v>1536</v>
      </c>
      <c r="L171" t="s">
        <v>878</v>
      </c>
      <c r="M171" t="s">
        <v>822</v>
      </c>
      <c r="N171">
        <v>30</v>
      </c>
      <c r="O171" t="s">
        <v>821</v>
      </c>
      <c r="P171" t="s">
        <v>103</v>
      </c>
      <c r="Q171" t="s">
        <v>1007</v>
      </c>
      <c r="R171" t="s">
        <v>656</v>
      </c>
      <c r="S171" t="s">
        <v>664</v>
      </c>
      <c r="T171">
        <v>4</v>
      </c>
      <c r="U171">
        <v>39</v>
      </c>
      <c r="V171">
        <v>109.2</v>
      </c>
      <c r="W171">
        <v>0</v>
      </c>
      <c r="X171">
        <v>436.8</v>
      </c>
      <c r="Y171">
        <v>280.8</v>
      </c>
      <c r="Z171" t="s">
        <v>831</v>
      </c>
      <c r="AA171" t="s">
        <v>782</v>
      </c>
      <c r="AB171">
        <v>3</v>
      </c>
      <c r="AC171" t="s">
        <v>818</v>
      </c>
      <c r="AD171" t="s">
        <v>769</v>
      </c>
    </row>
    <row r="172" spans="1:30" x14ac:dyDescent="0.3">
      <c r="A172" t="s">
        <v>1864</v>
      </c>
      <c r="B172" s="3">
        <v>45753</v>
      </c>
      <c r="C172">
        <v>0.80208333333333337</v>
      </c>
      <c r="D172" t="s">
        <v>881</v>
      </c>
      <c r="E172" t="s">
        <v>870</v>
      </c>
      <c r="F172" t="s">
        <v>914</v>
      </c>
      <c r="G172" t="s">
        <v>513</v>
      </c>
      <c r="H172" t="s">
        <v>591</v>
      </c>
      <c r="I172" t="s">
        <v>592</v>
      </c>
      <c r="J172" t="s">
        <v>853</v>
      </c>
      <c r="K172" t="s">
        <v>911</v>
      </c>
      <c r="L172" t="s">
        <v>823</v>
      </c>
      <c r="M172" t="s">
        <v>843</v>
      </c>
      <c r="N172">
        <v>42</v>
      </c>
      <c r="O172" t="s">
        <v>833</v>
      </c>
      <c r="P172" t="s">
        <v>103</v>
      </c>
      <c r="Q172" t="s">
        <v>1007</v>
      </c>
      <c r="R172" t="s">
        <v>656</v>
      </c>
      <c r="S172" t="s">
        <v>664</v>
      </c>
      <c r="T172">
        <v>4</v>
      </c>
      <c r="U172">
        <v>39</v>
      </c>
      <c r="V172">
        <v>109.2</v>
      </c>
      <c r="W172">
        <v>10</v>
      </c>
      <c r="X172">
        <v>393.12</v>
      </c>
      <c r="Y172">
        <v>237.12</v>
      </c>
      <c r="Z172" t="s">
        <v>916</v>
      </c>
      <c r="AA172" t="s">
        <v>805</v>
      </c>
      <c r="AB172">
        <v>4</v>
      </c>
      <c r="AC172" t="s">
        <v>818</v>
      </c>
      <c r="AD172" t="s">
        <v>769</v>
      </c>
    </row>
    <row r="173" spans="1:30" x14ac:dyDescent="0.3">
      <c r="A173" t="s">
        <v>1863</v>
      </c>
      <c r="B173" s="3">
        <v>45745</v>
      </c>
      <c r="C173">
        <v>0.73958333333333337</v>
      </c>
      <c r="D173" t="s">
        <v>828</v>
      </c>
      <c r="E173" t="s">
        <v>827</v>
      </c>
      <c r="F173" t="s">
        <v>854</v>
      </c>
      <c r="G173" t="s">
        <v>513</v>
      </c>
      <c r="H173" t="s">
        <v>591</v>
      </c>
      <c r="I173" t="s">
        <v>592</v>
      </c>
      <c r="J173" t="s">
        <v>836</v>
      </c>
      <c r="K173" t="s">
        <v>1847</v>
      </c>
      <c r="L173" t="s">
        <v>834</v>
      </c>
      <c r="M173" t="s">
        <v>822</v>
      </c>
      <c r="N173">
        <v>38</v>
      </c>
      <c r="O173" t="s">
        <v>821</v>
      </c>
      <c r="P173" t="s">
        <v>21</v>
      </c>
      <c r="Q173" t="s">
        <v>1161</v>
      </c>
      <c r="R173" t="s">
        <v>715</v>
      </c>
      <c r="S173" t="s">
        <v>663</v>
      </c>
      <c r="T173">
        <v>3</v>
      </c>
      <c r="U173">
        <v>88</v>
      </c>
      <c r="V173">
        <v>193.6</v>
      </c>
      <c r="W173">
        <v>10</v>
      </c>
      <c r="X173">
        <v>522.72</v>
      </c>
      <c r="Y173">
        <v>258.72000000000003</v>
      </c>
      <c r="Z173" t="s">
        <v>819</v>
      </c>
      <c r="AA173" t="s">
        <v>805</v>
      </c>
      <c r="AB173">
        <v>0</v>
      </c>
      <c r="AC173" t="s">
        <v>818</v>
      </c>
      <c r="AD173" t="s">
        <v>769</v>
      </c>
    </row>
    <row r="174" spans="1:30" x14ac:dyDescent="0.3">
      <c r="A174" t="s">
        <v>1862</v>
      </c>
      <c r="B174" s="3">
        <v>45701</v>
      </c>
      <c r="C174">
        <v>0.63541666666666663</v>
      </c>
      <c r="D174" t="s">
        <v>847</v>
      </c>
      <c r="E174" t="s">
        <v>827</v>
      </c>
      <c r="F174" t="s">
        <v>898</v>
      </c>
      <c r="G174" t="s">
        <v>105</v>
      </c>
      <c r="H174" t="s">
        <v>635</v>
      </c>
      <c r="I174" t="s">
        <v>636</v>
      </c>
      <c r="J174" t="s">
        <v>869</v>
      </c>
      <c r="K174" t="s">
        <v>1100</v>
      </c>
      <c r="L174" t="s">
        <v>857</v>
      </c>
      <c r="M174" t="s">
        <v>822</v>
      </c>
      <c r="N174">
        <v>36</v>
      </c>
      <c r="O174" t="s">
        <v>833</v>
      </c>
      <c r="P174" t="s">
        <v>21</v>
      </c>
      <c r="Q174" t="s">
        <v>1161</v>
      </c>
      <c r="R174" t="s">
        <v>715</v>
      </c>
      <c r="S174" t="s">
        <v>663</v>
      </c>
      <c r="T174">
        <v>2</v>
      </c>
      <c r="U174">
        <v>88</v>
      </c>
      <c r="V174">
        <v>193.6</v>
      </c>
      <c r="W174">
        <v>10</v>
      </c>
      <c r="X174">
        <v>348.48</v>
      </c>
      <c r="Y174">
        <v>172.48</v>
      </c>
      <c r="Z174" t="s">
        <v>831</v>
      </c>
      <c r="AA174" t="s">
        <v>782</v>
      </c>
      <c r="AB174">
        <v>0</v>
      </c>
      <c r="AC174" t="s">
        <v>818</v>
      </c>
      <c r="AD174" t="s">
        <v>769</v>
      </c>
    </row>
    <row r="175" spans="1:30" x14ac:dyDescent="0.3">
      <c r="A175" t="s">
        <v>1861</v>
      </c>
      <c r="B175" s="3">
        <v>45814</v>
      </c>
      <c r="C175">
        <v>0.4375</v>
      </c>
      <c r="D175" t="s">
        <v>871</v>
      </c>
      <c r="E175" t="s">
        <v>870</v>
      </c>
      <c r="F175" t="s">
        <v>846</v>
      </c>
      <c r="G175" t="s">
        <v>3</v>
      </c>
      <c r="H175" t="s">
        <v>639</v>
      </c>
      <c r="I175" t="s">
        <v>640</v>
      </c>
      <c r="J175" t="s">
        <v>986</v>
      </c>
      <c r="K175" t="s">
        <v>1049</v>
      </c>
      <c r="L175" t="s">
        <v>834</v>
      </c>
      <c r="M175" t="s">
        <v>843</v>
      </c>
      <c r="N175">
        <v>37</v>
      </c>
      <c r="O175" t="s">
        <v>833</v>
      </c>
      <c r="P175" t="s">
        <v>103</v>
      </c>
      <c r="Q175" t="s">
        <v>1007</v>
      </c>
      <c r="R175" t="s">
        <v>656</v>
      </c>
      <c r="S175" t="s">
        <v>664</v>
      </c>
      <c r="T175">
        <v>2</v>
      </c>
      <c r="U175">
        <v>39</v>
      </c>
      <c r="V175">
        <v>109.2</v>
      </c>
      <c r="W175">
        <v>5</v>
      </c>
      <c r="X175">
        <v>207.48</v>
      </c>
      <c r="Y175">
        <v>129.47999999999999</v>
      </c>
      <c r="Z175" t="s">
        <v>831</v>
      </c>
      <c r="AA175" t="s">
        <v>785</v>
      </c>
      <c r="AB175">
        <v>4</v>
      </c>
      <c r="AC175" t="s">
        <v>818</v>
      </c>
      <c r="AD175" t="s">
        <v>769</v>
      </c>
    </row>
    <row r="176" spans="1:30" x14ac:dyDescent="0.3">
      <c r="A176" t="s">
        <v>1860</v>
      </c>
      <c r="B176" s="3">
        <v>45727</v>
      </c>
      <c r="C176">
        <v>0.34375</v>
      </c>
      <c r="D176" t="s">
        <v>828</v>
      </c>
      <c r="E176" t="s">
        <v>827</v>
      </c>
      <c r="F176" t="s">
        <v>860</v>
      </c>
      <c r="G176" t="s">
        <v>411</v>
      </c>
      <c r="H176" t="s">
        <v>605</v>
      </c>
      <c r="I176" t="s">
        <v>592</v>
      </c>
      <c r="J176" t="s">
        <v>853</v>
      </c>
      <c r="K176" t="s">
        <v>1298</v>
      </c>
      <c r="L176" t="s">
        <v>925</v>
      </c>
      <c r="M176" t="s">
        <v>843</v>
      </c>
      <c r="N176">
        <v>54</v>
      </c>
      <c r="O176" t="s">
        <v>821</v>
      </c>
      <c r="P176" t="s">
        <v>53</v>
      </c>
      <c r="Q176" t="s">
        <v>873</v>
      </c>
      <c r="R176" t="s">
        <v>708</v>
      </c>
      <c r="S176" t="s">
        <v>663</v>
      </c>
      <c r="T176">
        <v>4</v>
      </c>
      <c r="U176">
        <v>82</v>
      </c>
      <c r="V176">
        <v>205</v>
      </c>
      <c r="W176">
        <v>15</v>
      </c>
      <c r="X176">
        <v>697</v>
      </c>
      <c r="Y176">
        <v>369</v>
      </c>
      <c r="Z176" t="s">
        <v>883</v>
      </c>
      <c r="AA176" t="s">
        <v>785</v>
      </c>
      <c r="AB176">
        <v>3</v>
      </c>
      <c r="AC176" t="s">
        <v>818</v>
      </c>
      <c r="AD176" t="s">
        <v>769</v>
      </c>
    </row>
    <row r="177" spans="1:30" x14ac:dyDescent="0.3">
      <c r="A177" t="s">
        <v>1859</v>
      </c>
      <c r="B177" s="3">
        <v>45829</v>
      </c>
      <c r="C177">
        <v>0.38541666666666669</v>
      </c>
      <c r="D177" t="s">
        <v>871</v>
      </c>
      <c r="E177" t="s">
        <v>870</v>
      </c>
      <c r="F177" t="s">
        <v>854</v>
      </c>
      <c r="G177" t="s">
        <v>411</v>
      </c>
      <c r="H177" t="s">
        <v>605</v>
      </c>
      <c r="I177" t="s">
        <v>592</v>
      </c>
      <c r="J177" t="s">
        <v>919</v>
      </c>
      <c r="K177" t="s">
        <v>1269</v>
      </c>
      <c r="L177" t="s">
        <v>937</v>
      </c>
      <c r="M177" t="s">
        <v>843</v>
      </c>
      <c r="N177">
        <v>25</v>
      </c>
      <c r="O177" t="s">
        <v>865</v>
      </c>
      <c r="P177" t="s">
        <v>59</v>
      </c>
      <c r="Q177" t="s">
        <v>991</v>
      </c>
      <c r="R177" t="s">
        <v>699</v>
      </c>
      <c r="S177" t="s">
        <v>664</v>
      </c>
      <c r="T177">
        <v>1</v>
      </c>
      <c r="U177">
        <v>43</v>
      </c>
      <c r="V177">
        <v>120.4</v>
      </c>
      <c r="W177">
        <v>15</v>
      </c>
      <c r="X177">
        <v>102.34</v>
      </c>
      <c r="Y177">
        <v>59.34</v>
      </c>
      <c r="Z177" t="s">
        <v>819</v>
      </c>
      <c r="AA177" t="s">
        <v>782</v>
      </c>
      <c r="AB177">
        <v>4</v>
      </c>
      <c r="AC177" t="s">
        <v>818</v>
      </c>
      <c r="AD177" t="s">
        <v>769</v>
      </c>
    </row>
    <row r="178" spans="1:30" x14ac:dyDescent="0.3">
      <c r="A178" t="s">
        <v>1858</v>
      </c>
      <c r="B178" s="3">
        <v>45735</v>
      </c>
      <c r="C178">
        <v>0.30208333333333331</v>
      </c>
      <c r="D178" t="s">
        <v>828</v>
      </c>
      <c r="E178" t="s">
        <v>827</v>
      </c>
      <c r="F178" t="s">
        <v>837</v>
      </c>
      <c r="G178" t="s">
        <v>207</v>
      </c>
      <c r="H178" t="s">
        <v>624</v>
      </c>
      <c r="I178" t="s">
        <v>625</v>
      </c>
      <c r="J178" t="s">
        <v>825</v>
      </c>
      <c r="K178" t="s">
        <v>1456</v>
      </c>
      <c r="L178" t="s">
        <v>906</v>
      </c>
      <c r="M178" t="s">
        <v>843</v>
      </c>
      <c r="N178">
        <v>45</v>
      </c>
      <c r="O178" t="s">
        <v>842</v>
      </c>
      <c r="P178" t="s">
        <v>2</v>
      </c>
      <c r="Q178" t="s">
        <v>893</v>
      </c>
      <c r="R178" t="s">
        <v>684</v>
      </c>
      <c r="S178" t="s">
        <v>664</v>
      </c>
      <c r="T178">
        <v>3</v>
      </c>
      <c r="U178">
        <v>50</v>
      </c>
      <c r="V178">
        <v>140</v>
      </c>
      <c r="W178">
        <v>10</v>
      </c>
      <c r="X178">
        <v>378</v>
      </c>
      <c r="Y178">
        <v>228</v>
      </c>
      <c r="Z178" t="s">
        <v>831</v>
      </c>
      <c r="AA178" t="s">
        <v>900</v>
      </c>
      <c r="AB178">
        <v>5</v>
      </c>
      <c r="AC178" t="s">
        <v>818</v>
      </c>
      <c r="AD178" t="s">
        <v>830</v>
      </c>
    </row>
    <row r="179" spans="1:30" x14ac:dyDescent="0.3">
      <c r="A179" t="s">
        <v>1857</v>
      </c>
      <c r="B179" s="3">
        <v>45808</v>
      </c>
      <c r="C179">
        <v>0.33333333333333331</v>
      </c>
      <c r="D179" t="s">
        <v>876</v>
      </c>
      <c r="E179" t="s">
        <v>870</v>
      </c>
      <c r="F179" t="s">
        <v>854</v>
      </c>
      <c r="G179" t="s">
        <v>360</v>
      </c>
      <c r="H179" t="s">
        <v>611</v>
      </c>
      <c r="I179" t="s">
        <v>592</v>
      </c>
      <c r="J179" t="s">
        <v>919</v>
      </c>
      <c r="K179" t="s">
        <v>1652</v>
      </c>
      <c r="L179" t="s">
        <v>878</v>
      </c>
      <c r="M179" t="s">
        <v>822</v>
      </c>
      <c r="N179">
        <v>22</v>
      </c>
      <c r="O179" t="s">
        <v>833</v>
      </c>
      <c r="P179" t="s">
        <v>2</v>
      </c>
      <c r="Q179" t="s">
        <v>893</v>
      </c>
      <c r="R179" t="s">
        <v>684</v>
      </c>
      <c r="S179" t="s">
        <v>664</v>
      </c>
      <c r="T179">
        <v>1</v>
      </c>
      <c r="U179">
        <v>50</v>
      </c>
      <c r="V179">
        <v>140</v>
      </c>
      <c r="W179">
        <v>0</v>
      </c>
      <c r="X179">
        <v>140</v>
      </c>
      <c r="Y179">
        <v>90</v>
      </c>
      <c r="Z179" t="s">
        <v>849</v>
      </c>
      <c r="AA179" t="s">
        <v>801</v>
      </c>
      <c r="AB179">
        <v>4</v>
      </c>
      <c r="AC179" t="s">
        <v>818</v>
      </c>
      <c r="AD179" t="s">
        <v>769</v>
      </c>
    </row>
    <row r="180" spans="1:30" x14ac:dyDescent="0.3">
      <c r="A180" t="s">
        <v>1856</v>
      </c>
      <c r="B180" s="3">
        <v>45702</v>
      </c>
      <c r="C180">
        <v>0.34375</v>
      </c>
      <c r="D180" t="s">
        <v>847</v>
      </c>
      <c r="E180" t="s">
        <v>827</v>
      </c>
      <c r="F180" t="s">
        <v>846</v>
      </c>
      <c r="G180" t="s">
        <v>156</v>
      </c>
      <c r="H180" t="s">
        <v>631</v>
      </c>
      <c r="I180" t="s">
        <v>632</v>
      </c>
      <c r="J180" t="s">
        <v>859</v>
      </c>
      <c r="K180" t="s">
        <v>1356</v>
      </c>
      <c r="L180" t="s">
        <v>906</v>
      </c>
      <c r="M180" t="s">
        <v>843</v>
      </c>
      <c r="N180">
        <v>52</v>
      </c>
      <c r="O180" t="s">
        <v>865</v>
      </c>
      <c r="P180" t="s">
        <v>29</v>
      </c>
      <c r="Q180" t="s">
        <v>1024</v>
      </c>
      <c r="R180" t="s">
        <v>699</v>
      </c>
      <c r="S180" t="s">
        <v>663</v>
      </c>
      <c r="T180">
        <v>2</v>
      </c>
      <c r="U180">
        <v>43</v>
      </c>
      <c r="V180">
        <v>94.6</v>
      </c>
      <c r="W180">
        <v>15</v>
      </c>
      <c r="X180">
        <v>160.82</v>
      </c>
      <c r="Y180">
        <v>74.819999999999993</v>
      </c>
      <c r="Z180" t="s">
        <v>995</v>
      </c>
      <c r="AA180" t="s">
        <v>782</v>
      </c>
      <c r="AB180">
        <v>4</v>
      </c>
      <c r="AC180" t="s">
        <v>818</v>
      </c>
      <c r="AD180" t="s">
        <v>769</v>
      </c>
    </row>
    <row r="181" spans="1:30" x14ac:dyDescent="0.3">
      <c r="A181" t="s">
        <v>1855</v>
      </c>
      <c r="B181" s="3">
        <v>45812</v>
      </c>
      <c r="C181">
        <v>0.70833333333333337</v>
      </c>
      <c r="D181" t="s">
        <v>871</v>
      </c>
      <c r="E181" t="s">
        <v>870</v>
      </c>
      <c r="F181" t="s">
        <v>837</v>
      </c>
      <c r="G181" t="s">
        <v>3</v>
      </c>
      <c r="H181" t="s">
        <v>639</v>
      </c>
      <c r="I181" t="s">
        <v>640</v>
      </c>
      <c r="J181" t="s">
        <v>825</v>
      </c>
      <c r="K181" t="s">
        <v>1563</v>
      </c>
      <c r="L181" t="s">
        <v>878</v>
      </c>
      <c r="M181" t="s">
        <v>822</v>
      </c>
      <c r="N181">
        <v>50</v>
      </c>
      <c r="O181" t="s">
        <v>821</v>
      </c>
      <c r="P181" t="s">
        <v>53</v>
      </c>
      <c r="Q181" t="s">
        <v>873</v>
      </c>
      <c r="R181" t="s">
        <v>708</v>
      </c>
      <c r="S181" t="s">
        <v>663</v>
      </c>
      <c r="T181">
        <v>1</v>
      </c>
      <c r="U181">
        <v>82</v>
      </c>
      <c r="V181">
        <v>205</v>
      </c>
      <c r="W181">
        <v>0</v>
      </c>
      <c r="X181">
        <v>205</v>
      </c>
      <c r="Y181">
        <v>123</v>
      </c>
      <c r="Z181" t="s">
        <v>819</v>
      </c>
      <c r="AA181" t="s">
        <v>782</v>
      </c>
      <c r="AB181">
        <v>4</v>
      </c>
      <c r="AC181" t="s">
        <v>862</v>
      </c>
      <c r="AD181" t="s">
        <v>769</v>
      </c>
    </row>
    <row r="182" spans="1:30" x14ac:dyDescent="0.3">
      <c r="A182" t="s">
        <v>1854</v>
      </c>
      <c r="B182" s="3">
        <v>45691</v>
      </c>
      <c r="C182">
        <v>0.45833333333333331</v>
      </c>
      <c r="D182" t="s">
        <v>847</v>
      </c>
      <c r="E182" t="s">
        <v>827</v>
      </c>
      <c r="F182" t="s">
        <v>826</v>
      </c>
      <c r="G182" t="s">
        <v>3</v>
      </c>
      <c r="H182" t="s">
        <v>639</v>
      </c>
      <c r="I182" t="s">
        <v>640</v>
      </c>
      <c r="J182" t="s">
        <v>986</v>
      </c>
      <c r="K182" t="s">
        <v>1251</v>
      </c>
      <c r="L182" t="s">
        <v>834</v>
      </c>
      <c r="M182" t="s">
        <v>822</v>
      </c>
      <c r="N182">
        <v>44</v>
      </c>
      <c r="O182" t="s">
        <v>865</v>
      </c>
      <c r="P182" t="s">
        <v>71</v>
      </c>
      <c r="Q182" t="s">
        <v>1013</v>
      </c>
      <c r="R182" t="s">
        <v>670</v>
      </c>
      <c r="S182" t="s">
        <v>663</v>
      </c>
      <c r="T182">
        <v>4</v>
      </c>
      <c r="U182">
        <v>62</v>
      </c>
      <c r="V182">
        <v>186</v>
      </c>
      <c r="W182">
        <v>15</v>
      </c>
      <c r="X182">
        <v>632.4</v>
      </c>
      <c r="Y182">
        <v>384.4</v>
      </c>
      <c r="Z182" t="s">
        <v>849</v>
      </c>
      <c r="AA182" t="s">
        <v>782</v>
      </c>
      <c r="AB182">
        <v>4</v>
      </c>
      <c r="AC182" t="s">
        <v>862</v>
      </c>
      <c r="AD182" t="s">
        <v>769</v>
      </c>
    </row>
    <row r="183" spans="1:30" x14ac:dyDescent="0.3">
      <c r="A183" t="s">
        <v>1853</v>
      </c>
      <c r="B183" s="3">
        <v>45822</v>
      </c>
      <c r="C183">
        <v>0.5</v>
      </c>
      <c r="D183" t="s">
        <v>871</v>
      </c>
      <c r="E183" t="s">
        <v>870</v>
      </c>
      <c r="F183" t="s">
        <v>854</v>
      </c>
      <c r="G183" t="s">
        <v>258</v>
      </c>
      <c r="H183" t="s">
        <v>620</v>
      </c>
      <c r="I183" t="s">
        <v>621</v>
      </c>
      <c r="J183" t="s">
        <v>993</v>
      </c>
      <c r="K183" t="s">
        <v>996</v>
      </c>
      <c r="L183" t="s">
        <v>857</v>
      </c>
      <c r="M183" t="s">
        <v>822</v>
      </c>
      <c r="N183">
        <v>26</v>
      </c>
      <c r="O183" t="s">
        <v>865</v>
      </c>
      <c r="P183" t="s">
        <v>25</v>
      </c>
      <c r="Q183" t="s">
        <v>1244</v>
      </c>
      <c r="R183" t="s">
        <v>705</v>
      </c>
      <c r="S183" t="s">
        <v>664</v>
      </c>
      <c r="T183">
        <v>4</v>
      </c>
      <c r="U183">
        <v>85</v>
      </c>
      <c r="V183">
        <v>255</v>
      </c>
      <c r="W183">
        <v>15</v>
      </c>
      <c r="X183">
        <v>867</v>
      </c>
      <c r="Y183">
        <v>527</v>
      </c>
      <c r="Z183" t="s">
        <v>831</v>
      </c>
      <c r="AA183" t="s">
        <v>805</v>
      </c>
      <c r="AB183">
        <v>4</v>
      </c>
      <c r="AC183" t="s">
        <v>862</v>
      </c>
      <c r="AD183" t="s">
        <v>769</v>
      </c>
    </row>
    <row r="184" spans="1:30" x14ac:dyDescent="0.3">
      <c r="A184" t="s">
        <v>1852</v>
      </c>
      <c r="B184" s="3">
        <v>45726</v>
      </c>
      <c r="C184">
        <v>0.40625</v>
      </c>
      <c r="D184" t="s">
        <v>828</v>
      </c>
      <c r="E184" t="s">
        <v>827</v>
      </c>
      <c r="F184" t="s">
        <v>826</v>
      </c>
      <c r="G184" t="s">
        <v>309</v>
      </c>
      <c r="H184" t="s">
        <v>615</v>
      </c>
      <c r="I184" t="s">
        <v>592</v>
      </c>
      <c r="J184" t="s">
        <v>919</v>
      </c>
      <c r="K184" t="s">
        <v>1715</v>
      </c>
      <c r="L184" t="s">
        <v>937</v>
      </c>
      <c r="M184" t="s">
        <v>843</v>
      </c>
      <c r="N184">
        <v>54</v>
      </c>
      <c r="O184" t="s">
        <v>842</v>
      </c>
      <c r="P184" t="s">
        <v>69</v>
      </c>
      <c r="Q184" t="s">
        <v>976</v>
      </c>
      <c r="R184" t="s">
        <v>675</v>
      </c>
      <c r="S184" t="s">
        <v>663</v>
      </c>
      <c r="T184">
        <v>3</v>
      </c>
      <c r="U184">
        <v>86</v>
      </c>
      <c r="V184">
        <v>258</v>
      </c>
      <c r="W184">
        <v>10</v>
      </c>
      <c r="X184">
        <v>696.6</v>
      </c>
      <c r="Y184">
        <v>438.6</v>
      </c>
      <c r="Z184" t="s">
        <v>863</v>
      </c>
      <c r="AA184" t="s">
        <v>785</v>
      </c>
      <c r="AB184">
        <v>4</v>
      </c>
      <c r="AC184" t="s">
        <v>818</v>
      </c>
      <c r="AD184" t="s">
        <v>769</v>
      </c>
    </row>
    <row r="185" spans="1:30" x14ac:dyDescent="0.3">
      <c r="A185" t="s">
        <v>1851</v>
      </c>
      <c r="B185" s="3">
        <v>45770</v>
      </c>
      <c r="C185">
        <v>0.70833333333333337</v>
      </c>
      <c r="D185" t="s">
        <v>881</v>
      </c>
      <c r="E185" t="s">
        <v>870</v>
      </c>
      <c r="F185" t="s">
        <v>837</v>
      </c>
      <c r="G185" t="s">
        <v>513</v>
      </c>
      <c r="H185" t="s">
        <v>591</v>
      </c>
      <c r="I185" t="s">
        <v>592</v>
      </c>
      <c r="J185" t="s">
        <v>930</v>
      </c>
      <c r="K185" t="s">
        <v>1052</v>
      </c>
      <c r="L185" t="s">
        <v>1016</v>
      </c>
      <c r="M185" t="s">
        <v>822</v>
      </c>
      <c r="N185">
        <v>55</v>
      </c>
      <c r="O185" t="s">
        <v>842</v>
      </c>
      <c r="P185" t="s">
        <v>15</v>
      </c>
      <c r="Q185" t="s">
        <v>1040</v>
      </c>
      <c r="R185" t="s">
        <v>731</v>
      </c>
      <c r="S185" t="s">
        <v>663</v>
      </c>
      <c r="T185">
        <v>3</v>
      </c>
      <c r="U185">
        <v>58</v>
      </c>
      <c r="V185">
        <v>174</v>
      </c>
      <c r="W185">
        <v>15</v>
      </c>
      <c r="X185">
        <v>443.7</v>
      </c>
      <c r="Y185">
        <v>269.7</v>
      </c>
      <c r="Z185" t="s">
        <v>840</v>
      </c>
      <c r="AA185" t="s">
        <v>900</v>
      </c>
      <c r="AB185">
        <v>4</v>
      </c>
      <c r="AC185" t="s">
        <v>818</v>
      </c>
      <c r="AD185" t="s">
        <v>830</v>
      </c>
    </row>
    <row r="186" spans="1:30" x14ac:dyDescent="0.3">
      <c r="A186" t="s">
        <v>1850</v>
      </c>
      <c r="B186" s="3">
        <v>45677</v>
      </c>
      <c r="C186">
        <v>0.41666666666666669</v>
      </c>
      <c r="D186" t="s">
        <v>838</v>
      </c>
      <c r="E186" t="s">
        <v>827</v>
      </c>
      <c r="F186" t="s">
        <v>826</v>
      </c>
      <c r="G186" t="s">
        <v>105</v>
      </c>
      <c r="H186" t="s">
        <v>635</v>
      </c>
      <c r="I186" t="s">
        <v>636</v>
      </c>
      <c r="J186" t="s">
        <v>966</v>
      </c>
      <c r="K186" t="s">
        <v>1223</v>
      </c>
      <c r="L186" t="s">
        <v>937</v>
      </c>
      <c r="M186" t="s">
        <v>843</v>
      </c>
      <c r="N186">
        <v>60</v>
      </c>
      <c r="O186" t="s">
        <v>885</v>
      </c>
      <c r="P186" t="s">
        <v>21</v>
      </c>
      <c r="Q186" t="s">
        <v>1161</v>
      </c>
      <c r="R186" t="s">
        <v>715</v>
      </c>
      <c r="S186" t="s">
        <v>663</v>
      </c>
      <c r="T186">
        <v>3</v>
      </c>
      <c r="U186">
        <v>88</v>
      </c>
      <c r="V186">
        <v>193.6</v>
      </c>
      <c r="W186">
        <v>0</v>
      </c>
      <c r="X186">
        <v>580.79999999999995</v>
      </c>
      <c r="Y186">
        <v>316.8</v>
      </c>
      <c r="Z186" t="s">
        <v>863</v>
      </c>
      <c r="AA186" t="s">
        <v>900</v>
      </c>
      <c r="AB186">
        <v>5</v>
      </c>
      <c r="AC186" t="s">
        <v>862</v>
      </c>
      <c r="AD186" t="s">
        <v>830</v>
      </c>
    </row>
    <row r="187" spans="1:30" x14ac:dyDescent="0.3">
      <c r="A187" t="s">
        <v>1849</v>
      </c>
      <c r="B187" s="3">
        <v>45681</v>
      </c>
      <c r="C187">
        <v>0.79166666666666663</v>
      </c>
      <c r="D187" t="s">
        <v>838</v>
      </c>
      <c r="E187" t="s">
        <v>827</v>
      </c>
      <c r="F187" t="s">
        <v>846</v>
      </c>
      <c r="G187" t="s">
        <v>462</v>
      </c>
      <c r="H187" t="s">
        <v>600</v>
      </c>
      <c r="I187" t="s">
        <v>592</v>
      </c>
      <c r="J187" t="s">
        <v>836</v>
      </c>
      <c r="K187" t="s">
        <v>1392</v>
      </c>
      <c r="L187" t="s">
        <v>857</v>
      </c>
      <c r="M187" t="s">
        <v>822</v>
      </c>
      <c r="N187">
        <v>58</v>
      </c>
      <c r="O187" t="s">
        <v>885</v>
      </c>
      <c r="P187" t="s">
        <v>91</v>
      </c>
      <c r="Q187" t="s">
        <v>1300</v>
      </c>
      <c r="R187" t="s">
        <v>692</v>
      </c>
      <c r="S187" t="s">
        <v>663</v>
      </c>
      <c r="T187">
        <v>2</v>
      </c>
      <c r="U187">
        <v>55</v>
      </c>
      <c r="V187">
        <v>137.5</v>
      </c>
      <c r="W187">
        <v>5</v>
      </c>
      <c r="X187">
        <v>261.25</v>
      </c>
      <c r="Y187">
        <v>151.25</v>
      </c>
      <c r="Z187" t="s">
        <v>840</v>
      </c>
      <c r="AA187" t="s">
        <v>791</v>
      </c>
      <c r="AB187">
        <v>5</v>
      </c>
      <c r="AC187" t="s">
        <v>862</v>
      </c>
      <c r="AD187" t="s">
        <v>769</v>
      </c>
    </row>
    <row r="188" spans="1:30" x14ac:dyDescent="0.3">
      <c r="A188" t="s">
        <v>1848</v>
      </c>
      <c r="B188" s="3">
        <v>45780</v>
      </c>
      <c r="C188">
        <v>0.48958333333333331</v>
      </c>
      <c r="D188" t="s">
        <v>876</v>
      </c>
      <c r="E188" t="s">
        <v>870</v>
      </c>
      <c r="F188" t="s">
        <v>854</v>
      </c>
      <c r="G188" t="s">
        <v>360</v>
      </c>
      <c r="H188" t="s">
        <v>611</v>
      </c>
      <c r="I188" t="s">
        <v>592</v>
      </c>
      <c r="J188" t="s">
        <v>836</v>
      </c>
      <c r="K188" t="s">
        <v>1847</v>
      </c>
      <c r="L188" t="s">
        <v>823</v>
      </c>
      <c r="M188" t="s">
        <v>843</v>
      </c>
      <c r="N188">
        <v>63</v>
      </c>
      <c r="O188" t="s">
        <v>842</v>
      </c>
      <c r="P188" t="s">
        <v>91</v>
      </c>
      <c r="Q188" t="s">
        <v>1300</v>
      </c>
      <c r="R188" t="s">
        <v>692</v>
      </c>
      <c r="S188" t="s">
        <v>663</v>
      </c>
      <c r="T188">
        <v>1</v>
      </c>
      <c r="U188">
        <v>55</v>
      </c>
      <c r="V188">
        <v>137.5</v>
      </c>
      <c r="W188">
        <v>0</v>
      </c>
      <c r="X188">
        <v>137.5</v>
      </c>
      <c r="Y188">
        <v>82.5</v>
      </c>
      <c r="Z188" t="s">
        <v>831</v>
      </c>
      <c r="AA188" t="s">
        <v>785</v>
      </c>
      <c r="AB188">
        <v>5</v>
      </c>
      <c r="AC188" t="s">
        <v>862</v>
      </c>
      <c r="AD188" t="s">
        <v>769</v>
      </c>
    </row>
    <row r="189" spans="1:30" x14ac:dyDescent="0.3">
      <c r="A189" t="s">
        <v>1846</v>
      </c>
      <c r="B189" s="3">
        <v>45696</v>
      </c>
      <c r="C189">
        <v>0.79166666666666663</v>
      </c>
      <c r="D189" t="s">
        <v>847</v>
      </c>
      <c r="E189" t="s">
        <v>827</v>
      </c>
      <c r="F189" t="s">
        <v>854</v>
      </c>
      <c r="G189" t="s">
        <v>462</v>
      </c>
      <c r="H189" t="s">
        <v>600</v>
      </c>
      <c r="I189" t="s">
        <v>592</v>
      </c>
      <c r="J189" t="s">
        <v>869</v>
      </c>
      <c r="K189" t="s">
        <v>1845</v>
      </c>
      <c r="L189" t="s">
        <v>834</v>
      </c>
      <c r="M189" t="s">
        <v>843</v>
      </c>
      <c r="N189">
        <v>47</v>
      </c>
      <c r="O189" t="s">
        <v>821</v>
      </c>
      <c r="P189" t="s">
        <v>95</v>
      </c>
      <c r="Q189" t="s">
        <v>1051</v>
      </c>
      <c r="R189" t="s">
        <v>684</v>
      </c>
      <c r="S189" t="s">
        <v>663</v>
      </c>
      <c r="T189">
        <v>4</v>
      </c>
      <c r="U189">
        <v>62</v>
      </c>
      <c r="V189">
        <v>186</v>
      </c>
      <c r="W189">
        <v>5</v>
      </c>
      <c r="X189">
        <v>706.8</v>
      </c>
      <c r="Y189">
        <v>458.8</v>
      </c>
      <c r="Z189" t="s">
        <v>863</v>
      </c>
      <c r="AA189" t="s">
        <v>791</v>
      </c>
      <c r="AB189">
        <v>4</v>
      </c>
      <c r="AC189" t="s">
        <v>818</v>
      </c>
      <c r="AD189" t="s">
        <v>769</v>
      </c>
    </row>
    <row r="190" spans="1:30" x14ac:dyDescent="0.3">
      <c r="A190" t="s">
        <v>1844</v>
      </c>
      <c r="B190" s="3">
        <v>45820</v>
      </c>
      <c r="C190">
        <v>0.30208333333333331</v>
      </c>
      <c r="D190" t="s">
        <v>871</v>
      </c>
      <c r="E190" t="s">
        <v>870</v>
      </c>
      <c r="F190" t="s">
        <v>898</v>
      </c>
      <c r="G190" t="s">
        <v>309</v>
      </c>
      <c r="H190" t="s">
        <v>615</v>
      </c>
      <c r="I190" t="s">
        <v>592</v>
      </c>
      <c r="J190" t="s">
        <v>825</v>
      </c>
      <c r="K190" t="s">
        <v>1802</v>
      </c>
      <c r="L190" t="s">
        <v>851</v>
      </c>
      <c r="M190" t="s">
        <v>822</v>
      </c>
      <c r="N190">
        <v>21</v>
      </c>
      <c r="O190" t="s">
        <v>865</v>
      </c>
      <c r="P190" t="s">
        <v>79</v>
      </c>
      <c r="Q190" t="s">
        <v>832</v>
      </c>
      <c r="R190" t="s">
        <v>720</v>
      </c>
      <c r="S190" t="s">
        <v>663</v>
      </c>
      <c r="T190">
        <v>4</v>
      </c>
      <c r="U190">
        <v>67</v>
      </c>
      <c r="V190">
        <v>187.6</v>
      </c>
      <c r="W190">
        <v>5</v>
      </c>
      <c r="X190">
        <v>712.88</v>
      </c>
      <c r="Y190">
        <v>444.88</v>
      </c>
      <c r="Z190" t="s">
        <v>863</v>
      </c>
      <c r="AA190" t="s">
        <v>785</v>
      </c>
      <c r="AB190">
        <v>4</v>
      </c>
      <c r="AC190" t="s">
        <v>818</v>
      </c>
      <c r="AD190" t="s">
        <v>769</v>
      </c>
    </row>
    <row r="191" spans="1:30" x14ac:dyDescent="0.3">
      <c r="A191" t="s">
        <v>1843</v>
      </c>
      <c r="B191" s="3">
        <v>45836</v>
      </c>
      <c r="C191">
        <v>0.3125</v>
      </c>
      <c r="D191" t="s">
        <v>871</v>
      </c>
      <c r="E191" t="s">
        <v>870</v>
      </c>
      <c r="F191" t="s">
        <v>854</v>
      </c>
      <c r="G191" t="s">
        <v>462</v>
      </c>
      <c r="H191" t="s">
        <v>600</v>
      </c>
      <c r="I191" t="s">
        <v>592</v>
      </c>
      <c r="J191" t="s">
        <v>923</v>
      </c>
      <c r="K191" t="s">
        <v>1038</v>
      </c>
      <c r="L191" t="s">
        <v>937</v>
      </c>
      <c r="M191" t="s">
        <v>843</v>
      </c>
      <c r="N191">
        <v>56</v>
      </c>
      <c r="O191" t="s">
        <v>833</v>
      </c>
      <c r="P191" t="s">
        <v>81</v>
      </c>
      <c r="Q191" t="s">
        <v>850</v>
      </c>
      <c r="R191" t="s">
        <v>715</v>
      </c>
      <c r="S191" t="s">
        <v>664</v>
      </c>
      <c r="T191">
        <v>1</v>
      </c>
      <c r="U191">
        <v>68</v>
      </c>
      <c r="V191">
        <v>204</v>
      </c>
      <c r="W191">
        <v>0</v>
      </c>
      <c r="X191">
        <v>204</v>
      </c>
      <c r="Y191">
        <v>136</v>
      </c>
      <c r="Z191" t="s">
        <v>883</v>
      </c>
      <c r="AA191" t="s">
        <v>782</v>
      </c>
      <c r="AB191">
        <v>0</v>
      </c>
      <c r="AC191" t="s">
        <v>862</v>
      </c>
      <c r="AD191" t="s">
        <v>830</v>
      </c>
    </row>
    <row r="192" spans="1:30" x14ac:dyDescent="0.3">
      <c r="A192" t="s">
        <v>1842</v>
      </c>
      <c r="B192" s="3">
        <v>45694</v>
      </c>
      <c r="C192">
        <v>0.5625</v>
      </c>
      <c r="D192" t="s">
        <v>847</v>
      </c>
      <c r="E192" t="s">
        <v>827</v>
      </c>
      <c r="F192" t="s">
        <v>898</v>
      </c>
      <c r="G192" t="s">
        <v>513</v>
      </c>
      <c r="H192" t="s">
        <v>591</v>
      </c>
      <c r="I192" t="s">
        <v>592</v>
      </c>
      <c r="J192" t="s">
        <v>875</v>
      </c>
      <c r="K192" t="s">
        <v>1219</v>
      </c>
      <c r="L192" t="s">
        <v>851</v>
      </c>
      <c r="M192" t="s">
        <v>822</v>
      </c>
      <c r="N192">
        <v>50</v>
      </c>
      <c r="O192" t="s">
        <v>842</v>
      </c>
      <c r="P192" t="s">
        <v>87</v>
      </c>
      <c r="Q192" t="s">
        <v>841</v>
      </c>
      <c r="R192" t="s">
        <v>702</v>
      </c>
      <c r="S192" t="s">
        <v>664</v>
      </c>
      <c r="T192">
        <v>4</v>
      </c>
      <c r="U192">
        <v>26</v>
      </c>
      <c r="V192">
        <v>78</v>
      </c>
      <c r="W192">
        <v>15</v>
      </c>
      <c r="X192">
        <v>265.2</v>
      </c>
      <c r="Y192">
        <v>161.19999999999999</v>
      </c>
      <c r="Z192" t="s">
        <v>849</v>
      </c>
      <c r="AA192" t="s">
        <v>805</v>
      </c>
      <c r="AB192">
        <v>3</v>
      </c>
      <c r="AC192" t="s">
        <v>862</v>
      </c>
      <c r="AD192" t="s">
        <v>769</v>
      </c>
    </row>
    <row r="193" spans="1:30" x14ac:dyDescent="0.3">
      <c r="A193" t="s">
        <v>1841</v>
      </c>
      <c r="B193" s="3">
        <v>45764</v>
      </c>
      <c r="C193">
        <v>0.84375</v>
      </c>
      <c r="D193" t="s">
        <v>881</v>
      </c>
      <c r="E193" t="s">
        <v>870</v>
      </c>
      <c r="F193" t="s">
        <v>898</v>
      </c>
      <c r="G193" t="s">
        <v>462</v>
      </c>
      <c r="H193" t="s">
        <v>600</v>
      </c>
      <c r="I193" t="s">
        <v>592</v>
      </c>
      <c r="J193" t="s">
        <v>853</v>
      </c>
      <c r="K193" t="s">
        <v>1570</v>
      </c>
      <c r="L193" t="s">
        <v>906</v>
      </c>
      <c r="M193" t="s">
        <v>843</v>
      </c>
      <c r="N193">
        <v>23</v>
      </c>
      <c r="O193" t="s">
        <v>885</v>
      </c>
      <c r="P193" t="s">
        <v>71</v>
      </c>
      <c r="Q193" t="s">
        <v>1013</v>
      </c>
      <c r="R193" t="s">
        <v>670</v>
      </c>
      <c r="S193" t="s">
        <v>663</v>
      </c>
      <c r="T193">
        <v>3</v>
      </c>
      <c r="U193">
        <v>62</v>
      </c>
      <c r="V193">
        <v>186</v>
      </c>
      <c r="W193">
        <v>5</v>
      </c>
      <c r="X193">
        <v>530.1</v>
      </c>
      <c r="Y193">
        <v>344.1</v>
      </c>
      <c r="Z193" t="s">
        <v>840</v>
      </c>
      <c r="AA193" t="s">
        <v>791</v>
      </c>
      <c r="AB193">
        <v>3</v>
      </c>
      <c r="AC193" t="s">
        <v>818</v>
      </c>
      <c r="AD193" t="s">
        <v>769</v>
      </c>
    </row>
    <row r="194" spans="1:30" x14ac:dyDescent="0.3">
      <c r="A194" t="s">
        <v>1840</v>
      </c>
      <c r="B194" s="3">
        <v>45729</v>
      </c>
      <c r="C194">
        <v>0.67708333333333337</v>
      </c>
      <c r="D194" t="s">
        <v>828</v>
      </c>
      <c r="E194" t="s">
        <v>827</v>
      </c>
      <c r="F194" t="s">
        <v>898</v>
      </c>
      <c r="G194" t="s">
        <v>258</v>
      </c>
      <c r="H194" t="s">
        <v>620</v>
      </c>
      <c r="I194" t="s">
        <v>621</v>
      </c>
      <c r="J194" t="s">
        <v>869</v>
      </c>
      <c r="K194" t="s">
        <v>1839</v>
      </c>
      <c r="L194" t="s">
        <v>834</v>
      </c>
      <c r="M194" t="s">
        <v>822</v>
      </c>
      <c r="N194">
        <v>62</v>
      </c>
      <c r="O194" t="s">
        <v>885</v>
      </c>
      <c r="P194" t="s">
        <v>103</v>
      </c>
      <c r="Q194" t="s">
        <v>1007</v>
      </c>
      <c r="R194" t="s">
        <v>656</v>
      </c>
      <c r="S194" t="s">
        <v>664</v>
      </c>
      <c r="T194">
        <v>4</v>
      </c>
      <c r="U194">
        <v>39</v>
      </c>
      <c r="V194">
        <v>109.2</v>
      </c>
      <c r="W194">
        <v>5</v>
      </c>
      <c r="X194">
        <v>414.96</v>
      </c>
      <c r="Y194">
        <v>258.95999999999998</v>
      </c>
      <c r="Z194" t="s">
        <v>916</v>
      </c>
      <c r="AA194" t="s">
        <v>900</v>
      </c>
      <c r="AB194">
        <v>0</v>
      </c>
      <c r="AC194" t="s">
        <v>862</v>
      </c>
      <c r="AD194" t="s">
        <v>769</v>
      </c>
    </row>
    <row r="195" spans="1:30" x14ac:dyDescent="0.3">
      <c r="A195" t="s">
        <v>1838</v>
      </c>
      <c r="B195" s="3">
        <v>45664</v>
      </c>
      <c r="C195">
        <v>0.63541666666666663</v>
      </c>
      <c r="D195" t="s">
        <v>838</v>
      </c>
      <c r="E195" t="s">
        <v>827</v>
      </c>
      <c r="F195" t="s">
        <v>860</v>
      </c>
      <c r="G195" t="s">
        <v>3</v>
      </c>
      <c r="H195" t="s">
        <v>639</v>
      </c>
      <c r="I195" t="s">
        <v>640</v>
      </c>
      <c r="J195" t="s">
        <v>891</v>
      </c>
      <c r="K195" t="s">
        <v>1392</v>
      </c>
      <c r="L195" t="s">
        <v>889</v>
      </c>
      <c r="M195" t="s">
        <v>822</v>
      </c>
      <c r="N195">
        <v>29</v>
      </c>
      <c r="O195" t="s">
        <v>865</v>
      </c>
      <c r="P195" t="s">
        <v>27</v>
      </c>
      <c r="Q195" t="s">
        <v>901</v>
      </c>
      <c r="R195" t="s">
        <v>702</v>
      </c>
      <c r="S195" t="s">
        <v>663</v>
      </c>
      <c r="T195">
        <v>1</v>
      </c>
      <c r="U195">
        <v>79</v>
      </c>
      <c r="V195">
        <v>173.8</v>
      </c>
      <c r="W195">
        <v>15</v>
      </c>
      <c r="X195">
        <v>147.72999999999999</v>
      </c>
      <c r="Y195">
        <v>68.73</v>
      </c>
      <c r="Z195" t="s">
        <v>831</v>
      </c>
      <c r="AA195" t="s">
        <v>805</v>
      </c>
      <c r="AB195">
        <v>0</v>
      </c>
      <c r="AC195" t="s">
        <v>818</v>
      </c>
      <c r="AD195" t="s">
        <v>769</v>
      </c>
    </row>
    <row r="196" spans="1:30" x14ac:dyDescent="0.3">
      <c r="A196" t="s">
        <v>1837</v>
      </c>
      <c r="B196" s="3">
        <v>45760</v>
      </c>
      <c r="C196">
        <v>0.38541666666666669</v>
      </c>
      <c r="D196" t="s">
        <v>881</v>
      </c>
      <c r="E196" t="s">
        <v>870</v>
      </c>
      <c r="F196" t="s">
        <v>914</v>
      </c>
      <c r="G196" t="s">
        <v>3</v>
      </c>
      <c r="H196" t="s">
        <v>639</v>
      </c>
      <c r="I196" t="s">
        <v>640</v>
      </c>
      <c r="J196" t="s">
        <v>853</v>
      </c>
      <c r="K196" t="s">
        <v>950</v>
      </c>
      <c r="L196" t="s">
        <v>925</v>
      </c>
      <c r="M196" t="s">
        <v>822</v>
      </c>
      <c r="N196">
        <v>44</v>
      </c>
      <c r="O196" t="s">
        <v>865</v>
      </c>
      <c r="P196" t="s">
        <v>85</v>
      </c>
      <c r="Q196" t="s">
        <v>1061</v>
      </c>
      <c r="R196" t="s">
        <v>705</v>
      </c>
      <c r="S196" t="s">
        <v>663</v>
      </c>
      <c r="T196">
        <v>2</v>
      </c>
      <c r="U196">
        <v>57</v>
      </c>
      <c r="V196">
        <v>159.6</v>
      </c>
      <c r="W196">
        <v>10</v>
      </c>
      <c r="X196">
        <v>287.27999999999997</v>
      </c>
      <c r="Y196">
        <v>173.28</v>
      </c>
      <c r="Z196" t="s">
        <v>849</v>
      </c>
      <c r="AA196" t="s">
        <v>805</v>
      </c>
      <c r="AB196">
        <v>3</v>
      </c>
      <c r="AC196" t="s">
        <v>818</v>
      </c>
      <c r="AD196" t="s">
        <v>769</v>
      </c>
    </row>
    <row r="197" spans="1:30" x14ac:dyDescent="0.3">
      <c r="A197" t="s">
        <v>1836</v>
      </c>
      <c r="B197" s="3">
        <v>45791</v>
      </c>
      <c r="C197">
        <v>0.70833333333333337</v>
      </c>
      <c r="D197" t="s">
        <v>876</v>
      </c>
      <c r="E197" t="s">
        <v>870</v>
      </c>
      <c r="F197" t="s">
        <v>837</v>
      </c>
      <c r="G197" t="s">
        <v>3</v>
      </c>
      <c r="H197" t="s">
        <v>639</v>
      </c>
      <c r="I197" t="s">
        <v>640</v>
      </c>
      <c r="J197" t="s">
        <v>983</v>
      </c>
      <c r="K197" t="s">
        <v>1687</v>
      </c>
      <c r="L197" t="s">
        <v>1016</v>
      </c>
      <c r="M197" t="s">
        <v>822</v>
      </c>
      <c r="N197">
        <v>56</v>
      </c>
      <c r="O197" t="s">
        <v>885</v>
      </c>
      <c r="P197" t="s">
        <v>39</v>
      </c>
      <c r="Q197" t="s">
        <v>921</v>
      </c>
      <c r="R197" t="s">
        <v>675</v>
      </c>
      <c r="S197" t="s">
        <v>663</v>
      </c>
      <c r="T197">
        <v>1</v>
      </c>
      <c r="U197">
        <v>28</v>
      </c>
      <c r="V197">
        <v>84</v>
      </c>
      <c r="W197">
        <v>10</v>
      </c>
      <c r="X197">
        <v>75.599999999999994</v>
      </c>
      <c r="Y197">
        <v>47.6</v>
      </c>
      <c r="Z197" t="s">
        <v>916</v>
      </c>
      <c r="AA197" t="s">
        <v>791</v>
      </c>
      <c r="AB197">
        <v>4</v>
      </c>
      <c r="AC197" t="s">
        <v>862</v>
      </c>
      <c r="AD197" t="s">
        <v>769</v>
      </c>
    </row>
    <row r="198" spans="1:30" x14ac:dyDescent="0.3">
      <c r="A198" t="s">
        <v>1835</v>
      </c>
      <c r="B198" s="3">
        <v>45687</v>
      </c>
      <c r="C198">
        <v>0.33333333333333331</v>
      </c>
      <c r="D198" t="s">
        <v>838</v>
      </c>
      <c r="E198" t="s">
        <v>827</v>
      </c>
      <c r="F198" t="s">
        <v>898</v>
      </c>
      <c r="G198" t="s">
        <v>3</v>
      </c>
      <c r="H198" t="s">
        <v>639</v>
      </c>
      <c r="I198" t="s">
        <v>640</v>
      </c>
      <c r="J198" t="s">
        <v>880</v>
      </c>
      <c r="K198" t="s">
        <v>1834</v>
      </c>
      <c r="L198" t="s">
        <v>823</v>
      </c>
      <c r="M198" t="s">
        <v>843</v>
      </c>
      <c r="N198">
        <v>62</v>
      </c>
      <c r="O198" t="s">
        <v>885</v>
      </c>
      <c r="P198" t="s">
        <v>27</v>
      </c>
      <c r="Q198" t="s">
        <v>901</v>
      </c>
      <c r="R198" t="s">
        <v>702</v>
      </c>
      <c r="S198" t="s">
        <v>663</v>
      </c>
      <c r="T198">
        <v>2</v>
      </c>
      <c r="U198">
        <v>79</v>
      </c>
      <c r="V198">
        <v>173.8</v>
      </c>
      <c r="W198">
        <v>5</v>
      </c>
      <c r="X198">
        <v>330.22</v>
      </c>
      <c r="Y198">
        <v>172.22</v>
      </c>
      <c r="Z198" t="s">
        <v>840</v>
      </c>
      <c r="AA198" t="s">
        <v>805</v>
      </c>
      <c r="AB198">
        <v>4</v>
      </c>
      <c r="AC198" t="s">
        <v>818</v>
      </c>
      <c r="AD198" t="s">
        <v>769</v>
      </c>
    </row>
    <row r="199" spans="1:30" x14ac:dyDescent="0.3">
      <c r="A199" t="s">
        <v>1833</v>
      </c>
      <c r="B199" s="3">
        <v>45833</v>
      </c>
      <c r="C199">
        <v>0.44791666666666669</v>
      </c>
      <c r="D199" t="s">
        <v>871</v>
      </c>
      <c r="E199" t="s">
        <v>870</v>
      </c>
      <c r="F199" t="s">
        <v>837</v>
      </c>
      <c r="G199" t="s">
        <v>360</v>
      </c>
      <c r="H199" t="s">
        <v>611</v>
      </c>
      <c r="I199" t="s">
        <v>592</v>
      </c>
      <c r="J199" t="s">
        <v>923</v>
      </c>
      <c r="K199" t="s">
        <v>1547</v>
      </c>
      <c r="L199" t="s">
        <v>1016</v>
      </c>
      <c r="M199" t="s">
        <v>843</v>
      </c>
      <c r="N199">
        <v>24</v>
      </c>
      <c r="O199" t="s">
        <v>821</v>
      </c>
      <c r="P199" t="s">
        <v>63</v>
      </c>
      <c r="Q199" t="s">
        <v>1105</v>
      </c>
      <c r="R199" t="s">
        <v>690</v>
      </c>
      <c r="S199" t="s">
        <v>664</v>
      </c>
      <c r="T199">
        <v>2</v>
      </c>
      <c r="U199">
        <v>83</v>
      </c>
      <c r="V199">
        <v>182.6</v>
      </c>
      <c r="W199">
        <v>5</v>
      </c>
      <c r="X199">
        <v>346.94</v>
      </c>
      <c r="Y199">
        <v>180.94</v>
      </c>
      <c r="Z199" t="s">
        <v>863</v>
      </c>
      <c r="AA199" t="s">
        <v>785</v>
      </c>
      <c r="AB199">
        <v>4</v>
      </c>
      <c r="AC199" t="s">
        <v>862</v>
      </c>
      <c r="AD199" t="s">
        <v>769</v>
      </c>
    </row>
    <row r="200" spans="1:30" x14ac:dyDescent="0.3">
      <c r="A200" t="s">
        <v>1832</v>
      </c>
      <c r="B200" s="3">
        <v>45726</v>
      </c>
      <c r="C200">
        <v>0.42708333333333331</v>
      </c>
      <c r="D200" t="s">
        <v>828</v>
      </c>
      <c r="E200" t="s">
        <v>827</v>
      </c>
      <c r="F200" t="s">
        <v>826</v>
      </c>
      <c r="G200" t="s">
        <v>462</v>
      </c>
      <c r="H200" t="s">
        <v>600</v>
      </c>
      <c r="I200" t="s">
        <v>592</v>
      </c>
      <c r="J200" t="s">
        <v>948</v>
      </c>
      <c r="K200" t="s">
        <v>1098</v>
      </c>
      <c r="L200" t="s">
        <v>889</v>
      </c>
      <c r="M200" t="s">
        <v>843</v>
      </c>
      <c r="N200">
        <v>33</v>
      </c>
      <c r="O200" t="s">
        <v>821</v>
      </c>
      <c r="P200" t="s">
        <v>67</v>
      </c>
      <c r="Q200" t="s">
        <v>945</v>
      </c>
      <c r="R200" t="s">
        <v>678</v>
      </c>
      <c r="S200" t="s">
        <v>664</v>
      </c>
      <c r="T200">
        <v>4</v>
      </c>
      <c r="U200">
        <v>69</v>
      </c>
      <c r="V200">
        <v>193.2</v>
      </c>
      <c r="W200">
        <v>0</v>
      </c>
      <c r="X200">
        <v>772.8</v>
      </c>
      <c r="Y200">
        <v>496.8</v>
      </c>
      <c r="Z200" t="s">
        <v>840</v>
      </c>
      <c r="AA200" t="s">
        <v>785</v>
      </c>
      <c r="AB200">
        <v>0</v>
      </c>
      <c r="AC200" t="s">
        <v>818</v>
      </c>
      <c r="AD200" t="s">
        <v>830</v>
      </c>
    </row>
    <row r="201" spans="1:30" x14ac:dyDescent="0.3">
      <c r="A201" t="s">
        <v>1831</v>
      </c>
      <c r="B201" s="3">
        <v>45812</v>
      </c>
      <c r="C201">
        <v>0.33333333333333331</v>
      </c>
      <c r="D201" t="s">
        <v>871</v>
      </c>
      <c r="E201" t="s">
        <v>870</v>
      </c>
      <c r="F201" t="s">
        <v>837</v>
      </c>
      <c r="G201" t="s">
        <v>258</v>
      </c>
      <c r="H201" t="s">
        <v>620</v>
      </c>
      <c r="I201" t="s">
        <v>621</v>
      </c>
      <c r="J201" t="s">
        <v>966</v>
      </c>
      <c r="K201" t="s">
        <v>1296</v>
      </c>
      <c r="L201" t="s">
        <v>857</v>
      </c>
      <c r="M201" t="s">
        <v>822</v>
      </c>
      <c r="N201">
        <v>17</v>
      </c>
      <c r="O201" t="s">
        <v>821</v>
      </c>
      <c r="P201" t="s">
        <v>2</v>
      </c>
      <c r="Q201" t="s">
        <v>893</v>
      </c>
      <c r="R201" t="s">
        <v>684</v>
      </c>
      <c r="S201" t="s">
        <v>664</v>
      </c>
      <c r="T201">
        <v>3</v>
      </c>
      <c r="U201">
        <v>50</v>
      </c>
      <c r="V201">
        <v>140</v>
      </c>
      <c r="W201">
        <v>5</v>
      </c>
      <c r="X201">
        <v>399</v>
      </c>
      <c r="Y201">
        <v>249</v>
      </c>
      <c r="Z201" t="s">
        <v>916</v>
      </c>
      <c r="AA201" t="s">
        <v>900</v>
      </c>
      <c r="AB201">
        <v>4</v>
      </c>
      <c r="AC201" t="s">
        <v>862</v>
      </c>
      <c r="AD201" t="s">
        <v>769</v>
      </c>
    </row>
    <row r="202" spans="1:30" x14ac:dyDescent="0.3">
      <c r="A202" t="s">
        <v>1830</v>
      </c>
      <c r="B202" s="3">
        <v>45686</v>
      </c>
      <c r="C202">
        <v>0.67708333333333337</v>
      </c>
      <c r="D202" t="s">
        <v>838</v>
      </c>
      <c r="E202" t="s">
        <v>827</v>
      </c>
      <c r="F202" t="s">
        <v>837</v>
      </c>
      <c r="G202" t="s">
        <v>105</v>
      </c>
      <c r="H202" t="s">
        <v>635</v>
      </c>
      <c r="I202" t="s">
        <v>636</v>
      </c>
      <c r="J202" t="s">
        <v>943</v>
      </c>
      <c r="K202" t="s">
        <v>985</v>
      </c>
      <c r="L202" t="s">
        <v>889</v>
      </c>
      <c r="M202" t="s">
        <v>822</v>
      </c>
      <c r="N202">
        <v>33</v>
      </c>
      <c r="O202" t="s">
        <v>833</v>
      </c>
      <c r="P202" t="s">
        <v>101</v>
      </c>
      <c r="Q202" t="s">
        <v>1067</v>
      </c>
      <c r="R202" t="s">
        <v>670</v>
      </c>
      <c r="S202" t="s">
        <v>664</v>
      </c>
      <c r="T202">
        <v>1</v>
      </c>
      <c r="U202">
        <v>55</v>
      </c>
      <c r="V202">
        <v>154</v>
      </c>
      <c r="W202">
        <v>0</v>
      </c>
      <c r="X202">
        <v>154</v>
      </c>
      <c r="Y202">
        <v>99</v>
      </c>
      <c r="Z202" t="s">
        <v>831</v>
      </c>
      <c r="AA202" t="s">
        <v>900</v>
      </c>
      <c r="AB202">
        <v>4</v>
      </c>
      <c r="AC202" t="s">
        <v>862</v>
      </c>
      <c r="AD202" t="s">
        <v>769</v>
      </c>
    </row>
    <row r="203" spans="1:30" x14ac:dyDescent="0.3">
      <c r="A203" t="s">
        <v>1829</v>
      </c>
      <c r="B203" s="3">
        <v>45702</v>
      </c>
      <c r="C203">
        <v>0.89583333333333337</v>
      </c>
      <c r="D203" t="s">
        <v>847</v>
      </c>
      <c r="E203" t="s">
        <v>827</v>
      </c>
      <c r="F203" t="s">
        <v>846</v>
      </c>
      <c r="G203" t="s">
        <v>411</v>
      </c>
      <c r="H203" t="s">
        <v>605</v>
      </c>
      <c r="I203" t="s">
        <v>592</v>
      </c>
      <c r="J203" t="s">
        <v>966</v>
      </c>
      <c r="K203" t="s">
        <v>1828</v>
      </c>
      <c r="L203" t="s">
        <v>925</v>
      </c>
      <c r="M203" t="s">
        <v>822</v>
      </c>
      <c r="N203">
        <v>38</v>
      </c>
      <c r="O203" t="s">
        <v>833</v>
      </c>
      <c r="P203" t="s">
        <v>71</v>
      </c>
      <c r="Q203" t="s">
        <v>1013</v>
      </c>
      <c r="R203" t="s">
        <v>670</v>
      </c>
      <c r="S203" t="s">
        <v>663</v>
      </c>
      <c r="T203">
        <v>1</v>
      </c>
      <c r="U203">
        <v>62</v>
      </c>
      <c r="V203">
        <v>186</v>
      </c>
      <c r="W203">
        <v>0</v>
      </c>
      <c r="X203">
        <v>186</v>
      </c>
      <c r="Y203">
        <v>124</v>
      </c>
      <c r="Z203" t="s">
        <v>916</v>
      </c>
      <c r="AA203" t="s">
        <v>900</v>
      </c>
      <c r="AB203">
        <v>3</v>
      </c>
      <c r="AC203" t="s">
        <v>862</v>
      </c>
      <c r="AD203" t="s">
        <v>830</v>
      </c>
    </row>
    <row r="204" spans="1:30" x14ac:dyDescent="0.3">
      <c r="A204" t="s">
        <v>1827</v>
      </c>
      <c r="B204" s="3">
        <v>45722</v>
      </c>
      <c r="C204">
        <v>0.41666666666666669</v>
      </c>
      <c r="D204" t="s">
        <v>828</v>
      </c>
      <c r="E204" t="s">
        <v>827</v>
      </c>
      <c r="F204" t="s">
        <v>898</v>
      </c>
      <c r="G204" t="s">
        <v>207</v>
      </c>
      <c r="H204" t="s">
        <v>624</v>
      </c>
      <c r="I204" t="s">
        <v>625</v>
      </c>
      <c r="J204" t="s">
        <v>948</v>
      </c>
      <c r="K204" t="s">
        <v>1763</v>
      </c>
      <c r="L204" t="s">
        <v>925</v>
      </c>
      <c r="M204" t="s">
        <v>822</v>
      </c>
      <c r="N204">
        <v>43</v>
      </c>
      <c r="O204" t="s">
        <v>833</v>
      </c>
      <c r="P204" t="s">
        <v>63</v>
      </c>
      <c r="Q204" t="s">
        <v>1105</v>
      </c>
      <c r="R204" t="s">
        <v>690</v>
      </c>
      <c r="S204" t="s">
        <v>664</v>
      </c>
      <c r="T204">
        <v>4</v>
      </c>
      <c r="U204">
        <v>83</v>
      </c>
      <c r="V204">
        <v>182.6</v>
      </c>
      <c r="W204">
        <v>0</v>
      </c>
      <c r="X204">
        <v>730.4</v>
      </c>
      <c r="Y204">
        <v>398.4</v>
      </c>
      <c r="Z204" t="s">
        <v>863</v>
      </c>
      <c r="AA204" t="s">
        <v>801</v>
      </c>
      <c r="AB204">
        <v>4</v>
      </c>
      <c r="AC204" t="s">
        <v>818</v>
      </c>
      <c r="AD204" t="s">
        <v>769</v>
      </c>
    </row>
    <row r="205" spans="1:30" x14ac:dyDescent="0.3">
      <c r="A205" t="s">
        <v>1826</v>
      </c>
      <c r="B205" s="3">
        <v>45802</v>
      </c>
      <c r="C205">
        <v>0.4375</v>
      </c>
      <c r="D205" t="s">
        <v>876</v>
      </c>
      <c r="E205" t="s">
        <v>870</v>
      </c>
      <c r="F205" t="s">
        <v>914</v>
      </c>
      <c r="G205" t="s">
        <v>156</v>
      </c>
      <c r="H205" t="s">
        <v>631</v>
      </c>
      <c r="I205" t="s">
        <v>632</v>
      </c>
      <c r="J205" t="s">
        <v>845</v>
      </c>
      <c r="K205" t="s">
        <v>1166</v>
      </c>
      <c r="L205" t="s">
        <v>906</v>
      </c>
      <c r="M205" t="s">
        <v>822</v>
      </c>
      <c r="N205">
        <v>29</v>
      </c>
      <c r="O205" t="s">
        <v>865</v>
      </c>
      <c r="P205" t="s">
        <v>49</v>
      </c>
      <c r="Q205" t="s">
        <v>1217</v>
      </c>
      <c r="R205" t="s">
        <v>720</v>
      </c>
      <c r="S205" t="s">
        <v>664</v>
      </c>
      <c r="T205">
        <v>3</v>
      </c>
      <c r="U205">
        <v>34</v>
      </c>
      <c r="V205">
        <v>74.8</v>
      </c>
      <c r="W205">
        <v>15</v>
      </c>
      <c r="X205">
        <v>190.74</v>
      </c>
      <c r="Y205">
        <v>88.74</v>
      </c>
      <c r="Z205" t="s">
        <v>863</v>
      </c>
      <c r="AA205" t="s">
        <v>791</v>
      </c>
      <c r="AB205">
        <v>5</v>
      </c>
      <c r="AC205" t="s">
        <v>862</v>
      </c>
      <c r="AD205" t="s">
        <v>830</v>
      </c>
    </row>
    <row r="206" spans="1:30" x14ac:dyDescent="0.3">
      <c r="A206" t="s">
        <v>1825</v>
      </c>
      <c r="B206" s="3">
        <v>45705</v>
      </c>
      <c r="C206">
        <v>0.90625</v>
      </c>
      <c r="D206" t="s">
        <v>847</v>
      </c>
      <c r="E206" t="s">
        <v>827</v>
      </c>
      <c r="F206" t="s">
        <v>826</v>
      </c>
      <c r="G206" t="s">
        <v>105</v>
      </c>
      <c r="H206" t="s">
        <v>635</v>
      </c>
      <c r="I206" t="s">
        <v>636</v>
      </c>
      <c r="J206" t="s">
        <v>930</v>
      </c>
      <c r="K206" t="s">
        <v>922</v>
      </c>
      <c r="L206" t="s">
        <v>889</v>
      </c>
      <c r="M206" t="s">
        <v>822</v>
      </c>
      <c r="N206">
        <v>30</v>
      </c>
      <c r="O206" t="s">
        <v>885</v>
      </c>
      <c r="P206" t="s">
        <v>69</v>
      </c>
      <c r="Q206" t="s">
        <v>976</v>
      </c>
      <c r="R206" t="s">
        <v>675</v>
      </c>
      <c r="S206" t="s">
        <v>663</v>
      </c>
      <c r="T206">
        <v>4</v>
      </c>
      <c r="U206">
        <v>86</v>
      </c>
      <c r="V206">
        <v>258</v>
      </c>
      <c r="W206">
        <v>10</v>
      </c>
      <c r="X206">
        <v>928.8</v>
      </c>
      <c r="Y206">
        <v>584.79999999999995</v>
      </c>
      <c r="Z206" t="s">
        <v>916</v>
      </c>
      <c r="AA206" t="s">
        <v>785</v>
      </c>
      <c r="AB206">
        <v>4</v>
      </c>
      <c r="AC206" t="s">
        <v>862</v>
      </c>
      <c r="AD206" t="s">
        <v>769</v>
      </c>
    </row>
    <row r="207" spans="1:30" x14ac:dyDescent="0.3">
      <c r="A207" t="s">
        <v>1824</v>
      </c>
      <c r="B207" s="3">
        <v>45772</v>
      </c>
      <c r="C207">
        <v>0.32291666666666669</v>
      </c>
      <c r="D207" t="s">
        <v>881</v>
      </c>
      <c r="E207" t="s">
        <v>870</v>
      </c>
      <c r="F207" t="s">
        <v>846</v>
      </c>
      <c r="G207" t="s">
        <v>105</v>
      </c>
      <c r="H207" t="s">
        <v>635</v>
      </c>
      <c r="I207" t="s">
        <v>636</v>
      </c>
      <c r="J207" t="s">
        <v>930</v>
      </c>
      <c r="K207" t="s">
        <v>1823</v>
      </c>
      <c r="L207" t="s">
        <v>878</v>
      </c>
      <c r="M207" t="s">
        <v>843</v>
      </c>
      <c r="N207">
        <v>20</v>
      </c>
      <c r="O207" t="s">
        <v>821</v>
      </c>
      <c r="P207" t="s">
        <v>31</v>
      </c>
      <c r="Q207" t="s">
        <v>888</v>
      </c>
      <c r="R207" t="s">
        <v>692</v>
      </c>
      <c r="S207" t="s">
        <v>664</v>
      </c>
      <c r="T207">
        <v>3</v>
      </c>
      <c r="U207">
        <v>43</v>
      </c>
      <c r="V207">
        <v>129</v>
      </c>
      <c r="W207">
        <v>0</v>
      </c>
      <c r="X207">
        <v>387</v>
      </c>
      <c r="Y207">
        <v>258</v>
      </c>
      <c r="Z207" t="s">
        <v>819</v>
      </c>
      <c r="AA207" t="s">
        <v>791</v>
      </c>
      <c r="AB207">
        <v>4</v>
      </c>
      <c r="AC207" t="s">
        <v>818</v>
      </c>
      <c r="AD207" t="s">
        <v>769</v>
      </c>
    </row>
    <row r="208" spans="1:30" x14ac:dyDescent="0.3">
      <c r="A208" t="s">
        <v>1822</v>
      </c>
      <c r="B208" s="3">
        <v>45755</v>
      </c>
      <c r="C208">
        <v>0.41666666666666669</v>
      </c>
      <c r="D208" t="s">
        <v>881</v>
      </c>
      <c r="E208" t="s">
        <v>870</v>
      </c>
      <c r="F208" t="s">
        <v>860</v>
      </c>
      <c r="G208" t="s">
        <v>156</v>
      </c>
      <c r="H208" t="s">
        <v>631</v>
      </c>
      <c r="I208" t="s">
        <v>632</v>
      </c>
      <c r="J208" t="s">
        <v>966</v>
      </c>
      <c r="K208" t="s">
        <v>1534</v>
      </c>
      <c r="L208" t="s">
        <v>851</v>
      </c>
      <c r="M208" t="s">
        <v>843</v>
      </c>
      <c r="N208">
        <v>34</v>
      </c>
      <c r="O208" t="s">
        <v>885</v>
      </c>
      <c r="P208" t="s">
        <v>37</v>
      </c>
      <c r="Q208" t="s">
        <v>1205</v>
      </c>
      <c r="R208" t="s">
        <v>678</v>
      </c>
      <c r="S208" t="s">
        <v>663</v>
      </c>
      <c r="T208">
        <v>3</v>
      </c>
      <c r="U208">
        <v>35</v>
      </c>
      <c r="V208">
        <v>87.5</v>
      </c>
      <c r="W208">
        <v>0</v>
      </c>
      <c r="X208">
        <v>262.5</v>
      </c>
      <c r="Y208">
        <v>157.5</v>
      </c>
      <c r="Z208" t="s">
        <v>831</v>
      </c>
      <c r="AA208" t="s">
        <v>782</v>
      </c>
      <c r="AB208">
        <v>4</v>
      </c>
      <c r="AC208" t="s">
        <v>862</v>
      </c>
      <c r="AD208" t="s">
        <v>769</v>
      </c>
    </row>
    <row r="209" spans="1:30" x14ac:dyDescent="0.3">
      <c r="A209" t="s">
        <v>1821</v>
      </c>
      <c r="B209" s="3">
        <v>45667</v>
      </c>
      <c r="C209">
        <v>0.38541666666666669</v>
      </c>
      <c r="D209" t="s">
        <v>838</v>
      </c>
      <c r="E209" t="s">
        <v>827</v>
      </c>
      <c r="F209" t="s">
        <v>846</v>
      </c>
      <c r="G209" t="s">
        <v>411</v>
      </c>
      <c r="H209" t="s">
        <v>605</v>
      </c>
      <c r="I209" t="s">
        <v>592</v>
      </c>
      <c r="J209" t="s">
        <v>908</v>
      </c>
      <c r="K209" t="s">
        <v>1820</v>
      </c>
      <c r="L209" t="s">
        <v>857</v>
      </c>
      <c r="M209" t="s">
        <v>822</v>
      </c>
      <c r="N209">
        <v>52</v>
      </c>
      <c r="O209" t="s">
        <v>865</v>
      </c>
      <c r="P209" t="s">
        <v>15</v>
      </c>
      <c r="Q209" t="s">
        <v>1040</v>
      </c>
      <c r="R209" t="s">
        <v>731</v>
      </c>
      <c r="S209" t="s">
        <v>663</v>
      </c>
      <c r="T209">
        <v>3</v>
      </c>
      <c r="U209">
        <v>58</v>
      </c>
      <c r="V209">
        <v>174</v>
      </c>
      <c r="W209">
        <v>0</v>
      </c>
      <c r="X209">
        <v>522</v>
      </c>
      <c r="Y209">
        <v>348</v>
      </c>
      <c r="Z209" t="s">
        <v>916</v>
      </c>
      <c r="AA209" t="s">
        <v>801</v>
      </c>
      <c r="AB209">
        <v>4</v>
      </c>
      <c r="AC209" t="s">
        <v>862</v>
      </c>
      <c r="AD209" t="s">
        <v>769</v>
      </c>
    </row>
    <row r="210" spans="1:30" x14ac:dyDescent="0.3">
      <c r="A210" t="s">
        <v>1819</v>
      </c>
      <c r="B210" s="3">
        <v>45703</v>
      </c>
      <c r="C210">
        <v>0.375</v>
      </c>
      <c r="D210" t="s">
        <v>847</v>
      </c>
      <c r="E210" t="s">
        <v>827</v>
      </c>
      <c r="F210" t="s">
        <v>854</v>
      </c>
      <c r="G210" t="s">
        <v>105</v>
      </c>
      <c r="H210" t="s">
        <v>635</v>
      </c>
      <c r="I210" t="s">
        <v>636</v>
      </c>
      <c r="J210" t="s">
        <v>989</v>
      </c>
      <c r="K210" t="s">
        <v>1152</v>
      </c>
      <c r="L210" t="s">
        <v>937</v>
      </c>
      <c r="M210" t="s">
        <v>822</v>
      </c>
      <c r="N210">
        <v>32</v>
      </c>
      <c r="O210" t="s">
        <v>865</v>
      </c>
      <c r="P210" t="s">
        <v>33</v>
      </c>
      <c r="Q210" t="s">
        <v>1097</v>
      </c>
      <c r="R210" t="s">
        <v>690</v>
      </c>
      <c r="S210" t="s">
        <v>663</v>
      </c>
      <c r="T210">
        <v>1</v>
      </c>
      <c r="U210">
        <v>99</v>
      </c>
      <c r="V210">
        <v>247.5</v>
      </c>
      <c r="W210">
        <v>15</v>
      </c>
      <c r="X210">
        <v>210.38</v>
      </c>
      <c r="Y210">
        <v>111.38</v>
      </c>
      <c r="Z210" t="s">
        <v>916</v>
      </c>
      <c r="AA210" t="s">
        <v>785</v>
      </c>
      <c r="AB210">
        <v>3</v>
      </c>
      <c r="AC210" t="s">
        <v>818</v>
      </c>
      <c r="AD210" t="s">
        <v>769</v>
      </c>
    </row>
    <row r="211" spans="1:30" x14ac:dyDescent="0.3">
      <c r="A211" t="s">
        <v>1818</v>
      </c>
      <c r="B211" s="3">
        <v>45801</v>
      </c>
      <c r="C211">
        <v>0.42708333333333331</v>
      </c>
      <c r="D211" t="s">
        <v>876</v>
      </c>
      <c r="E211" t="s">
        <v>870</v>
      </c>
      <c r="F211" t="s">
        <v>854</v>
      </c>
      <c r="G211" t="s">
        <v>462</v>
      </c>
      <c r="H211" t="s">
        <v>600</v>
      </c>
      <c r="I211" t="s">
        <v>592</v>
      </c>
      <c r="J211" t="s">
        <v>825</v>
      </c>
      <c r="K211" t="s">
        <v>1817</v>
      </c>
      <c r="L211" t="s">
        <v>878</v>
      </c>
      <c r="M211" t="s">
        <v>843</v>
      </c>
      <c r="N211">
        <v>55</v>
      </c>
      <c r="O211" t="s">
        <v>842</v>
      </c>
      <c r="P211" t="s">
        <v>13</v>
      </c>
      <c r="Q211" t="s">
        <v>910</v>
      </c>
      <c r="R211" t="s">
        <v>656</v>
      </c>
      <c r="S211" t="s">
        <v>663</v>
      </c>
      <c r="T211">
        <v>1</v>
      </c>
      <c r="U211">
        <v>59</v>
      </c>
      <c r="V211">
        <v>177</v>
      </c>
      <c r="W211">
        <v>5</v>
      </c>
      <c r="X211">
        <v>168.15</v>
      </c>
      <c r="Y211">
        <v>109.15</v>
      </c>
      <c r="Z211" t="s">
        <v>863</v>
      </c>
      <c r="AA211" t="s">
        <v>782</v>
      </c>
      <c r="AB211">
        <v>5</v>
      </c>
      <c r="AC211" t="s">
        <v>862</v>
      </c>
      <c r="AD211" t="s">
        <v>830</v>
      </c>
    </row>
    <row r="212" spans="1:30" x14ac:dyDescent="0.3">
      <c r="A212" t="s">
        <v>1816</v>
      </c>
      <c r="B212" s="3">
        <v>45829</v>
      </c>
      <c r="C212">
        <v>0.33333333333333331</v>
      </c>
      <c r="D212" t="s">
        <v>871</v>
      </c>
      <c r="E212" t="s">
        <v>870</v>
      </c>
      <c r="F212" t="s">
        <v>854</v>
      </c>
      <c r="G212" t="s">
        <v>156</v>
      </c>
      <c r="H212" t="s">
        <v>631</v>
      </c>
      <c r="I212" t="s">
        <v>632</v>
      </c>
      <c r="J212" t="s">
        <v>880</v>
      </c>
      <c r="K212" t="s">
        <v>1106</v>
      </c>
      <c r="L212" t="s">
        <v>851</v>
      </c>
      <c r="M212" t="s">
        <v>843</v>
      </c>
      <c r="N212">
        <v>31</v>
      </c>
      <c r="O212" t="s">
        <v>833</v>
      </c>
      <c r="P212" t="s">
        <v>65</v>
      </c>
      <c r="Q212" t="s">
        <v>981</v>
      </c>
      <c r="R212" t="s">
        <v>684</v>
      </c>
      <c r="S212" t="s">
        <v>663</v>
      </c>
      <c r="T212">
        <v>3</v>
      </c>
      <c r="U212">
        <v>81</v>
      </c>
      <c r="V212">
        <v>202.5</v>
      </c>
      <c r="W212">
        <v>5</v>
      </c>
      <c r="X212">
        <v>577.12</v>
      </c>
      <c r="Y212">
        <v>334.12</v>
      </c>
      <c r="Z212" t="s">
        <v>863</v>
      </c>
      <c r="AA212" t="s">
        <v>900</v>
      </c>
      <c r="AB212">
        <v>4</v>
      </c>
      <c r="AC212" t="s">
        <v>818</v>
      </c>
      <c r="AD212" t="s">
        <v>769</v>
      </c>
    </row>
    <row r="213" spans="1:30" x14ac:dyDescent="0.3">
      <c r="A213" t="s">
        <v>1815</v>
      </c>
      <c r="B213" s="3">
        <v>45741</v>
      </c>
      <c r="C213">
        <v>0.35416666666666669</v>
      </c>
      <c r="D213" t="s">
        <v>828</v>
      </c>
      <c r="E213" t="s">
        <v>827</v>
      </c>
      <c r="F213" t="s">
        <v>860</v>
      </c>
      <c r="G213" t="s">
        <v>360</v>
      </c>
      <c r="H213" t="s">
        <v>611</v>
      </c>
      <c r="I213" t="s">
        <v>592</v>
      </c>
      <c r="J213" t="s">
        <v>943</v>
      </c>
      <c r="K213" t="s">
        <v>1177</v>
      </c>
      <c r="L213" t="s">
        <v>906</v>
      </c>
      <c r="M213" t="s">
        <v>822</v>
      </c>
      <c r="N213">
        <v>22</v>
      </c>
      <c r="O213" t="s">
        <v>833</v>
      </c>
      <c r="P213" t="s">
        <v>15</v>
      </c>
      <c r="Q213" t="s">
        <v>1040</v>
      </c>
      <c r="R213" t="s">
        <v>731</v>
      </c>
      <c r="S213" t="s">
        <v>663</v>
      </c>
      <c r="T213">
        <v>3</v>
      </c>
      <c r="U213">
        <v>58</v>
      </c>
      <c r="V213">
        <v>174</v>
      </c>
      <c r="W213">
        <v>15</v>
      </c>
      <c r="X213">
        <v>443.7</v>
      </c>
      <c r="Y213">
        <v>269.7</v>
      </c>
      <c r="Z213" t="s">
        <v>883</v>
      </c>
      <c r="AA213" t="s">
        <v>900</v>
      </c>
      <c r="AB213">
        <v>3</v>
      </c>
      <c r="AC213" t="s">
        <v>862</v>
      </c>
      <c r="AD213" t="s">
        <v>769</v>
      </c>
    </row>
    <row r="214" spans="1:30" x14ac:dyDescent="0.3">
      <c r="A214" t="s">
        <v>1814</v>
      </c>
      <c r="B214" s="3">
        <v>45658</v>
      </c>
      <c r="C214">
        <v>0.40625</v>
      </c>
      <c r="D214" t="s">
        <v>838</v>
      </c>
      <c r="E214" t="s">
        <v>827</v>
      </c>
      <c r="F214" t="s">
        <v>837</v>
      </c>
      <c r="G214" t="s">
        <v>309</v>
      </c>
      <c r="H214" t="s">
        <v>615</v>
      </c>
      <c r="I214" t="s">
        <v>592</v>
      </c>
      <c r="J214" t="s">
        <v>940</v>
      </c>
      <c r="K214" t="s">
        <v>1486</v>
      </c>
      <c r="L214" t="s">
        <v>851</v>
      </c>
      <c r="M214" t="s">
        <v>822</v>
      </c>
      <c r="N214">
        <v>23</v>
      </c>
      <c r="O214" t="s">
        <v>885</v>
      </c>
      <c r="P214" t="s">
        <v>77</v>
      </c>
      <c r="Q214" t="s">
        <v>962</v>
      </c>
      <c r="R214" t="s">
        <v>727</v>
      </c>
      <c r="S214" t="s">
        <v>664</v>
      </c>
      <c r="T214">
        <v>1</v>
      </c>
      <c r="U214">
        <v>40</v>
      </c>
      <c r="V214">
        <v>100</v>
      </c>
      <c r="W214">
        <v>15</v>
      </c>
      <c r="X214">
        <v>85</v>
      </c>
      <c r="Y214">
        <v>45</v>
      </c>
      <c r="Z214" t="s">
        <v>863</v>
      </c>
      <c r="AA214" t="s">
        <v>801</v>
      </c>
      <c r="AB214">
        <v>3</v>
      </c>
      <c r="AC214" t="s">
        <v>862</v>
      </c>
      <c r="AD214" t="s">
        <v>769</v>
      </c>
    </row>
    <row r="215" spans="1:30" x14ac:dyDescent="0.3">
      <c r="A215" t="s">
        <v>1813</v>
      </c>
      <c r="B215" s="3">
        <v>45716</v>
      </c>
      <c r="C215">
        <v>0.72916666666666663</v>
      </c>
      <c r="D215" t="s">
        <v>847</v>
      </c>
      <c r="E215" t="s">
        <v>827</v>
      </c>
      <c r="F215" t="s">
        <v>846</v>
      </c>
      <c r="G215" t="s">
        <v>156</v>
      </c>
      <c r="H215" t="s">
        <v>631</v>
      </c>
      <c r="I215" t="s">
        <v>632</v>
      </c>
      <c r="J215" t="s">
        <v>1034</v>
      </c>
      <c r="K215" t="s">
        <v>1029</v>
      </c>
      <c r="L215" t="s">
        <v>834</v>
      </c>
      <c r="M215" t="s">
        <v>843</v>
      </c>
      <c r="N215">
        <v>52</v>
      </c>
      <c r="O215" t="s">
        <v>821</v>
      </c>
      <c r="P215" t="s">
        <v>65</v>
      </c>
      <c r="Q215" t="s">
        <v>981</v>
      </c>
      <c r="R215" t="s">
        <v>684</v>
      </c>
      <c r="S215" t="s">
        <v>663</v>
      </c>
      <c r="T215">
        <v>3</v>
      </c>
      <c r="U215">
        <v>81</v>
      </c>
      <c r="V215">
        <v>202.5</v>
      </c>
      <c r="W215">
        <v>10</v>
      </c>
      <c r="X215">
        <v>546.75</v>
      </c>
      <c r="Y215">
        <v>303.75</v>
      </c>
      <c r="Z215" t="s">
        <v>831</v>
      </c>
      <c r="AA215" t="s">
        <v>900</v>
      </c>
      <c r="AB215">
        <v>4</v>
      </c>
      <c r="AC215" t="s">
        <v>862</v>
      </c>
      <c r="AD215" t="s">
        <v>769</v>
      </c>
    </row>
    <row r="216" spans="1:30" x14ac:dyDescent="0.3">
      <c r="A216" t="s">
        <v>1812</v>
      </c>
      <c r="B216" s="3">
        <v>45724</v>
      </c>
      <c r="C216">
        <v>0.63541666666666663</v>
      </c>
      <c r="D216" t="s">
        <v>828</v>
      </c>
      <c r="E216" t="s">
        <v>827</v>
      </c>
      <c r="F216" t="s">
        <v>854</v>
      </c>
      <c r="G216" t="s">
        <v>207</v>
      </c>
      <c r="H216" t="s">
        <v>624</v>
      </c>
      <c r="I216" t="s">
        <v>625</v>
      </c>
      <c r="J216" t="s">
        <v>966</v>
      </c>
      <c r="K216" t="s">
        <v>1690</v>
      </c>
      <c r="L216" t="s">
        <v>834</v>
      </c>
      <c r="M216" t="s">
        <v>822</v>
      </c>
      <c r="N216">
        <v>17</v>
      </c>
      <c r="O216" t="s">
        <v>865</v>
      </c>
      <c r="P216" t="s">
        <v>19</v>
      </c>
      <c r="Q216" t="s">
        <v>896</v>
      </c>
      <c r="R216" t="s">
        <v>720</v>
      </c>
      <c r="S216" t="s">
        <v>663</v>
      </c>
      <c r="T216">
        <v>2</v>
      </c>
      <c r="U216">
        <v>40</v>
      </c>
      <c r="V216">
        <v>112</v>
      </c>
      <c r="W216">
        <v>10</v>
      </c>
      <c r="X216">
        <v>201.6</v>
      </c>
      <c r="Y216">
        <v>121.6</v>
      </c>
      <c r="Z216" t="s">
        <v>995</v>
      </c>
      <c r="AA216" t="s">
        <v>805</v>
      </c>
      <c r="AB216">
        <v>0</v>
      </c>
      <c r="AC216" t="s">
        <v>818</v>
      </c>
      <c r="AD216" t="s">
        <v>769</v>
      </c>
    </row>
    <row r="217" spans="1:30" x14ac:dyDescent="0.3">
      <c r="A217" t="s">
        <v>1811</v>
      </c>
      <c r="B217" s="3">
        <v>45677</v>
      </c>
      <c r="C217">
        <v>0.79166666666666663</v>
      </c>
      <c r="D217" t="s">
        <v>838</v>
      </c>
      <c r="E217" t="s">
        <v>827</v>
      </c>
      <c r="F217" t="s">
        <v>826</v>
      </c>
      <c r="G217" t="s">
        <v>309</v>
      </c>
      <c r="H217" t="s">
        <v>615</v>
      </c>
      <c r="I217" t="s">
        <v>592</v>
      </c>
      <c r="J217" t="s">
        <v>903</v>
      </c>
      <c r="K217" t="s">
        <v>1810</v>
      </c>
      <c r="L217" t="s">
        <v>889</v>
      </c>
      <c r="M217" t="s">
        <v>822</v>
      </c>
      <c r="N217">
        <v>21</v>
      </c>
      <c r="O217" t="s">
        <v>865</v>
      </c>
      <c r="P217" t="s">
        <v>87</v>
      </c>
      <c r="Q217" t="s">
        <v>841</v>
      </c>
      <c r="R217" t="s">
        <v>702</v>
      </c>
      <c r="S217" t="s">
        <v>664</v>
      </c>
      <c r="T217">
        <v>1</v>
      </c>
      <c r="U217">
        <v>26</v>
      </c>
      <c r="V217">
        <v>78</v>
      </c>
      <c r="W217">
        <v>0</v>
      </c>
      <c r="X217">
        <v>78</v>
      </c>
      <c r="Y217">
        <v>52</v>
      </c>
      <c r="Z217" t="s">
        <v>831</v>
      </c>
      <c r="AA217" t="s">
        <v>900</v>
      </c>
      <c r="AB217">
        <v>3</v>
      </c>
      <c r="AC217" t="s">
        <v>862</v>
      </c>
      <c r="AD217" t="s">
        <v>830</v>
      </c>
    </row>
    <row r="218" spans="1:30" x14ac:dyDescent="0.3">
      <c r="A218" t="s">
        <v>1809</v>
      </c>
      <c r="B218" s="3">
        <v>45688</v>
      </c>
      <c r="C218">
        <v>0.40625</v>
      </c>
      <c r="D218" t="s">
        <v>838</v>
      </c>
      <c r="E218" t="s">
        <v>827</v>
      </c>
      <c r="F218" t="s">
        <v>846</v>
      </c>
      <c r="G218" t="s">
        <v>258</v>
      </c>
      <c r="H218" t="s">
        <v>620</v>
      </c>
      <c r="I218" t="s">
        <v>621</v>
      </c>
      <c r="J218" t="s">
        <v>940</v>
      </c>
      <c r="K218" t="s">
        <v>1808</v>
      </c>
      <c r="L218" t="s">
        <v>851</v>
      </c>
      <c r="M218" t="s">
        <v>822</v>
      </c>
      <c r="N218">
        <v>37</v>
      </c>
      <c r="O218" t="s">
        <v>842</v>
      </c>
      <c r="P218" t="s">
        <v>29</v>
      </c>
      <c r="Q218" t="s">
        <v>1024</v>
      </c>
      <c r="R218" t="s">
        <v>699</v>
      </c>
      <c r="S218" t="s">
        <v>663</v>
      </c>
      <c r="T218">
        <v>4</v>
      </c>
      <c r="U218">
        <v>43</v>
      </c>
      <c r="V218">
        <v>94.6</v>
      </c>
      <c r="W218">
        <v>15</v>
      </c>
      <c r="X218">
        <v>321.64</v>
      </c>
      <c r="Y218">
        <v>149.63999999999999</v>
      </c>
      <c r="Z218" t="s">
        <v>916</v>
      </c>
      <c r="AA218" t="s">
        <v>791</v>
      </c>
      <c r="AB218">
        <v>4</v>
      </c>
      <c r="AC218" t="s">
        <v>862</v>
      </c>
      <c r="AD218" t="s">
        <v>830</v>
      </c>
    </row>
    <row r="219" spans="1:30" x14ac:dyDescent="0.3">
      <c r="A219" t="s">
        <v>1807</v>
      </c>
      <c r="B219" s="3">
        <v>45744</v>
      </c>
      <c r="C219">
        <v>0.38541666666666669</v>
      </c>
      <c r="D219" t="s">
        <v>828</v>
      </c>
      <c r="E219" t="s">
        <v>827</v>
      </c>
      <c r="F219" t="s">
        <v>846</v>
      </c>
      <c r="G219" t="s">
        <v>156</v>
      </c>
      <c r="H219" t="s">
        <v>631</v>
      </c>
      <c r="I219" t="s">
        <v>632</v>
      </c>
      <c r="J219" t="s">
        <v>972</v>
      </c>
      <c r="K219" t="s">
        <v>1152</v>
      </c>
      <c r="L219" t="s">
        <v>889</v>
      </c>
      <c r="M219" t="s">
        <v>843</v>
      </c>
      <c r="N219">
        <v>64</v>
      </c>
      <c r="O219" t="s">
        <v>885</v>
      </c>
      <c r="P219" t="s">
        <v>45</v>
      </c>
      <c r="Q219" t="s">
        <v>1141</v>
      </c>
      <c r="R219" t="s">
        <v>731</v>
      </c>
      <c r="S219" t="s">
        <v>663</v>
      </c>
      <c r="T219">
        <v>2</v>
      </c>
      <c r="U219">
        <v>20</v>
      </c>
      <c r="V219">
        <v>60</v>
      </c>
      <c r="W219">
        <v>15</v>
      </c>
      <c r="X219">
        <v>102</v>
      </c>
      <c r="Y219">
        <v>62</v>
      </c>
      <c r="Z219" t="s">
        <v>863</v>
      </c>
      <c r="AA219" t="s">
        <v>801</v>
      </c>
      <c r="AB219">
        <v>0</v>
      </c>
      <c r="AC219" t="s">
        <v>862</v>
      </c>
      <c r="AD219" t="s">
        <v>769</v>
      </c>
    </row>
    <row r="220" spans="1:30" x14ac:dyDescent="0.3">
      <c r="A220" t="s">
        <v>1806</v>
      </c>
      <c r="B220" s="3">
        <v>45668</v>
      </c>
      <c r="C220">
        <v>0.32291666666666669</v>
      </c>
      <c r="D220" t="s">
        <v>838</v>
      </c>
      <c r="E220" t="s">
        <v>827</v>
      </c>
      <c r="F220" t="s">
        <v>854</v>
      </c>
      <c r="G220" t="s">
        <v>258</v>
      </c>
      <c r="H220" t="s">
        <v>620</v>
      </c>
      <c r="I220" t="s">
        <v>621</v>
      </c>
      <c r="J220" t="s">
        <v>919</v>
      </c>
      <c r="K220" t="s">
        <v>1079</v>
      </c>
      <c r="L220" t="s">
        <v>834</v>
      </c>
      <c r="M220" t="s">
        <v>843</v>
      </c>
      <c r="N220">
        <v>54</v>
      </c>
      <c r="O220" t="s">
        <v>833</v>
      </c>
      <c r="P220" t="s">
        <v>93</v>
      </c>
      <c r="Q220" t="s">
        <v>934</v>
      </c>
      <c r="R220" t="s">
        <v>690</v>
      </c>
      <c r="S220" t="s">
        <v>664</v>
      </c>
      <c r="T220">
        <v>2</v>
      </c>
      <c r="U220">
        <v>35</v>
      </c>
      <c r="V220">
        <v>77</v>
      </c>
      <c r="W220">
        <v>15</v>
      </c>
      <c r="X220">
        <v>130.9</v>
      </c>
      <c r="Y220">
        <v>60.9</v>
      </c>
      <c r="Z220" t="s">
        <v>840</v>
      </c>
      <c r="AA220" t="s">
        <v>801</v>
      </c>
      <c r="AB220">
        <v>0</v>
      </c>
      <c r="AC220" t="s">
        <v>862</v>
      </c>
      <c r="AD220" t="s">
        <v>769</v>
      </c>
    </row>
    <row r="221" spans="1:30" x14ac:dyDescent="0.3">
      <c r="A221" t="s">
        <v>1805</v>
      </c>
      <c r="B221" s="3">
        <v>45762</v>
      </c>
      <c r="C221">
        <v>0.42708333333333331</v>
      </c>
      <c r="D221" t="s">
        <v>881</v>
      </c>
      <c r="E221" t="s">
        <v>870</v>
      </c>
      <c r="F221" t="s">
        <v>860</v>
      </c>
      <c r="G221" t="s">
        <v>462</v>
      </c>
      <c r="H221" t="s">
        <v>600</v>
      </c>
      <c r="I221" t="s">
        <v>592</v>
      </c>
      <c r="J221" t="s">
        <v>948</v>
      </c>
      <c r="K221" t="s">
        <v>946</v>
      </c>
      <c r="L221" t="s">
        <v>1016</v>
      </c>
      <c r="M221" t="s">
        <v>822</v>
      </c>
      <c r="N221">
        <v>27</v>
      </c>
      <c r="O221" t="s">
        <v>842</v>
      </c>
      <c r="P221" t="s">
        <v>67</v>
      </c>
      <c r="Q221" t="s">
        <v>945</v>
      </c>
      <c r="R221" t="s">
        <v>678</v>
      </c>
      <c r="S221" t="s">
        <v>664</v>
      </c>
      <c r="T221">
        <v>3</v>
      </c>
      <c r="U221">
        <v>69</v>
      </c>
      <c r="V221">
        <v>193.2</v>
      </c>
      <c r="W221">
        <v>5</v>
      </c>
      <c r="X221">
        <v>550.62</v>
      </c>
      <c r="Y221">
        <v>343.62</v>
      </c>
      <c r="Z221" t="s">
        <v>883</v>
      </c>
      <c r="AA221" t="s">
        <v>801</v>
      </c>
      <c r="AB221">
        <v>5</v>
      </c>
      <c r="AC221" t="s">
        <v>818</v>
      </c>
      <c r="AD221" t="s">
        <v>769</v>
      </c>
    </row>
    <row r="222" spans="1:30" x14ac:dyDescent="0.3">
      <c r="A222" t="s">
        <v>1804</v>
      </c>
      <c r="B222" s="3">
        <v>45781</v>
      </c>
      <c r="C222">
        <v>0.73958333333333337</v>
      </c>
      <c r="D222" t="s">
        <v>876</v>
      </c>
      <c r="E222" t="s">
        <v>870</v>
      </c>
      <c r="F222" t="s">
        <v>914</v>
      </c>
      <c r="G222" t="s">
        <v>105</v>
      </c>
      <c r="H222" t="s">
        <v>635</v>
      </c>
      <c r="I222" t="s">
        <v>636</v>
      </c>
      <c r="J222" t="s">
        <v>903</v>
      </c>
      <c r="K222" t="s">
        <v>824</v>
      </c>
      <c r="L222" t="s">
        <v>1016</v>
      </c>
      <c r="M222" t="s">
        <v>843</v>
      </c>
      <c r="N222">
        <v>17</v>
      </c>
      <c r="O222" t="s">
        <v>865</v>
      </c>
      <c r="P222" t="s">
        <v>29</v>
      </c>
      <c r="Q222" t="s">
        <v>1024</v>
      </c>
      <c r="R222" t="s">
        <v>699</v>
      </c>
      <c r="S222" t="s">
        <v>663</v>
      </c>
      <c r="T222">
        <v>4</v>
      </c>
      <c r="U222">
        <v>43</v>
      </c>
      <c r="V222">
        <v>94.6</v>
      </c>
      <c r="W222">
        <v>15</v>
      </c>
      <c r="X222">
        <v>321.64</v>
      </c>
      <c r="Y222">
        <v>149.63999999999999</v>
      </c>
      <c r="Z222" t="s">
        <v>831</v>
      </c>
      <c r="AA222" t="s">
        <v>900</v>
      </c>
      <c r="AB222">
        <v>5</v>
      </c>
      <c r="AC222" t="s">
        <v>818</v>
      </c>
      <c r="AD222" t="s">
        <v>769</v>
      </c>
    </row>
    <row r="223" spans="1:30" x14ac:dyDescent="0.3">
      <c r="A223" t="s">
        <v>1803</v>
      </c>
      <c r="B223" s="3">
        <v>45698</v>
      </c>
      <c r="C223">
        <v>0.38541666666666669</v>
      </c>
      <c r="D223" t="s">
        <v>847</v>
      </c>
      <c r="E223" t="s">
        <v>827</v>
      </c>
      <c r="F223" t="s">
        <v>826</v>
      </c>
      <c r="G223" t="s">
        <v>309</v>
      </c>
      <c r="H223" t="s">
        <v>615</v>
      </c>
      <c r="I223" t="s">
        <v>592</v>
      </c>
      <c r="J223" t="s">
        <v>1034</v>
      </c>
      <c r="K223" t="s">
        <v>1802</v>
      </c>
      <c r="L223" t="s">
        <v>906</v>
      </c>
      <c r="M223" t="s">
        <v>843</v>
      </c>
      <c r="N223">
        <v>27</v>
      </c>
      <c r="O223" t="s">
        <v>842</v>
      </c>
      <c r="P223" t="s">
        <v>61</v>
      </c>
      <c r="Q223" t="s">
        <v>1090</v>
      </c>
      <c r="R223" t="s">
        <v>692</v>
      </c>
      <c r="S223" t="s">
        <v>663</v>
      </c>
      <c r="T223">
        <v>3</v>
      </c>
      <c r="U223">
        <v>87</v>
      </c>
      <c r="V223">
        <v>261</v>
      </c>
      <c r="W223">
        <v>0</v>
      </c>
      <c r="X223">
        <v>783</v>
      </c>
      <c r="Y223">
        <v>522</v>
      </c>
      <c r="Z223" t="s">
        <v>840</v>
      </c>
      <c r="AA223" t="s">
        <v>791</v>
      </c>
      <c r="AB223">
        <v>4</v>
      </c>
      <c r="AC223" t="s">
        <v>818</v>
      </c>
      <c r="AD223" t="s">
        <v>769</v>
      </c>
    </row>
    <row r="224" spans="1:30" x14ac:dyDescent="0.3">
      <c r="A224" t="s">
        <v>1801</v>
      </c>
      <c r="B224" s="3">
        <v>45833</v>
      </c>
      <c r="C224">
        <v>0.36458333333333331</v>
      </c>
      <c r="D224" t="s">
        <v>871</v>
      </c>
      <c r="E224" t="s">
        <v>870</v>
      </c>
      <c r="F224" t="s">
        <v>837</v>
      </c>
      <c r="G224" t="s">
        <v>513</v>
      </c>
      <c r="H224" t="s">
        <v>591</v>
      </c>
      <c r="I224" t="s">
        <v>592</v>
      </c>
      <c r="J224" t="s">
        <v>1034</v>
      </c>
      <c r="K224" t="s">
        <v>1800</v>
      </c>
      <c r="L224" t="s">
        <v>823</v>
      </c>
      <c r="M224" t="s">
        <v>843</v>
      </c>
      <c r="N224">
        <v>52</v>
      </c>
      <c r="O224" t="s">
        <v>885</v>
      </c>
      <c r="P224" t="s">
        <v>51</v>
      </c>
      <c r="Q224" t="s">
        <v>820</v>
      </c>
      <c r="R224" t="s">
        <v>715</v>
      </c>
      <c r="S224" t="s">
        <v>663</v>
      </c>
      <c r="T224">
        <v>3</v>
      </c>
      <c r="U224">
        <v>89</v>
      </c>
      <c r="V224">
        <v>267</v>
      </c>
      <c r="W224">
        <v>10</v>
      </c>
      <c r="X224">
        <v>720.9</v>
      </c>
      <c r="Y224">
        <v>453.9</v>
      </c>
      <c r="Z224" t="s">
        <v>819</v>
      </c>
      <c r="AA224" t="s">
        <v>805</v>
      </c>
      <c r="AB224">
        <v>3</v>
      </c>
      <c r="AC224" t="s">
        <v>862</v>
      </c>
      <c r="AD224" t="s">
        <v>769</v>
      </c>
    </row>
    <row r="225" spans="1:30" x14ac:dyDescent="0.3">
      <c r="A225" t="s">
        <v>1799</v>
      </c>
      <c r="B225" s="3">
        <v>45774</v>
      </c>
      <c r="C225">
        <v>0.32291666666666669</v>
      </c>
      <c r="D225" t="s">
        <v>881</v>
      </c>
      <c r="E225" t="s">
        <v>870</v>
      </c>
      <c r="F225" t="s">
        <v>914</v>
      </c>
      <c r="G225" t="s">
        <v>309</v>
      </c>
      <c r="H225" t="s">
        <v>615</v>
      </c>
      <c r="I225" t="s">
        <v>592</v>
      </c>
      <c r="J225" t="s">
        <v>927</v>
      </c>
      <c r="K225" t="s">
        <v>1798</v>
      </c>
      <c r="L225" t="s">
        <v>851</v>
      </c>
      <c r="M225" t="s">
        <v>822</v>
      </c>
      <c r="N225">
        <v>43</v>
      </c>
      <c r="O225" t="s">
        <v>833</v>
      </c>
      <c r="P225" t="s">
        <v>31</v>
      </c>
      <c r="Q225" t="s">
        <v>888</v>
      </c>
      <c r="R225" t="s">
        <v>692</v>
      </c>
      <c r="S225" t="s">
        <v>664</v>
      </c>
      <c r="T225">
        <v>2</v>
      </c>
      <c r="U225">
        <v>43</v>
      </c>
      <c r="V225">
        <v>129</v>
      </c>
      <c r="W225">
        <v>15</v>
      </c>
      <c r="X225">
        <v>219.3</v>
      </c>
      <c r="Y225">
        <v>133.30000000000001</v>
      </c>
      <c r="Z225" t="s">
        <v>819</v>
      </c>
      <c r="AA225" t="s">
        <v>785</v>
      </c>
      <c r="AB225">
        <v>0</v>
      </c>
      <c r="AC225" t="s">
        <v>862</v>
      </c>
      <c r="AD225" t="s">
        <v>769</v>
      </c>
    </row>
    <row r="226" spans="1:30" x14ac:dyDescent="0.3">
      <c r="A226" t="s">
        <v>1797</v>
      </c>
      <c r="B226" s="3">
        <v>45788</v>
      </c>
      <c r="C226">
        <v>0.57291666666666663</v>
      </c>
      <c r="D226" t="s">
        <v>876</v>
      </c>
      <c r="E226" t="s">
        <v>870</v>
      </c>
      <c r="F226" t="s">
        <v>914</v>
      </c>
      <c r="G226" t="s">
        <v>105</v>
      </c>
      <c r="H226" t="s">
        <v>635</v>
      </c>
      <c r="I226" t="s">
        <v>636</v>
      </c>
      <c r="J226" t="s">
        <v>891</v>
      </c>
      <c r="K226" t="s">
        <v>1179</v>
      </c>
      <c r="L226" t="s">
        <v>834</v>
      </c>
      <c r="M226" t="s">
        <v>822</v>
      </c>
      <c r="N226">
        <v>33</v>
      </c>
      <c r="O226" t="s">
        <v>833</v>
      </c>
      <c r="P226" t="s">
        <v>59</v>
      </c>
      <c r="Q226" t="s">
        <v>991</v>
      </c>
      <c r="R226" t="s">
        <v>699</v>
      </c>
      <c r="S226" t="s">
        <v>664</v>
      </c>
      <c r="T226">
        <v>2</v>
      </c>
      <c r="U226">
        <v>43</v>
      </c>
      <c r="V226">
        <v>120.4</v>
      </c>
      <c r="W226">
        <v>5</v>
      </c>
      <c r="X226">
        <v>228.76</v>
      </c>
      <c r="Y226">
        <v>142.76</v>
      </c>
      <c r="Z226" t="s">
        <v>849</v>
      </c>
      <c r="AA226" t="s">
        <v>782</v>
      </c>
      <c r="AB226">
        <v>4</v>
      </c>
      <c r="AC226" t="s">
        <v>818</v>
      </c>
      <c r="AD226" t="s">
        <v>830</v>
      </c>
    </row>
    <row r="227" spans="1:30" x14ac:dyDescent="0.3">
      <c r="A227" t="s">
        <v>1796</v>
      </c>
      <c r="B227" s="3">
        <v>45730</v>
      </c>
      <c r="C227">
        <v>0.4375</v>
      </c>
      <c r="D227" t="s">
        <v>828</v>
      </c>
      <c r="E227" t="s">
        <v>827</v>
      </c>
      <c r="F227" t="s">
        <v>846</v>
      </c>
      <c r="G227" t="s">
        <v>360</v>
      </c>
      <c r="H227" t="s">
        <v>611</v>
      </c>
      <c r="I227" t="s">
        <v>592</v>
      </c>
      <c r="J227" t="s">
        <v>903</v>
      </c>
      <c r="K227" t="s">
        <v>1038</v>
      </c>
      <c r="L227" t="s">
        <v>1016</v>
      </c>
      <c r="M227" t="s">
        <v>822</v>
      </c>
      <c r="N227">
        <v>25</v>
      </c>
      <c r="O227" t="s">
        <v>821</v>
      </c>
      <c r="P227" t="s">
        <v>41</v>
      </c>
      <c r="Q227" t="s">
        <v>905</v>
      </c>
      <c r="R227" t="s">
        <v>670</v>
      </c>
      <c r="S227" t="s">
        <v>664</v>
      </c>
      <c r="T227">
        <v>3</v>
      </c>
      <c r="U227">
        <v>80</v>
      </c>
      <c r="V227">
        <v>200</v>
      </c>
      <c r="W227">
        <v>10</v>
      </c>
      <c r="X227">
        <v>540</v>
      </c>
      <c r="Y227">
        <v>300</v>
      </c>
      <c r="Z227" t="s">
        <v>863</v>
      </c>
      <c r="AA227" t="s">
        <v>805</v>
      </c>
      <c r="AB227">
        <v>5</v>
      </c>
      <c r="AC227" t="s">
        <v>818</v>
      </c>
      <c r="AD227" t="s">
        <v>769</v>
      </c>
    </row>
    <row r="228" spans="1:30" x14ac:dyDescent="0.3">
      <c r="A228" t="s">
        <v>1795</v>
      </c>
      <c r="B228" s="3">
        <v>45674</v>
      </c>
      <c r="C228">
        <v>0.47916666666666669</v>
      </c>
      <c r="D228" t="s">
        <v>838</v>
      </c>
      <c r="E228" t="s">
        <v>827</v>
      </c>
      <c r="F228" t="s">
        <v>846</v>
      </c>
      <c r="G228" t="s">
        <v>207</v>
      </c>
      <c r="H228" t="s">
        <v>624</v>
      </c>
      <c r="I228" t="s">
        <v>625</v>
      </c>
      <c r="J228" t="s">
        <v>993</v>
      </c>
      <c r="K228" t="s">
        <v>1123</v>
      </c>
      <c r="L228" t="s">
        <v>823</v>
      </c>
      <c r="M228" t="s">
        <v>822</v>
      </c>
      <c r="N228">
        <v>48</v>
      </c>
      <c r="O228" t="s">
        <v>865</v>
      </c>
      <c r="P228" t="s">
        <v>63</v>
      </c>
      <c r="Q228" t="s">
        <v>1105</v>
      </c>
      <c r="R228" t="s">
        <v>690</v>
      </c>
      <c r="S228" t="s">
        <v>664</v>
      </c>
      <c r="T228">
        <v>1</v>
      </c>
      <c r="U228">
        <v>83</v>
      </c>
      <c r="V228">
        <v>182.6</v>
      </c>
      <c r="W228">
        <v>10</v>
      </c>
      <c r="X228">
        <v>164.34</v>
      </c>
      <c r="Y228">
        <v>81.34</v>
      </c>
      <c r="Z228" t="s">
        <v>883</v>
      </c>
      <c r="AA228" t="s">
        <v>791</v>
      </c>
      <c r="AB228">
        <v>4</v>
      </c>
      <c r="AC228" t="s">
        <v>818</v>
      </c>
      <c r="AD228" t="s">
        <v>769</v>
      </c>
    </row>
    <row r="229" spans="1:30" x14ac:dyDescent="0.3">
      <c r="A229" t="s">
        <v>1794</v>
      </c>
      <c r="B229" s="3">
        <v>45711</v>
      </c>
      <c r="C229">
        <v>0.42708333333333331</v>
      </c>
      <c r="D229" t="s">
        <v>847</v>
      </c>
      <c r="E229" t="s">
        <v>827</v>
      </c>
      <c r="F229" t="s">
        <v>914</v>
      </c>
      <c r="G229" t="s">
        <v>462</v>
      </c>
      <c r="H229" t="s">
        <v>600</v>
      </c>
      <c r="I229" t="s">
        <v>592</v>
      </c>
      <c r="J229" t="s">
        <v>903</v>
      </c>
      <c r="K229" t="s">
        <v>974</v>
      </c>
      <c r="L229" t="s">
        <v>1016</v>
      </c>
      <c r="M229" t="s">
        <v>822</v>
      </c>
      <c r="N229">
        <v>34</v>
      </c>
      <c r="O229" t="s">
        <v>842</v>
      </c>
      <c r="P229" t="s">
        <v>53</v>
      </c>
      <c r="Q229" t="s">
        <v>873</v>
      </c>
      <c r="R229" t="s">
        <v>708</v>
      </c>
      <c r="S229" t="s">
        <v>663</v>
      </c>
      <c r="T229">
        <v>3</v>
      </c>
      <c r="U229">
        <v>82</v>
      </c>
      <c r="V229">
        <v>205</v>
      </c>
      <c r="W229">
        <v>5</v>
      </c>
      <c r="X229">
        <v>584.25</v>
      </c>
      <c r="Y229">
        <v>338.25</v>
      </c>
      <c r="Z229" t="s">
        <v>849</v>
      </c>
      <c r="AA229" t="s">
        <v>801</v>
      </c>
      <c r="AB229">
        <v>5</v>
      </c>
      <c r="AC229" t="s">
        <v>818</v>
      </c>
      <c r="AD229" t="s">
        <v>769</v>
      </c>
    </row>
    <row r="230" spans="1:30" x14ac:dyDescent="0.3">
      <c r="A230" t="s">
        <v>1793</v>
      </c>
      <c r="B230" s="3">
        <v>45804</v>
      </c>
      <c r="C230">
        <v>0.47916666666666669</v>
      </c>
      <c r="D230" t="s">
        <v>876</v>
      </c>
      <c r="E230" t="s">
        <v>870</v>
      </c>
      <c r="F230" t="s">
        <v>860</v>
      </c>
      <c r="G230" t="s">
        <v>513</v>
      </c>
      <c r="H230" t="s">
        <v>591</v>
      </c>
      <c r="I230" t="s">
        <v>592</v>
      </c>
      <c r="J230" t="s">
        <v>845</v>
      </c>
      <c r="K230" t="s">
        <v>1615</v>
      </c>
      <c r="L230" t="s">
        <v>851</v>
      </c>
      <c r="M230" t="s">
        <v>843</v>
      </c>
      <c r="N230">
        <v>26</v>
      </c>
      <c r="O230" t="s">
        <v>842</v>
      </c>
      <c r="P230" t="s">
        <v>39</v>
      </c>
      <c r="Q230" t="s">
        <v>921</v>
      </c>
      <c r="R230" t="s">
        <v>675</v>
      </c>
      <c r="S230" t="s">
        <v>663</v>
      </c>
      <c r="T230">
        <v>4</v>
      </c>
      <c r="U230">
        <v>28</v>
      </c>
      <c r="V230">
        <v>84</v>
      </c>
      <c r="W230">
        <v>10</v>
      </c>
      <c r="X230">
        <v>302.39999999999998</v>
      </c>
      <c r="Y230">
        <v>190.4</v>
      </c>
      <c r="Z230" t="s">
        <v>819</v>
      </c>
      <c r="AA230" t="s">
        <v>791</v>
      </c>
      <c r="AB230">
        <v>5</v>
      </c>
      <c r="AC230" t="s">
        <v>862</v>
      </c>
      <c r="AD230" t="s">
        <v>769</v>
      </c>
    </row>
    <row r="231" spans="1:30" x14ac:dyDescent="0.3">
      <c r="A231" t="s">
        <v>1792</v>
      </c>
      <c r="B231" s="3">
        <v>45702</v>
      </c>
      <c r="C231">
        <v>0.48958333333333331</v>
      </c>
      <c r="D231" t="s">
        <v>847</v>
      </c>
      <c r="E231" t="s">
        <v>827</v>
      </c>
      <c r="F231" t="s">
        <v>846</v>
      </c>
      <c r="G231" t="s">
        <v>411</v>
      </c>
      <c r="H231" t="s">
        <v>605</v>
      </c>
      <c r="I231" t="s">
        <v>592</v>
      </c>
      <c r="J231" t="s">
        <v>993</v>
      </c>
      <c r="K231" t="s">
        <v>1350</v>
      </c>
      <c r="L231" t="s">
        <v>889</v>
      </c>
      <c r="M231" t="s">
        <v>843</v>
      </c>
      <c r="N231">
        <v>58</v>
      </c>
      <c r="O231" t="s">
        <v>821</v>
      </c>
      <c r="P231" t="s">
        <v>91</v>
      </c>
      <c r="Q231" t="s">
        <v>1300</v>
      </c>
      <c r="R231" t="s">
        <v>692</v>
      </c>
      <c r="S231" t="s">
        <v>663</v>
      </c>
      <c r="T231">
        <v>4</v>
      </c>
      <c r="U231">
        <v>55</v>
      </c>
      <c r="V231">
        <v>137.5</v>
      </c>
      <c r="W231">
        <v>5</v>
      </c>
      <c r="X231">
        <v>522.5</v>
      </c>
      <c r="Y231">
        <v>302.5</v>
      </c>
      <c r="Z231" t="s">
        <v>863</v>
      </c>
      <c r="AA231" t="s">
        <v>900</v>
      </c>
      <c r="AB231">
        <v>3</v>
      </c>
      <c r="AC231" t="s">
        <v>818</v>
      </c>
      <c r="AD231" t="s">
        <v>769</v>
      </c>
    </row>
    <row r="232" spans="1:30" x14ac:dyDescent="0.3">
      <c r="A232" t="s">
        <v>1791</v>
      </c>
      <c r="B232" s="3">
        <v>45682</v>
      </c>
      <c r="C232">
        <v>0.85416666666666663</v>
      </c>
      <c r="D232" t="s">
        <v>838</v>
      </c>
      <c r="E232" t="s">
        <v>827</v>
      </c>
      <c r="F232" t="s">
        <v>854</v>
      </c>
      <c r="G232" t="s">
        <v>156</v>
      </c>
      <c r="H232" t="s">
        <v>631</v>
      </c>
      <c r="I232" t="s">
        <v>632</v>
      </c>
      <c r="J232" t="s">
        <v>923</v>
      </c>
      <c r="K232" t="s">
        <v>979</v>
      </c>
      <c r="L232" t="s">
        <v>925</v>
      </c>
      <c r="M232" t="s">
        <v>843</v>
      </c>
      <c r="N232">
        <v>55</v>
      </c>
      <c r="O232" t="s">
        <v>821</v>
      </c>
      <c r="P232" t="s">
        <v>61</v>
      </c>
      <c r="Q232" t="s">
        <v>1090</v>
      </c>
      <c r="R232" t="s">
        <v>692</v>
      </c>
      <c r="S232" t="s">
        <v>663</v>
      </c>
      <c r="T232">
        <v>2</v>
      </c>
      <c r="U232">
        <v>87</v>
      </c>
      <c r="V232">
        <v>261</v>
      </c>
      <c r="W232">
        <v>10</v>
      </c>
      <c r="X232">
        <v>469.8</v>
      </c>
      <c r="Y232">
        <v>295.8</v>
      </c>
      <c r="Z232" t="s">
        <v>863</v>
      </c>
      <c r="AA232" t="s">
        <v>805</v>
      </c>
      <c r="AB232">
        <v>4</v>
      </c>
      <c r="AC232" t="s">
        <v>862</v>
      </c>
      <c r="AD232" t="s">
        <v>830</v>
      </c>
    </row>
    <row r="233" spans="1:30" x14ac:dyDescent="0.3">
      <c r="A233" t="s">
        <v>1790</v>
      </c>
      <c r="B233" s="3">
        <v>45678</v>
      </c>
      <c r="C233">
        <v>0.80208333333333337</v>
      </c>
      <c r="D233" t="s">
        <v>838</v>
      </c>
      <c r="E233" t="s">
        <v>827</v>
      </c>
      <c r="F233" t="s">
        <v>860</v>
      </c>
      <c r="G233" t="s">
        <v>309</v>
      </c>
      <c r="H233" t="s">
        <v>615</v>
      </c>
      <c r="I233" t="s">
        <v>592</v>
      </c>
      <c r="J233" t="s">
        <v>859</v>
      </c>
      <c r="K233" t="s">
        <v>1789</v>
      </c>
      <c r="L233" t="s">
        <v>906</v>
      </c>
      <c r="M233" t="s">
        <v>822</v>
      </c>
      <c r="N233">
        <v>35</v>
      </c>
      <c r="O233" t="s">
        <v>821</v>
      </c>
      <c r="P233" t="s">
        <v>91</v>
      </c>
      <c r="Q233" t="s">
        <v>1300</v>
      </c>
      <c r="R233" t="s">
        <v>692</v>
      </c>
      <c r="S233" t="s">
        <v>663</v>
      </c>
      <c r="T233">
        <v>2</v>
      </c>
      <c r="U233">
        <v>55</v>
      </c>
      <c r="V233">
        <v>137.5</v>
      </c>
      <c r="W233">
        <v>5</v>
      </c>
      <c r="X233">
        <v>261.25</v>
      </c>
      <c r="Y233">
        <v>151.25</v>
      </c>
      <c r="Z233" t="s">
        <v>840</v>
      </c>
      <c r="AA233" t="s">
        <v>801</v>
      </c>
      <c r="AB233">
        <v>4</v>
      </c>
      <c r="AC233" t="s">
        <v>818</v>
      </c>
      <c r="AD233" t="s">
        <v>769</v>
      </c>
    </row>
    <row r="234" spans="1:30" x14ac:dyDescent="0.3">
      <c r="A234" t="s">
        <v>1788</v>
      </c>
      <c r="B234" s="3">
        <v>45706</v>
      </c>
      <c r="C234">
        <v>0.375</v>
      </c>
      <c r="D234" t="s">
        <v>847</v>
      </c>
      <c r="E234" t="s">
        <v>827</v>
      </c>
      <c r="F234" t="s">
        <v>860</v>
      </c>
      <c r="G234" t="s">
        <v>411</v>
      </c>
      <c r="H234" t="s">
        <v>605</v>
      </c>
      <c r="I234" t="s">
        <v>592</v>
      </c>
      <c r="J234" t="s">
        <v>859</v>
      </c>
      <c r="K234" t="s">
        <v>1312</v>
      </c>
      <c r="L234" t="s">
        <v>878</v>
      </c>
      <c r="M234" t="s">
        <v>843</v>
      </c>
      <c r="N234">
        <v>38</v>
      </c>
      <c r="O234" t="s">
        <v>842</v>
      </c>
      <c r="P234" t="s">
        <v>49</v>
      </c>
      <c r="Q234" t="s">
        <v>1217</v>
      </c>
      <c r="R234" t="s">
        <v>720</v>
      </c>
      <c r="S234" t="s">
        <v>664</v>
      </c>
      <c r="T234">
        <v>2</v>
      </c>
      <c r="U234">
        <v>34</v>
      </c>
      <c r="V234">
        <v>74.8</v>
      </c>
      <c r="W234">
        <v>15</v>
      </c>
      <c r="X234">
        <v>127.16</v>
      </c>
      <c r="Y234">
        <v>59.16</v>
      </c>
      <c r="Z234" t="s">
        <v>863</v>
      </c>
      <c r="AA234" t="s">
        <v>805</v>
      </c>
      <c r="AB234">
        <v>4</v>
      </c>
      <c r="AC234" t="s">
        <v>862</v>
      </c>
      <c r="AD234" t="s">
        <v>769</v>
      </c>
    </row>
    <row r="235" spans="1:30" x14ac:dyDescent="0.3">
      <c r="A235" t="s">
        <v>1787</v>
      </c>
      <c r="B235" s="3">
        <v>45691</v>
      </c>
      <c r="C235">
        <v>0.38541666666666669</v>
      </c>
      <c r="D235" t="s">
        <v>847</v>
      </c>
      <c r="E235" t="s">
        <v>827</v>
      </c>
      <c r="F235" t="s">
        <v>826</v>
      </c>
      <c r="G235" t="s">
        <v>513</v>
      </c>
      <c r="H235" t="s">
        <v>591</v>
      </c>
      <c r="I235" t="s">
        <v>592</v>
      </c>
      <c r="J235" t="s">
        <v>825</v>
      </c>
      <c r="K235" t="s">
        <v>1190</v>
      </c>
      <c r="L235" t="s">
        <v>851</v>
      </c>
      <c r="M235" t="s">
        <v>822</v>
      </c>
      <c r="N235">
        <v>53</v>
      </c>
      <c r="O235" t="s">
        <v>821</v>
      </c>
      <c r="P235" t="s">
        <v>73</v>
      </c>
      <c r="Q235" t="s">
        <v>1230</v>
      </c>
      <c r="R235" t="s">
        <v>656</v>
      </c>
      <c r="S235" t="s">
        <v>663</v>
      </c>
      <c r="T235">
        <v>4</v>
      </c>
      <c r="U235">
        <v>99</v>
      </c>
      <c r="V235">
        <v>277.2</v>
      </c>
      <c r="W235">
        <v>10</v>
      </c>
      <c r="X235">
        <v>997.92</v>
      </c>
      <c r="Y235">
        <v>601.91999999999996</v>
      </c>
      <c r="Z235" t="s">
        <v>883</v>
      </c>
      <c r="AA235" t="s">
        <v>801</v>
      </c>
      <c r="AB235">
        <v>4</v>
      </c>
      <c r="AC235" t="s">
        <v>818</v>
      </c>
      <c r="AD235" t="s">
        <v>769</v>
      </c>
    </row>
    <row r="236" spans="1:30" x14ac:dyDescent="0.3">
      <c r="A236" t="s">
        <v>1786</v>
      </c>
      <c r="B236" s="3">
        <v>45727</v>
      </c>
      <c r="C236">
        <v>0.60416666666666663</v>
      </c>
      <c r="D236" t="s">
        <v>828</v>
      </c>
      <c r="E236" t="s">
        <v>827</v>
      </c>
      <c r="F236" t="s">
        <v>860</v>
      </c>
      <c r="G236" t="s">
        <v>105</v>
      </c>
      <c r="H236" t="s">
        <v>635</v>
      </c>
      <c r="I236" t="s">
        <v>636</v>
      </c>
      <c r="J236" t="s">
        <v>908</v>
      </c>
      <c r="K236" t="s">
        <v>1263</v>
      </c>
      <c r="L236" t="s">
        <v>878</v>
      </c>
      <c r="M236" t="s">
        <v>822</v>
      </c>
      <c r="N236">
        <v>48</v>
      </c>
      <c r="O236" t="s">
        <v>885</v>
      </c>
      <c r="P236" t="s">
        <v>79</v>
      </c>
      <c r="Q236" t="s">
        <v>832</v>
      </c>
      <c r="R236" t="s">
        <v>720</v>
      </c>
      <c r="S236" t="s">
        <v>663</v>
      </c>
      <c r="T236">
        <v>3</v>
      </c>
      <c r="U236">
        <v>67</v>
      </c>
      <c r="V236">
        <v>187.6</v>
      </c>
      <c r="W236">
        <v>5</v>
      </c>
      <c r="X236">
        <v>534.66</v>
      </c>
      <c r="Y236">
        <v>333.66</v>
      </c>
      <c r="Z236" t="s">
        <v>831</v>
      </c>
      <c r="AA236" t="s">
        <v>805</v>
      </c>
      <c r="AB236">
        <v>5</v>
      </c>
      <c r="AC236" t="s">
        <v>862</v>
      </c>
      <c r="AD236" t="s">
        <v>769</v>
      </c>
    </row>
    <row r="237" spans="1:30" x14ac:dyDescent="0.3">
      <c r="A237" t="s">
        <v>1785</v>
      </c>
      <c r="B237" s="3">
        <v>45692</v>
      </c>
      <c r="C237">
        <v>0.29166666666666669</v>
      </c>
      <c r="D237" t="s">
        <v>847</v>
      </c>
      <c r="E237" t="s">
        <v>827</v>
      </c>
      <c r="F237" t="s">
        <v>860</v>
      </c>
      <c r="G237" t="s">
        <v>309</v>
      </c>
      <c r="H237" t="s">
        <v>615</v>
      </c>
      <c r="I237" t="s">
        <v>592</v>
      </c>
      <c r="J237" t="s">
        <v>853</v>
      </c>
      <c r="K237" t="s">
        <v>1784</v>
      </c>
      <c r="L237" t="s">
        <v>937</v>
      </c>
      <c r="M237" t="s">
        <v>822</v>
      </c>
      <c r="N237">
        <v>23</v>
      </c>
      <c r="O237" t="s">
        <v>842</v>
      </c>
      <c r="P237" t="s">
        <v>29</v>
      </c>
      <c r="Q237" t="s">
        <v>1024</v>
      </c>
      <c r="R237" t="s">
        <v>699</v>
      </c>
      <c r="S237" t="s">
        <v>663</v>
      </c>
      <c r="T237">
        <v>4</v>
      </c>
      <c r="U237">
        <v>43</v>
      </c>
      <c r="V237">
        <v>94.6</v>
      </c>
      <c r="W237">
        <v>0</v>
      </c>
      <c r="X237">
        <v>378.4</v>
      </c>
      <c r="Y237">
        <v>206.4</v>
      </c>
      <c r="Z237" t="s">
        <v>863</v>
      </c>
      <c r="AA237" t="s">
        <v>785</v>
      </c>
      <c r="AB237">
        <v>4</v>
      </c>
      <c r="AC237" t="s">
        <v>862</v>
      </c>
      <c r="AD237" t="s">
        <v>769</v>
      </c>
    </row>
    <row r="238" spans="1:30" x14ac:dyDescent="0.3">
      <c r="A238" t="s">
        <v>1783</v>
      </c>
      <c r="B238" s="3">
        <v>45807</v>
      </c>
      <c r="C238">
        <v>0.58333333333333337</v>
      </c>
      <c r="D238" t="s">
        <v>876</v>
      </c>
      <c r="E238" t="s">
        <v>870</v>
      </c>
      <c r="F238" t="s">
        <v>846</v>
      </c>
      <c r="G238" t="s">
        <v>3</v>
      </c>
      <c r="H238" t="s">
        <v>639</v>
      </c>
      <c r="I238" t="s">
        <v>640</v>
      </c>
      <c r="J238" t="s">
        <v>983</v>
      </c>
      <c r="K238" t="s">
        <v>1281</v>
      </c>
      <c r="L238" t="s">
        <v>925</v>
      </c>
      <c r="M238" t="s">
        <v>843</v>
      </c>
      <c r="N238">
        <v>27</v>
      </c>
      <c r="O238" t="s">
        <v>833</v>
      </c>
      <c r="P238" t="s">
        <v>51</v>
      </c>
      <c r="Q238" t="s">
        <v>820</v>
      </c>
      <c r="R238" t="s">
        <v>715</v>
      </c>
      <c r="S238" t="s">
        <v>663</v>
      </c>
      <c r="T238">
        <v>4</v>
      </c>
      <c r="U238">
        <v>89</v>
      </c>
      <c r="V238">
        <v>267</v>
      </c>
      <c r="W238">
        <v>5</v>
      </c>
      <c r="X238">
        <v>1014.6</v>
      </c>
      <c r="Y238">
        <v>658.6</v>
      </c>
      <c r="Z238" t="s">
        <v>916</v>
      </c>
      <c r="AA238" t="s">
        <v>785</v>
      </c>
      <c r="AB238">
        <v>0</v>
      </c>
      <c r="AC238" t="s">
        <v>862</v>
      </c>
      <c r="AD238" t="s">
        <v>769</v>
      </c>
    </row>
    <row r="239" spans="1:30" x14ac:dyDescent="0.3">
      <c r="A239" t="s">
        <v>1782</v>
      </c>
      <c r="B239" s="3">
        <v>45739</v>
      </c>
      <c r="C239">
        <v>0.79166666666666663</v>
      </c>
      <c r="D239" t="s">
        <v>828</v>
      </c>
      <c r="E239" t="s">
        <v>827</v>
      </c>
      <c r="F239" t="s">
        <v>914</v>
      </c>
      <c r="G239" t="s">
        <v>360</v>
      </c>
      <c r="H239" t="s">
        <v>611</v>
      </c>
      <c r="I239" t="s">
        <v>592</v>
      </c>
      <c r="J239" t="s">
        <v>845</v>
      </c>
      <c r="K239" t="s">
        <v>1781</v>
      </c>
      <c r="L239" t="s">
        <v>857</v>
      </c>
      <c r="M239" t="s">
        <v>822</v>
      </c>
      <c r="N239">
        <v>40</v>
      </c>
      <c r="O239" t="s">
        <v>821</v>
      </c>
      <c r="P239" t="s">
        <v>41</v>
      </c>
      <c r="Q239" t="s">
        <v>905</v>
      </c>
      <c r="R239" t="s">
        <v>670</v>
      </c>
      <c r="S239" t="s">
        <v>664</v>
      </c>
      <c r="T239">
        <v>2</v>
      </c>
      <c r="U239">
        <v>80</v>
      </c>
      <c r="V239">
        <v>200</v>
      </c>
      <c r="W239">
        <v>10</v>
      </c>
      <c r="X239">
        <v>360</v>
      </c>
      <c r="Y239">
        <v>200</v>
      </c>
      <c r="Z239" t="s">
        <v>863</v>
      </c>
      <c r="AA239" t="s">
        <v>791</v>
      </c>
      <c r="AB239">
        <v>0</v>
      </c>
      <c r="AC239" t="s">
        <v>862</v>
      </c>
      <c r="AD239" t="s">
        <v>830</v>
      </c>
    </row>
    <row r="240" spans="1:30" x14ac:dyDescent="0.3">
      <c r="A240" t="s">
        <v>1780</v>
      </c>
      <c r="B240" s="3">
        <v>45824</v>
      </c>
      <c r="C240">
        <v>0.76041666666666663</v>
      </c>
      <c r="D240" t="s">
        <v>871</v>
      </c>
      <c r="E240" t="s">
        <v>870</v>
      </c>
      <c r="F240" t="s">
        <v>826</v>
      </c>
      <c r="G240" t="s">
        <v>156</v>
      </c>
      <c r="H240" t="s">
        <v>631</v>
      </c>
      <c r="I240" t="s">
        <v>632</v>
      </c>
      <c r="J240" t="s">
        <v>853</v>
      </c>
      <c r="K240" t="s">
        <v>1303</v>
      </c>
      <c r="L240" t="s">
        <v>906</v>
      </c>
      <c r="M240" t="s">
        <v>822</v>
      </c>
      <c r="N240">
        <v>42</v>
      </c>
      <c r="O240" t="s">
        <v>821</v>
      </c>
      <c r="P240" t="s">
        <v>59</v>
      </c>
      <c r="Q240" t="s">
        <v>991</v>
      </c>
      <c r="R240" t="s">
        <v>699</v>
      </c>
      <c r="S240" t="s">
        <v>664</v>
      </c>
      <c r="T240">
        <v>3</v>
      </c>
      <c r="U240">
        <v>43</v>
      </c>
      <c r="V240">
        <v>120.4</v>
      </c>
      <c r="W240">
        <v>5</v>
      </c>
      <c r="X240">
        <v>343.14</v>
      </c>
      <c r="Y240">
        <v>214.14</v>
      </c>
      <c r="Z240" t="s">
        <v>849</v>
      </c>
      <c r="AA240" t="s">
        <v>782</v>
      </c>
      <c r="AB240">
        <v>4</v>
      </c>
      <c r="AC240" t="s">
        <v>862</v>
      </c>
      <c r="AD240" t="s">
        <v>769</v>
      </c>
    </row>
    <row r="241" spans="1:30" x14ac:dyDescent="0.3">
      <c r="A241" t="s">
        <v>1779</v>
      </c>
      <c r="B241" s="3">
        <v>45768</v>
      </c>
      <c r="C241">
        <v>0.42708333333333331</v>
      </c>
      <c r="D241" t="s">
        <v>881</v>
      </c>
      <c r="E241" t="s">
        <v>870</v>
      </c>
      <c r="F241" t="s">
        <v>826</v>
      </c>
      <c r="G241" t="s">
        <v>105</v>
      </c>
      <c r="H241" t="s">
        <v>635</v>
      </c>
      <c r="I241" t="s">
        <v>636</v>
      </c>
      <c r="J241" t="s">
        <v>859</v>
      </c>
      <c r="K241" t="s">
        <v>1645</v>
      </c>
      <c r="L241" t="s">
        <v>857</v>
      </c>
      <c r="M241" t="s">
        <v>822</v>
      </c>
      <c r="N241">
        <v>35</v>
      </c>
      <c r="O241" t="s">
        <v>842</v>
      </c>
      <c r="P241" t="s">
        <v>25</v>
      </c>
      <c r="Q241" t="s">
        <v>1244</v>
      </c>
      <c r="R241" t="s">
        <v>705</v>
      </c>
      <c r="S241" t="s">
        <v>664</v>
      </c>
      <c r="T241">
        <v>1</v>
      </c>
      <c r="U241">
        <v>85</v>
      </c>
      <c r="V241">
        <v>255</v>
      </c>
      <c r="W241">
        <v>5</v>
      </c>
      <c r="X241">
        <v>242.25</v>
      </c>
      <c r="Y241">
        <v>157.25</v>
      </c>
      <c r="Z241" t="s">
        <v>819</v>
      </c>
      <c r="AA241" t="s">
        <v>785</v>
      </c>
      <c r="AB241">
        <v>4</v>
      </c>
      <c r="AC241" t="s">
        <v>818</v>
      </c>
      <c r="AD241" t="s">
        <v>830</v>
      </c>
    </row>
    <row r="242" spans="1:30" x14ac:dyDescent="0.3">
      <c r="A242" t="s">
        <v>1778</v>
      </c>
      <c r="B242" s="3">
        <v>45823</v>
      </c>
      <c r="C242">
        <v>0.72916666666666663</v>
      </c>
      <c r="D242" t="s">
        <v>871</v>
      </c>
      <c r="E242" t="s">
        <v>870</v>
      </c>
      <c r="F242" t="s">
        <v>914</v>
      </c>
      <c r="G242" t="s">
        <v>360</v>
      </c>
      <c r="H242" t="s">
        <v>611</v>
      </c>
      <c r="I242" t="s">
        <v>592</v>
      </c>
      <c r="J242" t="s">
        <v>986</v>
      </c>
      <c r="K242" t="s">
        <v>1486</v>
      </c>
      <c r="L242" t="s">
        <v>1016</v>
      </c>
      <c r="M242" t="s">
        <v>843</v>
      </c>
      <c r="N242">
        <v>53</v>
      </c>
      <c r="O242" t="s">
        <v>821</v>
      </c>
      <c r="P242" t="s">
        <v>51</v>
      </c>
      <c r="Q242" t="s">
        <v>820</v>
      </c>
      <c r="R242" t="s">
        <v>715</v>
      </c>
      <c r="S242" t="s">
        <v>663</v>
      </c>
      <c r="T242">
        <v>2</v>
      </c>
      <c r="U242">
        <v>89</v>
      </c>
      <c r="V242">
        <v>267</v>
      </c>
      <c r="W242">
        <v>10</v>
      </c>
      <c r="X242">
        <v>480.6</v>
      </c>
      <c r="Y242">
        <v>302.60000000000002</v>
      </c>
      <c r="Z242" t="s">
        <v>840</v>
      </c>
      <c r="AA242" t="s">
        <v>801</v>
      </c>
      <c r="AB242">
        <v>3</v>
      </c>
      <c r="AC242" t="s">
        <v>862</v>
      </c>
      <c r="AD242" t="s">
        <v>769</v>
      </c>
    </row>
    <row r="243" spans="1:30" x14ac:dyDescent="0.3">
      <c r="A243" t="s">
        <v>1777</v>
      </c>
      <c r="B243" s="3">
        <v>45792</v>
      </c>
      <c r="C243">
        <v>0.29166666666666669</v>
      </c>
      <c r="D243" t="s">
        <v>876</v>
      </c>
      <c r="E243" t="s">
        <v>870</v>
      </c>
      <c r="F243" t="s">
        <v>898</v>
      </c>
      <c r="G243" t="s">
        <v>513</v>
      </c>
      <c r="H243" t="s">
        <v>591</v>
      </c>
      <c r="I243" t="s">
        <v>592</v>
      </c>
      <c r="J243" t="s">
        <v>859</v>
      </c>
      <c r="K243" t="s">
        <v>1223</v>
      </c>
      <c r="L243" t="s">
        <v>834</v>
      </c>
      <c r="M243" t="s">
        <v>843</v>
      </c>
      <c r="N243">
        <v>46</v>
      </c>
      <c r="O243" t="s">
        <v>842</v>
      </c>
      <c r="P243" t="s">
        <v>51</v>
      </c>
      <c r="Q243" t="s">
        <v>820</v>
      </c>
      <c r="R243" t="s">
        <v>715</v>
      </c>
      <c r="S243" t="s">
        <v>663</v>
      </c>
      <c r="T243">
        <v>4</v>
      </c>
      <c r="U243">
        <v>89</v>
      </c>
      <c r="V243">
        <v>267</v>
      </c>
      <c r="W243">
        <v>10</v>
      </c>
      <c r="X243">
        <v>961.2</v>
      </c>
      <c r="Y243">
        <v>605.20000000000005</v>
      </c>
      <c r="Z243" t="s">
        <v>840</v>
      </c>
      <c r="AA243" t="s">
        <v>791</v>
      </c>
      <c r="AB243">
        <v>4</v>
      </c>
      <c r="AC243" t="s">
        <v>862</v>
      </c>
      <c r="AD243" t="s">
        <v>769</v>
      </c>
    </row>
    <row r="244" spans="1:30" x14ac:dyDescent="0.3">
      <c r="A244" t="s">
        <v>1776</v>
      </c>
      <c r="B244" s="3">
        <v>45674</v>
      </c>
      <c r="C244">
        <v>0.70833333333333337</v>
      </c>
      <c r="D244" t="s">
        <v>838</v>
      </c>
      <c r="E244" t="s">
        <v>827</v>
      </c>
      <c r="F244" t="s">
        <v>846</v>
      </c>
      <c r="G244" t="s">
        <v>513</v>
      </c>
      <c r="H244" t="s">
        <v>591</v>
      </c>
      <c r="I244" t="s">
        <v>592</v>
      </c>
      <c r="J244" t="s">
        <v>836</v>
      </c>
      <c r="K244" t="s">
        <v>824</v>
      </c>
      <c r="L244" t="s">
        <v>937</v>
      </c>
      <c r="M244" t="s">
        <v>822</v>
      </c>
      <c r="N244">
        <v>26</v>
      </c>
      <c r="O244" t="s">
        <v>842</v>
      </c>
      <c r="P244" t="s">
        <v>57</v>
      </c>
      <c r="Q244" t="s">
        <v>952</v>
      </c>
      <c r="R244" t="s">
        <v>702</v>
      </c>
      <c r="S244" t="s">
        <v>663</v>
      </c>
      <c r="T244">
        <v>4</v>
      </c>
      <c r="U244">
        <v>22</v>
      </c>
      <c r="V244">
        <v>61.6</v>
      </c>
      <c r="W244">
        <v>15</v>
      </c>
      <c r="X244">
        <v>209.44</v>
      </c>
      <c r="Y244">
        <v>121.44</v>
      </c>
      <c r="Z244" t="s">
        <v>916</v>
      </c>
      <c r="AA244" t="s">
        <v>801</v>
      </c>
      <c r="AB244">
        <v>3</v>
      </c>
      <c r="AC244" t="s">
        <v>818</v>
      </c>
      <c r="AD244" t="s">
        <v>769</v>
      </c>
    </row>
    <row r="245" spans="1:30" x14ac:dyDescent="0.3">
      <c r="A245" t="s">
        <v>1775</v>
      </c>
      <c r="B245" s="3">
        <v>45801</v>
      </c>
      <c r="C245">
        <v>0.38541666666666669</v>
      </c>
      <c r="D245" t="s">
        <v>876</v>
      </c>
      <c r="E245" t="s">
        <v>870</v>
      </c>
      <c r="F245" t="s">
        <v>854</v>
      </c>
      <c r="G245" t="s">
        <v>258</v>
      </c>
      <c r="H245" t="s">
        <v>620</v>
      </c>
      <c r="I245" t="s">
        <v>621</v>
      </c>
      <c r="J245" t="s">
        <v>940</v>
      </c>
      <c r="K245" t="s">
        <v>1065</v>
      </c>
      <c r="L245" t="s">
        <v>834</v>
      </c>
      <c r="M245" t="s">
        <v>822</v>
      </c>
      <c r="N245">
        <v>27</v>
      </c>
      <c r="O245" t="s">
        <v>885</v>
      </c>
      <c r="P245" t="s">
        <v>27</v>
      </c>
      <c r="Q245" t="s">
        <v>901</v>
      </c>
      <c r="R245" t="s">
        <v>702</v>
      </c>
      <c r="S245" t="s">
        <v>663</v>
      </c>
      <c r="T245">
        <v>2</v>
      </c>
      <c r="U245">
        <v>79</v>
      </c>
      <c r="V245">
        <v>173.8</v>
      </c>
      <c r="W245">
        <v>5</v>
      </c>
      <c r="X245">
        <v>330.22</v>
      </c>
      <c r="Y245">
        <v>172.22</v>
      </c>
      <c r="Z245" t="s">
        <v>863</v>
      </c>
      <c r="AA245" t="s">
        <v>801</v>
      </c>
      <c r="AB245">
        <v>5</v>
      </c>
      <c r="AC245" t="s">
        <v>862</v>
      </c>
      <c r="AD245" t="s">
        <v>769</v>
      </c>
    </row>
    <row r="246" spans="1:30" x14ac:dyDescent="0.3">
      <c r="A246" t="s">
        <v>1774</v>
      </c>
      <c r="B246" s="3">
        <v>45727</v>
      </c>
      <c r="C246">
        <v>0.64583333333333337</v>
      </c>
      <c r="D246" t="s">
        <v>828</v>
      </c>
      <c r="E246" t="s">
        <v>827</v>
      </c>
      <c r="F246" t="s">
        <v>860</v>
      </c>
      <c r="G246" t="s">
        <v>207</v>
      </c>
      <c r="H246" t="s">
        <v>624</v>
      </c>
      <c r="I246" t="s">
        <v>625</v>
      </c>
      <c r="J246" t="s">
        <v>923</v>
      </c>
      <c r="K246" t="s">
        <v>1773</v>
      </c>
      <c r="L246" t="s">
        <v>889</v>
      </c>
      <c r="M246" t="s">
        <v>843</v>
      </c>
      <c r="N246">
        <v>16</v>
      </c>
      <c r="O246" t="s">
        <v>833</v>
      </c>
      <c r="P246" t="s">
        <v>59</v>
      </c>
      <c r="Q246" t="s">
        <v>991</v>
      </c>
      <c r="R246" t="s">
        <v>699</v>
      </c>
      <c r="S246" t="s">
        <v>664</v>
      </c>
      <c r="T246">
        <v>3</v>
      </c>
      <c r="U246">
        <v>43</v>
      </c>
      <c r="V246">
        <v>120.4</v>
      </c>
      <c r="W246">
        <v>0</v>
      </c>
      <c r="X246">
        <v>361.2</v>
      </c>
      <c r="Y246">
        <v>232.2</v>
      </c>
      <c r="Z246" t="s">
        <v>819</v>
      </c>
      <c r="AA246" t="s">
        <v>801</v>
      </c>
      <c r="AB246">
        <v>4</v>
      </c>
      <c r="AC246" t="s">
        <v>818</v>
      </c>
      <c r="AD246" t="s">
        <v>769</v>
      </c>
    </row>
    <row r="247" spans="1:30" x14ac:dyDescent="0.3">
      <c r="A247" t="s">
        <v>1772</v>
      </c>
      <c r="B247" s="3">
        <v>45716</v>
      </c>
      <c r="C247">
        <v>0.70833333333333337</v>
      </c>
      <c r="D247" t="s">
        <v>847</v>
      </c>
      <c r="E247" t="s">
        <v>827</v>
      </c>
      <c r="F247" t="s">
        <v>846</v>
      </c>
      <c r="G247" t="s">
        <v>462</v>
      </c>
      <c r="H247" t="s">
        <v>600</v>
      </c>
      <c r="I247" t="s">
        <v>592</v>
      </c>
      <c r="J247" t="s">
        <v>875</v>
      </c>
      <c r="K247" t="s">
        <v>1488</v>
      </c>
      <c r="L247" t="s">
        <v>878</v>
      </c>
      <c r="M247" t="s">
        <v>843</v>
      </c>
      <c r="N247">
        <v>29</v>
      </c>
      <c r="O247" t="s">
        <v>842</v>
      </c>
      <c r="P247" t="s">
        <v>31</v>
      </c>
      <c r="Q247" t="s">
        <v>888</v>
      </c>
      <c r="R247" t="s">
        <v>692</v>
      </c>
      <c r="S247" t="s">
        <v>664</v>
      </c>
      <c r="T247">
        <v>2</v>
      </c>
      <c r="U247">
        <v>43</v>
      </c>
      <c r="V247">
        <v>129</v>
      </c>
      <c r="W247">
        <v>5</v>
      </c>
      <c r="X247">
        <v>245.1</v>
      </c>
      <c r="Y247">
        <v>159.1</v>
      </c>
      <c r="Z247" t="s">
        <v>863</v>
      </c>
      <c r="AA247" t="s">
        <v>785</v>
      </c>
      <c r="AB247">
        <v>4</v>
      </c>
      <c r="AC247" t="s">
        <v>862</v>
      </c>
      <c r="AD247" t="s">
        <v>769</v>
      </c>
    </row>
    <row r="248" spans="1:30" x14ac:dyDescent="0.3">
      <c r="A248" t="s">
        <v>1771</v>
      </c>
      <c r="B248" s="3">
        <v>45789</v>
      </c>
      <c r="C248">
        <v>0.70833333333333337</v>
      </c>
      <c r="D248" t="s">
        <v>876</v>
      </c>
      <c r="E248" t="s">
        <v>870</v>
      </c>
      <c r="F248" t="s">
        <v>826</v>
      </c>
      <c r="G248" t="s">
        <v>258</v>
      </c>
      <c r="H248" t="s">
        <v>620</v>
      </c>
      <c r="I248" t="s">
        <v>621</v>
      </c>
      <c r="J248" t="s">
        <v>869</v>
      </c>
      <c r="K248" t="s">
        <v>1446</v>
      </c>
      <c r="L248" t="s">
        <v>1016</v>
      </c>
      <c r="M248" t="s">
        <v>843</v>
      </c>
      <c r="N248">
        <v>56</v>
      </c>
      <c r="O248" t="s">
        <v>833</v>
      </c>
      <c r="P248" t="s">
        <v>85</v>
      </c>
      <c r="Q248" t="s">
        <v>1061</v>
      </c>
      <c r="R248" t="s">
        <v>705</v>
      </c>
      <c r="S248" t="s">
        <v>663</v>
      </c>
      <c r="T248">
        <v>4</v>
      </c>
      <c r="U248">
        <v>57</v>
      </c>
      <c r="V248">
        <v>159.6</v>
      </c>
      <c r="W248">
        <v>10</v>
      </c>
      <c r="X248">
        <v>574.55999999999995</v>
      </c>
      <c r="Y248">
        <v>346.56</v>
      </c>
      <c r="Z248" t="s">
        <v>831</v>
      </c>
      <c r="AA248" t="s">
        <v>791</v>
      </c>
      <c r="AB248">
        <v>4</v>
      </c>
      <c r="AC248" t="s">
        <v>862</v>
      </c>
      <c r="AD248" t="s">
        <v>769</v>
      </c>
    </row>
    <row r="249" spans="1:30" x14ac:dyDescent="0.3">
      <c r="A249" t="s">
        <v>1770</v>
      </c>
      <c r="B249" s="3">
        <v>45814</v>
      </c>
      <c r="C249">
        <v>0.44791666666666669</v>
      </c>
      <c r="D249" t="s">
        <v>871</v>
      </c>
      <c r="E249" t="s">
        <v>870</v>
      </c>
      <c r="F249" t="s">
        <v>846</v>
      </c>
      <c r="G249" t="s">
        <v>462</v>
      </c>
      <c r="H249" t="s">
        <v>600</v>
      </c>
      <c r="I249" t="s">
        <v>592</v>
      </c>
      <c r="J249" t="s">
        <v>1034</v>
      </c>
      <c r="K249" t="s">
        <v>868</v>
      </c>
      <c r="L249" t="s">
        <v>878</v>
      </c>
      <c r="M249" t="s">
        <v>843</v>
      </c>
      <c r="N249">
        <v>50</v>
      </c>
      <c r="O249" t="s">
        <v>865</v>
      </c>
      <c r="P249" t="s">
        <v>49</v>
      </c>
      <c r="Q249" t="s">
        <v>1217</v>
      </c>
      <c r="R249" t="s">
        <v>720</v>
      </c>
      <c r="S249" t="s">
        <v>664</v>
      </c>
      <c r="T249">
        <v>2</v>
      </c>
      <c r="U249">
        <v>34</v>
      </c>
      <c r="V249">
        <v>74.8</v>
      </c>
      <c r="W249">
        <v>0</v>
      </c>
      <c r="X249">
        <v>149.6</v>
      </c>
      <c r="Y249">
        <v>81.599999999999994</v>
      </c>
      <c r="Z249" t="s">
        <v>916</v>
      </c>
      <c r="AA249" t="s">
        <v>785</v>
      </c>
      <c r="AB249">
        <v>3</v>
      </c>
      <c r="AC249" t="s">
        <v>862</v>
      </c>
      <c r="AD249" t="s">
        <v>769</v>
      </c>
    </row>
    <row r="250" spans="1:30" x14ac:dyDescent="0.3">
      <c r="A250" t="s">
        <v>1769</v>
      </c>
      <c r="B250" s="3">
        <v>45677</v>
      </c>
      <c r="C250">
        <v>0.65625</v>
      </c>
      <c r="D250" t="s">
        <v>838</v>
      </c>
      <c r="E250" t="s">
        <v>827</v>
      </c>
      <c r="F250" t="s">
        <v>826</v>
      </c>
      <c r="G250" t="s">
        <v>360</v>
      </c>
      <c r="H250" t="s">
        <v>611</v>
      </c>
      <c r="I250" t="s">
        <v>592</v>
      </c>
      <c r="J250" t="s">
        <v>880</v>
      </c>
      <c r="K250" t="s">
        <v>1203</v>
      </c>
      <c r="L250" t="s">
        <v>878</v>
      </c>
      <c r="M250" t="s">
        <v>843</v>
      </c>
      <c r="N250">
        <v>59</v>
      </c>
      <c r="O250" t="s">
        <v>885</v>
      </c>
      <c r="P250" t="s">
        <v>63</v>
      </c>
      <c r="Q250" t="s">
        <v>1105</v>
      </c>
      <c r="R250" t="s">
        <v>690</v>
      </c>
      <c r="S250" t="s">
        <v>664</v>
      </c>
      <c r="T250">
        <v>3</v>
      </c>
      <c r="U250">
        <v>83</v>
      </c>
      <c r="V250">
        <v>182.6</v>
      </c>
      <c r="W250">
        <v>15</v>
      </c>
      <c r="X250">
        <v>465.63</v>
      </c>
      <c r="Y250">
        <v>216.63</v>
      </c>
      <c r="Z250" t="s">
        <v>863</v>
      </c>
      <c r="AA250" t="s">
        <v>805</v>
      </c>
      <c r="AB250">
        <v>5</v>
      </c>
      <c r="AC250" t="s">
        <v>818</v>
      </c>
      <c r="AD250" t="s">
        <v>769</v>
      </c>
    </row>
    <row r="251" spans="1:30" x14ac:dyDescent="0.3">
      <c r="A251" t="s">
        <v>1768</v>
      </c>
      <c r="B251" s="3">
        <v>45707</v>
      </c>
      <c r="C251">
        <v>0.36458333333333331</v>
      </c>
      <c r="D251" t="s">
        <v>847</v>
      </c>
      <c r="E251" t="s">
        <v>827</v>
      </c>
      <c r="F251" t="s">
        <v>837</v>
      </c>
      <c r="G251" t="s">
        <v>411</v>
      </c>
      <c r="H251" t="s">
        <v>605</v>
      </c>
      <c r="I251" t="s">
        <v>592</v>
      </c>
      <c r="J251" t="s">
        <v>869</v>
      </c>
      <c r="K251" t="s">
        <v>1719</v>
      </c>
      <c r="L251" t="s">
        <v>857</v>
      </c>
      <c r="M251" t="s">
        <v>822</v>
      </c>
      <c r="N251">
        <v>46</v>
      </c>
      <c r="O251" t="s">
        <v>833</v>
      </c>
      <c r="P251" t="s">
        <v>37</v>
      </c>
      <c r="Q251" t="s">
        <v>1205</v>
      </c>
      <c r="R251" t="s">
        <v>678</v>
      </c>
      <c r="S251" t="s">
        <v>663</v>
      </c>
      <c r="T251">
        <v>1</v>
      </c>
      <c r="U251">
        <v>35</v>
      </c>
      <c r="V251">
        <v>87.5</v>
      </c>
      <c r="W251">
        <v>10</v>
      </c>
      <c r="X251">
        <v>78.75</v>
      </c>
      <c r="Y251">
        <v>43.75</v>
      </c>
      <c r="Z251" t="s">
        <v>883</v>
      </c>
      <c r="AA251" t="s">
        <v>900</v>
      </c>
      <c r="AB251">
        <v>0</v>
      </c>
      <c r="AC251" t="s">
        <v>862</v>
      </c>
      <c r="AD251" t="s">
        <v>769</v>
      </c>
    </row>
    <row r="252" spans="1:30" x14ac:dyDescent="0.3">
      <c r="A252" t="s">
        <v>1767</v>
      </c>
      <c r="B252" s="3">
        <v>45781</v>
      </c>
      <c r="C252">
        <v>0.59375</v>
      </c>
      <c r="D252" t="s">
        <v>876</v>
      </c>
      <c r="E252" t="s">
        <v>870</v>
      </c>
      <c r="F252" t="s">
        <v>914</v>
      </c>
      <c r="G252" t="s">
        <v>105</v>
      </c>
      <c r="H252" t="s">
        <v>635</v>
      </c>
      <c r="I252" t="s">
        <v>636</v>
      </c>
      <c r="J252" t="s">
        <v>919</v>
      </c>
      <c r="K252" t="s">
        <v>960</v>
      </c>
      <c r="L252" t="s">
        <v>925</v>
      </c>
      <c r="M252" t="s">
        <v>822</v>
      </c>
      <c r="N252">
        <v>55</v>
      </c>
      <c r="O252" t="s">
        <v>842</v>
      </c>
      <c r="P252" t="s">
        <v>85</v>
      </c>
      <c r="Q252" t="s">
        <v>1061</v>
      </c>
      <c r="R252" t="s">
        <v>705</v>
      </c>
      <c r="S252" t="s">
        <v>663</v>
      </c>
      <c r="T252">
        <v>2</v>
      </c>
      <c r="U252">
        <v>57</v>
      </c>
      <c r="V252">
        <v>159.6</v>
      </c>
      <c r="W252">
        <v>0</v>
      </c>
      <c r="X252">
        <v>319.2</v>
      </c>
      <c r="Y252">
        <v>205.2</v>
      </c>
      <c r="Z252" t="s">
        <v>916</v>
      </c>
      <c r="AA252" t="s">
        <v>782</v>
      </c>
      <c r="AB252">
        <v>5</v>
      </c>
      <c r="AC252" t="s">
        <v>862</v>
      </c>
      <c r="AD252" t="s">
        <v>769</v>
      </c>
    </row>
    <row r="253" spans="1:30" x14ac:dyDescent="0.3">
      <c r="A253" t="s">
        <v>1766</v>
      </c>
      <c r="B253" s="3">
        <v>45756</v>
      </c>
      <c r="C253">
        <v>0.29166666666666669</v>
      </c>
      <c r="D253" t="s">
        <v>881</v>
      </c>
      <c r="E253" t="s">
        <v>870</v>
      </c>
      <c r="F253" t="s">
        <v>837</v>
      </c>
      <c r="G253" t="s">
        <v>309</v>
      </c>
      <c r="H253" t="s">
        <v>615</v>
      </c>
      <c r="I253" t="s">
        <v>592</v>
      </c>
      <c r="J253" t="s">
        <v>825</v>
      </c>
      <c r="K253" t="s">
        <v>1289</v>
      </c>
      <c r="L253" t="s">
        <v>937</v>
      </c>
      <c r="M253" t="s">
        <v>843</v>
      </c>
      <c r="N253">
        <v>31</v>
      </c>
      <c r="O253" t="s">
        <v>821</v>
      </c>
      <c r="P253" t="s">
        <v>71</v>
      </c>
      <c r="Q253" t="s">
        <v>1013</v>
      </c>
      <c r="R253" t="s">
        <v>670</v>
      </c>
      <c r="S253" t="s">
        <v>663</v>
      </c>
      <c r="T253">
        <v>4</v>
      </c>
      <c r="U253">
        <v>62</v>
      </c>
      <c r="V253">
        <v>186</v>
      </c>
      <c r="W253">
        <v>15</v>
      </c>
      <c r="X253">
        <v>632.4</v>
      </c>
      <c r="Y253">
        <v>384.4</v>
      </c>
      <c r="Z253" t="s">
        <v>849</v>
      </c>
      <c r="AA253" t="s">
        <v>791</v>
      </c>
      <c r="AB253">
        <v>0</v>
      </c>
      <c r="AC253" t="s">
        <v>818</v>
      </c>
      <c r="AD253" t="s">
        <v>830</v>
      </c>
    </row>
    <row r="254" spans="1:30" x14ac:dyDescent="0.3">
      <c r="A254" t="s">
        <v>1765</v>
      </c>
      <c r="B254" s="3">
        <v>45787</v>
      </c>
      <c r="C254">
        <v>0.44791666666666669</v>
      </c>
      <c r="D254" t="s">
        <v>876</v>
      </c>
      <c r="E254" t="s">
        <v>870</v>
      </c>
      <c r="F254" t="s">
        <v>854</v>
      </c>
      <c r="G254" t="s">
        <v>462</v>
      </c>
      <c r="H254" t="s">
        <v>600</v>
      </c>
      <c r="I254" t="s">
        <v>592</v>
      </c>
      <c r="J254" t="s">
        <v>930</v>
      </c>
      <c r="K254" t="s">
        <v>1690</v>
      </c>
      <c r="L254" t="s">
        <v>1016</v>
      </c>
      <c r="M254" t="s">
        <v>822</v>
      </c>
      <c r="N254">
        <v>60</v>
      </c>
      <c r="O254" t="s">
        <v>842</v>
      </c>
      <c r="P254" t="s">
        <v>39</v>
      </c>
      <c r="Q254" t="s">
        <v>921</v>
      </c>
      <c r="R254" t="s">
        <v>675</v>
      </c>
      <c r="S254" t="s">
        <v>663</v>
      </c>
      <c r="T254">
        <v>4</v>
      </c>
      <c r="U254">
        <v>28</v>
      </c>
      <c r="V254">
        <v>84</v>
      </c>
      <c r="W254">
        <v>0</v>
      </c>
      <c r="X254">
        <v>336</v>
      </c>
      <c r="Y254">
        <v>224</v>
      </c>
      <c r="Z254" t="s">
        <v>840</v>
      </c>
      <c r="AA254" t="s">
        <v>782</v>
      </c>
      <c r="AB254">
        <v>3</v>
      </c>
      <c r="AC254" t="s">
        <v>862</v>
      </c>
      <c r="AD254" t="s">
        <v>769</v>
      </c>
    </row>
    <row r="255" spans="1:30" x14ac:dyDescent="0.3">
      <c r="A255" t="s">
        <v>1764</v>
      </c>
      <c r="B255" s="3">
        <v>45755</v>
      </c>
      <c r="C255">
        <v>0.3125</v>
      </c>
      <c r="D255" t="s">
        <v>881</v>
      </c>
      <c r="E255" t="s">
        <v>870</v>
      </c>
      <c r="F255" t="s">
        <v>860</v>
      </c>
      <c r="G255" t="s">
        <v>3</v>
      </c>
      <c r="H255" t="s">
        <v>639</v>
      </c>
      <c r="I255" t="s">
        <v>640</v>
      </c>
      <c r="J255" t="s">
        <v>986</v>
      </c>
      <c r="K255" t="s">
        <v>1763</v>
      </c>
      <c r="L255" t="s">
        <v>889</v>
      </c>
      <c r="M255" t="s">
        <v>822</v>
      </c>
      <c r="N255">
        <v>44</v>
      </c>
      <c r="O255" t="s">
        <v>842</v>
      </c>
      <c r="P255" t="s">
        <v>29</v>
      </c>
      <c r="Q255" t="s">
        <v>1024</v>
      </c>
      <c r="R255" t="s">
        <v>699</v>
      </c>
      <c r="S255" t="s">
        <v>663</v>
      </c>
      <c r="T255">
        <v>3</v>
      </c>
      <c r="U255">
        <v>43</v>
      </c>
      <c r="V255">
        <v>94.6</v>
      </c>
      <c r="W255">
        <v>5</v>
      </c>
      <c r="X255">
        <v>269.61</v>
      </c>
      <c r="Y255">
        <v>140.61000000000001</v>
      </c>
      <c r="Z255" t="s">
        <v>995</v>
      </c>
      <c r="AA255" t="s">
        <v>900</v>
      </c>
      <c r="AB255">
        <v>4</v>
      </c>
      <c r="AC255" t="s">
        <v>818</v>
      </c>
      <c r="AD255" t="s">
        <v>769</v>
      </c>
    </row>
    <row r="256" spans="1:30" x14ac:dyDescent="0.3">
      <c r="A256" t="s">
        <v>1762</v>
      </c>
      <c r="B256" s="3">
        <v>45750</v>
      </c>
      <c r="C256">
        <v>0.30208333333333331</v>
      </c>
      <c r="D256" t="s">
        <v>881</v>
      </c>
      <c r="E256" t="s">
        <v>870</v>
      </c>
      <c r="F256" t="s">
        <v>898</v>
      </c>
      <c r="G256" t="s">
        <v>513</v>
      </c>
      <c r="H256" t="s">
        <v>591</v>
      </c>
      <c r="I256" t="s">
        <v>592</v>
      </c>
      <c r="J256" t="s">
        <v>919</v>
      </c>
      <c r="K256" t="s">
        <v>1031</v>
      </c>
      <c r="L256" t="s">
        <v>878</v>
      </c>
      <c r="M256" t="s">
        <v>843</v>
      </c>
      <c r="N256">
        <v>19</v>
      </c>
      <c r="O256" t="s">
        <v>865</v>
      </c>
      <c r="P256" t="s">
        <v>61</v>
      </c>
      <c r="Q256" t="s">
        <v>1090</v>
      </c>
      <c r="R256" t="s">
        <v>692</v>
      </c>
      <c r="S256" t="s">
        <v>663</v>
      </c>
      <c r="T256">
        <v>3</v>
      </c>
      <c r="U256">
        <v>87</v>
      </c>
      <c r="V256">
        <v>261</v>
      </c>
      <c r="W256">
        <v>10</v>
      </c>
      <c r="X256">
        <v>704.7</v>
      </c>
      <c r="Y256">
        <v>443.7</v>
      </c>
      <c r="Z256" t="s">
        <v>849</v>
      </c>
      <c r="AA256" t="s">
        <v>785</v>
      </c>
      <c r="AB256">
        <v>0</v>
      </c>
      <c r="AC256" t="s">
        <v>818</v>
      </c>
      <c r="AD256" t="s">
        <v>769</v>
      </c>
    </row>
    <row r="257" spans="1:30" x14ac:dyDescent="0.3">
      <c r="A257" t="s">
        <v>1761</v>
      </c>
      <c r="B257" s="3">
        <v>45838</v>
      </c>
      <c r="C257">
        <v>0.48958333333333331</v>
      </c>
      <c r="D257" t="s">
        <v>871</v>
      </c>
      <c r="E257" t="s">
        <v>870</v>
      </c>
      <c r="F257" t="s">
        <v>826</v>
      </c>
      <c r="G257" t="s">
        <v>156</v>
      </c>
      <c r="H257" t="s">
        <v>631</v>
      </c>
      <c r="I257" t="s">
        <v>632</v>
      </c>
      <c r="J257" t="s">
        <v>891</v>
      </c>
      <c r="K257" t="s">
        <v>1303</v>
      </c>
      <c r="L257" t="s">
        <v>906</v>
      </c>
      <c r="M257" t="s">
        <v>822</v>
      </c>
      <c r="N257">
        <v>21</v>
      </c>
      <c r="O257" t="s">
        <v>885</v>
      </c>
      <c r="P257" t="s">
        <v>101</v>
      </c>
      <c r="Q257" t="s">
        <v>1067</v>
      </c>
      <c r="R257" t="s">
        <v>670</v>
      </c>
      <c r="S257" t="s">
        <v>664</v>
      </c>
      <c r="T257">
        <v>2</v>
      </c>
      <c r="U257">
        <v>55</v>
      </c>
      <c r="V257">
        <v>154</v>
      </c>
      <c r="W257">
        <v>0</v>
      </c>
      <c r="X257">
        <v>308</v>
      </c>
      <c r="Y257">
        <v>198</v>
      </c>
      <c r="Z257" t="s">
        <v>863</v>
      </c>
      <c r="AA257" t="s">
        <v>801</v>
      </c>
      <c r="AB257">
        <v>3</v>
      </c>
      <c r="AC257" t="s">
        <v>818</v>
      </c>
      <c r="AD257" t="s">
        <v>830</v>
      </c>
    </row>
    <row r="258" spans="1:30" x14ac:dyDescent="0.3">
      <c r="A258" t="s">
        <v>1760</v>
      </c>
      <c r="B258" s="3">
        <v>45682</v>
      </c>
      <c r="C258">
        <v>0.85416666666666663</v>
      </c>
      <c r="D258" t="s">
        <v>838</v>
      </c>
      <c r="E258" t="s">
        <v>827</v>
      </c>
      <c r="F258" t="s">
        <v>854</v>
      </c>
      <c r="G258" t="s">
        <v>258</v>
      </c>
      <c r="H258" t="s">
        <v>620</v>
      </c>
      <c r="I258" t="s">
        <v>621</v>
      </c>
      <c r="J258" t="s">
        <v>923</v>
      </c>
      <c r="K258" t="s">
        <v>1095</v>
      </c>
      <c r="L258" t="s">
        <v>1016</v>
      </c>
      <c r="M258" t="s">
        <v>822</v>
      </c>
      <c r="N258">
        <v>21</v>
      </c>
      <c r="O258" t="s">
        <v>885</v>
      </c>
      <c r="P258" t="s">
        <v>79</v>
      </c>
      <c r="Q258" t="s">
        <v>832</v>
      </c>
      <c r="R258" t="s">
        <v>720</v>
      </c>
      <c r="S258" t="s">
        <v>663</v>
      </c>
      <c r="T258">
        <v>3</v>
      </c>
      <c r="U258">
        <v>67</v>
      </c>
      <c r="V258">
        <v>187.6</v>
      </c>
      <c r="W258">
        <v>15</v>
      </c>
      <c r="X258">
        <v>478.38</v>
      </c>
      <c r="Y258">
        <v>277.38</v>
      </c>
      <c r="Z258" t="s">
        <v>863</v>
      </c>
      <c r="AA258" t="s">
        <v>805</v>
      </c>
      <c r="AB258">
        <v>3</v>
      </c>
      <c r="AC258" t="s">
        <v>818</v>
      </c>
      <c r="AD258" t="s">
        <v>769</v>
      </c>
    </row>
    <row r="259" spans="1:30" x14ac:dyDescent="0.3">
      <c r="A259" t="s">
        <v>1759</v>
      </c>
      <c r="B259" s="3">
        <v>45691</v>
      </c>
      <c r="C259">
        <v>0.58333333333333337</v>
      </c>
      <c r="D259" t="s">
        <v>847</v>
      </c>
      <c r="E259" t="s">
        <v>827</v>
      </c>
      <c r="F259" t="s">
        <v>826</v>
      </c>
      <c r="G259" t="s">
        <v>411</v>
      </c>
      <c r="H259" t="s">
        <v>605</v>
      </c>
      <c r="I259" t="s">
        <v>592</v>
      </c>
      <c r="J259" t="s">
        <v>940</v>
      </c>
      <c r="K259" t="s">
        <v>1758</v>
      </c>
      <c r="L259" t="s">
        <v>906</v>
      </c>
      <c r="M259" t="s">
        <v>843</v>
      </c>
      <c r="N259">
        <v>26</v>
      </c>
      <c r="O259" t="s">
        <v>865</v>
      </c>
      <c r="P259" t="s">
        <v>101</v>
      </c>
      <c r="Q259" t="s">
        <v>1067</v>
      </c>
      <c r="R259" t="s">
        <v>670</v>
      </c>
      <c r="S259" t="s">
        <v>664</v>
      </c>
      <c r="T259">
        <v>2</v>
      </c>
      <c r="U259">
        <v>55</v>
      </c>
      <c r="V259">
        <v>154</v>
      </c>
      <c r="W259">
        <v>0</v>
      </c>
      <c r="X259">
        <v>308</v>
      </c>
      <c r="Y259">
        <v>198</v>
      </c>
      <c r="Z259" t="s">
        <v>863</v>
      </c>
      <c r="AA259" t="s">
        <v>791</v>
      </c>
      <c r="AB259">
        <v>4</v>
      </c>
      <c r="AC259" t="s">
        <v>862</v>
      </c>
      <c r="AD259" t="s">
        <v>830</v>
      </c>
    </row>
    <row r="260" spans="1:30" x14ac:dyDescent="0.3">
      <c r="A260" t="s">
        <v>1757</v>
      </c>
      <c r="B260" s="3">
        <v>45743</v>
      </c>
      <c r="C260">
        <v>0.42708333333333331</v>
      </c>
      <c r="D260" t="s">
        <v>828</v>
      </c>
      <c r="E260" t="s">
        <v>827</v>
      </c>
      <c r="F260" t="s">
        <v>898</v>
      </c>
      <c r="G260" t="s">
        <v>462</v>
      </c>
      <c r="H260" t="s">
        <v>600</v>
      </c>
      <c r="I260" t="s">
        <v>592</v>
      </c>
      <c r="J260" t="s">
        <v>993</v>
      </c>
      <c r="K260" t="s">
        <v>1450</v>
      </c>
      <c r="L260" t="s">
        <v>834</v>
      </c>
      <c r="M260" t="s">
        <v>822</v>
      </c>
      <c r="N260">
        <v>42</v>
      </c>
      <c r="O260" t="s">
        <v>885</v>
      </c>
      <c r="P260" t="s">
        <v>75</v>
      </c>
      <c r="Q260" t="s">
        <v>1048</v>
      </c>
      <c r="R260" t="s">
        <v>731</v>
      </c>
      <c r="S260" t="s">
        <v>664</v>
      </c>
      <c r="T260">
        <v>3</v>
      </c>
      <c r="U260">
        <v>73</v>
      </c>
      <c r="V260">
        <v>160.6</v>
      </c>
      <c r="W260">
        <v>5</v>
      </c>
      <c r="X260">
        <v>457.71</v>
      </c>
      <c r="Y260">
        <v>238.71</v>
      </c>
      <c r="Z260" t="s">
        <v>916</v>
      </c>
      <c r="AA260" t="s">
        <v>801</v>
      </c>
      <c r="AB260">
        <v>4</v>
      </c>
      <c r="AC260" t="s">
        <v>818</v>
      </c>
      <c r="AD260" t="s">
        <v>830</v>
      </c>
    </row>
    <row r="261" spans="1:30" x14ac:dyDescent="0.3">
      <c r="A261" t="s">
        <v>1756</v>
      </c>
      <c r="B261" s="3">
        <v>45707</v>
      </c>
      <c r="C261">
        <v>0.66666666666666663</v>
      </c>
      <c r="D261" t="s">
        <v>847</v>
      </c>
      <c r="E261" t="s">
        <v>827</v>
      </c>
      <c r="F261" t="s">
        <v>837</v>
      </c>
      <c r="G261" t="s">
        <v>3</v>
      </c>
      <c r="H261" t="s">
        <v>639</v>
      </c>
      <c r="I261" t="s">
        <v>640</v>
      </c>
      <c r="J261" t="s">
        <v>927</v>
      </c>
      <c r="K261" t="s">
        <v>1755</v>
      </c>
      <c r="L261" t="s">
        <v>851</v>
      </c>
      <c r="M261" t="s">
        <v>822</v>
      </c>
      <c r="N261">
        <v>61</v>
      </c>
      <c r="O261" t="s">
        <v>865</v>
      </c>
      <c r="P261" t="s">
        <v>29</v>
      </c>
      <c r="Q261" t="s">
        <v>1024</v>
      </c>
      <c r="R261" t="s">
        <v>699</v>
      </c>
      <c r="S261" t="s">
        <v>663</v>
      </c>
      <c r="T261">
        <v>2</v>
      </c>
      <c r="U261">
        <v>43</v>
      </c>
      <c r="V261">
        <v>94.6</v>
      </c>
      <c r="W261">
        <v>5</v>
      </c>
      <c r="X261">
        <v>179.74</v>
      </c>
      <c r="Y261">
        <v>93.74</v>
      </c>
      <c r="Z261" t="s">
        <v>995</v>
      </c>
      <c r="AA261" t="s">
        <v>782</v>
      </c>
      <c r="AB261">
        <v>0</v>
      </c>
      <c r="AC261" t="s">
        <v>818</v>
      </c>
      <c r="AD261" t="s">
        <v>769</v>
      </c>
    </row>
    <row r="262" spans="1:30" x14ac:dyDescent="0.3">
      <c r="A262" t="s">
        <v>1754</v>
      </c>
      <c r="B262" s="3">
        <v>45805</v>
      </c>
      <c r="C262">
        <v>0.4375</v>
      </c>
      <c r="D262" t="s">
        <v>876</v>
      </c>
      <c r="E262" t="s">
        <v>870</v>
      </c>
      <c r="F262" t="s">
        <v>837</v>
      </c>
      <c r="G262" t="s">
        <v>513</v>
      </c>
      <c r="H262" t="s">
        <v>591</v>
      </c>
      <c r="I262" t="s">
        <v>592</v>
      </c>
      <c r="J262" t="s">
        <v>1034</v>
      </c>
      <c r="K262" t="s">
        <v>1242</v>
      </c>
      <c r="L262" t="s">
        <v>834</v>
      </c>
      <c r="M262" t="s">
        <v>843</v>
      </c>
      <c r="N262">
        <v>16</v>
      </c>
      <c r="O262" t="s">
        <v>885</v>
      </c>
      <c r="P262" t="s">
        <v>13</v>
      </c>
      <c r="Q262" t="s">
        <v>910</v>
      </c>
      <c r="R262" t="s">
        <v>656</v>
      </c>
      <c r="S262" t="s">
        <v>663</v>
      </c>
      <c r="T262">
        <v>1</v>
      </c>
      <c r="U262">
        <v>59</v>
      </c>
      <c r="V262">
        <v>177</v>
      </c>
      <c r="W262">
        <v>10</v>
      </c>
      <c r="X262">
        <v>159.30000000000001</v>
      </c>
      <c r="Y262">
        <v>100.3</v>
      </c>
      <c r="Z262" t="s">
        <v>863</v>
      </c>
      <c r="AA262" t="s">
        <v>900</v>
      </c>
      <c r="AB262">
        <v>3</v>
      </c>
      <c r="AC262" t="s">
        <v>818</v>
      </c>
      <c r="AD262" t="s">
        <v>769</v>
      </c>
    </row>
    <row r="263" spans="1:30" x14ac:dyDescent="0.3">
      <c r="A263" t="s">
        <v>1753</v>
      </c>
      <c r="B263" s="3">
        <v>45778</v>
      </c>
      <c r="C263">
        <v>0.59375</v>
      </c>
      <c r="D263" t="s">
        <v>876</v>
      </c>
      <c r="E263" t="s">
        <v>870</v>
      </c>
      <c r="F263" t="s">
        <v>898</v>
      </c>
      <c r="G263" t="s">
        <v>360</v>
      </c>
      <c r="H263" t="s">
        <v>611</v>
      </c>
      <c r="I263" t="s">
        <v>592</v>
      </c>
      <c r="J263" t="s">
        <v>923</v>
      </c>
      <c r="K263" t="s">
        <v>982</v>
      </c>
      <c r="L263" t="s">
        <v>851</v>
      </c>
      <c r="M263" t="s">
        <v>843</v>
      </c>
      <c r="N263">
        <v>37</v>
      </c>
      <c r="O263" t="s">
        <v>833</v>
      </c>
      <c r="P263" t="s">
        <v>55</v>
      </c>
      <c r="Q263" t="s">
        <v>1043</v>
      </c>
      <c r="R263" t="s">
        <v>705</v>
      </c>
      <c r="S263" t="s">
        <v>664</v>
      </c>
      <c r="T263">
        <v>1</v>
      </c>
      <c r="U263">
        <v>83</v>
      </c>
      <c r="V263">
        <v>182.6</v>
      </c>
      <c r="W263">
        <v>10</v>
      </c>
      <c r="X263">
        <v>164.34</v>
      </c>
      <c r="Y263">
        <v>81.34</v>
      </c>
      <c r="Z263" t="s">
        <v>883</v>
      </c>
      <c r="AA263" t="s">
        <v>900</v>
      </c>
      <c r="AB263">
        <v>3</v>
      </c>
      <c r="AC263" t="s">
        <v>818</v>
      </c>
      <c r="AD263" t="s">
        <v>830</v>
      </c>
    </row>
    <row r="264" spans="1:30" x14ac:dyDescent="0.3">
      <c r="A264" t="s">
        <v>1752</v>
      </c>
      <c r="B264" s="3">
        <v>45723</v>
      </c>
      <c r="C264">
        <v>0.53125</v>
      </c>
      <c r="D264" t="s">
        <v>828</v>
      </c>
      <c r="E264" t="s">
        <v>827</v>
      </c>
      <c r="F264" t="s">
        <v>846</v>
      </c>
      <c r="G264" t="s">
        <v>3</v>
      </c>
      <c r="H264" t="s">
        <v>639</v>
      </c>
      <c r="I264" t="s">
        <v>640</v>
      </c>
      <c r="J264" t="s">
        <v>993</v>
      </c>
      <c r="K264" t="s">
        <v>1610</v>
      </c>
      <c r="L264" t="s">
        <v>851</v>
      </c>
      <c r="M264" t="s">
        <v>822</v>
      </c>
      <c r="N264">
        <v>56</v>
      </c>
      <c r="O264" t="s">
        <v>865</v>
      </c>
      <c r="P264" t="s">
        <v>77</v>
      </c>
      <c r="Q264" t="s">
        <v>962</v>
      </c>
      <c r="R264" t="s">
        <v>727</v>
      </c>
      <c r="S264" t="s">
        <v>664</v>
      </c>
      <c r="T264">
        <v>3</v>
      </c>
      <c r="U264">
        <v>40</v>
      </c>
      <c r="V264">
        <v>100</v>
      </c>
      <c r="W264">
        <v>0</v>
      </c>
      <c r="X264">
        <v>300</v>
      </c>
      <c r="Y264">
        <v>180</v>
      </c>
      <c r="Z264" t="s">
        <v>849</v>
      </c>
      <c r="AA264" t="s">
        <v>805</v>
      </c>
      <c r="AB264">
        <v>0</v>
      </c>
      <c r="AC264" t="s">
        <v>862</v>
      </c>
      <c r="AD264" t="s">
        <v>769</v>
      </c>
    </row>
    <row r="265" spans="1:30" x14ac:dyDescent="0.3">
      <c r="A265" t="s">
        <v>1751</v>
      </c>
      <c r="B265" s="3">
        <v>45769</v>
      </c>
      <c r="C265">
        <v>0.78125</v>
      </c>
      <c r="D265" t="s">
        <v>881</v>
      </c>
      <c r="E265" t="s">
        <v>870</v>
      </c>
      <c r="F265" t="s">
        <v>860</v>
      </c>
      <c r="G265" t="s">
        <v>309</v>
      </c>
      <c r="H265" t="s">
        <v>615</v>
      </c>
      <c r="I265" t="s">
        <v>592</v>
      </c>
      <c r="J265" t="s">
        <v>880</v>
      </c>
      <c r="K265" t="s">
        <v>1628</v>
      </c>
      <c r="L265" t="s">
        <v>937</v>
      </c>
      <c r="M265" t="s">
        <v>822</v>
      </c>
      <c r="N265">
        <v>29</v>
      </c>
      <c r="O265" t="s">
        <v>833</v>
      </c>
      <c r="P265" t="s">
        <v>79</v>
      </c>
      <c r="Q265" t="s">
        <v>832</v>
      </c>
      <c r="R265" t="s">
        <v>720</v>
      </c>
      <c r="S265" t="s">
        <v>663</v>
      </c>
      <c r="T265">
        <v>2</v>
      </c>
      <c r="U265">
        <v>67</v>
      </c>
      <c r="V265">
        <v>187.6</v>
      </c>
      <c r="W265">
        <v>5</v>
      </c>
      <c r="X265">
        <v>356.44</v>
      </c>
      <c r="Y265">
        <v>222.44</v>
      </c>
      <c r="Z265" t="s">
        <v>863</v>
      </c>
      <c r="AA265" t="s">
        <v>782</v>
      </c>
      <c r="AB265">
        <v>4</v>
      </c>
      <c r="AC265" t="s">
        <v>818</v>
      </c>
      <c r="AD265" t="s">
        <v>769</v>
      </c>
    </row>
    <row r="266" spans="1:30" x14ac:dyDescent="0.3">
      <c r="A266" t="s">
        <v>1750</v>
      </c>
      <c r="B266" s="3">
        <v>45665</v>
      </c>
      <c r="C266">
        <v>0.36458333333333331</v>
      </c>
      <c r="D266" t="s">
        <v>838</v>
      </c>
      <c r="E266" t="s">
        <v>827</v>
      </c>
      <c r="F266" t="s">
        <v>837</v>
      </c>
      <c r="G266" t="s">
        <v>3</v>
      </c>
      <c r="H266" t="s">
        <v>639</v>
      </c>
      <c r="I266" t="s">
        <v>640</v>
      </c>
      <c r="J266" t="s">
        <v>948</v>
      </c>
      <c r="K266" t="s">
        <v>1098</v>
      </c>
      <c r="L266" t="s">
        <v>906</v>
      </c>
      <c r="M266" t="s">
        <v>843</v>
      </c>
      <c r="N266">
        <v>22</v>
      </c>
      <c r="O266" t="s">
        <v>821</v>
      </c>
      <c r="P266" t="s">
        <v>2</v>
      </c>
      <c r="Q266" t="s">
        <v>893</v>
      </c>
      <c r="R266" t="s">
        <v>684</v>
      </c>
      <c r="S266" t="s">
        <v>664</v>
      </c>
      <c r="T266">
        <v>4</v>
      </c>
      <c r="U266">
        <v>50</v>
      </c>
      <c r="V266">
        <v>140</v>
      </c>
      <c r="W266">
        <v>0</v>
      </c>
      <c r="X266">
        <v>560</v>
      </c>
      <c r="Y266">
        <v>360</v>
      </c>
      <c r="Z266" t="s">
        <v>883</v>
      </c>
      <c r="AA266" t="s">
        <v>782</v>
      </c>
      <c r="AB266">
        <v>3</v>
      </c>
      <c r="AC266" t="s">
        <v>862</v>
      </c>
      <c r="AD266" t="s">
        <v>769</v>
      </c>
    </row>
    <row r="267" spans="1:30" x14ac:dyDescent="0.3">
      <c r="A267" t="s">
        <v>1749</v>
      </c>
      <c r="B267" s="3">
        <v>45664</v>
      </c>
      <c r="C267">
        <v>0.41666666666666669</v>
      </c>
      <c r="D267" t="s">
        <v>838</v>
      </c>
      <c r="E267" t="s">
        <v>827</v>
      </c>
      <c r="F267" t="s">
        <v>860</v>
      </c>
      <c r="G267" t="s">
        <v>3</v>
      </c>
      <c r="H267" t="s">
        <v>639</v>
      </c>
      <c r="I267" t="s">
        <v>640</v>
      </c>
      <c r="J267" t="s">
        <v>853</v>
      </c>
      <c r="K267" t="s">
        <v>1044</v>
      </c>
      <c r="L267" t="s">
        <v>1016</v>
      </c>
      <c r="M267" t="s">
        <v>843</v>
      </c>
      <c r="N267">
        <v>54</v>
      </c>
      <c r="O267" t="s">
        <v>865</v>
      </c>
      <c r="P267" t="s">
        <v>23</v>
      </c>
      <c r="Q267" t="s">
        <v>1257</v>
      </c>
      <c r="R267" t="s">
        <v>708</v>
      </c>
      <c r="S267" t="s">
        <v>664</v>
      </c>
      <c r="T267">
        <v>4</v>
      </c>
      <c r="U267">
        <v>56</v>
      </c>
      <c r="V267">
        <v>156.80000000000001</v>
      </c>
      <c r="W267">
        <v>0</v>
      </c>
      <c r="X267">
        <v>627.20000000000005</v>
      </c>
      <c r="Y267">
        <v>403.2</v>
      </c>
      <c r="Z267" t="s">
        <v>863</v>
      </c>
      <c r="AA267" t="s">
        <v>785</v>
      </c>
      <c r="AB267">
        <v>3</v>
      </c>
      <c r="AC267" t="s">
        <v>818</v>
      </c>
      <c r="AD267" t="s">
        <v>769</v>
      </c>
    </row>
    <row r="268" spans="1:30" x14ac:dyDescent="0.3">
      <c r="A268" t="s">
        <v>1748</v>
      </c>
      <c r="B268" s="3">
        <v>45720</v>
      </c>
      <c r="C268">
        <v>0.48958333333333331</v>
      </c>
      <c r="D268" t="s">
        <v>828</v>
      </c>
      <c r="E268" t="s">
        <v>827</v>
      </c>
      <c r="F268" t="s">
        <v>860</v>
      </c>
      <c r="G268" t="s">
        <v>156</v>
      </c>
      <c r="H268" t="s">
        <v>631</v>
      </c>
      <c r="I268" t="s">
        <v>632</v>
      </c>
      <c r="J268" t="s">
        <v>836</v>
      </c>
      <c r="K268" t="s">
        <v>1501</v>
      </c>
      <c r="L268" t="s">
        <v>857</v>
      </c>
      <c r="M268" t="s">
        <v>843</v>
      </c>
      <c r="N268">
        <v>59</v>
      </c>
      <c r="O268" t="s">
        <v>821</v>
      </c>
      <c r="P268" t="s">
        <v>101</v>
      </c>
      <c r="Q268" t="s">
        <v>1067</v>
      </c>
      <c r="R268" t="s">
        <v>670</v>
      </c>
      <c r="S268" t="s">
        <v>664</v>
      </c>
      <c r="T268">
        <v>3</v>
      </c>
      <c r="U268">
        <v>55</v>
      </c>
      <c r="V268">
        <v>154</v>
      </c>
      <c r="W268">
        <v>5</v>
      </c>
      <c r="X268">
        <v>438.9</v>
      </c>
      <c r="Y268">
        <v>273.89999999999998</v>
      </c>
      <c r="Z268" t="s">
        <v>819</v>
      </c>
      <c r="AA268" t="s">
        <v>805</v>
      </c>
      <c r="AB268">
        <v>0</v>
      </c>
      <c r="AC268" t="s">
        <v>862</v>
      </c>
      <c r="AD268" t="s">
        <v>769</v>
      </c>
    </row>
    <row r="269" spans="1:30" x14ac:dyDescent="0.3">
      <c r="A269" t="s">
        <v>1747</v>
      </c>
      <c r="B269" s="3">
        <v>45726</v>
      </c>
      <c r="C269">
        <v>0.72916666666666663</v>
      </c>
      <c r="D269" t="s">
        <v>828</v>
      </c>
      <c r="E269" t="s">
        <v>827</v>
      </c>
      <c r="F269" t="s">
        <v>826</v>
      </c>
      <c r="G269" t="s">
        <v>207</v>
      </c>
      <c r="H269" t="s">
        <v>624</v>
      </c>
      <c r="I269" t="s">
        <v>625</v>
      </c>
      <c r="J269" t="s">
        <v>983</v>
      </c>
      <c r="K269" t="s">
        <v>1372</v>
      </c>
      <c r="L269" t="s">
        <v>906</v>
      </c>
      <c r="M269" t="s">
        <v>843</v>
      </c>
      <c r="N269">
        <v>30</v>
      </c>
      <c r="O269" t="s">
        <v>865</v>
      </c>
      <c r="P269" t="s">
        <v>33</v>
      </c>
      <c r="Q269" t="s">
        <v>1097</v>
      </c>
      <c r="R269" t="s">
        <v>690</v>
      </c>
      <c r="S269" t="s">
        <v>663</v>
      </c>
      <c r="T269">
        <v>2</v>
      </c>
      <c r="U269">
        <v>99</v>
      </c>
      <c r="V269">
        <v>247.5</v>
      </c>
      <c r="W269">
        <v>5</v>
      </c>
      <c r="X269">
        <v>470.25</v>
      </c>
      <c r="Y269">
        <v>272.25</v>
      </c>
      <c r="Z269" t="s">
        <v>883</v>
      </c>
      <c r="AA269" t="s">
        <v>791</v>
      </c>
      <c r="AB269">
        <v>4</v>
      </c>
      <c r="AC269" t="s">
        <v>818</v>
      </c>
      <c r="AD269" t="s">
        <v>830</v>
      </c>
    </row>
    <row r="270" spans="1:30" x14ac:dyDescent="0.3">
      <c r="A270" t="s">
        <v>1746</v>
      </c>
      <c r="B270" s="3">
        <v>45789</v>
      </c>
      <c r="C270">
        <v>0.67708333333333337</v>
      </c>
      <c r="D270" t="s">
        <v>876</v>
      </c>
      <c r="E270" t="s">
        <v>870</v>
      </c>
      <c r="F270" t="s">
        <v>826</v>
      </c>
      <c r="G270" t="s">
        <v>207</v>
      </c>
      <c r="H270" t="s">
        <v>624</v>
      </c>
      <c r="I270" t="s">
        <v>625</v>
      </c>
      <c r="J270" t="s">
        <v>903</v>
      </c>
      <c r="K270" t="s">
        <v>1709</v>
      </c>
      <c r="L270" t="s">
        <v>937</v>
      </c>
      <c r="M270" t="s">
        <v>843</v>
      </c>
      <c r="N270">
        <v>26</v>
      </c>
      <c r="O270" t="s">
        <v>833</v>
      </c>
      <c r="P270" t="s">
        <v>51</v>
      </c>
      <c r="Q270" t="s">
        <v>820</v>
      </c>
      <c r="R270" t="s">
        <v>715</v>
      </c>
      <c r="S270" t="s">
        <v>663</v>
      </c>
      <c r="T270">
        <v>3</v>
      </c>
      <c r="U270">
        <v>89</v>
      </c>
      <c r="V270">
        <v>267</v>
      </c>
      <c r="W270">
        <v>15</v>
      </c>
      <c r="X270">
        <v>680.85</v>
      </c>
      <c r="Y270">
        <v>413.85</v>
      </c>
      <c r="Z270" t="s">
        <v>863</v>
      </c>
      <c r="AA270" t="s">
        <v>900</v>
      </c>
      <c r="AB270">
        <v>0</v>
      </c>
      <c r="AC270" t="s">
        <v>818</v>
      </c>
      <c r="AD270" t="s">
        <v>769</v>
      </c>
    </row>
    <row r="271" spans="1:30" x14ac:dyDescent="0.3">
      <c r="A271" t="s">
        <v>1745</v>
      </c>
      <c r="B271" s="3">
        <v>45833</v>
      </c>
      <c r="C271">
        <v>0.39583333333333331</v>
      </c>
      <c r="D271" t="s">
        <v>871</v>
      </c>
      <c r="E271" t="s">
        <v>870</v>
      </c>
      <c r="F271" t="s">
        <v>837</v>
      </c>
      <c r="G271" t="s">
        <v>360</v>
      </c>
      <c r="H271" t="s">
        <v>611</v>
      </c>
      <c r="I271" t="s">
        <v>592</v>
      </c>
      <c r="J271" t="s">
        <v>880</v>
      </c>
      <c r="K271" t="s">
        <v>1396</v>
      </c>
      <c r="L271" t="s">
        <v>857</v>
      </c>
      <c r="M271" t="s">
        <v>822</v>
      </c>
      <c r="N271">
        <v>62</v>
      </c>
      <c r="O271" t="s">
        <v>865</v>
      </c>
      <c r="P271" t="s">
        <v>27</v>
      </c>
      <c r="Q271" t="s">
        <v>901</v>
      </c>
      <c r="R271" t="s">
        <v>702</v>
      </c>
      <c r="S271" t="s">
        <v>663</v>
      </c>
      <c r="T271">
        <v>3</v>
      </c>
      <c r="U271">
        <v>79</v>
      </c>
      <c r="V271">
        <v>173.8</v>
      </c>
      <c r="W271">
        <v>10</v>
      </c>
      <c r="X271">
        <v>469.26</v>
      </c>
      <c r="Y271">
        <v>232.26</v>
      </c>
      <c r="Z271" t="s">
        <v>863</v>
      </c>
      <c r="AA271" t="s">
        <v>900</v>
      </c>
      <c r="AB271">
        <v>4</v>
      </c>
      <c r="AC271" t="s">
        <v>818</v>
      </c>
      <c r="AD271" t="s">
        <v>769</v>
      </c>
    </row>
    <row r="272" spans="1:30" x14ac:dyDescent="0.3">
      <c r="A272" t="s">
        <v>1744</v>
      </c>
      <c r="B272" s="3">
        <v>45708</v>
      </c>
      <c r="C272">
        <v>0.80208333333333337</v>
      </c>
      <c r="D272" t="s">
        <v>847</v>
      </c>
      <c r="E272" t="s">
        <v>827</v>
      </c>
      <c r="F272" t="s">
        <v>898</v>
      </c>
      <c r="G272" t="s">
        <v>156</v>
      </c>
      <c r="H272" t="s">
        <v>631</v>
      </c>
      <c r="I272" t="s">
        <v>632</v>
      </c>
      <c r="J272" t="s">
        <v>891</v>
      </c>
      <c r="K272" t="s">
        <v>866</v>
      </c>
      <c r="L272" t="s">
        <v>1016</v>
      </c>
      <c r="M272" t="s">
        <v>822</v>
      </c>
      <c r="N272">
        <v>46</v>
      </c>
      <c r="O272" t="s">
        <v>821</v>
      </c>
      <c r="P272" t="s">
        <v>99</v>
      </c>
      <c r="Q272" t="s">
        <v>1237</v>
      </c>
      <c r="R272" t="s">
        <v>675</v>
      </c>
      <c r="S272" t="s">
        <v>663</v>
      </c>
      <c r="T272">
        <v>3</v>
      </c>
      <c r="U272">
        <v>57</v>
      </c>
      <c r="V272">
        <v>159.6</v>
      </c>
      <c r="W272">
        <v>15</v>
      </c>
      <c r="X272">
        <v>406.98</v>
      </c>
      <c r="Y272">
        <v>235.98</v>
      </c>
      <c r="Z272" t="s">
        <v>840</v>
      </c>
      <c r="AA272" t="s">
        <v>805</v>
      </c>
      <c r="AB272">
        <v>4</v>
      </c>
      <c r="AC272" t="s">
        <v>818</v>
      </c>
      <c r="AD272" t="s">
        <v>769</v>
      </c>
    </row>
    <row r="273" spans="1:30" x14ac:dyDescent="0.3">
      <c r="A273" t="s">
        <v>1743</v>
      </c>
      <c r="B273" s="3">
        <v>45730</v>
      </c>
      <c r="C273">
        <v>0.29166666666666669</v>
      </c>
      <c r="D273" t="s">
        <v>828</v>
      </c>
      <c r="E273" t="s">
        <v>827</v>
      </c>
      <c r="F273" t="s">
        <v>846</v>
      </c>
      <c r="G273" t="s">
        <v>258</v>
      </c>
      <c r="H273" t="s">
        <v>620</v>
      </c>
      <c r="I273" t="s">
        <v>621</v>
      </c>
      <c r="J273" t="s">
        <v>983</v>
      </c>
      <c r="K273" t="s">
        <v>1174</v>
      </c>
      <c r="L273" t="s">
        <v>906</v>
      </c>
      <c r="M273" t="s">
        <v>843</v>
      </c>
      <c r="N273">
        <v>22</v>
      </c>
      <c r="O273" t="s">
        <v>821</v>
      </c>
      <c r="P273" t="s">
        <v>9</v>
      </c>
      <c r="Q273" t="s">
        <v>1004</v>
      </c>
      <c r="R273" t="s">
        <v>675</v>
      </c>
      <c r="S273" t="s">
        <v>663</v>
      </c>
      <c r="T273">
        <v>3</v>
      </c>
      <c r="U273">
        <v>31</v>
      </c>
      <c r="V273">
        <v>77.5</v>
      </c>
      <c r="W273">
        <v>10</v>
      </c>
      <c r="X273">
        <v>209.25</v>
      </c>
      <c r="Y273">
        <v>116.25</v>
      </c>
      <c r="Z273" t="s">
        <v>840</v>
      </c>
      <c r="AA273" t="s">
        <v>900</v>
      </c>
      <c r="AB273">
        <v>4</v>
      </c>
      <c r="AC273" t="s">
        <v>862</v>
      </c>
      <c r="AD273" t="s">
        <v>830</v>
      </c>
    </row>
    <row r="274" spans="1:30" x14ac:dyDescent="0.3">
      <c r="A274" t="s">
        <v>1742</v>
      </c>
      <c r="B274" s="3">
        <v>45824</v>
      </c>
      <c r="C274">
        <v>0.47916666666666669</v>
      </c>
      <c r="D274" t="s">
        <v>871</v>
      </c>
      <c r="E274" t="s">
        <v>870</v>
      </c>
      <c r="F274" t="s">
        <v>826</v>
      </c>
      <c r="G274" t="s">
        <v>360</v>
      </c>
      <c r="H274" t="s">
        <v>611</v>
      </c>
      <c r="I274" t="s">
        <v>592</v>
      </c>
      <c r="J274" t="s">
        <v>836</v>
      </c>
      <c r="K274" t="s">
        <v>1472</v>
      </c>
      <c r="L274" t="s">
        <v>878</v>
      </c>
      <c r="M274" t="s">
        <v>822</v>
      </c>
      <c r="N274">
        <v>17</v>
      </c>
      <c r="O274" t="s">
        <v>865</v>
      </c>
      <c r="P274" t="s">
        <v>37</v>
      </c>
      <c r="Q274" t="s">
        <v>1205</v>
      </c>
      <c r="R274" t="s">
        <v>678</v>
      </c>
      <c r="S274" t="s">
        <v>663</v>
      </c>
      <c r="T274">
        <v>4</v>
      </c>
      <c r="U274">
        <v>35</v>
      </c>
      <c r="V274">
        <v>87.5</v>
      </c>
      <c r="W274">
        <v>0</v>
      </c>
      <c r="X274">
        <v>350</v>
      </c>
      <c r="Y274">
        <v>210</v>
      </c>
      <c r="Z274" t="s">
        <v>883</v>
      </c>
      <c r="AA274" t="s">
        <v>801</v>
      </c>
      <c r="AB274">
        <v>0</v>
      </c>
      <c r="AC274" t="s">
        <v>818</v>
      </c>
      <c r="AD274" t="s">
        <v>769</v>
      </c>
    </row>
    <row r="275" spans="1:30" x14ac:dyDescent="0.3">
      <c r="A275" t="s">
        <v>1741</v>
      </c>
      <c r="B275" s="3">
        <v>45668</v>
      </c>
      <c r="C275">
        <v>0.8125</v>
      </c>
      <c r="D275" t="s">
        <v>838</v>
      </c>
      <c r="E275" t="s">
        <v>827</v>
      </c>
      <c r="F275" t="s">
        <v>854</v>
      </c>
      <c r="G275" t="s">
        <v>105</v>
      </c>
      <c r="H275" t="s">
        <v>635</v>
      </c>
      <c r="I275" t="s">
        <v>636</v>
      </c>
      <c r="J275" t="s">
        <v>923</v>
      </c>
      <c r="K275" t="s">
        <v>1330</v>
      </c>
      <c r="L275" t="s">
        <v>937</v>
      </c>
      <c r="M275" t="s">
        <v>843</v>
      </c>
      <c r="N275">
        <v>51</v>
      </c>
      <c r="O275" t="s">
        <v>865</v>
      </c>
      <c r="P275" t="s">
        <v>35</v>
      </c>
      <c r="Q275" t="s">
        <v>864</v>
      </c>
      <c r="R275" t="s">
        <v>684</v>
      </c>
      <c r="S275" t="s">
        <v>663</v>
      </c>
      <c r="T275">
        <v>1</v>
      </c>
      <c r="U275">
        <v>69</v>
      </c>
      <c r="V275">
        <v>193.2</v>
      </c>
      <c r="W275">
        <v>15</v>
      </c>
      <c r="X275">
        <v>164.22</v>
      </c>
      <c r="Y275">
        <v>95.22</v>
      </c>
      <c r="Z275" t="s">
        <v>916</v>
      </c>
      <c r="AA275" t="s">
        <v>782</v>
      </c>
      <c r="AB275">
        <v>5</v>
      </c>
      <c r="AC275" t="s">
        <v>818</v>
      </c>
      <c r="AD275" t="s">
        <v>830</v>
      </c>
    </row>
    <row r="276" spans="1:30" x14ac:dyDescent="0.3">
      <c r="A276" t="s">
        <v>1740</v>
      </c>
      <c r="B276" s="3">
        <v>45671</v>
      </c>
      <c r="C276">
        <v>0.38541666666666669</v>
      </c>
      <c r="D276" t="s">
        <v>838</v>
      </c>
      <c r="E276" t="s">
        <v>827</v>
      </c>
      <c r="F276" t="s">
        <v>860</v>
      </c>
      <c r="G276" t="s">
        <v>513</v>
      </c>
      <c r="H276" t="s">
        <v>591</v>
      </c>
      <c r="I276" t="s">
        <v>592</v>
      </c>
      <c r="J276" t="s">
        <v>983</v>
      </c>
      <c r="K276" t="s">
        <v>1383</v>
      </c>
      <c r="L276" t="s">
        <v>851</v>
      </c>
      <c r="M276" t="s">
        <v>843</v>
      </c>
      <c r="N276">
        <v>18</v>
      </c>
      <c r="O276" t="s">
        <v>865</v>
      </c>
      <c r="P276" t="s">
        <v>75</v>
      </c>
      <c r="Q276" t="s">
        <v>1048</v>
      </c>
      <c r="R276" t="s">
        <v>731</v>
      </c>
      <c r="S276" t="s">
        <v>664</v>
      </c>
      <c r="T276">
        <v>3</v>
      </c>
      <c r="U276">
        <v>73</v>
      </c>
      <c r="V276">
        <v>160.6</v>
      </c>
      <c r="W276">
        <v>10</v>
      </c>
      <c r="X276">
        <v>433.62</v>
      </c>
      <c r="Y276">
        <v>214.62</v>
      </c>
      <c r="Z276" t="s">
        <v>863</v>
      </c>
      <c r="AA276" t="s">
        <v>805</v>
      </c>
      <c r="AB276">
        <v>4</v>
      </c>
      <c r="AC276" t="s">
        <v>818</v>
      </c>
      <c r="AD276" t="s">
        <v>769</v>
      </c>
    </row>
    <row r="277" spans="1:30" x14ac:dyDescent="0.3">
      <c r="A277" t="s">
        <v>1739</v>
      </c>
      <c r="B277" s="3">
        <v>45765</v>
      </c>
      <c r="C277">
        <v>0.45833333333333331</v>
      </c>
      <c r="D277" t="s">
        <v>881</v>
      </c>
      <c r="E277" t="s">
        <v>870</v>
      </c>
      <c r="F277" t="s">
        <v>846</v>
      </c>
      <c r="G277" t="s">
        <v>411</v>
      </c>
      <c r="H277" t="s">
        <v>605</v>
      </c>
      <c r="I277" t="s">
        <v>592</v>
      </c>
      <c r="J277" t="s">
        <v>927</v>
      </c>
      <c r="K277" t="s">
        <v>886</v>
      </c>
      <c r="L277" t="s">
        <v>889</v>
      </c>
      <c r="M277" t="s">
        <v>843</v>
      </c>
      <c r="N277">
        <v>52</v>
      </c>
      <c r="O277" t="s">
        <v>885</v>
      </c>
      <c r="P277" t="s">
        <v>85</v>
      </c>
      <c r="Q277" t="s">
        <v>1061</v>
      </c>
      <c r="R277" t="s">
        <v>705</v>
      </c>
      <c r="S277" t="s">
        <v>663</v>
      </c>
      <c r="T277">
        <v>1</v>
      </c>
      <c r="U277">
        <v>57</v>
      </c>
      <c r="V277">
        <v>159.6</v>
      </c>
      <c r="W277">
        <v>0</v>
      </c>
      <c r="X277">
        <v>159.6</v>
      </c>
      <c r="Y277">
        <v>102.6</v>
      </c>
      <c r="Z277" t="s">
        <v>863</v>
      </c>
      <c r="AA277" t="s">
        <v>805</v>
      </c>
      <c r="AB277">
        <v>4</v>
      </c>
      <c r="AC277" t="s">
        <v>862</v>
      </c>
      <c r="AD277" t="s">
        <v>769</v>
      </c>
    </row>
    <row r="278" spans="1:30" x14ac:dyDescent="0.3">
      <c r="A278" t="s">
        <v>1738</v>
      </c>
      <c r="B278" s="3">
        <v>45765</v>
      </c>
      <c r="C278">
        <v>0.48958333333333331</v>
      </c>
      <c r="D278" t="s">
        <v>881</v>
      </c>
      <c r="E278" t="s">
        <v>870</v>
      </c>
      <c r="F278" t="s">
        <v>846</v>
      </c>
      <c r="G278" t="s">
        <v>105</v>
      </c>
      <c r="H278" t="s">
        <v>635</v>
      </c>
      <c r="I278" t="s">
        <v>636</v>
      </c>
      <c r="J278" t="s">
        <v>836</v>
      </c>
      <c r="K278" t="s">
        <v>1692</v>
      </c>
      <c r="L278" t="s">
        <v>906</v>
      </c>
      <c r="M278" t="s">
        <v>822</v>
      </c>
      <c r="N278">
        <v>46</v>
      </c>
      <c r="O278" t="s">
        <v>821</v>
      </c>
      <c r="P278" t="s">
        <v>101</v>
      </c>
      <c r="Q278" t="s">
        <v>1067</v>
      </c>
      <c r="R278" t="s">
        <v>670</v>
      </c>
      <c r="S278" t="s">
        <v>664</v>
      </c>
      <c r="T278">
        <v>2</v>
      </c>
      <c r="U278">
        <v>55</v>
      </c>
      <c r="V278">
        <v>154</v>
      </c>
      <c r="W278">
        <v>0</v>
      </c>
      <c r="X278">
        <v>308</v>
      </c>
      <c r="Y278">
        <v>198</v>
      </c>
      <c r="Z278" t="s">
        <v>831</v>
      </c>
      <c r="AA278" t="s">
        <v>791</v>
      </c>
      <c r="AB278">
        <v>4</v>
      </c>
      <c r="AC278" t="s">
        <v>862</v>
      </c>
      <c r="AD278" t="s">
        <v>769</v>
      </c>
    </row>
    <row r="279" spans="1:30" x14ac:dyDescent="0.3">
      <c r="A279" t="s">
        <v>1737</v>
      </c>
      <c r="B279" s="3">
        <v>45690</v>
      </c>
      <c r="C279">
        <v>0.78125</v>
      </c>
      <c r="D279" t="s">
        <v>847</v>
      </c>
      <c r="E279" t="s">
        <v>827</v>
      </c>
      <c r="F279" t="s">
        <v>914</v>
      </c>
      <c r="G279" t="s">
        <v>105</v>
      </c>
      <c r="H279" t="s">
        <v>635</v>
      </c>
      <c r="I279" t="s">
        <v>636</v>
      </c>
      <c r="J279" t="s">
        <v>930</v>
      </c>
      <c r="K279" t="s">
        <v>1291</v>
      </c>
      <c r="L279" t="s">
        <v>1016</v>
      </c>
      <c r="M279" t="s">
        <v>822</v>
      </c>
      <c r="N279">
        <v>28</v>
      </c>
      <c r="O279" t="s">
        <v>833</v>
      </c>
      <c r="P279" t="s">
        <v>25</v>
      </c>
      <c r="Q279" t="s">
        <v>1244</v>
      </c>
      <c r="R279" t="s">
        <v>705</v>
      </c>
      <c r="S279" t="s">
        <v>664</v>
      </c>
      <c r="T279">
        <v>3</v>
      </c>
      <c r="U279">
        <v>85</v>
      </c>
      <c r="V279">
        <v>255</v>
      </c>
      <c r="W279">
        <v>0</v>
      </c>
      <c r="X279">
        <v>765</v>
      </c>
      <c r="Y279">
        <v>510</v>
      </c>
      <c r="Z279" t="s">
        <v>849</v>
      </c>
      <c r="AA279" t="s">
        <v>805</v>
      </c>
      <c r="AB279">
        <v>4</v>
      </c>
      <c r="AC279" t="s">
        <v>818</v>
      </c>
      <c r="AD279" t="s">
        <v>769</v>
      </c>
    </row>
    <row r="280" spans="1:30" x14ac:dyDescent="0.3">
      <c r="A280" t="s">
        <v>1736</v>
      </c>
      <c r="B280" s="3">
        <v>45770</v>
      </c>
      <c r="C280">
        <v>0.46875</v>
      </c>
      <c r="D280" t="s">
        <v>881</v>
      </c>
      <c r="E280" t="s">
        <v>870</v>
      </c>
      <c r="F280" t="s">
        <v>837</v>
      </c>
      <c r="G280" t="s">
        <v>360</v>
      </c>
      <c r="H280" t="s">
        <v>611</v>
      </c>
      <c r="I280" t="s">
        <v>592</v>
      </c>
      <c r="J280" t="s">
        <v>825</v>
      </c>
      <c r="K280" t="s">
        <v>1735</v>
      </c>
      <c r="L280" t="s">
        <v>889</v>
      </c>
      <c r="M280" t="s">
        <v>843</v>
      </c>
      <c r="N280">
        <v>34</v>
      </c>
      <c r="O280" t="s">
        <v>865</v>
      </c>
      <c r="P280" t="s">
        <v>25</v>
      </c>
      <c r="Q280" t="s">
        <v>1244</v>
      </c>
      <c r="R280" t="s">
        <v>705</v>
      </c>
      <c r="S280" t="s">
        <v>664</v>
      </c>
      <c r="T280">
        <v>2</v>
      </c>
      <c r="U280">
        <v>85</v>
      </c>
      <c r="V280">
        <v>255</v>
      </c>
      <c r="W280">
        <v>15</v>
      </c>
      <c r="X280">
        <v>433.5</v>
      </c>
      <c r="Y280">
        <v>263.5</v>
      </c>
      <c r="Z280" t="s">
        <v>831</v>
      </c>
      <c r="AA280" t="s">
        <v>782</v>
      </c>
      <c r="AB280">
        <v>5</v>
      </c>
      <c r="AC280" t="s">
        <v>818</v>
      </c>
      <c r="AD280" t="s">
        <v>830</v>
      </c>
    </row>
    <row r="281" spans="1:30" x14ac:dyDescent="0.3">
      <c r="A281" t="s">
        <v>1734</v>
      </c>
      <c r="B281" s="3">
        <v>45796</v>
      </c>
      <c r="C281">
        <v>0.29166666666666669</v>
      </c>
      <c r="D281" t="s">
        <v>876</v>
      </c>
      <c r="E281" t="s">
        <v>870</v>
      </c>
      <c r="F281" t="s">
        <v>826</v>
      </c>
      <c r="G281" t="s">
        <v>309</v>
      </c>
      <c r="H281" t="s">
        <v>615</v>
      </c>
      <c r="I281" t="s">
        <v>592</v>
      </c>
      <c r="J281" t="s">
        <v>845</v>
      </c>
      <c r="K281" t="s">
        <v>1348</v>
      </c>
      <c r="L281" t="s">
        <v>823</v>
      </c>
      <c r="M281" t="s">
        <v>822</v>
      </c>
      <c r="N281">
        <v>16</v>
      </c>
      <c r="O281" t="s">
        <v>833</v>
      </c>
      <c r="P281" t="s">
        <v>49</v>
      </c>
      <c r="Q281" t="s">
        <v>1217</v>
      </c>
      <c r="R281" t="s">
        <v>720</v>
      </c>
      <c r="S281" t="s">
        <v>664</v>
      </c>
      <c r="T281">
        <v>3</v>
      </c>
      <c r="U281">
        <v>34</v>
      </c>
      <c r="V281">
        <v>74.8</v>
      </c>
      <c r="W281">
        <v>10</v>
      </c>
      <c r="X281">
        <v>201.96</v>
      </c>
      <c r="Y281">
        <v>99.96</v>
      </c>
      <c r="Z281" t="s">
        <v>849</v>
      </c>
      <c r="AA281" t="s">
        <v>801</v>
      </c>
      <c r="AB281">
        <v>0</v>
      </c>
      <c r="AC281" t="s">
        <v>862</v>
      </c>
      <c r="AD281" t="s">
        <v>769</v>
      </c>
    </row>
    <row r="282" spans="1:30" x14ac:dyDescent="0.3">
      <c r="A282" t="s">
        <v>1733</v>
      </c>
      <c r="B282" s="3">
        <v>45758</v>
      </c>
      <c r="C282">
        <v>0.82291666666666663</v>
      </c>
      <c r="D282" t="s">
        <v>881</v>
      </c>
      <c r="E282" t="s">
        <v>870</v>
      </c>
      <c r="F282" t="s">
        <v>846</v>
      </c>
      <c r="G282" t="s">
        <v>207</v>
      </c>
      <c r="H282" t="s">
        <v>624</v>
      </c>
      <c r="I282" t="s">
        <v>625</v>
      </c>
      <c r="J282" t="s">
        <v>908</v>
      </c>
      <c r="K282" t="s">
        <v>1732</v>
      </c>
      <c r="L282" t="s">
        <v>834</v>
      </c>
      <c r="M282" t="s">
        <v>843</v>
      </c>
      <c r="N282">
        <v>47</v>
      </c>
      <c r="O282" t="s">
        <v>865</v>
      </c>
      <c r="P282" t="s">
        <v>37</v>
      </c>
      <c r="Q282" t="s">
        <v>1205</v>
      </c>
      <c r="R282" t="s">
        <v>678</v>
      </c>
      <c r="S282" t="s">
        <v>663</v>
      </c>
      <c r="T282">
        <v>2</v>
      </c>
      <c r="U282">
        <v>35</v>
      </c>
      <c r="V282">
        <v>87.5</v>
      </c>
      <c r="W282">
        <v>0</v>
      </c>
      <c r="X282">
        <v>175</v>
      </c>
      <c r="Y282">
        <v>105</v>
      </c>
      <c r="Z282" t="s">
        <v>863</v>
      </c>
      <c r="AA282" t="s">
        <v>805</v>
      </c>
      <c r="AB282">
        <v>4</v>
      </c>
      <c r="AC282" t="s">
        <v>818</v>
      </c>
      <c r="AD282" t="s">
        <v>830</v>
      </c>
    </row>
    <row r="283" spans="1:30" x14ac:dyDescent="0.3">
      <c r="A283" t="s">
        <v>1731</v>
      </c>
      <c r="B283" s="3">
        <v>45818</v>
      </c>
      <c r="C283">
        <v>0.41666666666666669</v>
      </c>
      <c r="D283" t="s">
        <v>871</v>
      </c>
      <c r="E283" t="s">
        <v>870</v>
      </c>
      <c r="F283" t="s">
        <v>860</v>
      </c>
      <c r="G283" t="s">
        <v>309</v>
      </c>
      <c r="H283" t="s">
        <v>615</v>
      </c>
      <c r="I283" t="s">
        <v>592</v>
      </c>
      <c r="J283" t="s">
        <v>836</v>
      </c>
      <c r="K283" t="s">
        <v>1730</v>
      </c>
      <c r="L283" t="s">
        <v>906</v>
      </c>
      <c r="M283" t="s">
        <v>843</v>
      </c>
      <c r="N283">
        <v>53</v>
      </c>
      <c r="O283" t="s">
        <v>885</v>
      </c>
      <c r="P283" t="s">
        <v>77</v>
      </c>
      <c r="Q283" t="s">
        <v>962</v>
      </c>
      <c r="R283" t="s">
        <v>727</v>
      </c>
      <c r="S283" t="s">
        <v>664</v>
      </c>
      <c r="T283">
        <v>2</v>
      </c>
      <c r="U283">
        <v>40</v>
      </c>
      <c r="V283">
        <v>100</v>
      </c>
      <c r="W283">
        <v>5</v>
      </c>
      <c r="X283">
        <v>190</v>
      </c>
      <c r="Y283">
        <v>110</v>
      </c>
      <c r="Z283" t="s">
        <v>849</v>
      </c>
      <c r="AA283" t="s">
        <v>791</v>
      </c>
      <c r="AB283">
        <v>0</v>
      </c>
      <c r="AC283" t="s">
        <v>862</v>
      </c>
      <c r="AD283" t="s">
        <v>769</v>
      </c>
    </row>
    <row r="284" spans="1:30" x14ac:dyDescent="0.3">
      <c r="A284" t="s">
        <v>1729</v>
      </c>
      <c r="B284" s="3">
        <v>45674</v>
      </c>
      <c r="C284">
        <v>0.80208333333333337</v>
      </c>
      <c r="D284" t="s">
        <v>838</v>
      </c>
      <c r="E284" t="s">
        <v>827</v>
      </c>
      <c r="F284" t="s">
        <v>846</v>
      </c>
      <c r="G284" t="s">
        <v>411</v>
      </c>
      <c r="H284" t="s">
        <v>605</v>
      </c>
      <c r="I284" t="s">
        <v>592</v>
      </c>
      <c r="J284" t="s">
        <v>940</v>
      </c>
      <c r="K284" t="s">
        <v>1592</v>
      </c>
      <c r="L284" t="s">
        <v>906</v>
      </c>
      <c r="M284" t="s">
        <v>822</v>
      </c>
      <c r="N284">
        <v>23</v>
      </c>
      <c r="O284" t="s">
        <v>842</v>
      </c>
      <c r="P284" t="s">
        <v>91</v>
      </c>
      <c r="Q284" t="s">
        <v>1300</v>
      </c>
      <c r="R284" t="s">
        <v>692</v>
      </c>
      <c r="S284" t="s">
        <v>663</v>
      </c>
      <c r="T284">
        <v>3</v>
      </c>
      <c r="U284">
        <v>55</v>
      </c>
      <c r="V284">
        <v>137.5</v>
      </c>
      <c r="W284">
        <v>0</v>
      </c>
      <c r="X284">
        <v>412.5</v>
      </c>
      <c r="Y284">
        <v>247.5</v>
      </c>
      <c r="Z284" t="s">
        <v>849</v>
      </c>
      <c r="AA284" t="s">
        <v>785</v>
      </c>
      <c r="AB284">
        <v>0</v>
      </c>
      <c r="AC284" t="s">
        <v>818</v>
      </c>
      <c r="AD284" t="s">
        <v>769</v>
      </c>
    </row>
    <row r="285" spans="1:30" x14ac:dyDescent="0.3">
      <c r="A285" t="s">
        <v>1728</v>
      </c>
      <c r="B285" s="3">
        <v>45734</v>
      </c>
      <c r="C285">
        <v>0.39583333333333331</v>
      </c>
      <c r="D285" t="s">
        <v>828</v>
      </c>
      <c r="E285" t="s">
        <v>827</v>
      </c>
      <c r="F285" t="s">
        <v>860</v>
      </c>
      <c r="G285" t="s">
        <v>258</v>
      </c>
      <c r="H285" t="s">
        <v>620</v>
      </c>
      <c r="I285" t="s">
        <v>621</v>
      </c>
      <c r="J285" t="s">
        <v>966</v>
      </c>
      <c r="K285" t="s">
        <v>1390</v>
      </c>
      <c r="L285" t="s">
        <v>1016</v>
      </c>
      <c r="M285" t="s">
        <v>822</v>
      </c>
      <c r="N285">
        <v>58</v>
      </c>
      <c r="O285" t="s">
        <v>842</v>
      </c>
      <c r="P285" t="s">
        <v>99</v>
      </c>
      <c r="Q285" t="s">
        <v>1237</v>
      </c>
      <c r="R285" t="s">
        <v>675</v>
      </c>
      <c r="S285" t="s">
        <v>663</v>
      </c>
      <c r="T285">
        <v>1</v>
      </c>
      <c r="U285">
        <v>57</v>
      </c>
      <c r="V285">
        <v>159.6</v>
      </c>
      <c r="W285">
        <v>15</v>
      </c>
      <c r="X285">
        <v>135.66</v>
      </c>
      <c r="Y285">
        <v>78.66</v>
      </c>
      <c r="Z285" t="s">
        <v>819</v>
      </c>
      <c r="AA285" t="s">
        <v>801</v>
      </c>
      <c r="AB285">
        <v>5</v>
      </c>
      <c r="AC285" t="s">
        <v>818</v>
      </c>
      <c r="AD285" t="s">
        <v>769</v>
      </c>
    </row>
    <row r="286" spans="1:30" x14ac:dyDescent="0.3">
      <c r="A286" t="s">
        <v>1727</v>
      </c>
      <c r="B286" s="3">
        <v>45771</v>
      </c>
      <c r="C286">
        <v>0.77083333333333337</v>
      </c>
      <c r="D286" t="s">
        <v>881</v>
      </c>
      <c r="E286" t="s">
        <v>870</v>
      </c>
      <c r="F286" t="s">
        <v>898</v>
      </c>
      <c r="G286" t="s">
        <v>258</v>
      </c>
      <c r="H286" t="s">
        <v>620</v>
      </c>
      <c r="I286" t="s">
        <v>621</v>
      </c>
      <c r="J286" t="s">
        <v>923</v>
      </c>
      <c r="K286" t="s">
        <v>1476</v>
      </c>
      <c r="L286" t="s">
        <v>878</v>
      </c>
      <c r="M286" t="s">
        <v>822</v>
      </c>
      <c r="N286">
        <v>56</v>
      </c>
      <c r="O286" t="s">
        <v>885</v>
      </c>
      <c r="P286" t="s">
        <v>27</v>
      </c>
      <c r="Q286" t="s">
        <v>901</v>
      </c>
      <c r="R286" t="s">
        <v>702</v>
      </c>
      <c r="S286" t="s">
        <v>663</v>
      </c>
      <c r="T286">
        <v>3</v>
      </c>
      <c r="U286">
        <v>79</v>
      </c>
      <c r="V286">
        <v>173.8</v>
      </c>
      <c r="W286">
        <v>15</v>
      </c>
      <c r="X286">
        <v>443.19</v>
      </c>
      <c r="Y286">
        <v>206.19</v>
      </c>
      <c r="Z286" t="s">
        <v>849</v>
      </c>
      <c r="AA286" t="s">
        <v>785</v>
      </c>
      <c r="AB286">
        <v>5</v>
      </c>
      <c r="AC286" t="s">
        <v>818</v>
      </c>
      <c r="AD286" t="s">
        <v>830</v>
      </c>
    </row>
    <row r="287" spans="1:30" x14ac:dyDescent="0.3">
      <c r="A287" t="s">
        <v>1726</v>
      </c>
      <c r="B287" s="3">
        <v>45722</v>
      </c>
      <c r="C287">
        <v>0.65625</v>
      </c>
      <c r="D287" t="s">
        <v>828</v>
      </c>
      <c r="E287" t="s">
        <v>827</v>
      </c>
      <c r="F287" t="s">
        <v>898</v>
      </c>
      <c r="G287" t="s">
        <v>513</v>
      </c>
      <c r="H287" t="s">
        <v>591</v>
      </c>
      <c r="I287" t="s">
        <v>592</v>
      </c>
      <c r="J287" t="s">
        <v>940</v>
      </c>
      <c r="K287" t="s">
        <v>1381</v>
      </c>
      <c r="L287" t="s">
        <v>937</v>
      </c>
      <c r="M287" t="s">
        <v>822</v>
      </c>
      <c r="N287">
        <v>59</v>
      </c>
      <c r="O287" t="s">
        <v>885</v>
      </c>
      <c r="P287" t="s">
        <v>71</v>
      </c>
      <c r="Q287" t="s">
        <v>1013</v>
      </c>
      <c r="R287" t="s">
        <v>670</v>
      </c>
      <c r="S287" t="s">
        <v>663</v>
      </c>
      <c r="T287">
        <v>4</v>
      </c>
      <c r="U287">
        <v>62</v>
      </c>
      <c r="V287">
        <v>186</v>
      </c>
      <c r="W287">
        <v>10</v>
      </c>
      <c r="X287">
        <v>669.6</v>
      </c>
      <c r="Y287">
        <v>421.6</v>
      </c>
      <c r="Z287" t="s">
        <v>916</v>
      </c>
      <c r="AA287" t="s">
        <v>805</v>
      </c>
      <c r="AB287">
        <v>4</v>
      </c>
      <c r="AC287" t="s">
        <v>862</v>
      </c>
      <c r="AD287" t="s">
        <v>769</v>
      </c>
    </row>
    <row r="288" spans="1:30" x14ac:dyDescent="0.3">
      <c r="A288" t="s">
        <v>1725</v>
      </c>
      <c r="B288" s="3">
        <v>45730</v>
      </c>
      <c r="C288">
        <v>0.5</v>
      </c>
      <c r="D288" t="s">
        <v>828</v>
      </c>
      <c r="E288" t="s">
        <v>827</v>
      </c>
      <c r="F288" t="s">
        <v>846</v>
      </c>
      <c r="G288" t="s">
        <v>411</v>
      </c>
      <c r="H288" t="s">
        <v>605</v>
      </c>
      <c r="I288" t="s">
        <v>592</v>
      </c>
      <c r="J288" t="s">
        <v>869</v>
      </c>
      <c r="K288" t="s">
        <v>1472</v>
      </c>
      <c r="L288" t="s">
        <v>937</v>
      </c>
      <c r="M288" t="s">
        <v>822</v>
      </c>
      <c r="N288">
        <v>64</v>
      </c>
      <c r="O288" t="s">
        <v>833</v>
      </c>
      <c r="P288" t="s">
        <v>43</v>
      </c>
      <c r="Q288" t="s">
        <v>884</v>
      </c>
      <c r="R288" t="s">
        <v>656</v>
      </c>
      <c r="S288" t="s">
        <v>663</v>
      </c>
      <c r="T288">
        <v>1</v>
      </c>
      <c r="U288">
        <v>30</v>
      </c>
      <c r="V288">
        <v>90</v>
      </c>
      <c r="W288">
        <v>0</v>
      </c>
      <c r="X288">
        <v>90</v>
      </c>
      <c r="Y288">
        <v>60</v>
      </c>
      <c r="Z288" t="s">
        <v>819</v>
      </c>
      <c r="AA288" t="s">
        <v>805</v>
      </c>
      <c r="AB288">
        <v>5</v>
      </c>
      <c r="AC288" t="s">
        <v>818</v>
      </c>
      <c r="AD288" t="s">
        <v>769</v>
      </c>
    </row>
    <row r="289" spans="1:30" x14ac:dyDescent="0.3">
      <c r="A289" t="s">
        <v>1724</v>
      </c>
      <c r="B289" s="3">
        <v>45812</v>
      </c>
      <c r="C289">
        <v>0.86458333333333337</v>
      </c>
      <c r="D289" t="s">
        <v>871</v>
      </c>
      <c r="E289" t="s">
        <v>870</v>
      </c>
      <c r="F289" t="s">
        <v>837</v>
      </c>
      <c r="G289" t="s">
        <v>207</v>
      </c>
      <c r="H289" t="s">
        <v>624</v>
      </c>
      <c r="I289" t="s">
        <v>625</v>
      </c>
      <c r="J289" t="s">
        <v>908</v>
      </c>
      <c r="K289" t="s">
        <v>1656</v>
      </c>
      <c r="L289" t="s">
        <v>851</v>
      </c>
      <c r="M289" t="s">
        <v>822</v>
      </c>
      <c r="N289">
        <v>18</v>
      </c>
      <c r="O289" t="s">
        <v>885</v>
      </c>
      <c r="P289" t="s">
        <v>55</v>
      </c>
      <c r="Q289" t="s">
        <v>1043</v>
      </c>
      <c r="R289" t="s">
        <v>705</v>
      </c>
      <c r="S289" t="s">
        <v>664</v>
      </c>
      <c r="T289">
        <v>4</v>
      </c>
      <c r="U289">
        <v>83</v>
      </c>
      <c r="V289">
        <v>182.6</v>
      </c>
      <c r="W289">
        <v>0</v>
      </c>
      <c r="X289">
        <v>730.4</v>
      </c>
      <c r="Y289">
        <v>398.4</v>
      </c>
      <c r="Z289" t="s">
        <v>863</v>
      </c>
      <c r="AA289" t="s">
        <v>791</v>
      </c>
      <c r="AB289">
        <v>4</v>
      </c>
      <c r="AC289" t="s">
        <v>862</v>
      </c>
      <c r="AD289" t="s">
        <v>769</v>
      </c>
    </row>
    <row r="290" spans="1:30" x14ac:dyDescent="0.3">
      <c r="A290" t="s">
        <v>1723</v>
      </c>
      <c r="B290" s="3">
        <v>45791</v>
      </c>
      <c r="C290">
        <v>0.375</v>
      </c>
      <c r="D290" t="s">
        <v>876</v>
      </c>
      <c r="E290" t="s">
        <v>870</v>
      </c>
      <c r="F290" t="s">
        <v>837</v>
      </c>
      <c r="G290" t="s">
        <v>207</v>
      </c>
      <c r="H290" t="s">
        <v>624</v>
      </c>
      <c r="I290" t="s">
        <v>625</v>
      </c>
      <c r="J290" t="s">
        <v>853</v>
      </c>
      <c r="K290" t="s">
        <v>1508</v>
      </c>
      <c r="L290" t="s">
        <v>889</v>
      </c>
      <c r="M290" t="s">
        <v>843</v>
      </c>
      <c r="N290">
        <v>35</v>
      </c>
      <c r="O290" t="s">
        <v>821</v>
      </c>
      <c r="P290" t="s">
        <v>43</v>
      </c>
      <c r="Q290" t="s">
        <v>884</v>
      </c>
      <c r="R290" t="s">
        <v>656</v>
      </c>
      <c r="S290" t="s">
        <v>663</v>
      </c>
      <c r="T290">
        <v>4</v>
      </c>
      <c r="U290">
        <v>30</v>
      </c>
      <c r="V290">
        <v>90</v>
      </c>
      <c r="W290">
        <v>15</v>
      </c>
      <c r="X290">
        <v>306</v>
      </c>
      <c r="Y290">
        <v>186</v>
      </c>
      <c r="Z290" t="s">
        <v>819</v>
      </c>
      <c r="AA290" t="s">
        <v>785</v>
      </c>
      <c r="AB290">
        <v>0</v>
      </c>
      <c r="AC290" t="s">
        <v>818</v>
      </c>
      <c r="AD290" t="s">
        <v>830</v>
      </c>
    </row>
    <row r="291" spans="1:30" x14ac:dyDescent="0.3">
      <c r="A291" t="s">
        <v>1722</v>
      </c>
      <c r="B291" s="3">
        <v>45772</v>
      </c>
      <c r="C291">
        <v>0.79166666666666663</v>
      </c>
      <c r="D291" t="s">
        <v>881</v>
      </c>
      <c r="E291" t="s">
        <v>870</v>
      </c>
      <c r="F291" t="s">
        <v>846</v>
      </c>
      <c r="G291" t="s">
        <v>462</v>
      </c>
      <c r="H291" t="s">
        <v>600</v>
      </c>
      <c r="I291" t="s">
        <v>592</v>
      </c>
      <c r="J291" t="s">
        <v>825</v>
      </c>
      <c r="K291" t="s">
        <v>1315</v>
      </c>
      <c r="L291" t="s">
        <v>925</v>
      </c>
      <c r="M291" t="s">
        <v>822</v>
      </c>
      <c r="N291">
        <v>42</v>
      </c>
      <c r="O291" t="s">
        <v>821</v>
      </c>
      <c r="P291" t="s">
        <v>103</v>
      </c>
      <c r="Q291" t="s">
        <v>1007</v>
      </c>
      <c r="R291" t="s">
        <v>656</v>
      </c>
      <c r="S291" t="s">
        <v>664</v>
      </c>
      <c r="T291">
        <v>3</v>
      </c>
      <c r="U291">
        <v>39</v>
      </c>
      <c r="V291">
        <v>109.2</v>
      </c>
      <c r="W291">
        <v>0</v>
      </c>
      <c r="X291">
        <v>327.60000000000002</v>
      </c>
      <c r="Y291">
        <v>210.6</v>
      </c>
      <c r="Z291" t="s">
        <v>849</v>
      </c>
      <c r="AA291" t="s">
        <v>785</v>
      </c>
      <c r="AB291">
        <v>0</v>
      </c>
      <c r="AC291" t="s">
        <v>818</v>
      </c>
      <c r="AD291" t="s">
        <v>830</v>
      </c>
    </row>
    <row r="292" spans="1:30" x14ac:dyDescent="0.3">
      <c r="A292" t="s">
        <v>1721</v>
      </c>
      <c r="B292" s="3">
        <v>45709</v>
      </c>
      <c r="C292">
        <v>0.48958333333333331</v>
      </c>
      <c r="D292" t="s">
        <v>847</v>
      </c>
      <c r="E292" t="s">
        <v>827</v>
      </c>
      <c r="F292" t="s">
        <v>846</v>
      </c>
      <c r="G292" t="s">
        <v>513</v>
      </c>
      <c r="H292" t="s">
        <v>591</v>
      </c>
      <c r="I292" t="s">
        <v>592</v>
      </c>
      <c r="J292" t="s">
        <v>875</v>
      </c>
      <c r="K292" t="s">
        <v>1396</v>
      </c>
      <c r="L292" t="s">
        <v>857</v>
      </c>
      <c r="M292" t="s">
        <v>822</v>
      </c>
      <c r="N292">
        <v>40</v>
      </c>
      <c r="O292" t="s">
        <v>833</v>
      </c>
      <c r="P292" t="s">
        <v>13</v>
      </c>
      <c r="Q292" t="s">
        <v>910</v>
      </c>
      <c r="R292" t="s">
        <v>656</v>
      </c>
      <c r="S292" t="s">
        <v>663</v>
      </c>
      <c r="T292">
        <v>3</v>
      </c>
      <c r="U292">
        <v>59</v>
      </c>
      <c r="V292">
        <v>177</v>
      </c>
      <c r="W292">
        <v>15</v>
      </c>
      <c r="X292">
        <v>451.35</v>
      </c>
      <c r="Y292">
        <v>274.35000000000002</v>
      </c>
      <c r="Z292" t="s">
        <v>863</v>
      </c>
      <c r="AA292" t="s">
        <v>791</v>
      </c>
      <c r="AB292">
        <v>0</v>
      </c>
      <c r="AC292" t="s">
        <v>862</v>
      </c>
      <c r="AD292" t="s">
        <v>769</v>
      </c>
    </row>
    <row r="293" spans="1:30" x14ac:dyDescent="0.3">
      <c r="A293" t="s">
        <v>1720</v>
      </c>
      <c r="B293" s="3">
        <v>45743</v>
      </c>
      <c r="C293">
        <v>0.52083333333333337</v>
      </c>
      <c r="D293" t="s">
        <v>828</v>
      </c>
      <c r="E293" t="s">
        <v>827</v>
      </c>
      <c r="F293" t="s">
        <v>898</v>
      </c>
      <c r="G293" t="s">
        <v>258</v>
      </c>
      <c r="H293" t="s">
        <v>620</v>
      </c>
      <c r="I293" t="s">
        <v>621</v>
      </c>
      <c r="J293" t="s">
        <v>948</v>
      </c>
      <c r="K293" t="s">
        <v>1719</v>
      </c>
      <c r="L293" t="s">
        <v>851</v>
      </c>
      <c r="M293" t="s">
        <v>822</v>
      </c>
      <c r="N293">
        <v>46</v>
      </c>
      <c r="O293" t="s">
        <v>833</v>
      </c>
      <c r="P293" t="s">
        <v>97</v>
      </c>
      <c r="Q293" t="s">
        <v>1192</v>
      </c>
      <c r="R293" t="s">
        <v>678</v>
      </c>
      <c r="S293" t="s">
        <v>663</v>
      </c>
      <c r="T293">
        <v>2</v>
      </c>
      <c r="U293">
        <v>72</v>
      </c>
      <c r="V293">
        <v>216</v>
      </c>
      <c r="W293">
        <v>10</v>
      </c>
      <c r="X293">
        <v>388.8</v>
      </c>
      <c r="Y293">
        <v>244.8</v>
      </c>
      <c r="Z293" t="s">
        <v>863</v>
      </c>
      <c r="AA293" t="s">
        <v>805</v>
      </c>
      <c r="AB293">
        <v>4</v>
      </c>
      <c r="AC293" t="s">
        <v>818</v>
      </c>
      <c r="AD293" t="s">
        <v>830</v>
      </c>
    </row>
    <row r="294" spans="1:30" x14ac:dyDescent="0.3">
      <c r="A294" t="s">
        <v>1718</v>
      </c>
      <c r="B294" s="3">
        <v>45749</v>
      </c>
      <c r="C294">
        <v>0.39583333333333331</v>
      </c>
      <c r="D294" t="s">
        <v>881</v>
      </c>
      <c r="E294" t="s">
        <v>870</v>
      </c>
      <c r="F294" t="s">
        <v>837</v>
      </c>
      <c r="G294" t="s">
        <v>462</v>
      </c>
      <c r="H294" t="s">
        <v>600</v>
      </c>
      <c r="I294" t="s">
        <v>592</v>
      </c>
      <c r="J294" t="s">
        <v>972</v>
      </c>
      <c r="K294" t="s">
        <v>1452</v>
      </c>
      <c r="L294" t="s">
        <v>878</v>
      </c>
      <c r="M294" t="s">
        <v>822</v>
      </c>
      <c r="N294">
        <v>25</v>
      </c>
      <c r="O294" t="s">
        <v>842</v>
      </c>
      <c r="P294" t="s">
        <v>87</v>
      </c>
      <c r="Q294" t="s">
        <v>841</v>
      </c>
      <c r="R294" t="s">
        <v>702</v>
      </c>
      <c r="S294" t="s">
        <v>664</v>
      </c>
      <c r="T294">
        <v>4</v>
      </c>
      <c r="U294">
        <v>26</v>
      </c>
      <c r="V294">
        <v>78</v>
      </c>
      <c r="W294">
        <v>0</v>
      </c>
      <c r="X294">
        <v>312</v>
      </c>
      <c r="Y294">
        <v>208</v>
      </c>
      <c r="Z294" t="s">
        <v>840</v>
      </c>
      <c r="AA294" t="s">
        <v>791</v>
      </c>
      <c r="AB294">
        <v>0</v>
      </c>
      <c r="AC294" t="s">
        <v>862</v>
      </c>
      <c r="AD294" t="s">
        <v>769</v>
      </c>
    </row>
    <row r="295" spans="1:30" x14ac:dyDescent="0.3">
      <c r="A295" t="s">
        <v>1717</v>
      </c>
      <c r="B295" s="3">
        <v>45770</v>
      </c>
      <c r="C295">
        <v>0.84375</v>
      </c>
      <c r="D295" t="s">
        <v>881</v>
      </c>
      <c r="E295" t="s">
        <v>870</v>
      </c>
      <c r="F295" t="s">
        <v>837</v>
      </c>
      <c r="G295" t="s">
        <v>360</v>
      </c>
      <c r="H295" t="s">
        <v>611</v>
      </c>
      <c r="I295" t="s">
        <v>592</v>
      </c>
      <c r="J295" t="s">
        <v>880</v>
      </c>
      <c r="K295" t="s">
        <v>1446</v>
      </c>
      <c r="L295" t="s">
        <v>857</v>
      </c>
      <c r="M295" t="s">
        <v>822</v>
      </c>
      <c r="N295">
        <v>61</v>
      </c>
      <c r="O295" t="s">
        <v>821</v>
      </c>
      <c r="P295" t="s">
        <v>87</v>
      </c>
      <c r="Q295" t="s">
        <v>841</v>
      </c>
      <c r="R295" t="s">
        <v>702</v>
      </c>
      <c r="S295" t="s">
        <v>664</v>
      </c>
      <c r="T295">
        <v>4</v>
      </c>
      <c r="U295">
        <v>26</v>
      </c>
      <c r="V295">
        <v>78</v>
      </c>
      <c r="W295">
        <v>0</v>
      </c>
      <c r="X295">
        <v>312</v>
      </c>
      <c r="Y295">
        <v>208</v>
      </c>
      <c r="Z295" t="s">
        <v>849</v>
      </c>
      <c r="AA295" t="s">
        <v>801</v>
      </c>
      <c r="AB295">
        <v>4</v>
      </c>
      <c r="AC295" t="s">
        <v>818</v>
      </c>
      <c r="AD295" t="s">
        <v>769</v>
      </c>
    </row>
    <row r="296" spans="1:30" x14ac:dyDescent="0.3">
      <c r="A296" t="s">
        <v>1716</v>
      </c>
      <c r="B296" s="3">
        <v>45804</v>
      </c>
      <c r="C296">
        <v>0.34375</v>
      </c>
      <c r="D296" t="s">
        <v>876</v>
      </c>
      <c r="E296" t="s">
        <v>870</v>
      </c>
      <c r="F296" t="s">
        <v>860</v>
      </c>
      <c r="G296" t="s">
        <v>105</v>
      </c>
      <c r="H296" t="s">
        <v>635</v>
      </c>
      <c r="I296" t="s">
        <v>636</v>
      </c>
      <c r="J296" t="s">
        <v>993</v>
      </c>
      <c r="K296" t="s">
        <v>1715</v>
      </c>
      <c r="L296" t="s">
        <v>925</v>
      </c>
      <c r="M296" t="s">
        <v>843</v>
      </c>
      <c r="N296">
        <v>35</v>
      </c>
      <c r="O296" t="s">
        <v>885</v>
      </c>
      <c r="P296" t="s">
        <v>19</v>
      </c>
      <c r="Q296" t="s">
        <v>896</v>
      </c>
      <c r="R296" t="s">
        <v>720</v>
      </c>
      <c r="S296" t="s">
        <v>663</v>
      </c>
      <c r="T296">
        <v>4</v>
      </c>
      <c r="U296">
        <v>40</v>
      </c>
      <c r="V296">
        <v>112</v>
      </c>
      <c r="W296">
        <v>5</v>
      </c>
      <c r="X296">
        <v>425.6</v>
      </c>
      <c r="Y296">
        <v>265.60000000000002</v>
      </c>
      <c r="Z296" t="s">
        <v>883</v>
      </c>
      <c r="AA296" t="s">
        <v>805</v>
      </c>
      <c r="AB296">
        <v>4</v>
      </c>
      <c r="AC296" t="s">
        <v>818</v>
      </c>
      <c r="AD296" t="s">
        <v>769</v>
      </c>
    </row>
    <row r="297" spans="1:30" x14ac:dyDescent="0.3">
      <c r="A297" t="s">
        <v>1714</v>
      </c>
      <c r="B297" s="3">
        <v>45668</v>
      </c>
      <c r="C297">
        <v>0.70833333333333337</v>
      </c>
      <c r="D297" t="s">
        <v>838</v>
      </c>
      <c r="E297" t="s">
        <v>827</v>
      </c>
      <c r="F297" t="s">
        <v>854</v>
      </c>
      <c r="G297" t="s">
        <v>258</v>
      </c>
      <c r="H297" t="s">
        <v>620</v>
      </c>
      <c r="I297" t="s">
        <v>621</v>
      </c>
      <c r="J297" t="s">
        <v>836</v>
      </c>
      <c r="K297" t="s">
        <v>1383</v>
      </c>
      <c r="L297" t="s">
        <v>889</v>
      </c>
      <c r="M297" t="s">
        <v>843</v>
      </c>
      <c r="N297">
        <v>64</v>
      </c>
      <c r="O297" t="s">
        <v>842</v>
      </c>
      <c r="P297" t="s">
        <v>57</v>
      </c>
      <c r="Q297" t="s">
        <v>952</v>
      </c>
      <c r="R297" t="s">
        <v>702</v>
      </c>
      <c r="S297" t="s">
        <v>663</v>
      </c>
      <c r="T297">
        <v>4</v>
      </c>
      <c r="U297">
        <v>22</v>
      </c>
      <c r="V297">
        <v>61.6</v>
      </c>
      <c r="W297">
        <v>15</v>
      </c>
      <c r="X297">
        <v>209.44</v>
      </c>
      <c r="Y297">
        <v>121.44</v>
      </c>
      <c r="Z297" t="s">
        <v>916</v>
      </c>
      <c r="AA297" t="s">
        <v>785</v>
      </c>
      <c r="AB297">
        <v>0</v>
      </c>
      <c r="AC297" t="s">
        <v>818</v>
      </c>
      <c r="AD297" t="s">
        <v>769</v>
      </c>
    </row>
    <row r="298" spans="1:30" x14ac:dyDescent="0.3">
      <c r="A298" t="s">
        <v>1713</v>
      </c>
      <c r="B298" s="3">
        <v>45727</v>
      </c>
      <c r="C298">
        <v>0.42708333333333331</v>
      </c>
      <c r="D298" t="s">
        <v>828</v>
      </c>
      <c r="E298" t="s">
        <v>827</v>
      </c>
      <c r="F298" t="s">
        <v>860</v>
      </c>
      <c r="G298" t="s">
        <v>360</v>
      </c>
      <c r="H298" t="s">
        <v>611</v>
      </c>
      <c r="I298" t="s">
        <v>592</v>
      </c>
      <c r="J298" t="s">
        <v>989</v>
      </c>
      <c r="K298" t="s">
        <v>1164</v>
      </c>
      <c r="L298" t="s">
        <v>906</v>
      </c>
      <c r="M298" t="s">
        <v>822</v>
      </c>
      <c r="N298">
        <v>50</v>
      </c>
      <c r="O298" t="s">
        <v>885</v>
      </c>
      <c r="P298" t="s">
        <v>57</v>
      </c>
      <c r="Q298" t="s">
        <v>952</v>
      </c>
      <c r="R298" t="s">
        <v>702</v>
      </c>
      <c r="S298" t="s">
        <v>663</v>
      </c>
      <c r="T298">
        <v>4</v>
      </c>
      <c r="U298">
        <v>22</v>
      </c>
      <c r="V298">
        <v>61.6</v>
      </c>
      <c r="W298">
        <v>5</v>
      </c>
      <c r="X298">
        <v>234.08</v>
      </c>
      <c r="Y298">
        <v>146.08000000000001</v>
      </c>
      <c r="Z298" t="s">
        <v>819</v>
      </c>
      <c r="AA298" t="s">
        <v>782</v>
      </c>
      <c r="AB298">
        <v>0</v>
      </c>
      <c r="AC298" t="s">
        <v>818</v>
      </c>
      <c r="AD298" t="s">
        <v>830</v>
      </c>
    </row>
    <row r="299" spans="1:30" x14ac:dyDescent="0.3">
      <c r="A299" t="s">
        <v>1712</v>
      </c>
      <c r="B299" s="3">
        <v>45785</v>
      </c>
      <c r="C299">
        <v>0.3125</v>
      </c>
      <c r="D299" t="s">
        <v>876</v>
      </c>
      <c r="E299" t="s">
        <v>870</v>
      </c>
      <c r="F299" t="s">
        <v>898</v>
      </c>
      <c r="G299" t="s">
        <v>309</v>
      </c>
      <c r="H299" t="s">
        <v>615</v>
      </c>
      <c r="I299" t="s">
        <v>592</v>
      </c>
      <c r="J299" t="s">
        <v>943</v>
      </c>
      <c r="K299" t="s">
        <v>1000</v>
      </c>
      <c r="L299" t="s">
        <v>889</v>
      </c>
      <c r="M299" t="s">
        <v>822</v>
      </c>
      <c r="N299">
        <v>36</v>
      </c>
      <c r="O299" t="s">
        <v>865</v>
      </c>
      <c r="P299" t="s">
        <v>21</v>
      </c>
      <c r="Q299" t="s">
        <v>1161</v>
      </c>
      <c r="R299" t="s">
        <v>715</v>
      </c>
      <c r="S299" t="s">
        <v>663</v>
      </c>
      <c r="T299">
        <v>1</v>
      </c>
      <c r="U299">
        <v>88</v>
      </c>
      <c r="V299">
        <v>193.6</v>
      </c>
      <c r="W299">
        <v>15</v>
      </c>
      <c r="X299">
        <v>164.56</v>
      </c>
      <c r="Y299">
        <v>76.56</v>
      </c>
      <c r="Z299" t="s">
        <v>819</v>
      </c>
      <c r="AA299" t="s">
        <v>782</v>
      </c>
      <c r="AB299">
        <v>4</v>
      </c>
      <c r="AC299" t="s">
        <v>818</v>
      </c>
      <c r="AD299" t="s">
        <v>830</v>
      </c>
    </row>
    <row r="300" spans="1:30" x14ac:dyDescent="0.3">
      <c r="A300" t="s">
        <v>1711</v>
      </c>
      <c r="B300" s="3">
        <v>45658</v>
      </c>
      <c r="C300">
        <v>0.40625</v>
      </c>
      <c r="D300" t="s">
        <v>838</v>
      </c>
      <c r="E300" t="s">
        <v>827</v>
      </c>
      <c r="F300" t="s">
        <v>837</v>
      </c>
      <c r="G300" t="s">
        <v>105</v>
      </c>
      <c r="H300" t="s">
        <v>635</v>
      </c>
      <c r="I300" t="s">
        <v>636</v>
      </c>
      <c r="J300" t="s">
        <v>930</v>
      </c>
      <c r="K300" t="s">
        <v>1558</v>
      </c>
      <c r="L300" t="s">
        <v>851</v>
      </c>
      <c r="M300" t="s">
        <v>843</v>
      </c>
      <c r="N300">
        <v>36</v>
      </c>
      <c r="O300" t="s">
        <v>833</v>
      </c>
      <c r="P300" t="s">
        <v>83</v>
      </c>
      <c r="Q300" t="s">
        <v>917</v>
      </c>
      <c r="R300" t="s">
        <v>708</v>
      </c>
      <c r="S300" t="s">
        <v>663</v>
      </c>
      <c r="T300">
        <v>3</v>
      </c>
      <c r="U300">
        <v>66</v>
      </c>
      <c r="V300">
        <v>165</v>
      </c>
      <c r="W300">
        <v>10</v>
      </c>
      <c r="X300">
        <v>445.5</v>
      </c>
      <c r="Y300">
        <v>247.5</v>
      </c>
      <c r="Z300" t="s">
        <v>849</v>
      </c>
      <c r="AA300" t="s">
        <v>785</v>
      </c>
      <c r="AB300">
        <v>4</v>
      </c>
      <c r="AC300" t="s">
        <v>862</v>
      </c>
      <c r="AD300" t="s">
        <v>830</v>
      </c>
    </row>
    <row r="301" spans="1:30" x14ac:dyDescent="0.3">
      <c r="A301" t="s">
        <v>1710</v>
      </c>
      <c r="B301" s="3">
        <v>45668</v>
      </c>
      <c r="C301">
        <v>0.40625</v>
      </c>
      <c r="D301" t="s">
        <v>838</v>
      </c>
      <c r="E301" t="s">
        <v>827</v>
      </c>
      <c r="F301" t="s">
        <v>854</v>
      </c>
      <c r="G301" t="s">
        <v>258</v>
      </c>
      <c r="H301" t="s">
        <v>620</v>
      </c>
      <c r="I301" t="s">
        <v>621</v>
      </c>
      <c r="J301" t="s">
        <v>940</v>
      </c>
      <c r="K301" t="s">
        <v>1709</v>
      </c>
      <c r="L301" t="s">
        <v>851</v>
      </c>
      <c r="M301" t="s">
        <v>822</v>
      </c>
      <c r="N301">
        <v>57</v>
      </c>
      <c r="O301" t="s">
        <v>842</v>
      </c>
      <c r="P301" t="s">
        <v>11</v>
      </c>
      <c r="Q301" t="s">
        <v>1027</v>
      </c>
      <c r="R301" t="s">
        <v>670</v>
      </c>
      <c r="S301" t="s">
        <v>663</v>
      </c>
      <c r="T301">
        <v>1</v>
      </c>
      <c r="U301">
        <v>36</v>
      </c>
      <c r="V301">
        <v>79.2</v>
      </c>
      <c r="W301">
        <v>10</v>
      </c>
      <c r="X301">
        <v>71.28</v>
      </c>
      <c r="Y301">
        <v>35.28</v>
      </c>
      <c r="Z301" t="s">
        <v>916</v>
      </c>
      <c r="AA301" t="s">
        <v>805</v>
      </c>
      <c r="AB301">
        <v>4</v>
      </c>
      <c r="AC301" t="s">
        <v>818</v>
      </c>
      <c r="AD301" t="s">
        <v>769</v>
      </c>
    </row>
    <row r="302" spans="1:30" x14ac:dyDescent="0.3">
      <c r="A302" t="s">
        <v>1708</v>
      </c>
      <c r="B302" s="3">
        <v>45762</v>
      </c>
      <c r="C302">
        <v>0.33333333333333331</v>
      </c>
      <c r="D302" t="s">
        <v>881</v>
      </c>
      <c r="E302" t="s">
        <v>870</v>
      </c>
      <c r="F302" t="s">
        <v>860</v>
      </c>
      <c r="G302" t="s">
        <v>3</v>
      </c>
      <c r="H302" t="s">
        <v>639</v>
      </c>
      <c r="I302" t="s">
        <v>640</v>
      </c>
      <c r="J302" t="s">
        <v>875</v>
      </c>
      <c r="K302" t="s">
        <v>1076</v>
      </c>
      <c r="L302" t="s">
        <v>851</v>
      </c>
      <c r="M302" t="s">
        <v>843</v>
      </c>
      <c r="N302">
        <v>28</v>
      </c>
      <c r="O302" t="s">
        <v>842</v>
      </c>
      <c r="P302" t="s">
        <v>21</v>
      </c>
      <c r="Q302" t="s">
        <v>1161</v>
      </c>
      <c r="R302" t="s">
        <v>715</v>
      </c>
      <c r="S302" t="s">
        <v>663</v>
      </c>
      <c r="T302">
        <v>3</v>
      </c>
      <c r="U302">
        <v>88</v>
      </c>
      <c r="V302">
        <v>193.6</v>
      </c>
      <c r="W302">
        <v>15</v>
      </c>
      <c r="X302">
        <v>493.68</v>
      </c>
      <c r="Y302">
        <v>229.68</v>
      </c>
      <c r="Z302" t="s">
        <v>916</v>
      </c>
      <c r="AA302" t="s">
        <v>805</v>
      </c>
      <c r="AB302">
        <v>0</v>
      </c>
      <c r="AC302" t="s">
        <v>862</v>
      </c>
      <c r="AD302" t="s">
        <v>830</v>
      </c>
    </row>
    <row r="303" spans="1:30" x14ac:dyDescent="0.3">
      <c r="A303" t="s">
        <v>1707</v>
      </c>
      <c r="B303" s="3">
        <v>45759</v>
      </c>
      <c r="C303">
        <v>0.36458333333333331</v>
      </c>
      <c r="D303" t="s">
        <v>881</v>
      </c>
      <c r="E303" t="s">
        <v>870</v>
      </c>
      <c r="F303" t="s">
        <v>854</v>
      </c>
      <c r="G303" t="s">
        <v>513</v>
      </c>
      <c r="H303" t="s">
        <v>591</v>
      </c>
      <c r="I303" t="s">
        <v>592</v>
      </c>
      <c r="J303" t="s">
        <v>972</v>
      </c>
      <c r="K303" t="s">
        <v>1680</v>
      </c>
      <c r="L303" t="s">
        <v>823</v>
      </c>
      <c r="M303" t="s">
        <v>822</v>
      </c>
      <c r="N303">
        <v>63</v>
      </c>
      <c r="O303" t="s">
        <v>821</v>
      </c>
      <c r="P303" t="s">
        <v>53</v>
      </c>
      <c r="Q303" t="s">
        <v>873</v>
      </c>
      <c r="R303" t="s">
        <v>708</v>
      </c>
      <c r="S303" t="s">
        <v>663</v>
      </c>
      <c r="T303">
        <v>2</v>
      </c>
      <c r="U303">
        <v>82</v>
      </c>
      <c r="V303">
        <v>205</v>
      </c>
      <c r="W303">
        <v>10</v>
      </c>
      <c r="X303">
        <v>369</v>
      </c>
      <c r="Y303">
        <v>205</v>
      </c>
      <c r="Z303" t="s">
        <v>849</v>
      </c>
      <c r="AA303" t="s">
        <v>791</v>
      </c>
      <c r="AB303">
        <v>0</v>
      </c>
      <c r="AC303" t="s">
        <v>862</v>
      </c>
      <c r="AD303" t="s">
        <v>830</v>
      </c>
    </row>
    <row r="304" spans="1:30" x14ac:dyDescent="0.3">
      <c r="A304" t="s">
        <v>1706</v>
      </c>
      <c r="B304" s="3">
        <v>45794</v>
      </c>
      <c r="C304">
        <v>0.51041666666666663</v>
      </c>
      <c r="D304" t="s">
        <v>876</v>
      </c>
      <c r="E304" t="s">
        <v>870</v>
      </c>
      <c r="F304" t="s">
        <v>854</v>
      </c>
      <c r="G304" t="s">
        <v>258</v>
      </c>
      <c r="H304" t="s">
        <v>620</v>
      </c>
      <c r="I304" t="s">
        <v>621</v>
      </c>
      <c r="J304" t="s">
        <v>875</v>
      </c>
      <c r="K304" t="s">
        <v>1348</v>
      </c>
      <c r="L304" t="s">
        <v>906</v>
      </c>
      <c r="M304" t="s">
        <v>843</v>
      </c>
      <c r="N304">
        <v>38</v>
      </c>
      <c r="O304" t="s">
        <v>885</v>
      </c>
      <c r="P304" t="s">
        <v>53</v>
      </c>
      <c r="Q304" t="s">
        <v>873</v>
      </c>
      <c r="R304" t="s">
        <v>708</v>
      </c>
      <c r="S304" t="s">
        <v>663</v>
      </c>
      <c r="T304">
        <v>2</v>
      </c>
      <c r="U304">
        <v>82</v>
      </c>
      <c r="V304">
        <v>205</v>
      </c>
      <c r="W304">
        <v>5</v>
      </c>
      <c r="X304">
        <v>389.5</v>
      </c>
      <c r="Y304">
        <v>225.5</v>
      </c>
      <c r="Z304" t="s">
        <v>831</v>
      </c>
      <c r="AA304" t="s">
        <v>785</v>
      </c>
      <c r="AB304">
        <v>3</v>
      </c>
      <c r="AC304" t="s">
        <v>862</v>
      </c>
      <c r="AD304" t="s">
        <v>769</v>
      </c>
    </row>
    <row r="305" spans="1:30" x14ac:dyDescent="0.3">
      <c r="A305" t="s">
        <v>1705</v>
      </c>
      <c r="B305" s="3">
        <v>45706</v>
      </c>
      <c r="C305">
        <v>0.41666666666666669</v>
      </c>
      <c r="D305" t="s">
        <v>847</v>
      </c>
      <c r="E305" t="s">
        <v>827</v>
      </c>
      <c r="F305" t="s">
        <v>860</v>
      </c>
      <c r="G305" t="s">
        <v>3</v>
      </c>
      <c r="H305" t="s">
        <v>639</v>
      </c>
      <c r="I305" t="s">
        <v>640</v>
      </c>
      <c r="J305" t="s">
        <v>880</v>
      </c>
      <c r="K305" t="s">
        <v>1033</v>
      </c>
      <c r="L305" t="s">
        <v>834</v>
      </c>
      <c r="M305" t="s">
        <v>822</v>
      </c>
      <c r="N305">
        <v>52</v>
      </c>
      <c r="O305" t="s">
        <v>865</v>
      </c>
      <c r="P305" t="s">
        <v>87</v>
      </c>
      <c r="Q305" t="s">
        <v>841</v>
      </c>
      <c r="R305" t="s">
        <v>702</v>
      </c>
      <c r="S305" t="s">
        <v>664</v>
      </c>
      <c r="T305">
        <v>3</v>
      </c>
      <c r="U305">
        <v>26</v>
      </c>
      <c r="V305">
        <v>78</v>
      </c>
      <c r="W305">
        <v>15</v>
      </c>
      <c r="X305">
        <v>198.9</v>
      </c>
      <c r="Y305">
        <v>120.9</v>
      </c>
      <c r="Z305" t="s">
        <v>819</v>
      </c>
      <c r="AA305" t="s">
        <v>801</v>
      </c>
      <c r="AB305">
        <v>0</v>
      </c>
      <c r="AC305" t="s">
        <v>862</v>
      </c>
      <c r="AD305" t="s">
        <v>769</v>
      </c>
    </row>
    <row r="306" spans="1:30" x14ac:dyDescent="0.3">
      <c r="A306" t="s">
        <v>1704</v>
      </c>
      <c r="B306" s="3">
        <v>45662</v>
      </c>
      <c r="C306">
        <v>0.375</v>
      </c>
      <c r="D306" t="s">
        <v>838</v>
      </c>
      <c r="E306" t="s">
        <v>827</v>
      </c>
      <c r="F306" t="s">
        <v>914</v>
      </c>
      <c r="G306" t="s">
        <v>105</v>
      </c>
      <c r="H306" t="s">
        <v>635</v>
      </c>
      <c r="I306" t="s">
        <v>636</v>
      </c>
      <c r="J306" t="s">
        <v>923</v>
      </c>
      <c r="K306" t="s">
        <v>1120</v>
      </c>
      <c r="L306" t="s">
        <v>925</v>
      </c>
      <c r="M306" t="s">
        <v>843</v>
      </c>
      <c r="N306">
        <v>46</v>
      </c>
      <c r="O306" t="s">
        <v>821</v>
      </c>
      <c r="P306" t="s">
        <v>77</v>
      </c>
      <c r="Q306" t="s">
        <v>962</v>
      </c>
      <c r="R306" t="s">
        <v>727</v>
      </c>
      <c r="S306" t="s">
        <v>664</v>
      </c>
      <c r="T306">
        <v>3</v>
      </c>
      <c r="U306">
        <v>40</v>
      </c>
      <c r="V306">
        <v>100</v>
      </c>
      <c r="W306">
        <v>10</v>
      </c>
      <c r="X306">
        <v>270</v>
      </c>
      <c r="Y306">
        <v>150</v>
      </c>
      <c r="Z306" t="s">
        <v>819</v>
      </c>
      <c r="AA306" t="s">
        <v>801</v>
      </c>
      <c r="AB306">
        <v>5</v>
      </c>
      <c r="AC306" t="s">
        <v>818</v>
      </c>
      <c r="AD306" t="s">
        <v>769</v>
      </c>
    </row>
    <row r="307" spans="1:30" x14ac:dyDescent="0.3">
      <c r="A307" t="s">
        <v>1703</v>
      </c>
      <c r="B307" s="3">
        <v>45777</v>
      </c>
      <c r="C307">
        <v>0.76041666666666663</v>
      </c>
      <c r="D307" t="s">
        <v>881</v>
      </c>
      <c r="E307" t="s">
        <v>870</v>
      </c>
      <c r="F307" t="s">
        <v>837</v>
      </c>
      <c r="G307" t="s">
        <v>360</v>
      </c>
      <c r="H307" t="s">
        <v>611</v>
      </c>
      <c r="I307" t="s">
        <v>592</v>
      </c>
      <c r="J307" t="s">
        <v>923</v>
      </c>
      <c r="K307" t="s">
        <v>1033</v>
      </c>
      <c r="L307" t="s">
        <v>834</v>
      </c>
      <c r="M307" t="s">
        <v>822</v>
      </c>
      <c r="N307">
        <v>58</v>
      </c>
      <c r="O307" t="s">
        <v>821</v>
      </c>
      <c r="P307" t="s">
        <v>77</v>
      </c>
      <c r="Q307" t="s">
        <v>962</v>
      </c>
      <c r="R307" t="s">
        <v>727</v>
      </c>
      <c r="S307" t="s">
        <v>664</v>
      </c>
      <c r="T307">
        <v>2</v>
      </c>
      <c r="U307">
        <v>40</v>
      </c>
      <c r="V307">
        <v>100</v>
      </c>
      <c r="W307">
        <v>10</v>
      </c>
      <c r="X307">
        <v>180</v>
      </c>
      <c r="Y307">
        <v>100</v>
      </c>
      <c r="Z307" t="s">
        <v>831</v>
      </c>
      <c r="AA307" t="s">
        <v>782</v>
      </c>
      <c r="AB307">
        <v>0</v>
      </c>
      <c r="AC307" t="s">
        <v>818</v>
      </c>
      <c r="AD307" t="s">
        <v>830</v>
      </c>
    </row>
    <row r="308" spans="1:30" x14ac:dyDescent="0.3">
      <c r="A308" t="s">
        <v>1702</v>
      </c>
      <c r="B308" s="3">
        <v>45775</v>
      </c>
      <c r="C308">
        <v>0.41666666666666669</v>
      </c>
      <c r="D308" t="s">
        <v>881</v>
      </c>
      <c r="E308" t="s">
        <v>870</v>
      </c>
      <c r="F308" t="s">
        <v>826</v>
      </c>
      <c r="G308" t="s">
        <v>309</v>
      </c>
      <c r="H308" t="s">
        <v>615</v>
      </c>
      <c r="I308" t="s">
        <v>592</v>
      </c>
      <c r="J308" t="s">
        <v>930</v>
      </c>
      <c r="K308" t="s">
        <v>1136</v>
      </c>
      <c r="L308" t="s">
        <v>823</v>
      </c>
      <c r="M308" t="s">
        <v>822</v>
      </c>
      <c r="N308">
        <v>24</v>
      </c>
      <c r="O308" t="s">
        <v>833</v>
      </c>
      <c r="P308" t="s">
        <v>55</v>
      </c>
      <c r="Q308" t="s">
        <v>1043</v>
      </c>
      <c r="R308" t="s">
        <v>705</v>
      </c>
      <c r="S308" t="s">
        <v>664</v>
      </c>
      <c r="T308">
        <v>1</v>
      </c>
      <c r="U308">
        <v>83</v>
      </c>
      <c r="V308">
        <v>182.6</v>
      </c>
      <c r="W308">
        <v>10</v>
      </c>
      <c r="X308">
        <v>164.34</v>
      </c>
      <c r="Y308">
        <v>81.34</v>
      </c>
      <c r="Z308" t="s">
        <v>883</v>
      </c>
      <c r="AA308" t="s">
        <v>785</v>
      </c>
      <c r="AB308">
        <v>4</v>
      </c>
      <c r="AC308" t="s">
        <v>862</v>
      </c>
      <c r="AD308" t="s">
        <v>769</v>
      </c>
    </row>
    <row r="309" spans="1:30" x14ac:dyDescent="0.3">
      <c r="A309" t="s">
        <v>1701</v>
      </c>
      <c r="B309" s="3">
        <v>45742</v>
      </c>
      <c r="C309">
        <v>0.29166666666666669</v>
      </c>
      <c r="D309" t="s">
        <v>828</v>
      </c>
      <c r="E309" t="s">
        <v>827</v>
      </c>
      <c r="F309" t="s">
        <v>837</v>
      </c>
      <c r="G309" t="s">
        <v>360</v>
      </c>
      <c r="H309" t="s">
        <v>611</v>
      </c>
      <c r="I309" t="s">
        <v>592</v>
      </c>
      <c r="J309" t="s">
        <v>869</v>
      </c>
      <c r="K309" t="s">
        <v>1563</v>
      </c>
      <c r="L309" t="s">
        <v>1016</v>
      </c>
      <c r="M309" t="s">
        <v>843</v>
      </c>
      <c r="N309">
        <v>32</v>
      </c>
      <c r="O309" t="s">
        <v>821</v>
      </c>
      <c r="P309" t="s">
        <v>11</v>
      </c>
      <c r="Q309" t="s">
        <v>1027</v>
      </c>
      <c r="R309" t="s">
        <v>670</v>
      </c>
      <c r="S309" t="s">
        <v>663</v>
      </c>
      <c r="T309">
        <v>3</v>
      </c>
      <c r="U309">
        <v>36</v>
      </c>
      <c r="V309">
        <v>79.2</v>
      </c>
      <c r="W309">
        <v>15</v>
      </c>
      <c r="X309">
        <v>201.96</v>
      </c>
      <c r="Y309">
        <v>93.96</v>
      </c>
      <c r="Z309" t="s">
        <v>831</v>
      </c>
      <c r="AA309" t="s">
        <v>782</v>
      </c>
      <c r="AB309">
        <v>4</v>
      </c>
      <c r="AC309" t="s">
        <v>818</v>
      </c>
      <c r="AD309" t="s">
        <v>830</v>
      </c>
    </row>
    <row r="310" spans="1:30" x14ac:dyDescent="0.3">
      <c r="A310" t="s">
        <v>1700</v>
      </c>
      <c r="B310" s="3">
        <v>45703</v>
      </c>
      <c r="C310">
        <v>0.36458333333333331</v>
      </c>
      <c r="D310" t="s">
        <v>847</v>
      </c>
      <c r="E310" t="s">
        <v>827</v>
      </c>
      <c r="F310" t="s">
        <v>854</v>
      </c>
      <c r="G310" t="s">
        <v>462</v>
      </c>
      <c r="H310" t="s">
        <v>600</v>
      </c>
      <c r="I310" t="s">
        <v>592</v>
      </c>
      <c r="J310" t="s">
        <v>923</v>
      </c>
      <c r="K310" t="s">
        <v>1188</v>
      </c>
      <c r="L310" t="s">
        <v>851</v>
      </c>
      <c r="M310" t="s">
        <v>843</v>
      </c>
      <c r="N310">
        <v>63</v>
      </c>
      <c r="O310" t="s">
        <v>885</v>
      </c>
      <c r="P310" t="s">
        <v>79</v>
      </c>
      <c r="Q310" t="s">
        <v>832</v>
      </c>
      <c r="R310" t="s">
        <v>720</v>
      </c>
      <c r="S310" t="s">
        <v>663</v>
      </c>
      <c r="T310">
        <v>4</v>
      </c>
      <c r="U310">
        <v>67</v>
      </c>
      <c r="V310">
        <v>187.6</v>
      </c>
      <c r="W310">
        <v>5</v>
      </c>
      <c r="X310">
        <v>712.88</v>
      </c>
      <c r="Y310">
        <v>444.88</v>
      </c>
      <c r="Z310" t="s">
        <v>995</v>
      </c>
      <c r="AA310" t="s">
        <v>791</v>
      </c>
      <c r="AB310">
        <v>0</v>
      </c>
      <c r="AC310" t="s">
        <v>862</v>
      </c>
      <c r="AD310" t="s">
        <v>769</v>
      </c>
    </row>
    <row r="311" spans="1:30" x14ac:dyDescent="0.3">
      <c r="A311" t="s">
        <v>1699</v>
      </c>
      <c r="B311" s="3">
        <v>45756</v>
      </c>
      <c r="C311">
        <v>0.34375</v>
      </c>
      <c r="D311" t="s">
        <v>881</v>
      </c>
      <c r="E311" t="s">
        <v>870</v>
      </c>
      <c r="F311" t="s">
        <v>837</v>
      </c>
      <c r="G311" t="s">
        <v>207</v>
      </c>
      <c r="H311" t="s">
        <v>624</v>
      </c>
      <c r="I311" t="s">
        <v>625</v>
      </c>
      <c r="J311" t="s">
        <v>903</v>
      </c>
      <c r="K311" t="s">
        <v>1120</v>
      </c>
      <c r="L311" t="s">
        <v>906</v>
      </c>
      <c r="M311" t="s">
        <v>822</v>
      </c>
      <c r="N311">
        <v>45</v>
      </c>
      <c r="O311" t="s">
        <v>865</v>
      </c>
      <c r="P311" t="s">
        <v>17</v>
      </c>
      <c r="Q311" t="s">
        <v>1010</v>
      </c>
      <c r="R311" t="s">
        <v>727</v>
      </c>
      <c r="S311" t="s">
        <v>663</v>
      </c>
      <c r="T311">
        <v>3</v>
      </c>
      <c r="U311">
        <v>83</v>
      </c>
      <c r="V311">
        <v>232.4</v>
      </c>
      <c r="W311">
        <v>0</v>
      </c>
      <c r="X311">
        <v>697.2</v>
      </c>
      <c r="Y311">
        <v>448.2</v>
      </c>
      <c r="Z311" t="s">
        <v>916</v>
      </c>
      <c r="AA311" t="s">
        <v>782</v>
      </c>
      <c r="AB311">
        <v>5</v>
      </c>
      <c r="AC311" t="s">
        <v>862</v>
      </c>
      <c r="AD311" t="s">
        <v>769</v>
      </c>
    </row>
    <row r="312" spans="1:30" x14ac:dyDescent="0.3">
      <c r="A312" t="s">
        <v>1698</v>
      </c>
      <c r="B312" s="3">
        <v>45726</v>
      </c>
      <c r="C312">
        <v>0.85416666666666663</v>
      </c>
      <c r="D312" t="s">
        <v>828</v>
      </c>
      <c r="E312" t="s">
        <v>827</v>
      </c>
      <c r="F312" t="s">
        <v>826</v>
      </c>
      <c r="G312" t="s">
        <v>207</v>
      </c>
      <c r="H312" t="s">
        <v>624</v>
      </c>
      <c r="I312" t="s">
        <v>625</v>
      </c>
      <c r="J312" t="s">
        <v>903</v>
      </c>
      <c r="K312" t="s">
        <v>1168</v>
      </c>
      <c r="L312" t="s">
        <v>823</v>
      </c>
      <c r="M312" t="s">
        <v>843</v>
      </c>
      <c r="N312">
        <v>41</v>
      </c>
      <c r="O312" t="s">
        <v>865</v>
      </c>
      <c r="P312" t="s">
        <v>53</v>
      </c>
      <c r="Q312" t="s">
        <v>873</v>
      </c>
      <c r="R312" t="s">
        <v>708</v>
      </c>
      <c r="S312" t="s">
        <v>663</v>
      </c>
      <c r="T312">
        <v>1</v>
      </c>
      <c r="U312">
        <v>82</v>
      </c>
      <c r="V312">
        <v>205</v>
      </c>
      <c r="W312">
        <v>5</v>
      </c>
      <c r="X312">
        <v>194.75</v>
      </c>
      <c r="Y312">
        <v>112.75</v>
      </c>
      <c r="Z312" t="s">
        <v>883</v>
      </c>
      <c r="AA312" t="s">
        <v>805</v>
      </c>
      <c r="AB312">
        <v>0</v>
      </c>
      <c r="AC312" t="s">
        <v>862</v>
      </c>
      <c r="AD312" t="s">
        <v>769</v>
      </c>
    </row>
    <row r="313" spans="1:30" x14ac:dyDescent="0.3">
      <c r="A313" t="s">
        <v>1697</v>
      </c>
      <c r="B313" s="3">
        <v>45764</v>
      </c>
      <c r="C313">
        <v>0.77083333333333337</v>
      </c>
      <c r="D313" t="s">
        <v>881</v>
      </c>
      <c r="E313" t="s">
        <v>870</v>
      </c>
      <c r="F313" t="s">
        <v>898</v>
      </c>
      <c r="G313" t="s">
        <v>462</v>
      </c>
      <c r="H313" t="s">
        <v>600</v>
      </c>
      <c r="I313" t="s">
        <v>592</v>
      </c>
      <c r="J313" t="s">
        <v>993</v>
      </c>
      <c r="K313" t="s">
        <v>1073</v>
      </c>
      <c r="L313" t="s">
        <v>1016</v>
      </c>
      <c r="M313" t="s">
        <v>822</v>
      </c>
      <c r="N313">
        <v>45</v>
      </c>
      <c r="O313" t="s">
        <v>885</v>
      </c>
      <c r="P313" t="s">
        <v>47</v>
      </c>
      <c r="Q313" t="s">
        <v>1078</v>
      </c>
      <c r="R313" t="s">
        <v>727</v>
      </c>
      <c r="S313" t="s">
        <v>664</v>
      </c>
      <c r="T313">
        <v>4</v>
      </c>
      <c r="U313">
        <v>27</v>
      </c>
      <c r="V313">
        <v>81</v>
      </c>
      <c r="W313">
        <v>0</v>
      </c>
      <c r="X313">
        <v>324</v>
      </c>
      <c r="Y313">
        <v>216</v>
      </c>
      <c r="Z313" t="s">
        <v>863</v>
      </c>
      <c r="AA313" t="s">
        <v>791</v>
      </c>
      <c r="AB313">
        <v>4</v>
      </c>
      <c r="AC313" t="s">
        <v>862</v>
      </c>
      <c r="AD313" t="s">
        <v>830</v>
      </c>
    </row>
    <row r="314" spans="1:30" x14ac:dyDescent="0.3">
      <c r="A314" t="s">
        <v>1696</v>
      </c>
      <c r="B314" s="3">
        <v>45762</v>
      </c>
      <c r="C314">
        <v>0.41666666666666669</v>
      </c>
      <c r="D314" t="s">
        <v>881</v>
      </c>
      <c r="E314" t="s">
        <v>870</v>
      </c>
      <c r="F314" t="s">
        <v>860</v>
      </c>
      <c r="G314" t="s">
        <v>3</v>
      </c>
      <c r="H314" t="s">
        <v>639</v>
      </c>
      <c r="I314" t="s">
        <v>640</v>
      </c>
      <c r="J314" t="s">
        <v>966</v>
      </c>
      <c r="K314" t="s">
        <v>1136</v>
      </c>
      <c r="L314" t="s">
        <v>851</v>
      </c>
      <c r="M314" t="s">
        <v>843</v>
      </c>
      <c r="N314">
        <v>55</v>
      </c>
      <c r="O314" t="s">
        <v>885</v>
      </c>
      <c r="P314" t="s">
        <v>91</v>
      </c>
      <c r="Q314" t="s">
        <v>1300</v>
      </c>
      <c r="R314" t="s">
        <v>692</v>
      </c>
      <c r="S314" t="s">
        <v>663</v>
      </c>
      <c r="T314">
        <v>2</v>
      </c>
      <c r="U314">
        <v>55</v>
      </c>
      <c r="V314">
        <v>137.5</v>
      </c>
      <c r="W314">
        <v>10</v>
      </c>
      <c r="X314">
        <v>247.5</v>
      </c>
      <c r="Y314">
        <v>137.5</v>
      </c>
      <c r="Z314" t="s">
        <v>819</v>
      </c>
      <c r="AA314" t="s">
        <v>785</v>
      </c>
      <c r="AB314">
        <v>5</v>
      </c>
      <c r="AC314" t="s">
        <v>862</v>
      </c>
      <c r="AD314" t="s">
        <v>769</v>
      </c>
    </row>
    <row r="315" spans="1:30" x14ac:dyDescent="0.3">
      <c r="A315" t="s">
        <v>1695</v>
      </c>
      <c r="B315" s="3">
        <v>45819</v>
      </c>
      <c r="C315">
        <v>0.54166666666666663</v>
      </c>
      <c r="D315" t="s">
        <v>871</v>
      </c>
      <c r="E315" t="s">
        <v>870</v>
      </c>
      <c r="F315" t="s">
        <v>837</v>
      </c>
      <c r="G315" t="s">
        <v>360</v>
      </c>
      <c r="H315" t="s">
        <v>611</v>
      </c>
      <c r="I315" t="s">
        <v>592</v>
      </c>
      <c r="J315" t="s">
        <v>908</v>
      </c>
      <c r="K315" t="s">
        <v>1694</v>
      </c>
      <c r="L315" t="s">
        <v>937</v>
      </c>
      <c r="M315" t="s">
        <v>843</v>
      </c>
      <c r="N315">
        <v>18</v>
      </c>
      <c r="O315" t="s">
        <v>885</v>
      </c>
      <c r="P315" t="s">
        <v>2</v>
      </c>
      <c r="Q315" t="s">
        <v>893</v>
      </c>
      <c r="R315" t="s">
        <v>684</v>
      </c>
      <c r="S315" t="s">
        <v>664</v>
      </c>
      <c r="T315">
        <v>4</v>
      </c>
      <c r="U315">
        <v>50</v>
      </c>
      <c r="V315">
        <v>140</v>
      </c>
      <c r="W315">
        <v>15</v>
      </c>
      <c r="X315">
        <v>476</v>
      </c>
      <c r="Y315">
        <v>276</v>
      </c>
      <c r="Z315" t="s">
        <v>916</v>
      </c>
      <c r="AA315" t="s">
        <v>791</v>
      </c>
      <c r="AB315">
        <v>5</v>
      </c>
      <c r="AC315" t="s">
        <v>862</v>
      </c>
      <c r="AD315" t="s">
        <v>769</v>
      </c>
    </row>
    <row r="316" spans="1:30" x14ac:dyDescent="0.3">
      <c r="A316" t="s">
        <v>1693</v>
      </c>
      <c r="B316" s="3">
        <v>45814</v>
      </c>
      <c r="C316">
        <v>0.5625</v>
      </c>
      <c r="D316" t="s">
        <v>871</v>
      </c>
      <c r="E316" t="s">
        <v>870</v>
      </c>
      <c r="F316" t="s">
        <v>846</v>
      </c>
      <c r="G316" t="s">
        <v>105</v>
      </c>
      <c r="H316" t="s">
        <v>635</v>
      </c>
      <c r="I316" t="s">
        <v>636</v>
      </c>
      <c r="J316" t="s">
        <v>853</v>
      </c>
      <c r="K316" t="s">
        <v>1692</v>
      </c>
      <c r="L316" t="s">
        <v>878</v>
      </c>
      <c r="M316" t="s">
        <v>822</v>
      </c>
      <c r="N316">
        <v>46</v>
      </c>
      <c r="O316" t="s">
        <v>865</v>
      </c>
      <c r="P316" t="s">
        <v>33</v>
      </c>
      <c r="Q316" t="s">
        <v>1097</v>
      </c>
      <c r="R316" t="s">
        <v>690</v>
      </c>
      <c r="S316" t="s">
        <v>663</v>
      </c>
      <c r="T316">
        <v>2</v>
      </c>
      <c r="U316">
        <v>99</v>
      </c>
      <c r="V316">
        <v>247.5</v>
      </c>
      <c r="W316">
        <v>10</v>
      </c>
      <c r="X316">
        <v>445.5</v>
      </c>
      <c r="Y316">
        <v>247.5</v>
      </c>
      <c r="Z316" t="s">
        <v>916</v>
      </c>
      <c r="AA316" t="s">
        <v>782</v>
      </c>
      <c r="AB316">
        <v>0</v>
      </c>
      <c r="AC316" t="s">
        <v>862</v>
      </c>
      <c r="AD316" t="s">
        <v>769</v>
      </c>
    </row>
    <row r="317" spans="1:30" x14ac:dyDescent="0.3">
      <c r="A317" t="s">
        <v>1691</v>
      </c>
      <c r="B317" s="3">
        <v>45800</v>
      </c>
      <c r="C317">
        <v>0.42708333333333331</v>
      </c>
      <c r="D317" t="s">
        <v>876</v>
      </c>
      <c r="E317" t="s">
        <v>870</v>
      </c>
      <c r="F317" t="s">
        <v>846</v>
      </c>
      <c r="G317" t="s">
        <v>3</v>
      </c>
      <c r="H317" t="s">
        <v>639</v>
      </c>
      <c r="I317" t="s">
        <v>640</v>
      </c>
      <c r="J317" t="s">
        <v>989</v>
      </c>
      <c r="K317" t="s">
        <v>1690</v>
      </c>
      <c r="L317" t="s">
        <v>878</v>
      </c>
      <c r="M317" t="s">
        <v>843</v>
      </c>
      <c r="N317">
        <v>48</v>
      </c>
      <c r="O317" t="s">
        <v>842</v>
      </c>
      <c r="P317" t="s">
        <v>71</v>
      </c>
      <c r="Q317" t="s">
        <v>1013</v>
      </c>
      <c r="R317" t="s">
        <v>670</v>
      </c>
      <c r="S317" t="s">
        <v>663</v>
      </c>
      <c r="T317">
        <v>3</v>
      </c>
      <c r="U317">
        <v>62</v>
      </c>
      <c r="V317">
        <v>186</v>
      </c>
      <c r="W317">
        <v>0</v>
      </c>
      <c r="X317">
        <v>558</v>
      </c>
      <c r="Y317">
        <v>372</v>
      </c>
      <c r="Z317" t="s">
        <v>819</v>
      </c>
      <c r="AA317" t="s">
        <v>805</v>
      </c>
      <c r="AB317">
        <v>3</v>
      </c>
      <c r="AC317" t="s">
        <v>862</v>
      </c>
      <c r="AD317" t="s">
        <v>769</v>
      </c>
    </row>
    <row r="318" spans="1:30" x14ac:dyDescent="0.3">
      <c r="A318" t="s">
        <v>1689</v>
      </c>
      <c r="B318" s="3">
        <v>45666</v>
      </c>
      <c r="C318">
        <v>0.83333333333333337</v>
      </c>
      <c r="D318" t="s">
        <v>838</v>
      </c>
      <c r="E318" t="s">
        <v>827</v>
      </c>
      <c r="F318" t="s">
        <v>898</v>
      </c>
      <c r="G318" t="s">
        <v>105</v>
      </c>
      <c r="H318" t="s">
        <v>635</v>
      </c>
      <c r="I318" t="s">
        <v>636</v>
      </c>
      <c r="J318" t="s">
        <v>1034</v>
      </c>
      <c r="K318" t="s">
        <v>879</v>
      </c>
      <c r="L318" t="s">
        <v>823</v>
      </c>
      <c r="M318" t="s">
        <v>843</v>
      </c>
      <c r="N318">
        <v>21</v>
      </c>
      <c r="O318" t="s">
        <v>865</v>
      </c>
      <c r="P318" t="s">
        <v>85</v>
      </c>
      <c r="Q318" t="s">
        <v>1061</v>
      </c>
      <c r="R318" t="s">
        <v>705</v>
      </c>
      <c r="S318" t="s">
        <v>663</v>
      </c>
      <c r="T318">
        <v>1</v>
      </c>
      <c r="U318">
        <v>57</v>
      </c>
      <c r="V318">
        <v>159.6</v>
      </c>
      <c r="W318">
        <v>10</v>
      </c>
      <c r="X318">
        <v>143.63999999999999</v>
      </c>
      <c r="Y318">
        <v>86.64</v>
      </c>
      <c r="Z318" t="s">
        <v>831</v>
      </c>
      <c r="AA318" t="s">
        <v>900</v>
      </c>
      <c r="AB318">
        <v>5</v>
      </c>
      <c r="AC318" t="s">
        <v>862</v>
      </c>
      <c r="AD318" t="s">
        <v>830</v>
      </c>
    </row>
    <row r="319" spans="1:30" x14ac:dyDescent="0.3">
      <c r="A319" t="s">
        <v>1688</v>
      </c>
      <c r="B319" s="3">
        <v>45678</v>
      </c>
      <c r="C319">
        <v>0.84375</v>
      </c>
      <c r="D319" t="s">
        <v>838</v>
      </c>
      <c r="E319" t="s">
        <v>827</v>
      </c>
      <c r="F319" t="s">
        <v>860</v>
      </c>
      <c r="G319" t="s">
        <v>3</v>
      </c>
      <c r="H319" t="s">
        <v>639</v>
      </c>
      <c r="I319" t="s">
        <v>640</v>
      </c>
      <c r="J319" t="s">
        <v>845</v>
      </c>
      <c r="K319" t="s">
        <v>1687</v>
      </c>
      <c r="L319" t="s">
        <v>906</v>
      </c>
      <c r="M319" t="s">
        <v>822</v>
      </c>
      <c r="N319">
        <v>21</v>
      </c>
      <c r="O319" t="s">
        <v>833</v>
      </c>
      <c r="P319" t="s">
        <v>15</v>
      </c>
      <c r="Q319" t="s">
        <v>1040</v>
      </c>
      <c r="R319" t="s">
        <v>731</v>
      </c>
      <c r="S319" t="s">
        <v>663</v>
      </c>
      <c r="T319">
        <v>2</v>
      </c>
      <c r="U319">
        <v>58</v>
      </c>
      <c r="V319">
        <v>174</v>
      </c>
      <c r="W319">
        <v>5</v>
      </c>
      <c r="X319">
        <v>330.6</v>
      </c>
      <c r="Y319">
        <v>214.6</v>
      </c>
      <c r="Z319" t="s">
        <v>863</v>
      </c>
      <c r="AA319" t="s">
        <v>791</v>
      </c>
      <c r="AB319">
        <v>0</v>
      </c>
      <c r="AC319" t="s">
        <v>818</v>
      </c>
      <c r="AD319" t="s">
        <v>769</v>
      </c>
    </row>
    <row r="320" spans="1:30" x14ac:dyDescent="0.3">
      <c r="A320" t="s">
        <v>1686</v>
      </c>
      <c r="B320" s="3">
        <v>45781</v>
      </c>
      <c r="C320">
        <v>0.5625</v>
      </c>
      <c r="D320" t="s">
        <v>876</v>
      </c>
      <c r="E320" t="s">
        <v>870</v>
      </c>
      <c r="F320" t="s">
        <v>914</v>
      </c>
      <c r="G320" t="s">
        <v>105</v>
      </c>
      <c r="H320" t="s">
        <v>635</v>
      </c>
      <c r="I320" t="s">
        <v>636</v>
      </c>
      <c r="J320" t="s">
        <v>948</v>
      </c>
      <c r="K320" t="s">
        <v>890</v>
      </c>
      <c r="L320" t="s">
        <v>1016</v>
      </c>
      <c r="M320" t="s">
        <v>843</v>
      </c>
      <c r="N320">
        <v>33</v>
      </c>
      <c r="O320" t="s">
        <v>842</v>
      </c>
      <c r="P320" t="s">
        <v>95</v>
      </c>
      <c r="Q320" t="s">
        <v>1051</v>
      </c>
      <c r="R320" t="s">
        <v>684</v>
      </c>
      <c r="S320" t="s">
        <v>663</v>
      </c>
      <c r="T320">
        <v>1</v>
      </c>
      <c r="U320">
        <v>62</v>
      </c>
      <c r="V320">
        <v>186</v>
      </c>
      <c r="W320">
        <v>15</v>
      </c>
      <c r="X320">
        <v>158.1</v>
      </c>
      <c r="Y320">
        <v>96.1</v>
      </c>
      <c r="Z320" t="s">
        <v>883</v>
      </c>
      <c r="AA320" t="s">
        <v>900</v>
      </c>
      <c r="AB320">
        <v>3</v>
      </c>
      <c r="AC320" t="s">
        <v>818</v>
      </c>
      <c r="AD320" t="s">
        <v>769</v>
      </c>
    </row>
    <row r="321" spans="1:30" x14ac:dyDescent="0.3">
      <c r="A321" t="s">
        <v>1685</v>
      </c>
      <c r="B321" s="3">
        <v>45768</v>
      </c>
      <c r="C321">
        <v>0.29166666666666669</v>
      </c>
      <c r="D321" t="s">
        <v>881</v>
      </c>
      <c r="E321" t="s">
        <v>870</v>
      </c>
      <c r="F321" t="s">
        <v>826</v>
      </c>
      <c r="G321" t="s">
        <v>360</v>
      </c>
      <c r="H321" t="s">
        <v>611</v>
      </c>
      <c r="I321" t="s">
        <v>592</v>
      </c>
      <c r="J321" t="s">
        <v>853</v>
      </c>
      <c r="K321" t="s">
        <v>1190</v>
      </c>
      <c r="L321" t="s">
        <v>925</v>
      </c>
      <c r="M321" t="s">
        <v>843</v>
      </c>
      <c r="N321">
        <v>60</v>
      </c>
      <c r="O321" t="s">
        <v>865</v>
      </c>
      <c r="P321" t="s">
        <v>47</v>
      </c>
      <c r="Q321" t="s">
        <v>1078</v>
      </c>
      <c r="R321" t="s">
        <v>727</v>
      </c>
      <c r="S321" t="s">
        <v>664</v>
      </c>
      <c r="T321">
        <v>4</v>
      </c>
      <c r="U321">
        <v>27</v>
      </c>
      <c r="V321">
        <v>81</v>
      </c>
      <c r="W321">
        <v>5</v>
      </c>
      <c r="X321">
        <v>307.8</v>
      </c>
      <c r="Y321">
        <v>199.8</v>
      </c>
      <c r="Z321" t="s">
        <v>840</v>
      </c>
      <c r="AA321" t="s">
        <v>805</v>
      </c>
      <c r="AB321">
        <v>3</v>
      </c>
      <c r="AC321" t="s">
        <v>862</v>
      </c>
      <c r="AD321" t="s">
        <v>769</v>
      </c>
    </row>
    <row r="322" spans="1:30" x14ac:dyDescent="0.3">
      <c r="A322" t="s">
        <v>1684</v>
      </c>
      <c r="B322" s="3">
        <v>45764</v>
      </c>
      <c r="C322">
        <v>0.4375</v>
      </c>
      <c r="D322" t="s">
        <v>881</v>
      </c>
      <c r="E322" t="s">
        <v>870</v>
      </c>
      <c r="F322" t="s">
        <v>898</v>
      </c>
      <c r="G322" t="s">
        <v>258</v>
      </c>
      <c r="H322" t="s">
        <v>620</v>
      </c>
      <c r="I322" t="s">
        <v>621</v>
      </c>
      <c r="J322" t="s">
        <v>930</v>
      </c>
      <c r="K322" t="s">
        <v>1683</v>
      </c>
      <c r="L322" t="s">
        <v>937</v>
      </c>
      <c r="M322" t="s">
        <v>843</v>
      </c>
      <c r="N322">
        <v>35</v>
      </c>
      <c r="O322" t="s">
        <v>842</v>
      </c>
      <c r="P322" t="s">
        <v>27</v>
      </c>
      <c r="Q322" t="s">
        <v>901</v>
      </c>
      <c r="R322" t="s">
        <v>702</v>
      </c>
      <c r="S322" t="s">
        <v>663</v>
      </c>
      <c r="T322">
        <v>3</v>
      </c>
      <c r="U322">
        <v>79</v>
      </c>
      <c r="V322">
        <v>173.8</v>
      </c>
      <c r="W322">
        <v>0</v>
      </c>
      <c r="X322">
        <v>521.4</v>
      </c>
      <c r="Y322">
        <v>284.39999999999998</v>
      </c>
      <c r="Z322" t="s">
        <v>840</v>
      </c>
      <c r="AA322" t="s">
        <v>785</v>
      </c>
      <c r="AB322">
        <v>0</v>
      </c>
      <c r="AC322" t="s">
        <v>818</v>
      </c>
      <c r="AD322" t="s">
        <v>769</v>
      </c>
    </row>
    <row r="323" spans="1:30" x14ac:dyDescent="0.3">
      <c r="A323" t="s">
        <v>1682</v>
      </c>
      <c r="B323" s="3">
        <v>45782</v>
      </c>
      <c r="C323">
        <v>0.47916666666666669</v>
      </c>
      <c r="D323" t="s">
        <v>876</v>
      </c>
      <c r="E323" t="s">
        <v>870</v>
      </c>
      <c r="F323" t="s">
        <v>826</v>
      </c>
      <c r="G323" t="s">
        <v>207</v>
      </c>
      <c r="H323" t="s">
        <v>624</v>
      </c>
      <c r="I323" t="s">
        <v>625</v>
      </c>
      <c r="J323" t="s">
        <v>1034</v>
      </c>
      <c r="K323" t="s">
        <v>1610</v>
      </c>
      <c r="L323" t="s">
        <v>925</v>
      </c>
      <c r="M323" t="s">
        <v>822</v>
      </c>
      <c r="N323">
        <v>18</v>
      </c>
      <c r="O323" t="s">
        <v>885</v>
      </c>
      <c r="P323" t="s">
        <v>97</v>
      </c>
      <c r="Q323" t="s">
        <v>1192</v>
      </c>
      <c r="R323" t="s">
        <v>678</v>
      </c>
      <c r="S323" t="s">
        <v>663</v>
      </c>
      <c r="T323">
        <v>4</v>
      </c>
      <c r="U323">
        <v>72</v>
      </c>
      <c r="V323">
        <v>216</v>
      </c>
      <c r="W323">
        <v>10</v>
      </c>
      <c r="X323">
        <v>777.6</v>
      </c>
      <c r="Y323">
        <v>489.6</v>
      </c>
      <c r="Z323" t="s">
        <v>863</v>
      </c>
      <c r="AA323" t="s">
        <v>785</v>
      </c>
      <c r="AB323">
        <v>3</v>
      </c>
      <c r="AC323" t="s">
        <v>818</v>
      </c>
      <c r="AD323" t="s">
        <v>769</v>
      </c>
    </row>
    <row r="324" spans="1:30" x14ac:dyDescent="0.3">
      <c r="A324" t="s">
        <v>1681</v>
      </c>
      <c r="B324" s="3">
        <v>45669</v>
      </c>
      <c r="C324">
        <v>0.83333333333333337</v>
      </c>
      <c r="D324" t="s">
        <v>838</v>
      </c>
      <c r="E324" t="s">
        <v>827</v>
      </c>
      <c r="F324" t="s">
        <v>914</v>
      </c>
      <c r="G324" t="s">
        <v>360</v>
      </c>
      <c r="H324" t="s">
        <v>611</v>
      </c>
      <c r="I324" t="s">
        <v>592</v>
      </c>
      <c r="J324" t="s">
        <v>989</v>
      </c>
      <c r="K324" t="s">
        <v>1680</v>
      </c>
      <c r="L324" t="s">
        <v>878</v>
      </c>
      <c r="M324" t="s">
        <v>822</v>
      </c>
      <c r="N324">
        <v>60</v>
      </c>
      <c r="O324" t="s">
        <v>842</v>
      </c>
      <c r="P324" t="s">
        <v>55</v>
      </c>
      <c r="Q324" t="s">
        <v>1043</v>
      </c>
      <c r="R324" t="s">
        <v>705</v>
      </c>
      <c r="S324" t="s">
        <v>664</v>
      </c>
      <c r="T324">
        <v>4</v>
      </c>
      <c r="U324">
        <v>83</v>
      </c>
      <c r="V324">
        <v>182.6</v>
      </c>
      <c r="W324">
        <v>10</v>
      </c>
      <c r="X324">
        <v>657.36</v>
      </c>
      <c r="Y324">
        <v>325.36</v>
      </c>
      <c r="Z324" t="s">
        <v>819</v>
      </c>
      <c r="AA324" t="s">
        <v>782</v>
      </c>
      <c r="AB324">
        <v>0</v>
      </c>
      <c r="AC324" t="s">
        <v>818</v>
      </c>
      <c r="AD324" t="s">
        <v>769</v>
      </c>
    </row>
    <row r="325" spans="1:30" x14ac:dyDescent="0.3">
      <c r="A325" t="s">
        <v>1679</v>
      </c>
      <c r="B325" s="3">
        <v>45831</v>
      </c>
      <c r="C325">
        <v>0.34375</v>
      </c>
      <c r="D325" t="s">
        <v>871</v>
      </c>
      <c r="E325" t="s">
        <v>870</v>
      </c>
      <c r="F325" t="s">
        <v>826</v>
      </c>
      <c r="G325" t="s">
        <v>207</v>
      </c>
      <c r="H325" t="s">
        <v>624</v>
      </c>
      <c r="I325" t="s">
        <v>625</v>
      </c>
      <c r="J325" t="s">
        <v>919</v>
      </c>
      <c r="K325" t="s">
        <v>1056</v>
      </c>
      <c r="L325" t="s">
        <v>937</v>
      </c>
      <c r="M325" t="s">
        <v>843</v>
      </c>
      <c r="N325">
        <v>27</v>
      </c>
      <c r="O325" t="s">
        <v>865</v>
      </c>
      <c r="P325" t="s">
        <v>99</v>
      </c>
      <c r="Q325" t="s">
        <v>1237</v>
      </c>
      <c r="R325" t="s">
        <v>675</v>
      </c>
      <c r="S325" t="s">
        <v>663</v>
      </c>
      <c r="T325">
        <v>1</v>
      </c>
      <c r="U325">
        <v>57</v>
      </c>
      <c r="V325">
        <v>159.6</v>
      </c>
      <c r="W325">
        <v>15</v>
      </c>
      <c r="X325">
        <v>135.66</v>
      </c>
      <c r="Y325">
        <v>78.66</v>
      </c>
      <c r="Z325" t="s">
        <v>831</v>
      </c>
      <c r="AA325" t="s">
        <v>805</v>
      </c>
      <c r="AB325">
        <v>5</v>
      </c>
      <c r="AC325" t="s">
        <v>862</v>
      </c>
      <c r="AD325" t="s">
        <v>769</v>
      </c>
    </row>
    <row r="326" spans="1:30" x14ac:dyDescent="0.3">
      <c r="A326" t="s">
        <v>1678</v>
      </c>
      <c r="B326" s="3">
        <v>45794</v>
      </c>
      <c r="C326">
        <v>0.36458333333333331</v>
      </c>
      <c r="D326" t="s">
        <v>876</v>
      </c>
      <c r="E326" t="s">
        <v>870</v>
      </c>
      <c r="F326" t="s">
        <v>854</v>
      </c>
      <c r="G326" t="s">
        <v>411</v>
      </c>
      <c r="H326" t="s">
        <v>605</v>
      </c>
      <c r="I326" t="s">
        <v>592</v>
      </c>
      <c r="J326" t="s">
        <v>919</v>
      </c>
      <c r="K326" t="s">
        <v>1201</v>
      </c>
      <c r="L326" t="s">
        <v>857</v>
      </c>
      <c r="M326" t="s">
        <v>822</v>
      </c>
      <c r="N326">
        <v>33</v>
      </c>
      <c r="O326" t="s">
        <v>842</v>
      </c>
      <c r="P326" t="s">
        <v>65</v>
      </c>
      <c r="Q326" t="s">
        <v>981</v>
      </c>
      <c r="R326" t="s">
        <v>684</v>
      </c>
      <c r="S326" t="s">
        <v>663</v>
      </c>
      <c r="T326">
        <v>1</v>
      </c>
      <c r="U326">
        <v>81</v>
      </c>
      <c r="V326">
        <v>202.5</v>
      </c>
      <c r="W326">
        <v>15</v>
      </c>
      <c r="X326">
        <v>172.12</v>
      </c>
      <c r="Y326">
        <v>91.12</v>
      </c>
      <c r="Z326" t="s">
        <v>819</v>
      </c>
      <c r="AA326" t="s">
        <v>791</v>
      </c>
      <c r="AB326">
        <v>3</v>
      </c>
      <c r="AC326" t="s">
        <v>862</v>
      </c>
      <c r="AD326" t="s">
        <v>830</v>
      </c>
    </row>
    <row r="327" spans="1:30" x14ac:dyDescent="0.3">
      <c r="A327" t="s">
        <v>1677</v>
      </c>
      <c r="B327" s="3">
        <v>45733</v>
      </c>
      <c r="C327">
        <v>0.75</v>
      </c>
      <c r="D327" t="s">
        <v>828</v>
      </c>
      <c r="E327" t="s">
        <v>827</v>
      </c>
      <c r="F327" t="s">
        <v>826</v>
      </c>
      <c r="G327" t="s">
        <v>513</v>
      </c>
      <c r="H327" t="s">
        <v>591</v>
      </c>
      <c r="I327" t="s">
        <v>592</v>
      </c>
      <c r="J327" t="s">
        <v>989</v>
      </c>
      <c r="K327" t="s">
        <v>1261</v>
      </c>
      <c r="L327" t="s">
        <v>834</v>
      </c>
      <c r="M327" t="s">
        <v>843</v>
      </c>
      <c r="N327">
        <v>25</v>
      </c>
      <c r="O327" t="s">
        <v>833</v>
      </c>
      <c r="P327" t="s">
        <v>31</v>
      </c>
      <c r="Q327" t="s">
        <v>888</v>
      </c>
      <c r="R327" t="s">
        <v>692</v>
      </c>
      <c r="S327" t="s">
        <v>664</v>
      </c>
      <c r="T327">
        <v>3</v>
      </c>
      <c r="U327">
        <v>43</v>
      </c>
      <c r="V327">
        <v>129</v>
      </c>
      <c r="W327">
        <v>15</v>
      </c>
      <c r="X327">
        <v>328.95</v>
      </c>
      <c r="Y327">
        <v>199.95</v>
      </c>
      <c r="Z327" t="s">
        <v>916</v>
      </c>
      <c r="AA327" t="s">
        <v>805</v>
      </c>
      <c r="AB327">
        <v>3</v>
      </c>
      <c r="AC327" t="s">
        <v>862</v>
      </c>
      <c r="AD327" t="s">
        <v>769</v>
      </c>
    </row>
    <row r="328" spans="1:30" x14ac:dyDescent="0.3">
      <c r="A328" t="s">
        <v>1676</v>
      </c>
      <c r="B328" s="3">
        <v>45754</v>
      </c>
      <c r="C328">
        <v>0.76041666666666663</v>
      </c>
      <c r="D328" t="s">
        <v>881</v>
      </c>
      <c r="E328" t="s">
        <v>870</v>
      </c>
      <c r="F328" t="s">
        <v>826</v>
      </c>
      <c r="G328" t="s">
        <v>513</v>
      </c>
      <c r="H328" t="s">
        <v>591</v>
      </c>
      <c r="I328" t="s">
        <v>592</v>
      </c>
      <c r="J328" t="s">
        <v>836</v>
      </c>
      <c r="K328" t="s">
        <v>1054</v>
      </c>
      <c r="L328" t="s">
        <v>906</v>
      </c>
      <c r="M328" t="s">
        <v>822</v>
      </c>
      <c r="N328">
        <v>57</v>
      </c>
      <c r="O328" t="s">
        <v>833</v>
      </c>
      <c r="P328" t="s">
        <v>31</v>
      </c>
      <c r="Q328" t="s">
        <v>888</v>
      </c>
      <c r="R328" t="s">
        <v>692</v>
      </c>
      <c r="S328" t="s">
        <v>664</v>
      </c>
      <c r="T328">
        <v>4</v>
      </c>
      <c r="U328">
        <v>43</v>
      </c>
      <c r="V328">
        <v>129</v>
      </c>
      <c r="W328">
        <v>10</v>
      </c>
      <c r="X328">
        <v>464.4</v>
      </c>
      <c r="Y328">
        <v>292.39999999999998</v>
      </c>
      <c r="Z328" t="s">
        <v>819</v>
      </c>
      <c r="AA328" t="s">
        <v>805</v>
      </c>
      <c r="AB328">
        <v>4</v>
      </c>
      <c r="AC328" t="s">
        <v>818</v>
      </c>
      <c r="AD328" t="s">
        <v>769</v>
      </c>
    </row>
    <row r="329" spans="1:30" x14ac:dyDescent="0.3">
      <c r="A329" t="s">
        <v>1675</v>
      </c>
      <c r="B329" s="3">
        <v>45748</v>
      </c>
      <c r="C329">
        <v>0.30208333333333331</v>
      </c>
      <c r="D329" t="s">
        <v>881</v>
      </c>
      <c r="E329" t="s">
        <v>870</v>
      </c>
      <c r="F329" t="s">
        <v>860</v>
      </c>
      <c r="G329" t="s">
        <v>309</v>
      </c>
      <c r="H329" t="s">
        <v>615</v>
      </c>
      <c r="I329" t="s">
        <v>592</v>
      </c>
      <c r="J329" t="s">
        <v>859</v>
      </c>
      <c r="K329" t="s">
        <v>907</v>
      </c>
      <c r="L329" t="s">
        <v>889</v>
      </c>
      <c r="M329" t="s">
        <v>843</v>
      </c>
      <c r="N329">
        <v>34</v>
      </c>
      <c r="O329" t="s">
        <v>842</v>
      </c>
      <c r="P329" t="s">
        <v>25</v>
      </c>
      <c r="Q329" t="s">
        <v>1244</v>
      </c>
      <c r="R329" t="s">
        <v>705</v>
      </c>
      <c r="S329" t="s">
        <v>664</v>
      </c>
      <c r="T329">
        <v>4</v>
      </c>
      <c r="U329">
        <v>85</v>
      </c>
      <c r="V329">
        <v>255</v>
      </c>
      <c r="W329">
        <v>10</v>
      </c>
      <c r="X329">
        <v>918</v>
      </c>
      <c r="Y329">
        <v>578</v>
      </c>
      <c r="Z329" t="s">
        <v>831</v>
      </c>
      <c r="AA329" t="s">
        <v>785</v>
      </c>
      <c r="AB329">
        <v>4</v>
      </c>
      <c r="AC329" t="s">
        <v>818</v>
      </c>
      <c r="AD329" t="s">
        <v>830</v>
      </c>
    </row>
    <row r="330" spans="1:30" x14ac:dyDescent="0.3">
      <c r="A330" t="s">
        <v>1674</v>
      </c>
      <c r="B330" s="3">
        <v>45677</v>
      </c>
      <c r="C330">
        <v>0.375</v>
      </c>
      <c r="D330" t="s">
        <v>838</v>
      </c>
      <c r="E330" t="s">
        <v>827</v>
      </c>
      <c r="F330" t="s">
        <v>826</v>
      </c>
      <c r="G330" t="s">
        <v>105</v>
      </c>
      <c r="H330" t="s">
        <v>635</v>
      </c>
      <c r="I330" t="s">
        <v>636</v>
      </c>
      <c r="J330" t="s">
        <v>948</v>
      </c>
      <c r="K330" t="s">
        <v>1325</v>
      </c>
      <c r="L330" t="s">
        <v>851</v>
      </c>
      <c r="M330" t="s">
        <v>843</v>
      </c>
      <c r="N330">
        <v>39</v>
      </c>
      <c r="O330" t="s">
        <v>833</v>
      </c>
      <c r="P330" t="s">
        <v>75</v>
      </c>
      <c r="Q330" t="s">
        <v>1048</v>
      </c>
      <c r="R330" t="s">
        <v>731</v>
      </c>
      <c r="S330" t="s">
        <v>664</v>
      </c>
      <c r="T330">
        <v>2</v>
      </c>
      <c r="U330">
        <v>73</v>
      </c>
      <c r="V330">
        <v>160.6</v>
      </c>
      <c r="W330">
        <v>15</v>
      </c>
      <c r="X330">
        <v>273.02</v>
      </c>
      <c r="Y330">
        <v>127.02</v>
      </c>
      <c r="Z330" t="s">
        <v>883</v>
      </c>
      <c r="AA330" t="s">
        <v>785</v>
      </c>
      <c r="AB330">
        <v>3</v>
      </c>
      <c r="AC330" t="s">
        <v>862</v>
      </c>
      <c r="AD330" t="s">
        <v>769</v>
      </c>
    </row>
    <row r="331" spans="1:30" x14ac:dyDescent="0.3">
      <c r="A331" t="s">
        <v>1673</v>
      </c>
      <c r="B331" s="3">
        <v>45660</v>
      </c>
      <c r="C331">
        <v>0.82291666666666663</v>
      </c>
      <c r="D331" t="s">
        <v>838</v>
      </c>
      <c r="E331" t="s">
        <v>827</v>
      </c>
      <c r="F331" t="s">
        <v>846</v>
      </c>
      <c r="G331" t="s">
        <v>462</v>
      </c>
      <c r="H331" t="s">
        <v>600</v>
      </c>
      <c r="I331" t="s">
        <v>592</v>
      </c>
      <c r="J331" t="s">
        <v>919</v>
      </c>
      <c r="K331" t="s">
        <v>1346</v>
      </c>
      <c r="L331" t="s">
        <v>937</v>
      </c>
      <c r="M331" t="s">
        <v>822</v>
      </c>
      <c r="N331">
        <v>54</v>
      </c>
      <c r="O331" t="s">
        <v>885</v>
      </c>
      <c r="P331" t="s">
        <v>85</v>
      </c>
      <c r="Q331" t="s">
        <v>1061</v>
      </c>
      <c r="R331" t="s">
        <v>705</v>
      </c>
      <c r="S331" t="s">
        <v>663</v>
      </c>
      <c r="T331">
        <v>2</v>
      </c>
      <c r="U331">
        <v>57</v>
      </c>
      <c r="V331">
        <v>159.6</v>
      </c>
      <c r="W331">
        <v>5</v>
      </c>
      <c r="X331">
        <v>303.24</v>
      </c>
      <c r="Y331">
        <v>189.24</v>
      </c>
      <c r="Z331" t="s">
        <v>849</v>
      </c>
      <c r="AA331" t="s">
        <v>782</v>
      </c>
      <c r="AB331">
        <v>5</v>
      </c>
      <c r="AC331" t="s">
        <v>818</v>
      </c>
      <c r="AD331" t="s">
        <v>830</v>
      </c>
    </row>
    <row r="332" spans="1:30" x14ac:dyDescent="0.3">
      <c r="A332" t="s">
        <v>1672</v>
      </c>
      <c r="B332" s="3">
        <v>45678</v>
      </c>
      <c r="C332">
        <v>0.44791666666666669</v>
      </c>
      <c r="D332" t="s">
        <v>838</v>
      </c>
      <c r="E332" t="s">
        <v>827</v>
      </c>
      <c r="F332" t="s">
        <v>860</v>
      </c>
      <c r="G332" t="s">
        <v>207</v>
      </c>
      <c r="H332" t="s">
        <v>624</v>
      </c>
      <c r="I332" t="s">
        <v>625</v>
      </c>
      <c r="J332" t="s">
        <v>903</v>
      </c>
      <c r="K332" t="s">
        <v>1398</v>
      </c>
      <c r="L332" t="s">
        <v>1016</v>
      </c>
      <c r="M332" t="s">
        <v>822</v>
      </c>
      <c r="N332">
        <v>43</v>
      </c>
      <c r="O332" t="s">
        <v>865</v>
      </c>
      <c r="P332" t="s">
        <v>53</v>
      </c>
      <c r="Q332" t="s">
        <v>873</v>
      </c>
      <c r="R332" t="s">
        <v>708</v>
      </c>
      <c r="S332" t="s">
        <v>663</v>
      </c>
      <c r="T332">
        <v>2</v>
      </c>
      <c r="U332">
        <v>82</v>
      </c>
      <c r="V332">
        <v>205</v>
      </c>
      <c r="W332">
        <v>5</v>
      </c>
      <c r="X332">
        <v>389.5</v>
      </c>
      <c r="Y332">
        <v>225.5</v>
      </c>
      <c r="Z332" t="s">
        <v>916</v>
      </c>
      <c r="AA332" t="s">
        <v>801</v>
      </c>
      <c r="AB332">
        <v>0</v>
      </c>
      <c r="AC332" t="s">
        <v>862</v>
      </c>
      <c r="AD332" t="s">
        <v>830</v>
      </c>
    </row>
    <row r="333" spans="1:30" x14ac:dyDescent="0.3">
      <c r="A333" t="s">
        <v>1671</v>
      </c>
      <c r="B333" s="3">
        <v>45795</v>
      </c>
      <c r="C333">
        <v>0.41666666666666669</v>
      </c>
      <c r="D333" t="s">
        <v>876</v>
      </c>
      <c r="E333" t="s">
        <v>870</v>
      </c>
      <c r="F333" t="s">
        <v>914</v>
      </c>
      <c r="G333" t="s">
        <v>105</v>
      </c>
      <c r="H333" t="s">
        <v>635</v>
      </c>
      <c r="I333" t="s">
        <v>636</v>
      </c>
      <c r="J333" t="s">
        <v>986</v>
      </c>
      <c r="K333" t="s">
        <v>911</v>
      </c>
      <c r="L333" t="s">
        <v>878</v>
      </c>
      <c r="M333" t="s">
        <v>843</v>
      </c>
      <c r="N333">
        <v>64</v>
      </c>
      <c r="O333" t="s">
        <v>821</v>
      </c>
      <c r="P333" t="s">
        <v>17</v>
      </c>
      <c r="Q333" t="s">
        <v>1010</v>
      </c>
      <c r="R333" t="s">
        <v>727</v>
      </c>
      <c r="S333" t="s">
        <v>663</v>
      </c>
      <c r="T333">
        <v>1</v>
      </c>
      <c r="U333">
        <v>83</v>
      </c>
      <c r="V333">
        <v>232.4</v>
      </c>
      <c r="W333">
        <v>0</v>
      </c>
      <c r="X333">
        <v>232.4</v>
      </c>
      <c r="Y333">
        <v>149.4</v>
      </c>
      <c r="Z333" t="s">
        <v>840</v>
      </c>
      <c r="AA333" t="s">
        <v>805</v>
      </c>
      <c r="AB333">
        <v>5</v>
      </c>
      <c r="AC333" t="s">
        <v>818</v>
      </c>
      <c r="AD333" t="s">
        <v>769</v>
      </c>
    </row>
    <row r="334" spans="1:30" x14ac:dyDescent="0.3">
      <c r="A334" t="s">
        <v>1670</v>
      </c>
      <c r="B334" s="3">
        <v>45744</v>
      </c>
      <c r="C334">
        <v>0.44791666666666669</v>
      </c>
      <c r="D334" t="s">
        <v>828</v>
      </c>
      <c r="E334" t="s">
        <v>827</v>
      </c>
      <c r="F334" t="s">
        <v>846</v>
      </c>
      <c r="G334" t="s">
        <v>3</v>
      </c>
      <c r="H334" t="s">
        <v>639</v>
      </c>
      <c r="I334" t="s">
        <v>640</v>
      </c>
      <c r="J334" t="s">
        <v>825</v>
      </c>
      <c r="K334" t="s">
        <v>1261</v>
      </c>
      <c r="L334" t="s">
        <v>823</v>
      </c>
      <c r="M334" t="s">
        <v>822</v>
      </c>
      <c r="N334">
        <v>31</v>
      </c>
      <c r="O334" t="s">
        <v>865</v>
      </c>
      <c r="P334" t="s">
        <v>51</v>
      </c>
      <c r="Q334" t="s">
        <v>820</v>
      </c>
      <c r="R334" t="s">
        <v>715</v>
      </c>
      <c r="S334" t="s">
        <v>663</v>
      </c>
      <c r="T334">
        <v>4</v>
      </c>
      <c r="U334">
        <v>89</v>
      </c>
      <c r="V334">
        <v>267</v>
      </c>
      <c r="W334">
        <v>5</v>
      </c>
      <c r="X334">
        <v>1014.6</v>
      </c>
      <c r="Y334">
        <v>658.6</v>
      </c>
      <c r="Z334" t="s">
        <v>831</v>
      </c>
      <c r="AA334" t="s">
        <v>791</v>
      </c>
      <c r="AB334">
        <v>4</v>
      </c>
      <c r="AC334" t="s">
        <v>862</v>
      </c>
      <c r="AD334" t="s">
        <v>769</v>
      </c>
    </row>
    <row r="335" spans="1:30" x14ac:dyDescent="0.3">
      <c r="A335" t="s">
        <v>1669</v>
      </c>
      <c r="B335" s="3">
        <v>45815</v>
      </c>
      <c r="C335">
        <v>0.84375</v>
      </c>
      <c r="D335" t="s">
        <v>871</v>
      </c>
      <c r="E335" t="s">
        <v>870</v>
      </c>
      <c r="F335" t="s">
        <v>854</v>
      </c>
      <c r="G335" t="s">
        <v>411</v>
      </c>
      <c r="H335" t="s">
        <v>605</v>
      </c>
      <c r="I335" t="s">
        <v>592</v>
      </c>
      <c r="J335" t="s">
        <v>966</v>
      </c>
      <c r="K335" t="s">
        <v>1069</v>
      </c>
      <c r="L335" t="s">
        <v>1016</v>
      </c>
      <c r="M335" t="s">
        <v>822</v>
      </c>
      <c r="N335">
        <v>53</v>
      </c>
      <c r="O335" t="s">
        <v>885</v>
      </c>
      <c r="P335" t="s">
        <v>83</v>
      </c>
      <c r="Q335" t="s">
        <v>917</v>
      </c>
      <c r="R335" t="s">
        <v>708</v>
      </c>
      <c r="S335" t="s">
        <v>663</v>
      </c>
      <c r="T335">
        <v>1</v>
      </c>
      <c r="U335">
        <v>66</v>
      </c>
      <c r="V335">
        <v>165</v>
      </c>
      <c r="W335">
        <v>0</v>
      </c>
      <c r="X335">
        <v>165</v>
      </c>
      <c r="Y335">
        <v>99</v>
      </c>
      <c r="Z335" t="s">
        <v>883</v>
      </c>
      <c r="AA335" t="s">
        <v>900</v>
      </c>
      <c r="AB335">
        <v>0</v>
      </c>
      <c r="AC335" t="s">
        <v>818</v>
      </c>
      <c r="AD335" t="s">
        <v>769</v>
      </c>
    </row>
    <row r="336" spans="1:30" x14ac:dyDescent="0.3">
      <c r="A336" t="s">
        <v>1668</v>
      </c>
      <c r="B336" s="3">
        <v>45716</v>
      </c>
      <c r="C336">
        <v>0.79166666666666663</v>
      </c>
      <c r="D336" t="s">
        <v>847</v>
      </c>
      <c r="E336" t="s">
        <v>827</v>
      </c>
      <c r="F336" t="s">
        <v>846</v>
      </c>
      <c r="G336" t="s">
        <v>156</v>
      </c>
      <c r="H336" t="s">
        <v>631</v>
      </c>
      <c r="I336" t="s">
        <v>632</v>
      </c>
      <c r="J336" t="s">
        <v>919</v>
      </c>
      <c r="K336" t="s">
        <v>1328</v>
      </c>
      <c r="L336" t="s">
        <v>878</v>
      </c>
      <c r="M336" t="s">
        <v>843</v>
      </c>
      <c r="N336">
        <v>57</v>
      </c>
      <c r="O336" t="s">
        <v>821</v>
      </c>
      <c r="P336" t="s">
        <v>65</v>
      </c>
      <c r="Q336" t="s">
        <v>981</v>
      </c>
      <c r="R336" t="s">
        <v>684</v>
      </c>
      <c r="S336" t="s">
        <v>663</v>
      </c>
      <c r="T336">
        <v>2</v>
      </c>
      <c r="U336">
        <v>81</v>
      </c>
      <c r="V336">
        <v>202.5</v>
      </c>
      <c r="W336">
        <v>0</v>
      </c>
      <c r="X336">
        <v>405</v>
      </c>
      <c r="Y336">
        <v>243</v>
      </c>
      <c r="Z336" t="s">
        <v>863</v>
      </c>
      <c r="AA336" t="s">
        <v>791</v>
      </c>
      <c r="AB336">
        <v>4</v>
      </c>
      <c r="AC336" t="s">
        <v>818</v>
      </c>
      <c r="AD336" t="s">
        <v>769</v>
      </c>
    </row>
    <row r="337" spans="1:30" x14ac:dyDescent="0.3">
      <c r="A337" t="s">
        <v>1667</v>
      </c>
      <c r="B337" s="3">
        <v>45672</v>
      </c>
      <c r="C337">
        <v>0.67708333333333337</v>
      </c>
      <c r="D337" t="s">
        <v>838</v>
      </c>
      <c r="E337" t="s">
        <v>827</v>
      </c>
      <c r="F337" t="s">
        <v>837</v>
      </c>
      <c r="G337" t="s">
        <v>411</v>
      </c>
      <c r="H337" t="s">
        <v>605</v>
      </c>
      <c r="I337" t="s">
        <v>592</v>
      </c>
      <c r="J337" t="s">
        <v>972</v>
      </c>
      <c r="K337" t="s">
        <v>879</v>
      </c>
      <c r="L337" t="s">
        <v>937</v>
      </c>
      <c r="M337" t="s">
        <v>822</v>
      </c>
      <c r="N337">
        <v>64</v>
      </c>
      <c r="O337" t="s">
        <v>885</v>
      </c>
      <c r="P337" t="s">
        <v>27</v>
      </c>
      <c r="Q337" t="s">
        <v>901</v>
      </c>
      <c r="R337" t="s">
        <v>702</v>
      </c>
      <c r="S337" t="s">
        <v>663</v>
      </c>
      <c r="T337">
        <v>2</v>
      </c>
      <c r="U337">
        <v>79</v>
      </c>
      <c r="V337">
        <v>173.8</v>
      </c>
      <c r="W337">
        <v>0</v>
      </c>
      <c r="X337">
        <v>347.6</v>
      </c>
      <c r="Y337">
        <v>189.6</v>
      </c>
      <c r="Z337" t="s">
        <v>916</v>
      </c>
      <c r="AA337" t="s">
        <v>805</v>
      </c>
      <c r="AB337">
        <v>5</v>
      </c>
      <c r="AC337" t="s">
        <v>862</v>
      </c>
      <c r="AD337" t="s">
        <v>769</v>
      </c>
    </row>
    <row r="338" spans="1:30" x14ac:dyDescent="0.3">
      <c r="A338" t="s">
        <v>1666</v>
      </c>
      <c r="B338" s="3">
        <v>45669</v>
      </c>
      <c r="C338">
        <v>0.35416666666666669</v>
      </c>
      <c r="D338" t="s">
        <v>838</v>
      </c>
      <c r="E338" t="s">
        <v>827</v>
      </c>
      <c r="F338" t="s">
        <v>914</v>
      </c>
      <c r="G338" t="s">
        <v>309</v>
      </c>
      <c r="H338" t="s">
        <v>615</v>
      </c>
      <c r="I338" t="s">
        <v>592</v>
      </c>
      <c r="J338" t="s">
        <v>825</v>
      </c>
      <c r="K338" t="s">
        <v>1279</v>
      </c>
      <c r="L338" t="s">
        <v>906</v>
      </c>
      <c r="M338" t="s">
        <v>822</v>
      </c>
      <c r="N338">
        <v>44</v>
      </c>
      <c r="O338" t="s">
        <v>821</v>
      </c>
      <c r="P338" t="s">
        <v>95</v>
      </c>
      <c r="Q338" t="s">
        <v>1051</v>
      </c>
      <c r="R338" t="s">
        <v>684</v>
      </c>
      <c r="S338" t="s">
        <v>663</v>
      </c>
      <c r="T338">
        <v>2</v>
      </c>
      <c r="U338">
        <v>62</v>
      </c>
      <c r="V338">
        <v>186</v>
      </c>
      <c r="W338">
        <v>10</v>
      </c>
      <c r="X338">
        <v>334.8</v>
      </c>
      <c r="Y338">
        <v>210.8</v>
      </c>
      <c r="Z338" t="s">
        <v>916</v>
      </c>
      <c r="AA338" t="s">
        <v>900</v>
      </c>
      <c r="AB338">
        <v>4</v>
      </c>
      <c r="AC338" t="s">
        <v>818</v>
      </c>
      <c r="AD338" t="s">
        <v>769</v>
      </c>
    </row>
    <row r="339" spans="1:30" x14ac:dyDescent="0.3">
      <c r="A339" t="s">
        <v>1665</v>
      </c>
      <c r="B339" s="3">
        <v>45697</v>
      </c>
      <c r="C339">
        <v>0.72916666666666663</v>
      </c>
      <c r="D339" t="s">
        <v>847</v>
      </c>
      <c r="E339" t="s">
        <v>827</v>
      </c>
      <c r="F339" t="s">
        <v>914</v>
      </c>
      <c r="G339" t="s">
        <v>258</v>
      </c>
      <c r="H339" t="s">
        <v>620</v>
      </c>
      <c r="I339" t="s">
        <v>621</v>
      </c>
      <c r="J339" t="s">
        <v>875</v>
      </c>
      <c r="K339" t="s">
        <v>1164</v>
      </c>
      <c r="L339" t="s">
        <v>823</v>
      </c>
      <c r="M339" t="s">
        <v>822</v>
      </c>
      <c r="N339">
        <v>29</v>
      </c>
      <c r="O339" t="s">
        <v>833</v>
      </c>
      <c r="P339" t="s">
        <v>13</v>
      </c>
      <c r="Q339" t="s">
        <v>910</v>
      </c>
      <c r="R339" t="s">
        <v>656</v>
      </c>
      <c r="S339" t="s">
        <v>663</v>
      </c>
      <c r="T339">
        <v>4</v>
      </c>
      <c r="U339">
        <v>59</v>
      </c>
      <c r="V339">
        <v>177</v>
      </c>
      <c r="W339">
        <v>15</v>
      </c>
      <c r="X339">
        <v>601.79999999999995</v>
      </c>
      <c r="Y339">
        <v>365.8</v>
      </c>
      <c r="Z339" t="s">
        <v>916</v>
      </c>
      <c r="AA339" t="s">
        <v>805</v>
      </c>
      <c r="AB339">
        <v>5</v>
      </c>
      <c r="AC339" t="s">
        <v>818</v>
      </c>
      <c r="AD339" t="s">
        <v>769</v>
      </c>
    </row>
    <row r="340" spans="1:30" x14ac:dyDescent="0.3">
      <c r="A340" t="s">
        <v>1664</v>
      </c>
      <c r="B340" s="3">
        <v>45693</v>
      </c>
      <c r="C340">
        <v>0.47916666666666669</v>
      </c>
      <c r="D340" t="s">
        <v>847</v>
      </c>
      <c r="E340" t="s">
        <v>827</v>
      </c>
      <c r="F340" t="s">
        <v>837</v>
      </c>
      <c r="G340" t="s">
        <v>207</v>
      </c>
      <c r="H340" t="s">
        <v>624</v>
      </c>
      <c r="I340" t="s">
        <v>625</v>
      </c>
      <c r="J340" t="s">
        <v>989</v>
      </c>
      <c r="K340" t="s">
        <v>1632</v>
      </c>
      <c r="L340" t="s">
        <v>937</v>
      </c>
      <c r="M340" t="s">
        <v>822</v>
      </c>
      <c r="N340">
        <v>48</v>
      </c>
      <c r="O340" t="s">
        <v>833</v>
      </c>
      <c r="P340" t="s">
        <v>95</v>
      </c>
      <c r="Q340" t="s">
        <v>1051</v>
      </c>
      <c r="R340" t="s">
        <v>684</v>
      </c>
      <c r="S340" t="s">
        <v>663</v>
      </c>
      <c r="T340">
        <v>1</v>
      </c>
      <c r="U340">
        <v>62</v>
      </c>
      <c r="V340">
        <v>186</v>
      </c>
      <c r="W340">
        <v>0</v>
      </c>
      <c r="X340">
        <v>186</v>
      </c>
      <c r="Y340">
        <v>124</v>
      </c>
      <c r="Z340" t="s">
        <v>840</v>
      </c>
      <c r="AA340" t="s">
        <v>801</v>
      </c>
      <c r="AB340">
        <v>3</v>
      </c>
      <c r="AC340" t="s">
        <v>862</v>
      </c>
      <c r="AD340" t="s">
        <v>769</v>
      </c>
    </row>
    <row r="341" spans="1:30" x14ac:dyDescent="0.3">
      <c r="A341" t="s">
        <v>1663</v>
      </c>
      <c r="B341" s="3">
        <v>45836</v>
      </c>
      <c r="C341">
        <v>0.3125</v>
      </c>
      <c r="D341" t="s">
        <v>871</v>
      </c>
      <c r="E341" t="s">
        <v>870</v>
      </c>
      <c r="F341" t="s">
        <v>854</v>
      </c>
      <c r="G341" t="s">
        <v>360</v>
      </c>
      <c r="H341" t="s">
        <v>611</v>
      </c>
      <c r="I341" t="s">
        <v>592</v>
      </c>
      <c r="J341" t="s">
        <v>948</v>
      </c>
      <c r="K341" t="s">
        <v>1059</v>
      </c>
      <c r="L341" t="s">
        <v>1016</v>
      </c>
      <c r="M341" t="s">
        <v>822</v>
      </c>
      <c r="N341">
        <v>57</v>
      </c>
      <c r="O341" t="s">
        <v>833</v>
      </c>
      <c r="P341" t="s">
        <v>77</v>
      </c>
      <c r="Q341" t="s">
        <v>962</v>
      </c>
      <c r="R341" t="s">
        <v>727</v>
      </c>
      <c r="S341" t="s">
        <v>664</v>
      </c>
      <c r="T341">
        <v>1</v>
      </c>
      <c r="U341">
        <v>40</v>
      </c>
      <c r="V341">
        <v>100</v>
      </c>
      <c r="W341">
        <v>5</v>
      </c>
      <c r="X341">
        <v>95</v>
      </c>
      <c r="Y341">
        <v>55</v>
      </c>
      <c r="Z341" t="s">
        <v>863</v>
      </c>
      <c r="AA341" t="s">
        <v>801</v>
      </c>
      <c r="AB341">
        <v>0</v>
      </c>
      <c r="AC341" t="s">
        <v>818</v>
      </c>
      <c r="AD341" t="s">
        <v>830</v>
      </c>
    </row>
    <row r="342" spans="1:30" x14ac:dyDescent="0.3">
      <c r="A342" t="s">
        <v>1662</v>
      </c>
      <c r="B342" s="3">
        <v>45756</v>
      </c>
      <c r="C342">
        <v>0.69791666666666663</v>
      </c>
      <c r="D342" t="s">
        <v>881</v>
      </c>
      <c r="E342" t="s">
        <v>870</v>
      </c>
      <c r="F342" t="s">
        <v>837</v>
      </c>
      <c r="G342" t="s">
        <v>360</v>
      </c>
      <c r="H342" t="s">
        <v>611</v>
      </c>
      <c r="I342" t="s">
        <v>592</v>
      </c>
      <c r="J342" t="s">
        <v>986</v>
      </c>
      <c r="K342" t="s">
        <v>1374</v>
      </c>
      <c r="L342" t="s">
        <v>878</v>
      </c>
      <c r="M342" t="s">
        <v>822</v>
      </c>
      <c r="N342">
        <v>26</v>
      </c>
      <c r="O342" t="s">
        <v>833</v>
      </c>
      <c r="P342" t="s">
        <v>29</v>
      </c>
      <c r="Q342" t="s">
        <v>1024</v>
      </c>
      <c r="R342" t="s">
        <v>699</v>
      </c>
      <c r="S342" t="s">
        <v>663</v>
      </c>
      <c r="T342">
        <v>4</v>
      </c>
      <c r="U342">
        <v>43</v>
      </c>
      <c r="V342">
        <v>94.6</v>
      </c>
      <c r="W342">
        <v>0</v>
      </c>
      <c r="X342">
        <v>378.4</v>
      </c>
      <c r="Y342">
        <v>206.4</v>
      </c>
      <c r="Z342" t="s">
        <v>863</v>
      </c>
      <c r="AA342" t="s">
        <v>900</v>
      </c>
      <c r="AB342">
        <v>5</v>
      </c>
      <c r="AC342" t="s">
        <v>818</v>
      </c>
      <c r="AD342" t="s">
        <v>769</v>
      </c>
    </row>
    <row r="343" spans="1:30" x14ac:dyDescent="0.3">
      <c r="A343" t="s">
        <v>1661</v>
      </c>
      <c r="B343" s="3">
        <v>45664</v>
      </c>
      <c r="C343">
        <v>0.61458333333333337</v>
      </c>
      <c r="D343" t="s">
        <v>838</v>
      </c>
      <c r="E343" t="s">
        <v>827</v>
      </c>
      <c r="F343" t="s">
        <v>860</v>
      </c>
      <c r="G343" t="s">
        <v>411</v>
      </c>
      <c r="H343" t="s">
        <v>605</v>
      </c>
      <c r="I343" t="s">
        <v>592</v>
      </c>
      <c r="J343" t="s">
        <v>993</v>
      </c>
      <c r="K343" t="s">
        <v>1660</v>
      </c>
      <c r="L343" t="s">
        <v>857</v>
      </c>
      <c r="M343" t="s">
        <v>822</v>
      </c>
      <c r="N343">
        <v>30</v>
      </c>
      <c r="O343" t="s">
        <v>865</v>
      </c>
      <c r="P343" t="s">
        <v>2</v>
      </c>
      <c r="Q343" t="s">
        <v>893</v>
      </c>
      <c r="R343" t="s">
        <v>684</v>
      </c>
      <c r="S343" t="s">
        <v>664</v>
      </c>
      <c r="T343">
        <v>2</v>
      </c>
      <c r="U343">
        <v>50</v>
      </c>
      <c r="V343">
        <v>140</v>
      </c>
      <c r="W343">
        <v>10</v>
      </c>
      <c r="X343">
        <v>252</v>
      </c>
      <c r="Y343">
        <v>152</v>
      </c>
      <c r="Z343" t="s">
        <v>819</v>
      </c>
      <c r="AA343" t="s">
        <v>801</v>
      </c>
      <c r="AB343">
        <v>0</v>
      </c>
      <c r="AC343" t="s">
        <v>818</v>
      </c>
      <c r="AD343" t="s">
        <v>769</v>
      </c>
    </row>
    <row r="344" spans="1:30" x14ac:dyDescent="0.3">
      <c r="A344" t="s">
        <v>1659</v>
      </c>
      <c r="B344" s="3">
        <v>45791</v>
      </c>
      <c r="C344">
        <v>0.8125</v>
      </c>
      <c r="D344" t="s">
        <v>876</v>
      </c>
      <c r="E344" t="s">
        <v>870</v>
      </c>
      <c r="F344" t="s">
        <v>837</v>
      </c>
      <c r="G344" t="s">
        <v>462</v>
      </c>
      <c r="H344" t="s">
        <v>600</v>
      </c>
      <c r="I344" t="s">
        <v>592</v>
      </c>
      <c r="J344" t="s">
        <v>903</v>
      </c>
      <c r="K344" t="s">
        <v>1658</v>
      </c>
      <c r="L344" t="s">
        <v>906</v>
      </c>
      <c r="M344" t="s">
        <v>822</v>
      </c>
      <c r="N344">
        <v>60</v>
      </c>
      <c r="O344" t="s">
        <v>833</v>
      </c>
      <c r="P344" t="s">
        <v>23</v>
      </c>
      <c r="Q344" t="s">
        <v>1257</v>
      </c>
      <c r="R344" t="s">
        <v>708</v>
      </c>
      <c r="S344" t="s">
        <v>664</v>
      </c>
      <c r="T344">
        <v>4</v>
      </c>
      <c r="U344">
        <v>56</v>
      </c>
      <c r="V344">
        <v>156.80000000000001</v>
      </c>
      <c r="W344">
        <v>0</v>
      </c>
      <c r="X344">
        <v>627.20000000000005</v>
      </c>
      <c r="Y344">
        <v>403.2</v>
      </c>
      <c r="Z344" t="s">
        <v>916</v>
      </c>
      <c r="AA344" t="s">
        <v>801</v>
      </c>
      <c r="AB344">
        <v>0</v>
      </c>
      <c r="AC344" t="s">
        <v>862</v>
      </c>
      <c r="AD344" t="s">
        <v>769</v>
      </c>
    </row>
    <row r="345" spans="1:30" x14ac:dyDescent="0.3">
      <c r="A345" t="s">
        <v>1657</v>
      </c>
      <c r="B345" s="3">
        <v>45791</v>
      </c>
      <c r="C345">
        <v>0.77083333333333337</v>
      </c>
      <c r="D345" t="s">
        <v>876</v>
      </c>
      <c r="E345" t="s">
        <v>870</v>
      </c>
      <c r="F345" t="s">
        <v>837</v>
      </c>
      <c r="G345" t="s">
        <v>411</v>
      </c>
      <c r="H345" t="s">
        <v>605</v>
      </c>
      <c r="I345" t="s">
        <v>592</v>
      </c>
      <c r="J345" t="s">
        <v>986</v>
      </c>
      <c r="K345" t="s">
        <v>1656</v>
      </c>
      <c r="L345" t="s">
        <v>857</v>
      </c>
      <c r="M345" t="s">
        <v>822</v>
      </c>
      <c r="N345">
        <v>17</v>
      </c>
      <c r="O345" t="s">
        <v>821</v>
      </c>
      <c r="P345" t="s">
        <v>73</v>
      </c>
      <c r="Q345" t="s">
        <v>1230</v>
      </c>
      <c r="R345" t="s">
        <v>656</v>
      </c>
      <c r="S345" t="s">
        <v>663</v>
      </c>
      <c r="T345">
        <v>3</v>
      </c>
      <c r="U345">
        <v>99</v>
      </c>
      <c r="V345">
        <v>277.2</v>
      </c>
      <c r="W345">
        <v>15</v>
      </c>
      <c r="X345">
        <v>706.86</v>
      </c>
      <c r="Y345">
        <v>409.86</v>
      </c>
      <c r="Z345" t="s">
        <v>831</v>
      </c>
      <c r="AA345" t="s">
        <v>805</v>
      </c>
      <c r="AB345">
        <v>3</v>
      </c>
      <c r="AC345" t="s">
        <v>818</v>
      </c>
      <c r="AD345" t="s">
        <v>769</v>
      </c>
    </row>
    <row r="346" spans="1:30" x14ac:dyDescent="0.3">
      <c r="A346" t="s">
        <v>1655</v>
      </c>
      <c r="B346" s="3">
        <v>45765</v>
      </c>
      <c r="C346">
        <v>0.80208333333333337</v>
      </c>
      <c r="D346" t="s">
        <v>881</v>
      </c>
      <c r="E346" t="s">
        <v>870</v>
      </c>
      <c r="F346" t="s">
        <v>846</v>
      </c>
      <c r="G346" t="s">
        <v>462</v>
      </c>
      <c r="H346" t="s">
        <v>600</v>
      </c>
      <c r="I346" t="s">
        <v>592</v>
      </c>
      <c r="J346" t="s">
        <v>972</v>
      </c>
      <c r="K346" t="s">
        <v>1219</v>
      </c>
      <c r="L346" t="s">
        <v>937</v>
      </c>
      <c r="M346" t="s">
        <v>822</v>
      </c>
      <c r="N346">
        <v>40</v>
      </c>
      <c r="O346" t="s">
        <v>842</v>
      </c>
      <c r="P346" t="s">
        <v>79</v>
      </c>
      <c r="Q346" t="s">
        <v>832</v>
      </c>
      <c r="R346" t="s">
        <v>720</v>
      </c>
      <c r="S346" t="s">
        <v>663</v>
      </c>
      <c r="T346">
        <v>1</v>
      </c>
      <c r="U346">
        <v>67</v>
      </c>
      <c r="V346">
        <v>187.6</v>
      </c>
      <c r="W346">
        <v>5</v>
      </c>
      <c r="X346">
        <v>178.22</v>
      </c>
      <c r="Y346">
        <v>111.22</v>
      </c>
      <c r="Z346" t="s">
        <v>916</v>
      </c>
      <c r="AA346" t="s">
        <v>900</v>
      </c>
      <c r="AB346">
        <v>4</v>
      </c>
      <c r="AC346" t="s">
        <v>862</v>
      </c>
      <c r="AD346" t="s">
        <v>769</v>
      </c>
    </row>
    <row r="347" spans="1:30" x14ac:dyDescent="0.3">
      <c r="A347" t="s">
        <v>1654</v>
      </c>
      <c r="B347" s="3">
        <v>45745</v>
      </c>
      <c r="C347">
        <v>0.29166666666666669</v>
      </c>
      <c r="D347" t="s">
        <v>828</v>
      </c>
      <c r="E347" t="s">
        <v>827</v>
      </c>
      <c r="F347" t="s">
        <v>854</v>
      </c>
      <c r="G347" t="s">
        <v>309</v>
      </c>
      <c r="H347" t="s">
        <v>615</v>
      </c>
      <c r="I347" t="s">
        <v>592</v>
      </c>
      <c r="J347" t="s">
        <v>940</v>
      </c>
      <c r="K347" t="s">
        <v>1255</v>
      </c>
      <c r="L347" t="s">
        <v>1016</v>
      </c>
      <c r="M347" t="s">
        <v>843</v>
      </c>
      <c r="N347">
        <v>19</v>
      </c>
      <c r="O347" t="s">
        <v>842</v>
      </c>
      <c r="P347" t="s">
        <v>13</v>
      </c>
      <c r="Q347" t="s">
        <v>910</v>
      </c>
      <c r="R347" t="s">
        <v>656</v>
      </c>
      <c r="S347" t="s">
        <v>663</v>
      </c>
      <c r="T347">
        <v>2</v>
      </c>
      <c r="U347">
        <v>59</v>
      </c>
      <c r="V347">
        <v>177</v>
      </c>
      <c r="W347">
        <v>0</v>
      </c>
      <c r="X347">
        <v>354</v>
      </c>
      <c r="Y347">
        <v>236</v>
      </c>
      <c r="Z347" t="s">
        <v>819</v>
      </c>
      <c r="AA347" t="s">
        <v>801</v>
      </c>
      <c r="AB347">
        <v>3</v>
      </c>
      <c r="AC347" t="s">
        <v>862</v>
      </c>
      <c r="AD347" t="s">
        <v>769</v>
      </c>
    </row>
    <row r="348" spans="1:30" x14ac:dyDescent="0.3">
      <c r="A348" t="s">
        <v>1653</v>
      </c>
      <c r="B348" s="3">
        <v>45694</v>
      </c>
      <c r="C348">
        <v>0.40625</v>
      </c>
      <c r="D348" t="s">
        <v>847</v>
      </c>
      <c r="E348" t="s">
        <v>827</v>
      </c>
      <c r="F348" t="s">
        <v>898</v>
      </c>
      <c r="G348" t="s">
        <v>207</v>
      </c>
      <c r="H348" t="s">
        <v>624</v>
      </c>
      <c r="I348" t="s">
        <v>625</v>
      </c>
      <c r="J348" t="s">
        <v>948</v>
      </c>
      <c r="K348" t="s">
        <v>1652</v>
      </c>
      <c r="L348" t="s">
        <v>834</v>
      </c>
      <c r="M348" t="s">
        <v>843</v>
      </c>
      <c r="N348">
        <v>62</v>
      </c>
      <c r="O348" t="s">
        <v>865</v>
      </c>
      <c r="P348" t="s">
        <v>51</v>
      </c>
      <c r="Q348" t="s">
        <v>820</v>
      </c>
      <c r="R348" t="s">
        <v>715</v>
      </c>
      <c r="S348" t="s">
        <v>663</v>
      </c>
      <c r="T348">
        <v>1</v>
      </c>
      <c r="U348">
        <v>89</v>
      </c>
      <c r="V348">
        <v>267</v>
      </c>
      <c r="W348">
        <v>10</v>
      </c>
      <c r="X348">
        <v>240.3</v>
      </c>
      <c r="Y348">
        <v>151.30000000000001</v>
      </c>
      <c r="Z348" t="s">
        <v>916</v>
      </c>
      <c r="AA348" t="s">
        <v>785</v>
      </c>
      <c r="AB348">
        <v>0</v>
      </c>
      <c r="AC348" t="s">
        <v>862</v>
      </c>
      <c r="AD348" t="s">
        <v>769</v>
      </c>
    </row>
    <row r="349" spans="1:30" x14ac:dyDescent="0.3">
      <c r="A349" t="s">
        <v>1651</v>
      </c>
      <c r="B349" s="3">
        <v>45733</v>
      </c>
      <c r="C349">
        <v>0.34375</v>
      </c>
      <c r="D349" t="s">
        <v>828</v>
      </c>
      <c r="E349" t="s">
        <v>827</v>
      </c>
      <c r="F349" t="s">
        <v>826</v>
      </c>
      <c r="G349" t="s">
        <v>156</v>
      </c>
      <c r="H349" t="s">
        <v>631</v>
      </c>
      <c r="I349" t="s">
        <v>632</v>
      </c>
      <c r="J349" t="s">
        <v>923</v>
      </c>
      <c r="K349" t="s">
        <v>1377</v>
      </c>
      <c r="L349" t="s">
        <v>851</v>
      </c>
      <c r="M349" t="s">
        <v>822</v>
      </c>
      <c r="N349">
        <v>62</v>
      </c>
      <c r="O349" t="s">
        <v>833</v>
      </c>
      <c r="P349" t="s">
        <v>85</v>
      </c>
      <c r="Q349" t="s">
        <v>1061</v>
      </c>
      <c r="R349" t="s">
        <v>705</v>
      </c>
      <c r="S349" t="s">
        <v>663</v>
      </c>
      <c r="T349">
        <v>1</v>
      </c>
      <c r="U349">
        <v>57</v>
      </c>
      <c r="V349">
        <v>159.6</v>
      </c>
      <c r="W349">
        <v>15</v>
      </c>
      <c r="X349">
        <v>135.66</v>
      </c>
      <c r="Y349">
        <v>78.66</v>
      </c>
      <c r="Z349" t="s">
        <v>849</v>
      </c>
      <c r="AA349" t="s">
        <v>782</v>
      </c>
      <c r="AB349">
        <v>5</v>
      </c>
      <c r="AC349" t="s">
        <v>862</v>
      </c>
      <c r="AD349" t="s">
        <v>769</v>
      </c>
    </row>
    <row r="350" spans="1:30" x14ac:dyDescent="0.3">
      <c r="A350" t="s">
        <v>1650</v>
      </c>
      <c r="B350" s="3">
        <v>45747</v>
      </c>
      <c r="C350">
        <v>0.34375</v>
      </c>
      <c r="D350" t="s">
        <v>828</v>
      </c>
      <c r="E350" t="s">
        <v>827</v>
      </c>
      <c r="F350" t="s">
        <v>826</v>
      </c>
      <c r="G350" t="s">
        <v>105</v>
      </c>
      <c r="H350" t="s">
        <v>635</v>
      </c>
      <c r="I350" t="s">
        <v>636</v>
      </c>
      <c r="J350" t="s">
        <v>903</v>
      </c>
      <c r="K350" t="s">
        <v>1054</v>
      </c>
      <c r="L350" t="s">
        <v>857</v>
      </c>
      <c r="M350" t="s">
        <v>843</v>
      </c>
      <c r="N350">
        <v>59</v>
      </c>
      <c r="O350" t="s">
        <v>885</v>
      </c>
      <c r="P350" t="s">
        <v>39</v>
      </c>
      <c r="Q350" t="s">
        <v>921</v>
      </c>
      <c r="R350" t="s">
        <v>675</v>
      </c>
      <c r="S350" t="s">
        <v>663</v>
      </c>
      <c r="T350">
        <v>4</v>
      </c>
      <c r="U350">
        <v>28</v>
      </c>
      <c r="V350">
        <v>84</v>
      </c>
      <c r="W350">
        <v>0</v>
      </c>
      <c r="X350">
        <v>336</v>
      </c>
      <c r="Y350">
        <v>224</v>
      </c>
      <c r="Z350" t="s">
        <v>831</v>
      </c>
      <c r="AA350" t="s">
        <v>791</v>
      </c>
      <c r="AB350">
        <v>5</v>
      </c>
      <c r="AC350" t="s">
        <v>818</v>
      </c>
      <c r="AD350" t="s">
        <v>769</v>
      </c>
    </row>
    <row r="351" spans="1:30" x14ac:dyDescent="0.3">
      <c r="A351" t="s">
        <v>1649</v>
      </c>
      <c r="B351" s="3">
        <v>45760</v>
      </c>
      <c r="C351">
        <v>0.79166666666666663</v>
      </c>
      <c r="D351" t="s">
        <v>881</v>
      </c>
      <c r="E351" t="s">
        <v>870</v>
      </c>
      <c r="F351" t="s">
        <v>914</v>
      </c>
      <c r="G351" t="s">
        <v>156</v>
      </c>
      <c r="H351" t="s">
        <v>631</v>
      </c>
      <c r="I351" t="s">
        <v>632</v>
      </c>
      <c r="J351" t="s">
        <v>948</v>
      </c>
      <c r="K351" t="s">
        <v>1476</v>
      </c>
      <c r="L351" t="s">
        <v>823</v>
      </c>
      <c r="M351" t="s">
        <v>843</v>
      </c>
      <c r="N351">
        <v>60</v>
      </c>
      <c r="O351" t="s">
        <v>833</v>
      </c>
      <c r="P351" t="s">
        <v>29</v>
      </c>
      <c r="Q351" t="s">
        <v>1024</v>
      </c>
      <c r="R351" t="s">
        <v>699</v>
      </c>
      <c r="S351" t="s">
        <v>663</v>
      </c>
      <c r="T351">
        <v>4</v>
      </c>
      <c r="U351">
        <v>43</v>
      </c>
      <c r="V351">
        <v>94.6</v>
      </c>
      <c r="W351">
        <v>5</v>
      </c>
      <c r="X351">
        <v>359.48</v>
      </c>
      <c r="Y351">
        <v>187.48</v>
      </c>
      <c r="Z351" t="s">
        <v>819</v>
      </c>
      <c r="AA351" t="s">
        <v>791</v>
      </c>
      <c r="AB351">
        <v>0</v>
      </c>
      <c r="AC351" t="s">
        <v>862</v>
      </c>
      <c r="AD351" t="s">
        <v>830</v>
      </c>
    </row>
    <row r="352" spans="1:30" x14ac:dyDescent="0.3">
      <c r="A352" t="s">
        <v>1648</v>
      </c>
      <c r="B352" s="3">
        <v>45788</v>
      </c>
      <c r="C352">
        <v>0.76041666666666663</v>
      </c>
      <c r="D352" t="s">
        <v>876</v>
      </c>
      <c r="E352" t="s">
        <v>870</v>
      </c>
      <c r="F352" t="s">
        <v>914</v>
      </c>
      <c r="G352" t="s">
        <v>360</v>
      </c>
      <c r="H352" t="s">
        <v>611</v>
      </c>
      <c r="I352" t="s">
        <v>592</v>
      </c>
      <c r="J352" t="s">
        <v>908</v>
      </c>
      <c r="K352" t="s">
        <v>868</v>
      </c>
      <c r="L352" t="s">
        <v>823</v>
      </c>
      <c r="M352" t="s">
        <v>822</v>
      </c>
      <c r="N352">
        <v>51</v>
      </c>
      <c r="O352" t="s">
        <v>821</v>
      </c>
      <c r="P352" t="s">
        <v>99</v>
      </c>
      <c r="Q352" t="s">
        <v>1237</v>
      </c>
      <c r="R352" t="s">
        <v>675</v>
      </c>
      <c r="S352" t="s">
        <v>663</v>
      </c>
      <c r="T352">
        <v>2</v>
      </c>
      <c r="U352">
        <v>57</v>
      </c>
      <c r="V352">
        <v>159.6</v>
      </c>
      <c r="W352">
        <v>5</v>
      </c>
      <c r="X352">
        <v>303.24</v>
      </c>
      <c r="Y352">
        <v>189.24</v>
      </c>
      <c r="Z352" t="s">
        <v>819</v>
      </c>
      <c r="AA352" t="s">
        <v>791</v>
      </c>
      <c r="AB352">
        <v>4</v>
      </c>
      <c r="AC352" t="s">
        <v>862</v>
      </c>
      <c r="AD352" t="s">
        <v>830</v>
      </c>
    </row>
    <row r="353" spans="1:30" x14ac:dyDescent="0.3">
      <c r="A353" t="s">
        <v>1647</v>
      </c>
      <c r="B353" s="3">
        <v>45763</v>
      </c>
      <c r="C353">
        <v>0.3125</v>
      </c>
      <c r="D353" t="s">
        <v>881</v>
      </c>
      <c r="E353" t="s">
        <v>870</v>
      </c>
      <c r="F353" t="s">
        <v>837</v>
      </c>
      <c r="G353" t="s">
        <v>513</v>
      </c>
      <c r="H353" t="s">
        <v>591</v>
      </c>
      <c r="I353" t="s">
        <v>592</v>
      </c>
      <c r="J353" t="s">
        <v>943</v>
      </c>
      <c r="K353" t="s">
        <v>1636</v>
      </c>
      <c r="L353" t="s">
        <v>889</v>
      </c>
      <c r="M353" t="s">
        <v>843</v>
      </c>
      <c r="N353">
        <v>31</v>
      </c>
      <c r="O353" t="s">
        <v>865</v>
      </c>
      <c r="P353" t="s">
        <v>17</v>
      </c>
      <c r="Q353" t="s">
        <v>1010</v>
      </c>
      <c r="R353" t="s">
        <v>727</v>
      </c>
      <c r="S353" t="s">
        <v>663</v>
      </c>
      <c r="T353">
        <v>2</v>
      </c>
      <c r="U353">
        <v>83</v>
      </c>
      <c r="V353">
        <v>232.4</v>
      </c>
      <c r="W353">
        <v>10</v>
      </c>
      <c r="X353">
        <v>418.32</v>
      </c>
      <c r="Y353">
        <v>252.32</v>
      </c>
      <c r="Z353" t="s">
        <v>883</v>
      </c>
      <c r="AA353" t="s">
        <v>785</v>
      </c>
      <c r="AB353">
        <v>4</v>
      </c>
      <c r="AC353" t="s">
        <v>818</v>
      </c>
      <c r="AD353" t="s">
        <v>769</v>
      </c>
    </row>
    <row r="354" spans="1:30" x14ac:dyDescent="0.3">
      <c r="A354" t="s">
        <v>1646</v>
      </c>
      <c r="B354" s="3">
        <v>45815</v>
      </c>
      <c r="C354">
        <v>0.34375</v>
      </c>
      <c r="D354" t="s">
        <v>871</v>
      </c>
      <c r="E354" t="s">
        <v>870</v>
      </c>
      <c r="F354" t="s">
        <v>854</v>
      </c>
      <c r="G354" t="s">
        <v>360</v>
      </c>
      <c r="H354" t="s">
        <v>611</v>
      </c>
      <c r="I354" t="s">
        <v>592</v>
      </c>
      <c r="J354" t="s">
        <v>845</v>
      </c>
      <c r="K354" t="s">
        <v>1645</v>
      </c>
      <c r="L354" t="s">
        <v>925</v>
      </c>
      <c r="M354" t="s">
        <v>822</v>
      </c>
      <c r="N354">
        <v>27</v>
      </c>
      <c r="O354" t="s">
        <v>842</v>
      </c>
      <c r="P354" t="s">
        <v>79</v>
      </c>
      <c r="Q354" t="s">
        <v>832</v>
      </c>
      <c r="R354" t="s">
        <v>720</v>
      </c>
      <c r="S354" t="s">
        <v>663</v>
      </c>
      <c r="T354">
        <v>4</v>
      </c>
      <c r="U354">
        <v>67</v>
      </c>
      <c r="V354">
        <v>187.6</v>
      </c>
      <c r="W354">
        <v>10</v>
      </c>
      <c r="X354">
        <v>675.36</v>
      </c>
      <c r="Y354">
        <v>407.36</v>
      </c>
      <c r="Z354" t="s">
        <v>916</v>
      </c>
      <c r="AA354" t="s">
        <v>782</v>
      </c>
      <c r="AB354">
        <v>3</v>
      </c>
      <c r="AC354" t="s">
        <v>818</v>
      </c>
      <c r="AD354" t="s">
        <v>769</v>
      </c>
    </row>
    <row r="355" spans="1:30" x14ac:dyDescent="0.3">
      <c r="A355" t="s">
        <v>1644</v>
      </c>
      <c r="B355" s="3">
        <v>45659</v>
      </c>
      <c r="C355">
        <v>0.39583333333333331</v>
      </c>
      <c r="D355" t="s">
        <v>838</v>
      </c>
      <c r="E355" t="s">
        <v>827</v>
      </c>
      <c r="F355" t="s">
        <v>898</v>
      </c>
      <c r="G355" t="s">
        <v>3</v>
      </c>
      <c r="H355" t="s">
        <v>639</v>
      </c>
      <c r="I355" t="s">
        <v>640</v>
      </c>
      <c r="J355" t="s">
        <v>993</v>
      </c>
      <c r="K355" t="s">
        <v>1439</v>
      </c>
      <c r="L355" t="s">
        <v>834</v>
      </c>
      <c r="M355" t="s">
        <v>843</v>
      </c>
      <c r="N355">
        <v>41</v>
      </c>
      <c r="O355" t="s">
        <v>833</v>
      </c>
      <c r="P355" t="s">
        <v>77</v>
      </c>
      <c r="Q355" t="s">
        <v>962</v>
      </c>
      <c r="R355" t="s">
        <v>727</v>
      </c>
      <c r="S355" t="s">
        <v>664</v>
      </c>
      <c r="T355">
        <v>1</v>
      </c>
      <c r="U355">
        <v>40</v>
      </c>
      <c r="V355">
        <v>100</v>
      </c>
      <c r="W355">
        <v>5</v>
      </c>
      <c r="X355">
        <v>95</v>
      </c>
      <c r="Y355">
        <v>55</v>
      </c>
      <c r="Z355" t="s">
        <v>916</v>
      </c>
      <c r="AA355" t="s">
        <v>801</v>
      </c>
      <c r="AB355">
        <v>3</v>
      </c>
      <c r="AC355" t="s">
        <v>862</v>
      </c>
      <c r="AD355" t="s">
        <v>769</v>
      </c>
    </row>
    <row r="356" spans="1:30" x14ac:dyDescent="0.3">
      <c r="A356" t="s">
        <v>1643</v>
      </c>
      <c r="B356" s="3">
        <v>45745</v>
      </c>
      <c r="C356">
        <v>0.46875</v>
      </c>
      <c r="D356" t="s">
        <v>828</v>
      </c>
      <c r="E356" t="s">
        <v>827</v>
      </c>
      <c r="F356" t="s">
        <v>854</v>
      </c>
      <c r="G356" t="s">
        <v>258</v>
      </c>
      <c r="H356" t="s">
        <v>620</v>
      </c>
      <c r="I356" t="s">
        <v>621</v>
      </c>
      <c r="J356" t="s">
        <v>845</v>
      </c>
      <c r="K356" t="s">
        <v>1031</v>
      </c>
      <c r="L356" t="s">
        <v>857</v>
      </c>
      <c r="M356" t="s">
        <v>822</v>
      </c>
      <c r="N356">
        <v>40</v>
      </c>
      <c r="O356" t="s">
        <v>842</v>
      </c>
      <c r="P356" t="s">
        <v>37</v>
      </c>
      <c r="Q356" t="s">
        <v>1205</v>
      </c>
      <c r="R356" t="s">
        <v>678</v>
      </c>
      <c r="S356" t="s">
        <v>663</v>
      </c>
      <c r="T356">
        <v>4</v>
      </c>
      <c r="U356">
        <v>35</v>
      </c>
      <c r="V356">
        <v>87.5</v>
      </c>
      <c r="W356">
        <v>0</v>
      </c>
      <c r="X356">
        <v>350</v>
      </c>
      <c r="Y356">
        <v>210</v>
      </c>
      <c r="Z356" t="s">
        <v>916</v>
      </c>
      <c r="AA356" t="s">
        <v>801</v>
      </c>
      <c r="AB356">
        <v>3</v>
      </c>
      <c r="AC356" t="s">
        <v>862</v>
      </c>
      <c r="AD356" t="s">
        <v>830</v>
      </c>
    </row>
    <row r="357" spans="1:30" x14ac:dyDescent="0.3">
      <c r="A357" t="s">
        <v>1642</v>
      </c>
      <c r="B357" s="3">
        <v>45776</v>
      </c>
      <c r="C357">
        <v>0.8125</v>
      </c>
      <c r="D357" t="s">
        <v>881</v>
      </c>
      <c r="E357" t="s">
        <v>870</v>
      </c>
      <c r="F357" t="s">
        <v>860</v>
      </c>
      <c r="G357" t="s">
        <v>258</v>
      </c>
      <c r="H357" t="s">
        <v>620</v>
      </c>
      <c r="I357" t="s">
        <v>621</v>
      </c>
      <c r="J357" t="s">
        <v>930</v>
      </c>
      <c r="K357" t="s">
        <v>1120</v>
      </c>
      <c r="L357" t="s">
        <v>857</v>
      </c>
      <c r="M357" t="s">
        <v>822</v>
      </c>
      <c r="N357">
        <v>46</v>
      </c>
      <c r="O357" t="s">
        <v>821</v>
      </c>
      <c r="P357" t="s">
        <v>27</v>
      </c>
      <c r="Q357" t="s">
        <v>901</v>
      </c>
      <c r="R357" t="s">
        <v>702</v>
      </c>
      <c r="S357" t="s">
        <v>663</v>
      </c>
      <c r="T357">
        <v>1</v>
      </c>
      <c r="U357">
        <v>79</v>
      </c>
      <c r="V357">
        <v>173.8</v>
      </c>
      <c r="W357">
        <v>10</v>
      </c>
      <c r="X357">
        <v>156.41999999999999</v>
      </c>
      <c r="Y357">
        <v>77.42</v>
      </c>
      <c r="Z357" t="s">
        <v>831</v>
      </c>
      <c r="AA357" t="s">
        <v>900</v>
      </c>
      <c r="AB357">
        <v>0</v>
      </c>
      <c r="AC357" t="s">
        <v>818</v>
      </c>
      <c r="AD357" t="s">
        <v>769</v>
      </c>
    </row>
    <row r="358" spans="1:30" x14ac:dyDescent="0.3">
      <c r="A358" t="s">
        <v>1641</v>
      </c>
      <c r="B358" s="3">
        <v>45725</v>
      </c>
      <c r="C358">
        <v>0.78125</v>
      </c>
      <c r="D358" t="s">
        <v>828</v>
      </c>
      <c r="E358" t="s">
        <v>827</v>
      </c>
      <c r="F358" t="s">
        <v>914</v>
      </c>
      <c r="G358" t="s">
        <v>105</v>
      </c>
      <c r="H358" t="s">
        <v>635</v>
      </c>
      <c r="I358" t="s">
        <v>636</v>
      </c>
      <c r="J358" t="s">
        <v>853</v>
      </c>
      <c r="K358" t="s">
        <v>1315</v>
      </c>
      <c r="L358" t="s">
        <v>906</v>
      </c>
      <c r="M358" t="s">
        <v>843</v>
      </c>
      <c r="N358">
        <v>21</v>
      </c>
      <c r="O358" t="s">
        <v>821</v>
      </c>
      <c r="P358" t="s">
        <v>97</v>
      </c>
      <c r="Q358" t="s">
        <v>1192</v>
      </c>
      <c r="R358" t="s">
        <v>678</v>
      </c>
      <c r="S358" t="s">
        <v>663</v>
      </c>
      <c r="T358">
        <v>4</v>
      </c>
      <c r="U358">
        <v>72</v>
      </c>
      <c r="V358">
        <v>216</v>
      </c>
      <c r="W358">
        <v>10</v>
      </c>
      <c r="X358">
        <v>777.6</v>
      </c>
      <c r="Y358">
        <v>489.6</v>
      </c>
      <c r="Z358" t="s">
        <v>849</v>
      </c>
      <c r="AA358" t="s">
        <v>791</v>
      </c>
      <c r="AB358">
        <v>4</v>
      </c>
      <c r="AC358" t="s">
        <v>862</v>
      </c>
      <c r="AD358" t="s">
        <v>769</v>
      </c>
    </row>
    <row r="359" spans="1:30" x14ac:dyDescent="0.3">
      <c r="A359" t="s">
        <v>1640</v>
      </c>
      <c r="B359" s="3">
        <v>45777</v>
      </c>
      <c r="C359">
        <v>0.36458333333333331</v>
      </c>
      <c r="D359" t="s">
        <v>881</v>
      </c>
      <c r="E359" t="s">
        <v>870</v>
      </c>
      <c r="F359" t="s">
        <v>837</v>
      </c>
      <c r="G359" t="s">
        <v>258</v>
      </c>
      <c r="H359" t="s">
        <v>620</v>
      </c>
      <c r="I359" t="s">
        <v>621</v>
      </c>
      <c r="J359" t="s">
        <v>930</v>
      </c>
      <c r="K359" t="s">
        <v>1203</v>
      </c>
      <c r="L359" t="s">
        <v>878</v>
      </c>
      <c r="M359" t="s">
        <v>843</v>
      </c>
      <c r="N359">
        <v>32</v>
      </c>
      <c r="O359" t="s">
        <v>885</v>
      </c>
      <c r="P359" t="s">
        <v>81</v>
      </c>
      <c r="Q359" t="s">
        <v>850</v>
      </c>
      <c r="R359" t="s">
        <v>715</v>
      </c>
      <c r="S359" t="s">
        <v>664</v>
      </c>
      <c r="T359">
        <v>2</v>
      </c>
      <c r="U359">
        <v>68</v>
      </c>
      <c r="V359">
        <v>204</v>
      </c>
      <c r="W359">
        <v>15</v>
      </c>
      <c r="X359">
        <v>346.8</v>
      </c>
      <c r="Y359">
        <v>210.8</v>
      </c>
      <c r="Z359" t="s">
        <v>863</v>
      </c>
      <c r="AA359" t="s">
        <v>900</v>
      </c>
      <c r="AB359">
        <v>3</v>
      </c>
      <c r="AC359" t="s">
        <v>818</v>
      </c>
      <c r="AD359" t="s">
        <v>769</v>
      </c>
    </row>
    <row r="360" spans="1:30" x14ac:dyDescent="0.3">
      <c r="A360" t="s">
        <v>1639</v>
      </c>
      <c r="B360" s="3">
        <v>45715</v>
      </c>
      <c r="C360">
        <v>0.34375</v>
      </c>
      <c r="D360" t="s">
        <v>847</v>
      </c>
      <c r="E360" t="s">
        <v>827</v>
      </c>
      <c r="F360" t="s">
        <v>898</v>
      </c>
      <c r="G360" t="s">
        <v>309</v>
      </c>
      <c r="H360" t="s">
        <v>615</v>
      </c>
      <c r="I360" t="s">
        <v>592</v>
      </c>
      <c r="J360" t="s">
        <v>880</v>
      </c>
      <c r="K360" t="s">
        <v>1365</v>
      </c>
      <c r="L360" t="s">
        <v>937</v>
      </c>
      <c r="M360" t="s">
        <v>822</v>
      </c>
      <c r="N360">
        <v>44</v>
      </c>
      <c r="O360" t="s">
        <v>842</v>
      </c>
      <c r="P360" t="s">
        <v>25</v>
      </c>
      <c r="Q360" t="s">
        <v>1244</v>
      </c>
      <c r="R360" t="s">
        <v>705</v>
      </c>
      <c r="S360" t="s">
        <v>664</v>
      </c>
      <c r="T360">
        <v>4</v>
      </c>
      <c r="U360">
        <v>85</v>
      </c>
      <c r="V360">
        <v>255</v>
      </c>
      <c r="W360">
        <v>0</v>
      </c>
      <c r="X360">
        <v>1020</v>
      </c>
      <c r="Y360">
        <v>680</v>
      </c>
      <c r="Z360" t="s">
        <v>819</v>
      </c>
      <c r="AA360" t="s">
        <v>785</v>
      </c>
      <c r="AB360">
        <v>3</v>
      </c>
      <c r="AC360" t="s">
        <v>862</v>
      </c>
      <c r="AD360" t="s">
        <v>830</v>
      </c>
    </row>
    <row r="361" spans="1:30" x14ac:dyDescent="0.3">
      <c r="A361" t="s">
        <v>1638</v>
      </c>
      <c r="B361" s="3">
        <v>45681</v>
      </c>
      <c r="C361">
        <v>0.89583333333333337</v>
      </c>
      <c r="D361" t="s">
        <v>838</v>
      </c>
      <c r="E361" t="s">
        <v>827</v>
      </c>
      <c r="F361" t="s">
        <v>846</v>
      </c>
      <c r="G361" t="s">
        <v>105</v>
      </c>
      <c r="H361" t="s">
        <v>635</v>
      </c>
      <c r="I361" t="s">
        <v>636</v>
      </c>
      <c r="J361" t="s">
        <v>940</v>
      </c>
      <c r="K361" t="s">
        <v>1263</v>
      </c>
      <c r="L361" t="s">
        <v>925</v>
      </c>
      <c r="M361" t="s">
        <v>822</v>
      </c>
      <c r="N361">
        <v>48</v>
      </c>
      <c r="O361" t="s">
        <v>833</v>
      </c>
      <c r="P361" t="s">
        <v>79</v>
      </c>
      <c r="Q361" t="s">
        <v>832</v>
      </c>
      <c r="R361" t="s">
        <v>720</v>
      </c>
      <c r="S361" t="s">
        <v>663</v>
      </c>
      <c r="T361">
        <v>4</v>
      </c>
      <c r="U361">
        <v>67</v>
      </c>
      <c r="V361">
        <v>187.6</v>
      </c>
      <c r="W361">
        <v>15</v>
      </c>
      <c r="X361">
        <v>637.84</v>
      </c>
      <c r="Y361">
        <v>369.84</v>
      </c>
      <c r="Z361" t="s">
        <v>863</v>
      </c>
      <c r="AA361" t="s">
        <v>900</v>
      </c>
      <c r="AB361">
        <v>4</v>
      </c>
      <c r="AC361" t="s">
        <v>862</v>
      </c>
      <c r="AD361" t="s">
        <v>769</v>
      </c>
    </row>
    <row r="362" spans="1:30" x14ac:dyDescent="0.3">
      <c r="A362" t="s">
        <v>1637</v>
      </c>
      <c r="B362" s="3">
        <v>45731</v>
      </c>
      <c r="C362">
        <v>0.38541666666666669</v>
      </c>
      <c r="D362" t="s">
        <v>828</v>
      </c>
      <c r="E362" t="s">
        <v>827</v>
      </c>
      <c r="F362" t="s">
        <v>854</v>
      </c>
      <c r="G362" t="s">
        <v>360</v>
      </c>
      <c r="H362" t="s">
        <v>611</v>
      </c>
      <c r="I362" t="s">
        <v>592</v>
      </c>
      <c r="J362" t="s">
        <v>943</v>
      </c>
      <c r="K362" t="s">
        <v>1636</v>
      </c>
      <c r="L362" t="s">
        <v>857</v>
      </c>
      <c r="M362" t="s">
        <v>822</v>
      </c>
      <c r="N362">
        <v>25</v>
      </c>
      <c r="O362" t="s">
        <v>833</v>
      </c>
      <c r="P362" t="s">
        <v>7</v>
      </c>
      <c r="Q362" t="s">
        <v>970</v>
      </c>
      <c r="R362" t="s">
        <v>678</v>
      </c>
      <c r="S362" t="s">
        <v>663</v>
      </c>
      <c r="T362">
        <v>1</v>
      </c>
      <c r="U362">
        <v>77</v>
      </c>
      <c r="V362">
        <v>192.5</v>
      </c>
      <c r="W362">
        <v>0</v>
      </c>
      <c r="X362">
        <v>192.5</v>
      </c>
      <c r="Y362">
        <v>115.5</v>
      </c>
      <c r="Z362" t="s">
        <v>819</v>
      </c>
      <c r="AA362" t="s">
        <v>785</v>
      </c>
      <c r="AB362">
        <v>3</v>
      </c>
      <c r="AC362" t="s">
        <v>818</v>
      </c>
      <c r="AD362" t="s">
        <v>830</v>
      </c>
    </row>
    <row r="363" spans="1:30" x14ac:dyDescent="0.3">
      <c r="A363" t="s">
        <v>1635</v>
      </c>
      <c r="B363" s="3">
        <v>45748</v>
      </c>
      <c r="C363">
        <v>0.5</v>
      </c>
      <c r="D363" t="s">
        <v>881</v>
      </c>
      <c r="E363" t="s">
        <v>870</v>
      </c>
      <c r="F363" t="s">
        <v>860</v>
      </c>
      <c r="G363" t="s">
        <v>360</v>
      </c>
      <c r="H363" t="s">
        <v>611</v>
      </c>
      <c r="I363" t="s">
        <v>592</v>
      </c>
      <c r="J363" t="s">
        <v>891</v>
      </c>
      <c r="K363" t="s">
        <v>1634</v>
      </c>
      <c r="L363" t="s">
        <v>834</v>
      </c>
      <c r="M363" t="s">
        <v>843</v>
      </c>
      <c r="N363">
        <v>26</v>
      </c>
      <c r="O363" t="s">
        <v>842</v>
      </c>
      <c r="P363" t="s">
        <v>45</v>
      </c>
      <c r="Q363" t="s">
        <v>1141</v>
      </c>
      <c r="R363" t="s">
        <v>731</v>
      </c>
      <c r="S363" t="s">
        <v>663</v>
      </c>
      <c r="T363">
        <v>2</v>
      </c>
      <c r="U363">
        <v>20</v>
      </c>
      <c r="V363">
        <v>60</v>
      </c>
      <c r="W363">
        <v>5</v>
      </c>
      <c r="X363">
        <v>114</v>
      </c>
      <c r="Y363">
        <v>74</v>
      </c>
      <c r="Z363" t="s">
        <v>883</v>
      </c>
      <c r="AA363" t="s">
        <v>791</v>
      </c>
      <c r="AB363">
        <v>5</v>
      </c>
      <c r="AC363" t="s">
        <v>862</v>
      </c>
      <c r="AD363" t="s">
        <v>769</v>
      </c>
    </row>
    <row r="364" spans="1:30" x14ac:dyDescent="0.3">
      <c r="A364" t="s">
        <v>1633</v>
      </c>
      <c r="B364" s="3">
        <v>45686</v>
      </c>
      <c r="C364">
        <v>0.38541666666666669</v>
      </c>
      <c r="D364" t="s">
        <v>838</v>
      </c>
      <c r="E364" t="s">
        <v>827</v>
      </c>
      <c r="F364" t="s">
        <v>837</v>
      </c>
      <c r="G364" t="s">
        <v>309</v>
      </c>
      <c r="H364" t="s">
        <v>615</v>
      </c>
      <c r="I364" t="s">
        <v>592</v>
      </c>
      <c r="J364" t="s">
        <v>903</v>
      </c>
      <c r="K364" t="s">
        <v>1632</v>
      </c>
      <c r="L364" t="s">
        <v>925</v>
      </c>
      <c r="M364" t="s">
        <v>843</v>
      </c>
      <c r="N364">
        <v>19</v>
      </c>
      <c r="O364" t="s">
        <v>885</v>
      </c>
      <c r="P364" t="s">
        <v>77</v>
      </c>
      <c r="Q364" t="s">
        <v>962</v>
      </c>
      <c r="R364" t="s">
        <v>727</v>
      </c>
      <c r="S364" t="s">
        <v>664</v>
      </c>
      <c r="T364">
        <v>2</v>
      </c>
      <c r="U364">
        <v>40</v>
      </c>
      <c r="V364">
        <v>100</v>
      </c>
      <c r="W364">
        <v>10</v>
      </c>
      <c r="X364">
        <v>180</v>
      </c>
      <c r="Y364">
        <v>100</v>
      </c>
      <c r="Z364" t="s">
        <v>849</v>
      </c>
      <c r="AA364" t="s">
        <v>801</v>
      </c>
      <c r="AB364">
        <v>4</v>
      </c>
      <c r="AC364" t="s">
        <v>818</v>
      </c>
      <c r="AD364" t="s">
        <v>769</v>
      </c>
    </row>
    <row r="365" spans="1:30" x14ac:dyDescent="0.3">
      <c r="A365" t="s">
        <v>1631</v>
      </c>
      <c r="B365" s="3">
        <v>45749</v>
      </c>
      <c r="C365">
        <v>0.80208333333333337</v>
      </c>
      <c r="D365" t="s">
        <v>881</v>
      </c>
      <c r="E365" t="s">
        <v>870</v>
      </c>
      <c r="F365" t="s">
        <v>837</v>
      </c>
      <c r="G365" t="s">
        <v>360</v>
      </c>
      <c r="H365" t="s">
        <v>611</v>
      </c>
      <c r="I365" t="s">
        <v>592</v>
      </c>
      <c r="J365" t="s">
        <v>853</v>
      </c>
      <c r="K365" t="s">
        <v>1146</v>
      </c>
      <c r="L365" t="s">
        <v>889</v>
      </c>
      <c r="M365" t="s">
        <v>822</v>
      </c>
      <c r="N365">
        <v>30</v>
      </c>
      <c r="O365" t="s">
        <v>821</v>
      </c>
      <c r="P365" t="s">
        <v>27</v>
      </c>
      <c r="Q365" t="s">
        <v>901</v>
      </c>
      <c r="R365" t="s">
        <v>702</v>
      </c>
      <c r="S365" t="s">
        <v>663</v>
      </c>
      <c r="T365">
        <v>3</v>
      </c>
      <c r="U365">
        <v>79</v>
      </c>
      <c r="V365">
        <v>173.8</v>
      </c>
      <c r="W365">
        <v>0</v>
      </c>
      <c r="X365">
        <v>521.4</v>
      </c>
      <c r="Y365">
        <v>284.39999999999998</v>
      </c>
      <c r="Z365" t="s">
        <v>883</v>
      </c>
      <c r="AA365" t="s">
        <v>782</v>
      </c>
      <c r="AB365">
        <v>0</v>
      </c>
      <c r="AC365" t="s">
        <v>862</v>
      </c>
      <c r="AD365" t="s">
        <v>830</v>
      </c>
    </row>
    <row r="366" spans="1:30" x14ac:dyDescent="0.3">
      <c r="A366" t="s">
        <v>1630</v>
      </c>
      <c r="B366" s="3">
        <v>45691</v>
      </c>
      <c r="C366">
        <v>0.34375</v>
      </c>
      <c r="D366" t="s">
        <v>847</v>
      </c>
      <c r="E366" t="s">
        <v>827</v>
      </c>
      <c r="F366" t="s">
        <v>826</v>
      </c>
      <c r="G366" t="s">
        <v>462</v>
      </c>
      <c r="H366" t="s">
        <v>600</v>
      </c>
      <c r="I366" t="s">
        <v>592</v>
      </c>
      <c r="J366" t="s">
        <v>908</v>
      </c>
      <c r="K366" t="s">
        <v>1098</v>
      </c>
      <c r="L366" t="s">
        <v>834</v>
      </c>
      <c r="M366" t="s">
        <v>843</v>
      </c>
      <c r="N366">
        <v>29</v>
      </c>
      <c r="O366" t="s">
        <v>842</v>
      </c>
      <c r="P366" t="s">
        <v>55</v>
      </c>
      <c r="Q366" t="s">
        <v>1043</v>
      </c>
      <c r="R366" t="s">
        <v>705</v>
      </c>
      <c r="S366" t="s">
        <v>664</v>
      </c>
      <c r="T366">
        <v>2</v>
      </c>
      <c r="U366">
        <v>83</v>
      </c>
      <c r="V366">
        <v>182.6</v>
      </c>
      <c r="W366">
        <v>5</v>
      </c>
      <c r="X366">
        <v>346.94</v>
      </c>
      <c r="Y366">
        <v>180.94</v>
      </c>
      <c r="Z366" t="s">
        <v>863</v>
      </c>
      <c r="AA366" t="s">
        <v>801</v>
      </c>
      <c r="AB366">
        <v>4</v>
      </c>
      <c r="AC366" t="s">
        <v>862</v>
      </c>
      <c r="AD366" t="s">
        <v>769</v>
      </c>
    </row>
    <row r="367" spans="1:30" x14ac:dyDescent="0.3">
      <c r="A367" t="s">
        <v>1629</v>
      </c>
      <c r="B367" s="3">
        <v>45806</v>
      </c>
      <c r="C367">
        <v>0.55208333333333337</v>
      </c>
      <c r="D367" t="s">
        <v>876</v>
      </c>
      <c r="E367" t="s">
        <v>870</v>
      </c>
      <c r="F367" t="s">
        <v>898</v>
      </c>
      <c r="G367" t="s">
        <v>156</v>
      </c>
      <c r="H367" t="s">
        <v>631</v>
      </c>
      <c r="I367" t="s">
        <v>632</v>
      </c>
      <c r="J367" t="s">
        <v>989</v>
      </c>
      <c r="K367" t="s">
        <v>1628</v>
      </c>
      <c r="L367" t="s">
        <v>878</v>
      </c>
      <c r="M367" t="s">
        <v>843</v>
      </c>
      <c r="N367">
        <v>33</v>
      </c>
      <c r="O367" t="s">
        <v>821</v>
      </c>
      <c r="P367" t="s">
        <v>35</v>
      </c>
      <c r="Q367" t="s">
        <v>864</v>
      </c>
      <c r="R367" t="s">
        <v>684</v>
      </c>
      <c r="S367" t="s">
        <v>663</v>
      </c>
      <c r="T367">
        <v>4</v>
      </c>
      <c r="U367">
        <v>69</v>
      </c>
      <c r="V367">
        <v>193.2</v>
      </c>
      <c r="W367">
        <v>10</v>
      </c>
      <c r="X367">
        <v>695.52</v>
      </c>
      <c r="Y367">
        <v>419.52</v>
      </c>
      <c r="Z367" t="s">
        <v>863</v>
      </c>
      <c r="AA367" t="s">
        <v>805</v>
      </c>
      <c r="AB367">
        <v>4</v>
      </c>
      <c r="AC367" t="s">
        <v>862</v>
      </c>
      <c r="AD367" t="s">
        <v>830</v>
      </c>
    </row>
    <row r="368" spans="1:30" x14ac:dyDescent="0.3">
      <c r="A368" t="s">
        <v>1627</v>
      </c>
      <c r="B368" s="3">
        <v>45744</v>
      </c>
      <c r="C368">
        <v>0.41666666666666669</v>
      </c>
      <c r="D368" t="s">
        <v>828</v>
      </c>
      <c r="E368" t="s">
        <v>827</v>
      </c>
      <c r="F368" t="s">
        <v>846</v>
      </c>
      <c r="G368" t="s">
        <v>462</v>
      </c>
      <c r="H368" t="s">
        <v>600</v>
      </c>
      <c r="I368" t="s">
        <v>592</v>
      </c>
      <c r="J368" t="s">
        <v>1034</v>
      </c>
      <c r="K368" t="s">
        <v>1213</v>
      </c>
      <c r="L368" t="s">
        <v>1016</v>
      </c>
      <c r="M368" t="s">
        <v>843</v>
      </c>
      <c r="N368">
        <v>19</v>
      </c>
      <c r="O368" t="s">
        <v>865</v>
      </c>
      <c r="P368" t="s">
        <v>57</v>
      </c>
      <c r="Q368" t="s">
        <v>952</v>
      </c>
      <c r="R368" t="s">
        <v>702</v>
      </c>
      <c r="S368" t="s">
        <v>663</v>
      </c>
      <c r="T368">
        <v>4</v>
      </c>
      <c r="U368">
        <v>22</v>
      </c>
      <c r="V368">
        <v>61.6</v>
      </c>
      <c r="W368">
        <v>5</v>
      </c>
      <c r="X368">
        <v>234.08</v>
      </c>
      <c r="Y368">
        <v>146.08000000000001</v>
      </c>
      <c r="Z368" t="s">
        <v>831</v>
      </c>
      <c r="AA368" t="s">
        <v>785</v>
      </c>
      <c r="AB368">
        <v>5</v>
      </c>
      <c r="AC368" t="s">
        <v>818</v>
      </c>
      <c r="AD368" t="s">
        <v>830</v>
      </c>
    </row>
    <row r="369" spans="1:30" x14ac:dyDescent="0.3">
      <c r="A369" t="s">
        <v>1626</v>
      </c>
      <c r="B369" s="3">
        <v>45769</v>
      </c>
      <c r="C369">
        <v>0.71875</v>
      </c>
      <c r="D369" t="s">
        <v>881</v>
      </c>
      <c r="E369" t="s">
        <v>870</v>
      </c>
      <c r="F369" t="s">
        <v>860</v>
      </c>
      <c r="G369" t="s">
        <v>462</v>
      </c>
      <c r="H369" t="s">
        <v>600</v>
      </c>
      <c r="I369" t="s">
        <v>592</v>
      </c>
      <c r="J369" t="s">
        <v>993</v>
      </c>
      <c r="K369" t="s">
        <v>1586</v>
      </c>
      <c r="L369" t="s">
        <v>878</v>
      </c>
      <c r="M369" t="s">
        <v>843</v>
      </c>
      <c r="N369">
        <v>46</v>
      </c>
      <c r="O369" t="s">
        <v>833</v>
      </c>
      <c r="P369" t="s">
        <v>17</v>
      </c>
      <c r="Q369" t="s">
        <v>1010</v>
      </c>
      <c r="R369" t="s">
        <v>727</v>
      </c>
      <c r="S369" t="s">
        <v>663</v>
      </c>
      <c r="T369">
        <v>3</v>
      </c>
      <c r="U369">
        <v>83</v>
      </c>
      <c r="V369">
        <v>232.4</v>
      </c>
      <c r="W369">
        <v>0</v>
      </c>
      <c r="X369">
        <v>697.2</v>
      </c>
      <c r="Y369">
        <v>448.2</v>
      </c>
      <c r="Z369" t="s">
        <v>916</v>
      </c>
      <c r="AA369" t="s">
        <v>801</v>
      </c>
      <c r="AB369">
        <v>4</v>
      </c>
      <c r="AC369" t="s">
        <v>862</v>
      </c>
      <c r="AD369" t="s">
        <v>769</v>
      </c>
    </row>
    <row r="370" spans="1:30" x14ac:dyDescent="0.3">
      <c r="A370" t="s">
        <v>1625</v>
      </c>
      <c r="B370" s="3">
        <v>45737</v>
      </c>
      <c r="C370">
        <v>0.41666666666666669</v>
      </c>
      <c r="D370" t="s">
        <v>828</v>
      </c>
      <c r="E370" t="s">
        <v>827</v>
      </c>
      <c r="F370" t="s">
        <v>846</v>
      </c>
      <c r="G370" t="s">
        <v>360</v>
      </c>
      <c r="H370" t="s">
        <v>611</v>
      </c>
      <c r="I370" t="s">
        <v>592</v>
      </c>
      <c r="J370" t="s">
        <v>927</v>
      </c>
      <c r="K370" t="s">
        <v>1098</v>
      </c>
      <c r="L370" t="s">
        <v>834</v>
      </c>
      <c r="M370" t="s">
        <v>822</v>
      </c>
      <c r="N370">
        <v>36</v>
      </c>
      <c r="O370" t="s">
        <v>865</v>
      </c>
      <c r="P370" t="s">
        <v>45</v>
      </c>
      <c r="Q370" t="s">
        <v>1141</v>
      </c>
      <c r="R370" t="s">
        <v>731</v>
      </c>
      <c r="S370" t="s">
        <v>663</v>
      </c>
      <c r="T370">
        <v>3</v>
      </c>
      <c r="U370">
        <v>20</v>
      </c>
      <c r="V370">
        <v>60</v>
      </c>
      <c r="W370">
        <v>5</v>
      </c>
      <c r="X370">
        <v>171</v>
      </c>
      <c r="Y370">
        <v>111</v>
      </c>
      <c r="Z370" t="s">
        <v>883</v>
      </c>
      <c r="AA370" t="s">
        <v>805</v>
      </c>
      <c r="AB370">
        <v>5</v>
      </c>
      <c r="AC370" t="s">
        <v>818</v>
      </c>
      <c r="AD370" t="s">
        <v>769</v>
      </c>
    </row>
    <row r="371" spans="1:30" x14ac:dyDescent="0.3">
      <c r="A371" t="s">
        <v>1624</v>
      </c>
      <c r="B371" s="3">
        <v>45828</v>
      </c>
      <c r="C371">
        <v>0.71875</v>
      </c>
      <c r="D371" t="s">
        <v>871</v>
      </c>
      <c r="E371" t="s">
        <v>870</v>
      </c>
      <c r="F371" t="s">
        <v>846</v>
      </c>
      <c r="G371" t="s">
        <v>360</v>
      </c>
      <c r="H371" t="s">
        <v>611</v>
      </c>
      <c r="I371" t="s">
        <v>592</v>
      </c>
      <c r="J371" t="s">
        <v>853</v>
      </c>
      <c r="K371" t="s">
        <v>1365</v>
      </c>
      <c r="L371" t="s">
        <v>878</v>
      </c>
      <c r="M371" t="s">
        <v>843</v>
      </c>
      <c r="N371">
        <v>43</v>
      </c>
      <c r="O371" t="s">
        <v>885</v>
      </c>
      <c r="P371" t="s">
        <v>49</v>
      </c>
      <c r="Q371" t="s">
        <v>1217</v>
      </c>
      <c r="R371" t="s">
        <v>720</v>
      </c>
      <c r="S371" t="s">
        <v>664</v>
      </c>
      <c r="T371">
        <v>3</v>
      </c>
      <c r="U371">
        <v>34</v>
      </c>
      <c r="V371">
        <v>74.8</v>
      </c>
      <c r="W371">
        <v>0</v>
      </c>
      <c r="X371">
        <v>224.4</v>
      </c>
      <c r="Y371">
        <v>122.4</v>
      </c>
      <c r="Z371" t="s">
        <v>831</v>
      </c>
      <c r="AA371" t="s">
        <v>785</v>
      </c>
      <c r="AB371">
        <v>4</v>
      </c>
      <c r="AC371" t="s">
        <v>818</v>
      </c>
      <c r="AD371" t="s">
        <v>769</v>
      </c>
    </row>
    <row r="372" spans="1:30" x14ac:dyDescent="0.3">
      <c r="A372" t="s">
        <v>1623</v>
      </c>
      <c r="B372" s="3">
        <v>45802</v>
      </c>
      <c r="C372">
        <v>0.53125</v>
      </c>
      <c r="D372" t="s">
        <v>876</v>
      </c>
      <c r="E372" t="s">
        <v>870</v>
      </c>
      <c r="F372" t="s">
        <v>914</v>
      </c>
      <c r="G372" t="s">
        <v>207</v>
      </c>
      <c r="H372" t="s">
        <v>624</v>
      </c>
      <c r="I372" t="s">
        <v>625</v>
      </c>
      <c r="J372" t="s">
        <v>853</v>
      </c>
      <c r="K372" t="s">
        <v>1071</v>
      </c>
      <c r="L372" t="s">
        <v>823</v>
      </c>
      <c r="M372" t="s">
        <v>822</v>
      </c>
      <c r="N372">
        <v>57</v>
      </c>
      <c r="O372" t="s">
        <v>885</v>
      </c>
      <c r="P372" t="s">
        <v>79</v>
      </c>
      <c r="Q372" t="s">
        <v>832</v>
      </c>
      <c r="R372" t="s">
        <v>720</v>
      </c>
      <c r="S372" t="s">
        <v>663</v>
      </c>
      <c r="T372">
        <v>2</v>
      </c>
      <c r="U372">
        <v>67</v>
      </c>
      <c r="V372">
        <v>187.6</v>
      </c>
      <c r="W372">
        <v>0</v>
      </c>
      <c r="X372">
        <v>375.2</v>
      </c>
      <c r="Y372">
        <v>241.2</v>
      </c>
      <c r="Z372" t="s">
        <v>831</v>
      </c>
      <c r="AA372" t="s">
        <v>900</v>
      </c>
      <c r="AB372">
        <v>3</v>
      </c>
      <c r="AC372" t="s">
        <v>862</v>
      </c>
      <c r="AD372" t="s">
        <v>769</v>
      </c>
    </row>
    <row r="373" spans="1:30" x14ac:dyDescent="0.3">
      <c r="A373" t="s">
        <v>1622</v>
      </c>
      <c r="B373" s="3">
        <v>45756</v>
      </c>
      <c r="C373">
        <v>0.84375</v>
      </c>
      <c r="D373" t="s">
        <v>881</v>
      </c>
      <c r="E373" t="s">
        <v>870</v>
      </c>
      <c r="F373" t="s">
        <v>837</v>
      </c>
      <c r="G373" t="s">
        <v>411</v>
      </c>
      <c r="H373" t="s">
        <v>605</v>
      </c>
      <c r="I373" t="s">
        <v>592</v>
      </c>
      <c r="J373" t="s">
        <v>845</v>
      </c>
      <c r="K373" t="s">
        <v>1621</v>
      </c>
      <c r="L373" t="s">
        <v>937</v>
      </c>
      <c r="M373" t="s">
        <v>822</v>
      </c>
      <c r="N373">
        <v>49</v>
      </c>
      <c r="O373" t="s">
        <v>821</v>
      </c>
      <c r="P373" t="s">
        <v>51</v>
      </c>
      <c r="Q373" t="s">
        <v>820</v>
      </c>
      <c r="R373" t="s">
        <v>715</v>
      </c>
      <c r="S373" t="s">
        <v>663</v>
      </c>
      <c r="T373">
        <v>2</v>
      </c>
      <c r="U373">
        <v>89</v>
      </c>
      <c r="V373">
        <v>267</v>
      </c>
      <c r="W373">
        <v>15</v>
      </c>
      <c r="X373">
        <v>453.9</v>
      </c>
      <c r="Y373">
        <v>275.89999999999998</v>
      </c>
      <c r="Z373" t="s">
        <v>831</v>
      </c>
      <c r="AA373" t="s">
        <v>805</v>
      </c>
      <c r="AB373">
        <v>4</v>
      </c>
      <c r="AC373" t="s">
        <v>818</v>
      </c>
      <c r="AD373" t="s">
        <v>769</v>
      </c>
    </row>
    <row r="374" spans="1:30" x14ac:dyDescent="0.3">
      <c r="A374" t="s">
        <v>1620</v>
      </c>
      <c r="B374" s="3">
        <v>45716</v>
      </c>
      <c r="C374">
        <v>0.40625</v>
      </c>
      <c r="D374" t="s">
        <v>847</v>
      </c>
      <c r="E374" t="s">
        <v>827</v>
      </c>
      <c r="F374" t="s">
        <v>846</v>
      </c>
      <c r="G374" t="s">
        <v>462</v>
      </c>
      <c r="H374" t="s">
        <v>600</v>
      </c>
      <c r="I374" t="s">
        <v>592</v>
      </c>
      <c r="J374" t="s">
        <v>1034</v>
      </c>
      <c r="K374" t="s">
        <v>1118</v>
      </c>
      <c r="L374" t="s">
        <v>906</v>
      </c>
      <c r="M374" t="s">
        <v>843</v>
      </c>
      <c r="N374">
        <v>30</v>
      </c>
      <c r="O374" t="s">
        <v>821</v>
      </c>
      <c r="P374" t="s">
        <v>19</v>
      </c>
      <c r="Q374" t="s">
        <v>896</v>
      </c>
      <c r="R374" t="s">
        <v>720</v>
      </c>
      <c r="S374" t="s">
        <v>663</v>
      </c>
      <c r="T374">
        <v>3</v>
      </c>
      <c r="U374">
        <v>40</v>
      </c>
      <c r="V374">
        <v>112</v>
      </c>
      <c r="W374">
        <v>0</v>
      </c>
      <c r="X374">
        <v>336</v>
      </c>
      <c r="Y374">
        <v>216</v>
      </c>
      <c r="Z374" t="s">
        <v>883</v>
      </c>
      <c r="AA374" t="s">
        <v>782</v>
      </c>
      <c r="AB374">
        <v>0</v>
      </c>
      <c r="AC374" t="s">
        <v>862</v>
      </c>
      <c r="AD374" t="s">
        <v>769</v>
      </c>
    </row>
    <row r="375" spans="1:30" x14ac:dyDescent="0.3">
      <c r="A375" t="s">
        <v>1619</v>
      </c>
      <c r="B375" s="3">
        <v>45659</v>
      </c>
      <c r="C375">
        <v>0.72916666666666663</v>
      </c>
      <c r="D375" t="s">
        <v>838</v>
      </c>
      <c r="E375" t="s">
        <v>827</v>
      </c>
      <c r="F375" t="s">
        <v>898</v>
      </c>
      <c r="G375" t="s">
        <v>513</v>
      </c>
      <c r="H375" t="s">
        <v>591</v>
      </c>
      <c r="I375" t="s">
        <v>592</v>
      </c>
      <c r="J375" t="s">
        <v>983</v>
      </c>
      <c r="K375" t="s">
        <v>1618</v>
      </c>
      <c r="L375" t="s">
        <v>857</v>
      </c>
      <c r="M375" t="s">
        <v>822</v>
      </c>
      <c r="N375">
        <v>40</v>
      </c>
      <c r="O375" t="s">
        <v>833</v>
      </c>
      <c r="P375" t="s">
        <v>29</v>
      </c>
      <c r="Q375" t="s">
        <v>1024</v>
      </c>
      <c r="R375" t="s">
        <v>699</v>
      </c>
      <c r="S375" t="s">
        <v>663</v>
      </c>
      <c r="T375">
        <v>2</v>
      </c>
      <c r="U375">
        <v>43</v>
      </c>
      <c r="V375">
        <v>94.6</v>
      </c>
      <c r="W375">
        <v>10</v>
      </c>
      <c r="X375">
        <v>170.28</v>
      </c>
      <c r="Y375">
        <v>84.28</v>
      </c>
      <c r="Z375" t="s">
        <v>840</v>
      </c>
      <c r="AA375" t="s">
        <v>785</v>
      </c>
      <c r="AB375">
        <v>4</v>
      </c>
      <c r="AC375" t="s">
        <v>862</v>
      </c>
      <c r="AD375" t="s">
        <v>769</v>
      </c>
    </row>
    <row r="376" spans="1:30" x14ac:dyDescent="0.3">
      <c r="A376" t="s">
        <v>1617</v>
      </c>
      <c r="B376" s="3">
        <v>45828</v>
      </c>
      <c r="C376">
        <v>0.33333333333333331</v>
      </c>
      <c r="D376" t="s">
        <v>871</v>
      </c>
      <c r="E376" t="s">
        <v>870</v>
      </c>
      <c r="F376" t="s">
        <v>846</v>
      </c>
      <c r="G376" t="s">
        <v>207</v>
      </c>
      <c r="H376" t="s">
        <v>624</v>
      </c>
      <c r="I376" t="s">
        <v>625</v>
      </c>
      <c r="J376" t="s">
        <v>908</v>
      </c>
      <c r="K376" t="s">
        <v>1446</v>
      </c>
      <c r="L376" t="s">
        <v>906</v>
      </c>
      <c r="M376" t="s">
        <v>843</v>
      </c>
      <c r="N376">
        <v>62</v>
      </c>
      <c r="O376" t="s">
        <v>833</v>
      </c>
      <c r="P376" t="s">
        <v>39</v>
      </c>
      <c r="Q376" t="s">
        <v>921</v>
      </c>
      <c r="R376" t="s">
        <v>675</v>
      </c>
      <c r="S376" t="s">
        <v>663</v>
      </c>
      <c r="T376">
        <v>1</v>
      </c>
      <c r="U376">
        <v>28</v>
      </c>
      <c r="V376">
        <v>84</v>
      </c>
      <c r="W376">
        <v>5</v>
      </c>
      <c r="X376">
        <v>79.8</v>
      </c>
      <c r="Y376">
        <v>51.8</v>
      </c>
      <c r="Z376" t="s">
        <v>863</v>
      </c>
      <c r="AA376" t="s">
        <v>805</v>
      </c>
      <c r="AB376">
        <v>3</v>
      </c>
      <c r="AC376" t="s">
        <v>818</v>
      </c>
      <c r="AD376" t="s">
        <v>769</v>
      </c>
    </row>
    <row r="377" spans="1:30" x14ac:dyDescent="0.3">
      <c r="A377" t="s">
        <v>1616</v>
      </c>
      <c r="B377" s="3">
        <v>45717</v>
      </c>
      <c r="C377">
        <v>0.34375</v>
      </c>
      <c r="D377" t="s">
        <v>828</v>
      </c>
      <c r="E377" t="s">
        <v>827</v>
      </c>
      <c r="F377" t="s">
        <v>854</v>
      </c>
      <c r="G377" t="s">
        <v>309</v>
      </c>
      <c r="H377" t="s">
        <v>615</v>
      </c>
      <c r="I377" t="s">
        <v>592</v>
      </c>
      <c r="J377" t="s">
        <v>859</v>
      </c>
      <c r="K377" t="s">
        <v>1615</v>
      </c>
      <c r="L377" t="s">
        <v>857</v>
      </c>
      <c r="M377" t="s">
        <v>843</v>
      </c>
      <c r="N377">
        <v>56</v>
      </c>
      <c r="O377" t="s">
        <v>842</v>
      </c>
      <c r="P377" t="s">
        <v>45</v>
      </c>
      <c r="Q377" t="s">
        <v>1141</v>
      </c>
      <c r="R377" t="s">
        <v>731</v>
      </c>
      <c r="S377" t="s">
        <v>663</v>
      </c>
      <c r="T377">
        <v>2</v>
      </c>
      <c r="U377">
        <v>20</v>
      </c>
      <c r="V377">
        <v>60</v>
      </c>
      <c r="W377">
        <v>5</v>
      </c>
      <c r="X377">
        <v>114</v>
      </c>
      <c r="Y377">
        <v>74</v>
      </c>
      <c r="Z377" t="s">
        <v>883</v>
      </c>
      <c r="AA377" t="s">
        <v>805</v>
      </c>
      <c r="AB377">
        <v>4</v>
      </c>
      <c r="AC377" t="s">
        <v>862</v>
      </c>
      <c r="AD377" t="s">
        <v>769</v>
      </c>
    </row>
    <row r="378" spans="1:30" x14ac:dyDescent="0.3">
      <c r="A378" t="s">
        <v>1614</v>
      </c>
      <c r="B378" s="3">
        <v>45718</v>
      </c>
      <c r="C378">
        <v>0.34375</v>
      </c>
      <c r="D378" t="s">
        <v>828</v>
      </c>
      <c r="E378" t="s">
        <v>827</v>
      </c>
      <c r="F378" t="s">
        <v>914</v>
      </c>
      <c r="G378" t="s">
        <v>513</v>
      </c>
      <c r="H378" t="s">
        <v>591</v>
      </c>
      <c r="I378" t="s">
        <v>592</v>
      </c>
      <c r="J378" t="s">
        <v>930</v>
      </c>
      <c r="K378" t="s">
        <v>1586</v>
      </c>
      <c r="L378" t="s">
        <v>906</v>
      </c>
      <c r="M378" t="s">
        <v>843</v>
      </c>
      <c r="N378">
        <v>61</v>
      </c>
      <c r="O378" t="s">
        <v>842</v>
      </c>
      <c r="P378" t="s">
        <v>21</v>
      </c>
      <c r="Q378" t="s">
        <v>1161</v>
      </c>
      <c r="R378" t="s">
        <v>715</v>
      </c>
      <c r="S378" t="s">
        <v>663</v>
      </c>
      <c r="T378">
        <v>1</v>
      </c>
      <c r="U378">
        <v>88</v>
      </c>
      <c r="V378">
        <v>193.6</v>
      </c>
      <c r="W378">
        <v>15</v>
      </c>
      <c r="X378">
        <v>164.56</v>
      </c>
      <c r="Y378">
        <v>76.56</v>
      </c>
      <c r="Z378" t="s">
        <v>819</v>
      </c>
      <c r="AA378" t="s">
        <v>782</v>
      </c>
      <c r="AB378">
        <v>4</v>
      </c>
      <c r="AC378" t="s">
        <v>818</v>
      </c>
      <c r="AD378" t="s">
        <v>769</v>
      </c>
    </row>
    <row r="379" spans="1:30" x14ac:dyDescent="0.3">
      <c r="A379" t="s">
        <v>1613</v>
      </c>
      <c r="B379" s="3">
        <v>45768</v>
      </c>
      <c r="C379">
        <v>0.61458333333333337</v>
      </c>
      <c r="D379" t="s">
        <v>881</v>
      </c>
      <c r="E379" t="s">
        <v>870</v>
      </c>
      <c r="F379" t="s">
        <v>826</v>
      </c>
      <c r="G379" t="s">
        <v>258</v>
      </c>
      <c r="H379" t="s">
        <v>620</v>
      </c>
      <c r="I379" t="s">
        <v>621</v>
      </c>
      <c r="J379" t="s">
        <v>940</v>
      </c>
      <c r="K379" t="s">
        <v>1154</v>
      </c>
      <c r="L379" t="s">
        <v>925</v>
      </c>
      <c r="M379" t="s">
        <v>843</v>
      </c>
      <c r="N379">
        <v>54</v>
      </c>
      <c r="O379" t="s">
        <v>821</v>
      </c>
      <c r="P379" t="s">
        <v>21</v>
      </c>
      <c r="Q379" t="s">
        <v>1161</v>
      </c>
      <c r="R379" t="s">
        <v>715</v>
      </c>
      <c r="S379" t="s">
        <v>663</v>
      </c>
      <c r="T379">
        <v>4</v>
      </c>
      <c r="U379">
        <v>88</v>
      </c>
      <c r="V379">
        <v>193.6</v>
      </c>
      <c r="W379">
        <v>10</v>
      </c>
      <c r="X379">
        <v>696.96</v>
      </c>
      <c r="Y379">
        <v>344.96</v>
      </c>
      <c r="Z379" t="s">
        <v>840</v>
      </c>
      <c r="AA379" t="s">
        <v>900</v>
      </c>
      <c r="AB379">
        <v>5</v>
      </c>
      <c r="AC379" t="s">
        <v>862</v>
      </c>
      <c r="AD379" t="s">
        <v>830</v>
      </c>
    </row>
    <row r="380" spans="1:30" x14ac:dyDescent="0.3">
      <c r="A380" t="s">
        <v>1612</v>
      </c>
      <c r="B380" s="3">
        <v>45682</v>
      </c>
      <c r="C380">
        <v>0.39583333333333331</v>
      </c>
      <c r="D380" t="s">
        <v>838</v>
      </c>
      <c r="E380" t="s">
        <v>827</v>
      </c>
      <c r="F380" t="s">
        <v>854</v>
      </c>
      <c r="G380" t="s">
        <v>360</v>
      </c>
      <c r="H380" t="s">
        <v>611</v>
      </c>
      <c r="I380" t="s">
        <v>592</v>
      </c>
      <c r="J380" t="s">
        <v>1034</v>
      </c>
      <c r="K380" t="s">
        <v>1201</v>
      </c>
      <c r="L380" t="s">
        <v>823</v>
      </c>
      <c r="M380" t="s">
        <v>843</v>
      </c>
      <c r="N380">
        <v>37</v>
      </c>
      <c r="O380" t="s">
        <v>821</v>
      </c>
      <c r="P380" t="s">
        <v>71</v>
      </c>
      <c r="Q380" t="s">
        <v>1013</v>
      </c>
      <c r="R380" t="s">
        <v>670</v>
      </c>
      <c r="S380" t="s">
        <v>663</v>
      </c>
      <c r="T380">
        <v>1</v>
      </c>
      <c r="U380">
        <v>62</v>
      </c>
      <c r="V380">
        <v>186</v>
      </c>
      <c r="W380">
        <v>5</v>
      </c>
      <c r="X380">
        <v>176.7</v>
      </c>
      <c r="Y380">
        <v>114.7</v>
      </c>
      <c r="Z380" t="s">
        <v>883</v>
      </c>
      <c r="AA380" t="s">
        <v>791</v>
      </c>
      <c r="AB380">
        <v>4</v>
      </c>
      <c r="AC380" t="s">
        <v>862</v>
      </c>
      <c r="AD380" t="s">
        <v>769</v>
      </c>
    </row>
    <row r="381" spans="1:30" x14ac:dyDescent="0.3">
      <c r="A381" t="s">
        <v>1611</v>
      </c>
      <c r="B381" s="3">
        <v>45726</v>
      </c>
      <c r="C381">
        <v>0.34375</v>
      </c>
      <c r="D381" t="s">
        <v>828</v>
      </c>
      <c r="E381" t="s">
        <v>827</v>
      </c>
      <c r="F381" t="s">
        <v>826</v>
      </c>
      <c r="G381" t="s">
        <v>462</v>
      </c>
      <c r="H381" t="s">
        <v>600</v>
      </c>
      <c r="I381" t="s">
        <v>592</v>
      </c>
      <c r="J381" t="s">
        <v>930</v>
      </c>
      <c r="K381" t="s">
        <v>1610</v>
      </c>
      <c r="L381" t="s">
        <v>906</v>
      </c>
      <c r="M381" t="s">
        <v>822</v>
      </c>
      <c r="N381">
        <v>53</v>
      </c>
      <c r="O381" t="s">
        <v>865</v>
      </c>
      <c r="P381" t="s">
        <v>49</v>
      </c>
      <c r="Q381" t="s">
        <v>1217</v>
      </c>
      <c r="R381" t="s">
        <v>720</v>
      </c>
      <c r="S381" t="s">
        <v>664</v>
      </c>
      <c r="T381">
        <v>2</v>
      </c>
      <c r="U381">
        <v>34</v>
      </c>
      <c r="V381">
        <v>74.8</v>
      </c>
      <c r="W381">
        <v>5</v>
      </c>
      <c r="X381">
        <v>142.12</v>
      </c>
      <c r="Y381">
        <v>74.12</v>
      </c>
      <c r="Z381" t="s">
        <v>840</v>
      </c>
      <c r="AA381" t="s">
        <v>782</v>
      </c>
      <c r="AB381">
        <v>4</v>
      </c>
      <c r="AC381" t="s">
        <v>862</v>
      </c>
      <c r="AD381" t="s">
        <v>769</v>
      </c>
    </row>
    <row r="382" spans="1:30" x14ac:dyDescent="0.3">
      <c r="A382" t="s">
        <v>1609</v>
      </c>
      <c r="B382" s="3">
        <v>45830</v>
      </c>
      <c r="C382">
        <v>0.53125</v>
      </c>
      <c r="D382" t="s">
        <v>871</v>
      </c>
      <c r="E382" t="s">
        <v>870</v>
      </c>
      <c r="F382" t="s">
        <v>914</v>
      </c>
      <c r="G382" t="s">
        <v>513</v>
      </c>
      <c r="H382" t="s">
        <v>591</v>
      </c>
      <c r="I382" t="s">
        <v>592</v>
      </c>
      <c r="J382" t="s">
        <v>880</v>
      </c>
      <c r="K382" t="s">
        <v>1422</v>
      </c>
      <c r="L382" t="s">
        <v>878</v>
      </c>
      <c r="M382" t="s">
        <v>843</v>
      </c>
      <c r="N382">
        <v>52</v>
      </c>
      <c r="O382" t="s">
        <v>885</v>
      </c>
      <c r="P382" t="s">
        <v>63</v>
      </c>
      <c r="Q382" t="s">
        <v>1105</v>
      </c>
      <c r="R382" t="s">
        <v>690</v>
      </c>
      <c r="S382" t="s">
        <v>664</v>
      </c>
      <c r="T382">
        <v>4</v>
      </c>
      <c r="U382">
        <v>83</v>
      </c>
      <c r="V382">
        <v>182.6</v>
      </c>
      <c r="W382">
        <v>10</v>
      </c>
      <c r="X382">
        <v>657.36</v>
      </c>
      <c r="Y382">
        <v>325.36</v>
      </c>
      <c r="Z382" t="s">
        <v>840</v>
      </c>
      <c r="AA382" t="s">
        <v>782</v>
      </c>
      <c r="AB382">
        <v>3</v>
      </c>
      <c r="AC382" t="s">
        <v>818</v>
      </c>
      <c r="AD382" t="s">
        <v>769</v>
      </c>
    </row>
    <row r="383" spans="1:30" x14ac:dyDescent="0.3">
      <c r="A383" t="s">
        <v>1608</v>
      </c>
      <c r="B383" s="3">
        <v>45793</v>
      </c>
      <c r="C383">
        <v>0.63541666666666663</v>
      </c>
      <c r="D383" t="s">
        <v>876</v>
      </c>
      <c r="E383" t="s">
        <v>870</v>
      </c>
      <c r="F383" t="s">
        <v>846</v>
      </c>
      <c r="G383" t="s">
        <v>462</v>
      </c>
      <c r="H383" t="s">
        <v>600</v>
      </c>
      <c r="I383" t="s">
        <v>592</v>
      </c>
      <c r="J383" t="s">
        <v>836</v>
      </c>
      <c r="K383" t="s">
        <v>1372</v>
      </c>
      <c r="L383" t="s">
        <v>906</v>
      </c>
      <c r="M383" t="s">
        <v>843</v>
      </c>
      <c r="N383">
        <v>65</v>
      </c>
      <c r="O383" t="s">
        <v>865</v>
      </c>
      <c r="P383" t="s">
        <v>73</v>
      </c>
      <c r="Q383" t="s">
        <v>1230</v>
      </c>
      <c r="R383" t="s">
        <v>656</v>
      </c>
      <c r="S383" t="s">
        <v>663</v>
      </c>
      <c r="T383">
        <v>3</v>
      </c>
      <c r="U383">
        <v>99</v>
      </c>
      <c r="V383">
        <v>277.2</v>
      </c>
      <c r="W383">
        <v>5</v>
      </c>
      <c r="X383">
        <v>790.02</v>
      </c>
      <c r="Y383">
        <v>493.02</v>
      </c>
      <c r="Z383" t="s">
        <v>840</v>
      </c>
      <c r="AA383" t="s">
        <v>805</v>
      </c>
      <c r="AB383">
        <v>4</v>
      </c>
      <c r="AC383" t="s">
        <v>818</v>
      </c>
      <c r="AD383" t="s">
        <v>769</v>
      </c>
    </row>
    <row r="384" spans="1:30" x14ac:dyDescent="0.3">
      <c r="A384" t="s">
        <v>1607</v>
      </c>
      <c r="B384" s="3">
        <v>45696</v>
      </c>
      <c r="C384">
        <v>0.86458333333333337</v>
      </c>
      <c r="D384" t="s">
        <v>847</v>
      </c>
      <c r="E384" t="s">
        <v>827</v>
      </c>
      <c r="F384" t="s">
        <v>854</v>
      </c>
      <c r="G384" t="s">
        <v>513</v>
      </c>
      <c r="H384" t="s">
        <v>591</v>
      </c>
      <c r="I384" t="s">
        <v>592</v>
      </c>
      <c r="J384" t="s">
        <v>919</v>
      </c>
      <c r="K384" t="s">
        <v>1152</v>
      </c>
      <c r="L384" t="s">
        <v>834</v>
      </c>
      <c r="M384" t="s">
        <v>822</v>
      </c>
      <c r="N384">
        <v>50</v>
      </c>
      <c r="O384" t="s">
        <v>865</v>
      </c>
      <c r="P384" t="s">
        <v>35</v>
      </c>
      <c r="Q384" t="s">
        <v>864</v>
      </c>
      <c r="R384" t="s">
        <v>684</v>
      </c>
      <c r="S384" t="s">
        <v>663</v>
      </c>
      <c r="T384">
        <v>4</v>
      </c>
      <c r="U384">
        <v>69</v>
      </c>
      <c r="V384">
        <v>193.2</v>
      </c>
      <c r="W384">
        <v>10</v>
      </c>
      <c r="X384">
        <v>695.52</v>
      </c>
      <c r="Y384">
        <v>419.52</v>
      </c>
      <c r="Z384" t="s">
        <v>819</v>
      </c>
      <c r="AA384" t="s">
        <v>791</v>
      </c>
      <c r="AB384">
        <v>4</v>
      </c>
      <c r="AC384" t="s">
        <v>862</v>
      </c>
      <c r="AD384" t="s">
        <v>830</v>
      </c>
    </row>
    <row r="385" spans="1:30" x14ac:dyDescent="0.3">
      <c r="A385" t="s">
        <v>1606</v>
      </c>
      <c r="B385" s="3">
        <v>45754</v>
      </c>
      <c r="C385">
        <v>0.875</v>
      </c>
      <c r="D385" t="s">
        <v>881</v>
      </c>
      <c r="E385" t="s">
        <v>870</v>
      </c>
      <c r="F385" t="s">
        <v>826</v>
      </c>
      <c r="G385" t="s">
        <v>513</v>
      </c>
      <c r="H385" t="s">
        <v>591</v>
      </c>
      <c r="I385" t="s">
        <v>592</v>
      </c>
      <c r="J385" t="s">
        <v>919</v>
      </c>
      <c r="K385" t="s">
        <v>1605</v>
      </c>
      <c r="L385" t="s">
        <v>878</v>
      </c>
      <c r="M385" t="s">
        <v>843</v>
      </c>
      <c r="N385">
        <v>51</v>
      </c>
      <c r="O385" t="s">
        <v>821</v>
      </c>
      <c r="P385" t="s">
        <v>97</v>
      </c>
      <c r="Q385" t="s">
        <v>1192</v>
      </c>
      <c r="R385" t="s">
        <v>678</v>
      </c>
      <c r="S385" t="s">
        <v>663</v>
      </c>
      <c r="T385">
        <v>2</v>
      </c>
      <c r="U385">
        <v>72</v>
      </c>
      <c r="V385">
        <v>216</v>
      </c>
      <c r="W385">
        <v>10</v>
      </c>
      <c r="X385">
        <v>388.8</v>
      </c>
      <c r="Y385">
        <v>244.8</v>
      </c>
      <c r="Z385" t="s">
        <v>916</v>
      </c>
      <c r="AA385" t="s">
        <v>782</v>
      </c>
      <c r="AB385">
        <v>4</v>
      </c>
      <c r="AC385" t="s">
        <v>862</v>
      </c>
      <c r="AD385" t="s">
        <v>830</v>
      </c>
    </row>
    <row r="386" spans="1:30" x14ac:dyDescent="0.3">
      <c r="A386" t="s">
        <v>1604</v>
      </c>
      <c r="B386" s="3">
        <v>45759</v>
      </c>
      <c r="C386">
        <v>0.69791666666666663</v>
      </c>
      <c r="D386" t="s">
        <v>881</v>
      </c>
      <c r="E386" t="s">
        <v>870</v>
      </c>
      <c r="F386" t="s">
        <v>854</v>
      </c>
      <c r="G386" t="s">
        <v>360</v>
      </c>
      <c r="H386" t="s">
        <v>611</v>
      </c>
      <c r="I386" t="s">
        <v>592</v>
      </c>
      <c r="J386" t="s">
        <v>875</v>
      </c>
      <c r="K386" t="s">
        <v>1195</v>
      </c>
      <c r="L386" t="s">
        <v>889</v>
      </c>
      <c r="M386" t="s">
        <v>843</v>
      </c>
      <c r="N386">
        <v>34</v>
      </c>
      <c r="O386" t="s">
        <v>885</v>
      </c>
      <c r="P386" t="s">
        <v>99</v>
      </c>
      <c r="Q386" t="s">
        <v>1237</v>
      </c>
      <c r="R386" t="s">
        <v>675</v>
      </c>
      <c r="S386" t="s">
        <v>663</v>
      </c>
      <c r="T386">
        <v>4</v>
      </c>
      <c r="U386">
        <v>57</v>
      </c>
      <c r="V386">
        <v>159.6</v>
      </c>
      <c r="W386">
        <v>5</v>
      </c>
      <c r="X386">
        <v>606.48</v>
      </c>
      <c r="Y386">
        <v>378.48</v>
      </c>
      <c r="Z386" t="s">
        <v>840</v>
      </c>
      <c r="AA386" t="s">
        <v>791</v>
      </c>
      <c r="AB386">
        <v>5</v>
      </c>
      <c r="AC386" t="s">
        <v>818</v>
      </c>
      <c r="AD386" t="s">
        <v>769</v>
      </c>
    </row>
    <row r="387" spans="1:30" x14ac:dyDescent="0.3">
      <c r="A387" t="s">
        <v>1603</v>
      </c>
      <c r="B387" s="3">
        <v>45807</v>
      </c>
      <c r="C387">
        <v>0.6875</v>
      </c>
      <c r="D387" t="s">
        <v>876</v>
      </c>
      <c r="E387" t="s">
        <v>870</v>
      </c>
      <c r="F387" t="s">
        <v>846</v>
      </c>
      <c r="G387" t="s">
        <v>360</v>
      </c>
      <c r="H387" t="s">
        <v>611</v>
      </c>
      <c r="I387" t="s">
        <v>592</v>
      </c>
      <c r="J387" t="s">
        <v>1034</v>
      </c>
      <c r="K387" t="s">
        <v>1602</v>
      </c>
      <c r="L387" t="s">
        <v>889</v>
      </c>
      <c r="M387" t="s">
        <v>822</v>
      </c>
      <c r="N387">
        <v>49</v>
      </c>
      <c r="O387" t="s">
        <v>821</v>
      </c>
      <c r="P387" t="s">
        <v>29</v>
      </c>
      <c r="Q387" t="s">
        <v>1024</v>
      </c>
      <c r="R387" t="s">
        <v>699</v>
      </c>
      <c r="S387" t="s">
        <v>663</v>
      </c>
      <c r="T387">
        <v>1</v>
      </c>
      <c r="U387">
        <v>43</v>
      </c>
      <c r="V387">
        <v>94.6</v>
      </c>
      <c r="W387">
        <v>0</v>
      </c>
      <c r="X387">
        <v>94.6</v>
      </c>
      <c r="Y387">
        <v>51.6</v>
      </c>
      <c r="Z387" t="s">
        <v>831</v>
      </c>
      <c r="AA387" t="s">
        <v>791</v>
      </c>
      <c r="AB387">
        <v>5</v>
      </c>
      <c r="AC387" t="s">
        <v>862</v>
      </c>
      <c r="AD387" t="s">
        <v>769</v>
      </c>
    </row>
    <row r="388" spans="1:30" x14ac:dyDescent="0.3">
      <c r="A388" t="s">
        <v>1601</v>
      </c>
      <c r="B388" s="3">
        <v>45726</v>
      </c>
      <c r="C388">
        <v>0.57291666666666663</v>
      </c>
      <c r="D388" t="s">
        <v>828</v>
      </c>
      <c r="E388" t="s">
        <v>827</v>
      </c>
      <c r="F388" t="s">
        <v>826</v>
      </c>
      <c r="G388" t="s">
        <v>462</v>
      </c>
      <c r="H388" t="s">
        <v>600</v>
      </c>
      <c r="I388" t="s">
        <v>592</v>
      </c>
      <c r="J388" t="s">
        <v>919</v>
      </c>
      <c r="K388" t="s">
        <v>1600</v>
      </c>
      <c r="L388" t="s">
        <v>834</v>
      </c>
      <c r="M388" t="s">
        <v>843</v>
      </c>
      <c r="N388">
        <v>62</v>
      </c>
      <c r="O388" t="s">
        <v>865</v>
      </c>
      <c r="P388" t="s">
        <v>21</v>
      </c>
      <c r="Q388" t="s">
        <v>1161</v>
      </c>
      <c r="R388" t="s">
        <v>715</v>
      </c>
      <c r="S388" t="s">
        <v>663</v>
      </c>
      <c r="T388">
        <v>2</v>
      </c>
      <c r="U388">
        <v>88</v>
      </c>
      <c r="V388">
        <v>193.6</v>
      </c>
      <c r="W388">
        <v>5</v>
      </c>
      <c r="X388">
        <v>367.84</v>
      </c>
      <c r="Y388">
        <v>191.84</v>
      </c>
      <c r="Z388" t="s">
        <v>840</v>
      </c>
      <c r="AA388" t="s">
        <v>782</v>
      </c>
      <c r="AB388">
        <v>0</v>
      </c>
      <c r="AC388" t="s">
        <v>862</v>
      </c>
      <c r="AD388" t="s">
        <v>769</v>
      </c>
    </row>
    <row r="389" spans="1:30" x14ac:dyDescent="0.3">
      <c r="A389" t="s">
        <v>1599</v>
      </c>
      <c r="B389" s="3">
        <v>45826</v>
      </c>
      <c r="C389">
        <v>0.40625</v>
      </c>
      <c r="D389" t="s">
        <v>871</v>
      </c>
      <c r="E389" t="s">
        <v>870</v>
      </c>
      <c r="F389" t="s">
        <v>837</v>
      </c>
      <c r="G389" t="s">
        <v>105</v>
      </c>
      <c r="H389" t="s">
        <v>635</v>
      </c>
      <c r="I389" t="s">
        <v>636</v>
      </c>
      <c r="J389" t="s">
        <v>993</v>
      </c>
      <c r="K389" t="s">
        <v>1245</v>
      </c>
      <c r="L389" t="s">
        <v>906</v>
      </c>
      <c r="M389" t="s">
        <v>822</v>
      </c>
      <c r="N389">
        <v>62</v>
      </c>
      <c r="O389" t="s">
        <v>842</v>
      </c>
      <c r="P389" t="s">
        <v>9</v>
      </c>
      <c r="Q389" t="s">
        <v>1004</v>
      </c>
      <c r="R389" t="s">
        <v>675</v>
      </c>
      <c r="S389" t="s">
        <v>663</v>
      </c>
      <c r="T389">
        <v>3</v>
      </c>
      <c r="U389">
        <v>31</v>
      </c>
      <c r="V389">
        <v>77.5</v>
      </c>
      <c r="W389">
        <v>0</v>
      </c>
      <c r="X389">
        <v>232.5</v>
      </c>
      <c r="Y389">
        <v>139.5</v>
      </c>
      <c r="Z389" t="s">
        <v>819</v>
      </c>
      <c r="AA389" t="s">
        <v>805</v>
      </c>
      <c r="AB389">
        <v>5</v>
      </c>
      <c r="AC389" t="s">
        <v>862</v>
      </c>
      <c r="AD389" t="s">
        <v>769</v>
      </c>
    </row>
    <row r="390" spans="1:30" x14ac:dyDescent="0.3">
      <c r="A390" t="s">
        <v>1598</v>
      </c>
      <c r="B390" s="3">
        <v>45668</v>
      </c>
      <c r="C390">
        <v>0.39583333333333331</v>
      </c>
      <c r="D390" t="s">
        <v>838</v>
      </c>
      <c r="E390" t="s">
        <v>827</v>
      </c>
      <c r="F390" t="s">
        <v>854</v>
      </c>
      <c r="G390" t="s">
        <v>156</v>
      </c>
      <c r="H390" t="s">
        <v>631</v>
      </c>
      <c r="I390" t="s">
        <v>632</v>
      </c>
      <c r="J390" t="s">
        <v>903</v>
      </c>
      <c r="K390" t="s">
        <v>1597</v>
      </c>
      <c r="L390" t="s">
        <v>1016</v>
      </c>
      <c r="M390" t="s">
        <v>843</v>
      </c>
      <c r="N390">
        <v>35</v>
      </c>
      <c r="O390" t="s">
        <v>833</v>
      </c>
      <c r="P390" t="s">
        <v>51</v>
      </c>
      <c r="Q390" t="s">
        <v>820</v>
      </c>
      <c r="R390" t="s">
        <v>715</v>
      </c>
      <c r="S390" t="s">
        <v>663</v>
      </c>
      <c r="T390">
        <v>4</v>
      </c>
      <c r="U390">
        <v>89</v>
      </c>
      <c r="V390">
        <v>267</v>
      </c>
      <c r="W390">
        <v>0</v>
      </c>
      <c r="X390">
        <v>1068</v>
      </c>
      <c r="Y390">
        <v>712</v>
      </c>
      <c r="Z390" t="s">
        <v>863</v>
      </c>
      <c r="AA390" t="s">
        <v>791</v>
      </c>
      <c r="AB390">
        <v>4</v>
      </c>
      <c r="AC390" t="s">
        <v>862</v>
      </c>
      <c r="AD390" t="s">
        <v>769</v>
      </c>
    </row>
    <row r="391" spans="1:30" x14ac:dyDescent="0.3">
      <c r="A391" t="s">
        <v>1596</v>
      </c>
      <c r="B391" s="3">
        <v>45778</v>
      </c>
      <c r="C391">
        <v>0.46875</v>
      </c>
      <c r="D391" t="s">
        <v>876</v>
      </c>
      <c r="E391" t="s">
        <v>870</v>
      </c>
      <c r="F391" t="s">
        <v>898</v>
      </c>
      <c r="G391" t="s">
        <v>258</v>
      </c>
      <c r="H391" t="s">
        <v>620</v>
      </c>
      <c r="I391" t="s">
        <v>621</v>
      </c>
      <c r="J391" t="s">
        <v>1034</v>
      </c>
      <c r="K391" t="s">
        <v>1255</v>
      </c>
      <c r="L391" t="s">
        <v>834</v>
      </c>
      <c r="M391" t="s">
        <v>822</v>
      </c>
      <c r="N391">
        <v>27</v>
      </c>
      <c r="O391" t="s">
        <v>885</v>
      </c>
      <c r="P391" t="s">
        <v>31</v>
      </c>
      <c r="Q391" t="s">
        <v>888</v>
      </c>
      <c r="R391" t="s">
        <v>692</v>
      </c>
      <c r="S391" t="s">
        <v>664</v>
      </c>
      <c r="T391">
        <v>3</v>
      </c>
      <c r="U391">
        <v>43</v>
      </c>
      <c r="V391">
        <v>129</v>
      </c>
      <c r="W391">
        <v>5</v>
      </c>
      <c r="X391">
        <v>367.65</v>
      </c>
      <c r="Y391">
        <v>238.65</v>
      </c>
      <c r="Z391" t="s">
        <v>883</v>
      </c>
      <c r="AA391" t="s">
        <v>900</v>
      </c>
      <c r="AB391">
        <v>5</v>
      </c>
      <c r="AC391" t="s">
        <v>818</v>
      </c>
      <c r="AD391" t="s">
        <v>830</v>
      </c>
    </row>
    <row r="392" spans="1:30" x14ac:dyDescent="0.3">
      <c r="A392" t="s">
        <v>1595</v>
      </c>
      <c r="B392" s="3">
        <v>45831</v>
      </c>
      <c r="C392">
        <v>0.29166666666666669</v>
      </c>
      <c r="D392" t="s">
        <v>871</v>
      </c>
      <c r="E392" t="s">
        <v>870</v>
      </c>
      <c r="F392" t="s">
        <v>826</v>
      </c>
      <c r="G392" t="s">
        <v>513</v>
      </c>
      <c r="H392" t="s">
        <v>591</v>
      </c>
      <c r="I392" t="s">
        <v>592</v>
      </c>
      <c r="J392" t="s">
        <v>853</v>
      </c>
      <c r="K392" t="s">
        <v>852</v>
      </c>
      <c r="L392" t="s">
        <v>823</v>
      </c>
      <c r="M392" t="s">
        <v>822</v>
      </c>
      <c r="N392">
        <v>16</v>
      </c>
      <c r="O392" t="s">
        <v>885</v>
      </c>
      <c r="P392" t="s">
        <v>57</v>
      </c>
      <c r="Q392" t="s">
        <v>952</v>
      </c>
      <c r="R392" t="s">
        <v>702</v>
      </c>
      <c r="S392" t="s">
        <v>663</v>
      </c>
      <c r="T392">
        <v>4</v>
      </c>
      <c r="U392">
        <v>22</v>
      </c>
      <c r="V392">
        <v>61.6</v>
      </c>
      <c r="W392">
        <v>15</v>
      </c>
      <c r="X392">
        <v>209.44</v>
      </c>
      <c r="Y392">
        <v>121.44</v>
      </c>
      <c r="Z392" t="s">
        <v>831</v>
      </c>
      <c r="AA392" t="s">
        <v>782</v>
      </c>
      <c r="AB392">
        <v>4</v>
      </c>
      <c r="AC392" t="s">
        <v>862</v>
      </c>
      <c r="AD392" t="s">
        <v>769</v>
      </c>
    </row>
    <row r="393" spans="1:30" x14ac:dyDescent="0.3">
      <c r="A393" t="s">
        <v>1594</v>
      </c>
      <c r="B393" s="3">
        <v>45726</v>
      </c>
      <c r="C393">
        <v>0.51041666666666663</v>
      </c>
      <c r="D393" t="s">
        <v>828</v>
      </c>
      <c r="E393" t="s">
        <v>827</v>
      </c>
      <c r="F393" t="s">
        <v>826</v>
      </c>
      <c r="G393" t="s">
        <v>360</v>
      </c>
      <c r="H393" t="s">
        <v>611</v>
      </c>
      <c r="I393" t="s">
        <v>592</v>
      </c>
      <c r="J393" t="s">
        <v>923</v>
      </c>
      <c r="K393" t="s">
        <v>1303</v>
      </c>
      <c r="L393" t="s">
        <v>906</v>
      </c>
      <c r="M393" t="s">
        <v>843</v>
      </c>
      <c r="N393">
        <v>36</v>
      </c>
      <c r="O393" t="s">
        <v>821</v>
      </c>
      <c r="P393" t="s">
        <v>81</v>
      </c>
      <c r="Q393" t="s">
        <v>850</v>
      </c>
      <c r="R393" t="s">
        <v>715</v>
      </c>
      <c r="S393" t="s">
        <v>664</v>
      </c>
      <c r="T393">
        <v>1</v>
      </c>
      <c r="U393">
        <v>68</v>
      </c>
      <c r="V393">
        <v>204</v>
      </c>
      <c r="W393">
        <v>10</v>
      </c>
      <c r="X393">
        <v>183.6</v>
      </c>
      <c r="Y393">
        <v>115.6</v>
      </c>
      <c r="Z393" t="s">
        <v>831</v>
      </c>
      <c r="AA393" t="s">
        <v>785</v>
      </c>
      <c r="AB393">
        <v>4</v>
      </c>
      <c r="AC393" t="s">
        <v>818</v>
      </c>
      <c r="AD393" t="s">
        <v>769</v>
      </c>
    </row>
    <row r="394" spans="1:30" x14ac:dyDescent="0.3">
      <c r="A394" t="s">
        <v>1593</v>
      </c>
      <c r="B394" s="3">
        <v>45743</v>
      </c>
      <c r="C394">
        <v>0.5625</v>
      </c>
      <c r="D394" t="s">
        <v>828</v>
      </c>
      <c r="E394" t="s">
        <v>827</v>
      </c>
      <c r="F394" t="s">
        <v>898</v>
      </c>
      <c r="G394" t="s">
        <v>360</v>
      </c>
      <c r="H394" t="s">
        <v>611</v>
      </c>
      <c r="I394" t="s">
        <v>592</v>
      </c>
      <c r="J394" t="s">
        <v>983</v>
      </c>
      <c r="K394" t="s">
        <v>1592</v>
      </c>
      <c r="L394" t="s">
        <v>937</v>
      </c>
      <c r="M394" t="s">
        <v>822</v>
      </c>
      <c r="N394">
        <v>30</v>
      </c>
      <c r="O394" t="s">
        <v>842</v>
      </c>
      <c r="P394" t="s">
        <v>55</v>
      </c>
      <c r="Q394" t="s">
        <v>1043</v>
      </c>
      <c r="R394" t="s">
        <v>705</v>
      </c>
      <c r="S394" t="s">
        <v>664</v>
      </c>
      <c r="T394">
        <v>4</v>
      </c>
      <c r="U394">
        <v>83</v>
      </c>
      <c r="V394">
        <v>182.6</v>
      </c>
      <c r="W394">
        <v>15</v>
      </c>
      <c r="X394">
        <v>620.84</v>
      </c>
      <c r="Y394">
        <v>288.83999999999997</v>
      </c>
      <c r="Z394" t="s">
        <v>883</v>
      </c>
      <c r="AA394" t="s">
        <v>801</v>
      </c>
      <c r="AB394">
        <v>3</v>
      </c>
      <c r="AC394" t="s">
        <v>862</v>
      </c>
      <c r="AD394" t="s">
        <v>769</v>
      </c>
    </row>
    <row r="395" spans="1:30" x14ac:dyDescent="0.3">
      <c r="A395" t="s">
        <v>1591</v>
      </c>
      <c r="B395" s="3">
        <v>45675</v>
      </c>
      <c r="C395">
        <v>0.76041666666666663</v>
      </c>
      <c r="D395" t="s">
        <v>838</v>
      </c>
      <c r="E395" t="s">
        <v>827</v>
      </c>
      <c r="F395" t="s">
        <v>854</v>
      </c>
      <c r="G395" t="s">
        <v>207</v>
      </c>
      <c r="H395" t="s">
        <v>624</v>
      </c>
      <c r="I395" t="s">
        <v>625</v>
      </c>
      <c r="J395" t="s">
        <v>919</v>
      </c>
      <c r="K395" t="s">
        <v>1590</v>
      </c>
      <c r="L395" t="s">
        <v>857</v>
      </c>
      <c r="M395" t="s">
        <v>843</v>
      </c>
      <c r="N395">
        <v>55</v>
      </c>
      <c r="O395" t="s">
        <v>885</v>
      </c>
      <c r="P395" t="s">
        <v>27</v>
      </c>
      <c r="Q395" t="s">
        <v>901</v>
      </c>
      <c r="R395" t="s">
        <v>702</v>
      </c>
      <c r="S395" t="s">
        <v>663</v>
      </c>
      <c r="T395">
        <v>3</v>
      </c>
      <c r="U395">
        <v>79</v>
      </c>
      <c r="V395">
        <v>173.8</v>
      </c>
      <c r="W395">
        <v>15</v>
      </c>
      <c r="X395">
        <v>443.19</v>
      </c>
      <c r="Y395">
        <v>206.19</v>
      </c>
      <c r="Z395" t="s">
        <v>995</v>
      </c>
      <c r="AA395" t="s">
        <v>791</v>
      </c>
      <c r="AB395">
        <v>4</v>
      </c>
      <c r="AC395" t="s">
        <v>862</v>
      </c>
      <c r="AD395" t="s">
        <v>830</v>
      </c>
    </row>
    <row r="396" spans="1:30" x14ac:dyDescent="0.3">
      <c r="A396" t="s">
        <v>1589</v>
      </c>
      <c r="B396" s="3">
        <v>45813</v>
      </c>
      <c r="C396">
        <v>0.51041666666666663</v>
      </c>
      <c r="D396" t="s">
        <v>871</v>
      </c>
      <c r="E396" t="s">
        <v>870</v>
      </c>
      <c r="F396" t="s">
        <v>898</v>
      </c>
      <c r="G396" t="s">
        <v>411</v>
      </c>
      <c r="H396" t="s">
        <v>605</v>
      </c>
      <c r="I396" t="s">
        <v>592</v>
      </c>
      <c r="J396" t="s">
        <v>859</v>
      </c>
      <c r="K396" t="s">
        <v>1011</v>
      </c>
      <c r="L396" t="s">
        <v>937</v>
      </c>
      <c r="M396" t="s">
        <v>843</v>
      </c>
      <c r="N396">
        <v>54</v>
      </c>
      <c r="O396" t="s">
        <v>842</v>
      </c>
      <c r="P396" t="s">
        <v>35</v>
      </c>
      <c r="Q396" t="s">
        <v>864</v>
      </c>
      <c r="R396" t="s">
        <v>684</v>
      </c>
      <c r="S396" t="s">
        <v>663</v>
      </c>
      <c r="T396">
        <v>4</v>
      </c>
      <c r="U396">
        <v>69</v>
      </c>
      <c r="V396">
        <v>193.2</v>
      </c>
      <c r="W396">
        <v>5</v>
      </c>
      <c r="X396">
        <v>734.16</v>
      </c>
      <c r="Y396">
        <v>458.16</v>
      </c>
      <c r="Z396" t="s">
        <v>831</v>
      </c>
      <c r="AA396" t="s">
        <v>900</v>
      </c>
      <c r="AB396">
        <v>3</v>
      </c>
      <c r="AC396" t="s">
        <v>862</v>
      </c>
      <c r="AD396" t="s">
        <v>769</v>
      </c>
    </row>
    <row r="397" spans="1:30" x14ac:dyDescent="0.3">
      <c r="A397" t="s">
        <v>1588</v>
      </c>
      <c r="B397" s="3">
        <v>45760</v>
      </c>
      <c r="C397">
        <v>0.45833333333333331</v>
      </c>
      <c r="D397" t="s">
        <v>881</v>
      </c>
      <c r="E397" t="s">
        <v>870</v>
      </c>
      <c r="F397" t="s">
        <v>914</v>
      </c>
      <c r="G397" t="s">
        <v>513</v>
      </c>
      <c r="H397" t="s">
        <v>591</v>
      </c>
      <c r="I397" t="s">
        <v>592</v>
      </c>
      <c r="J397" t="s">
        <v>891</v>
      </c>
      <c r="K397" t="s">
        <v>1017</v>
      </c>
      <c r="L397" t="s">
        <v>834</v>
      </c>
      <c r="M397" t="s">
        <v>822</v>
      </c>
      <c r="N397">
        <v>43</v>
      </c>
      <c r="O397" t="s">
        <v>842</v>
      </c>
      <c r="P397" t="s">
        <v>77</v>
      </c>
      <c r="Q397" t="s">
        <v>962</v>
      </c>
      <c r="R397" t="s">
        <v>727</v>
      </c>
      <c r="S397" t="s">
        <v>664</v>
      </c>
      <c r="T397">
        <v>2</v>
      </c>
      <c r="U397">
        <v>40</v>
      </c>
      <c r="V397">
        <v>100</v>
      </c>
      <c r="W397">
        <v>15</v>
      </c>
      <c r="X397">
        <v>170</v>
      </c>
      <c r="Y397">
        <v>90</v>
      </c>
      <c r="Z397" t="s">
        <v>849</v>
      </c>
      <c r="AA397" t="s">
        <v>805</v>
      </c>
      <c r="AB397">
        <v>3</v>
      </c>
      <c r="AC397" t="s">
        <v>818</v>
      </c>
      <c r="AD397" t="s">
        <v>830</v>
      </c>
    </row>
    <row r="398" spans="1:30" x14ac:dyDescent="0.3">
      <c r="A398" t="s">
        <v>1587</v>
      </c>
      <c r="B398" s="3">
        <v>45801</v>
      </c>
      <c r="C398">
        <v>0.375</v>
      </c>
      <c r="D398" t="s">
        <v>876</v>
      </c>
      <c r="E398" t="s">
        <v>870</v>
      </c>
      <c r="F398" t="s">
        <v>854</v>
      </c>
      <c r="G398" t="s">
        <v>3</v>
      </c>
      <c r="H398" t="s">
        <v>639</v>
      </c>
      <c r="I398" t="s">
        <v>640</v>
      </c>
      <c r="J398" t="s">
        <v>869</v>
      </c>
      <c r="K398" t="s">
        <v>1586</v>
      </c>
      <c r="L398" t="s">
        <v>823</v>
      </c>
      <c r="M398" t="s">
        <v>843</v>
      </c>
      <c r="N398">
        <v>55</v>
      </c>
      <c r="O398" t="s">
        <v>833</v>
      </c>
      <c r="P398" t="s">
        <v>95</v>
      </c>
      <c r="Q398" t="s">
        <v>1051</v>
      </c>
      <c r="R398" t="s">
        <v>684</v>
      </c>
      <c r="S398" t="s">
        <v>663</v>
      </c>
      <c r="T398">
        <v>1</v>
      </c>
      <c r="U398">
        <v>62</v>
      </c>
      <c r="V398">
        <v>186</v>
      </c>
      <c r="W398">
        <v>5</v>
      </c>
      <c r="X398">
        <v>176.7</v>
      </c>
      <c r="Y398">
        <v>114.7</v>
      </c>
      <c r="Z398" t="s">
        <v>883</v>
      </c>
      <c r="AA398" t="s">
        <v>805</v>
      </c>
      <c r="AB398">
        <v>4</v>
      </c>
      <c r="AC398" t="s">
        <v>862</v>
      </c>
      <c r="AD398" t="s">
        <v>769</v>
      </c>
    </row>
    <row r="399" spans="1:30" x14ac:dyDescent="0.3">
      <c r="A399" t="s">
        <v>1585</v>
      </c>
      <c r="B399" s="3">
        <v>45693</v>
      </c>
      <c r="C399">
        <v>0.82291666666666663</v>
      </c>
      <c r="D399" t="s">
        <v>847</v>
      </c>
      <c r="E399" t="s">
        <v>827</v>
      </c>
      <c r="F399" t="s">
        <v>837</v>
      </c>
      <c r="G399" t="s">
        <v>309</v>
      </c>
      <c r="H399" t="s">
        <v>615</v>
      </c>
      <c r="I399" t="s">
        <v>592</v>
      </c>
      <c r="J399" t="s">
        <v>948</v>
      </c>
      <c r="K399" t="s">
        <v>1370</v>
      </c>
      <c r="L399" t="s">
        <v>834</v>
      </c>
      <c r="M399" t="s">
        <v>843</v>
      </c>
      <c r="N399">
        <v>41</v>
      </c>
      <c r="O399" t="s">
        <v>865</v>
      </c>
      <c r="P399" t="s">
        <v>61</v>
      </c>
      <c r="Q399" t="s">
        <v>1090</v>
      </c>
      <c r="R399" t="s">
        <v>692</v>
      </c>
      <c r="S399" t="s">
        <v>663</v>
      </c>
      <c r="T399">
        <v>1</v>
      </c>
      <c r="U399">
        <v>87</v>
      </c>
      <c r="V399">
        <v>261</v>
      </c>
      <c r="W399">
        <v>15</v>
      </c>
      <c r="X399">
        <v>221.85</v>
      </c>
      <c r="Y399">
        <v>134.85</v>
      </c>
      <c r="Z399" t="s">
        <v>840</v>
      </c>
      <c r="AA399" t="s">
        <v>782</v>
      </c>
      <c r="AB399">
        <v>4</v>
      </c>
      <c r="AC399" t="s">
        <v>818</v>
      </c>
      <c r="AD399" t="s">
        <v>769</v>
      </c>
    </row>
    <row r="400" spans="1:30" x14ac:dyDescent="0.3">
      <c r="A400" t="s">
        <v>1584</v>
      </c>
      <c r="B400" s="3">
        <v>45741</v>
      </c>
      <c r="C400">
        <v>0.77083333333333337</v>
      </c>
      <c r="D400" t="s">
        <v>828</v>
      </c>
      <c r="E400" t="s">
        <v>827</v>
      </c>
      <c r="F400" t="s">
        <v>860</v>
      </c>
      <c r="G400" t="s">
        <v>411</v>
      </c>
      <c r="H400" t="s">
        <v>605</v>
      </c>
      <c r="I400" t="s">
        <v>592</v>
      </c>
      <c r="J400" t="s">
        <v>836</v>
      </c>
      <c r="K400" t="s">
        <v>1354</v>
      </c>
      <c r="L400" t="s">
        <v>823</v>
      </c>
      <c r="M400" t="s">
        <v>822</v>
      </c>
      <c r="N400">
        <v>58</v>
      </c>
      <c r="O400" t="s">
        <v>833</v>
      </c>
      <c r="P400" t="s">
        <v>49</v>
      </c>
      <c r="Q400" t="s">
        <v>1217</v>
      </c>
      <c r="R400" t="s">
        <v>720</v>
      </c>
      <c r="S400" t="s">
        <v>664</v>
      </c>
      <c r="T400">
        <v>2</v>
      </c>
      <c r="U400">
        <v>34</v>
      </c>
      <c r="V400">
        <v>74.8</v>
      </c>
      <c r="W400">
        <v>15</v>
      </c>
      <c r="X400">
        <v>127.16</v>
      </c>
      <c r="Y400">
        <v>59.16</v>
      </c>
      <c r="Z400" t="s">
        <v>883</v>
      </c>
      <c r="AA400" t="s">
        <v>900</v>
      </c>
      <c r="AB400">
        <v>5</v>
      </c>
      <c r="AC400" t="s">
        <v>818</v>
      </c>
      <c r="AD400" t="s">
        <v>769</v>
      </c>
    </row>
    <row r="401" spans="1:30" x14ac:dyDescent="0.3">
      <c r="A401" t="s">
        <v>1583</v>
      </c>
      <c r="B401" s="3">
        <v>45727</v>
      </c>
      <c r="C401">
        <v>0.83333333333333337</v>
      </c>
      <c r="D401" t="s">
        <v>828</v>
      </c>
      <c r="E401" t="s">
        <v>827</v>
      </c>
      <c r="F401" t="s">
        <v>860</v>
      </c>
      <c r="G401" t="s">
        <v>360</v>
      </c>
      <c r="H401" t="s">
        <v>611</v>
      </c>
      <c r="I401" t="s">
        <v>592</v>
      </c>
      <c r="J401" t="s">
        <v>972</v>
      </c>
      <c r="K401" t="s">
        <v>1082</v>
      </c>
      <c r="L401" t="s">
        <v>851</v>
      </c>
      <c r="M401" t="s">
        <v>822</v>
      </c>
      <c r="N401">
        <v>42</v>
      </c>
      <c r="O401" t="s">
        <v>833</v>
      </c>
      <c r="P401" t="s">
        <v>11</v>
      </c>
      <c r="Q401" t="s">
        <v>1027</v>
      </c>
      <c r="R401" t="s">
        <v>670</v>
      </c>
      <c r="S401" t="s">
        <v>663</v>
      </c>
      <c r="T401">
        <v>2</v>
      </c>
      <c r="U401">
        <v>36</v>
      </c>
      <c r="V401">
        <v>79.2</v>
      </c>
      <c r="W401">
        <v>15</v>
      </c>
      <c r="X401">
        <v>134.63999999999999</v>
      </c>
      <c r="Y401">
        <v>62.64</v>
      </c>
      <c r="Z401" t="s">
        <v>840</v>
      </c>
      <c r="AA401" t="s">
        <v>782</v>
      </c>
      <c r="AB401">
        <v>4</v>
      </c>
      <c r="AC401" t="s">
        <v>862</v>
      </c>
      <c r="AD401" t="s">
        <v>769</v>
      </c>
    </row>
    <row r="402" spans="1:30" x14ac:dyDescent="0.3">
      <c r="A402" t="s">
        <v>1582</v>
      </c>
      <c r="B402" s="3">
        <v>45671</v>
      </c>
      <c r="C402">
        <v>0.85416666666666663</v>
      </c>
      <c r="D402" t="s">
        <v>838</v>
      </c>
      <c r="E402" t="s">
        <v>827</v>
      </c>
      <c r="F402" t="s">
        <v>860</v>
      </c>
      <c r="G402" t="s">
        <v>105</v>
      </c>
      <c r="H402" t="s">
        <v>635</v>
      </c>
      <c r="I402" t="s">
        <v>636</v>
      </c>
      <c r="J402" t="s">
        <v>919</v>
      </c>
      <c r="K402" t="s">
        <v>902</v>
      </c>
      <c r="L402" t="s">
        <v>823</v>
      </c>
      <c r="M402" t="s">
        <v>843</v>
      </c>
      <c r="N402">
        <v>18</v>
      </c>
      <c r="O402" t="s">
        <v>842</v>
      </c>
      <c r="P402" t="s">
        <v>59</v>
      </c>
      <c r="Q402" t="s">
        <v>991</v>
      </c>
      <c r="R402" t="s">
        <v>699</v>
      </c>
      <c r="S402" t="s">
        <v>664</v>
      </c>
      <c r="T402">
        <v>2</v>
      </c>
      <c r="U402">
        <v>43</v>
      </c>
      <c r="V402">
        <v>120.4</v>
      </c>
      <c r="W402">
        <v>0</v>
      </c>
      <c r="X402">
        <v>240.8</v>
      </c>
      <c r="Y402">
        <v>154.80000000000001</v>
      </c>
      <c r="Z402" t="s">
        <v>995</v>
      </c>
      <c r="AA402" t="s">
        <v>791</v>
      </c>
      <c r="AB402">
        <v>4</v>
      </c>
      <c r="AC402" t="s">
        <v>862</v>
      </c>
      <c r="AD402" t="s">
        <v>769</v>
      </c>
    </row>
    <row r="403" spans="1:30" x14ac:dyDescent="0.3">
      <c r="A403" t="s">
        <v>1581</v>
      </c>
      <c r="B403" s="3">
        <v>45730</v>
      </c>
      <c r="C403">
        <v>0.8125</v>
      </c>
      <c r="D403" t="s">
        <v>828</v>
      </c>
      <c r="E403" t="s">
        <v>827</v>
      </c>
      <c r="F403" t="s">
        <v>846</v>
      </c>
      <c r="G403" t="s">
        <v>309</v>
      </c>
      <c r="H403" t="s">
        <v>615</v>
      </c>
      <c r="I403" t="s">
        <v>592</v>
      </c>
      <c r="J403" t="s">
        <v>853</v>
      </c>
      <c r="K403" t="s">
        <v>1133</v>
      </c>
      <c r="L403" t="s">
        <v>925</v>
      </c>
      <c r="M403" t="s">
        <v>843</v>
      </c>
      <c r="N403">
        <v>41</v>
      </c>
      <c r="O403" t="s">
        <v>842</v>
      </c>
      <c r="P403" t="s">
        <v>23</v>
      </c>
      <c r="Q403" t="s">
        <v>1257</v>
      </c>
      <c r="R403" t="s">
        <v>708</v>
      </c>
      <c r="S403" t="s">
        <v>664</v>
      </c>
      <c r="T403">
        <v>4</v>
      </c>
      <c r="U403">
        <v>56</v>
      </c>
      <c r="V403">
        <v>156.80000000000001</v>
      </c>
      <c r="W403">
        <v>5</v>
      </c>
      <c r="X403">
        <v>595.84</v>
      </c>
      <c r="Y403">
        <v>371.84</v>
      </c>
      <c r="Z403" t="s">
        <v>831</v>
      </c>
      <c r="AA403" t="s">
        <v>801</v>
      </c>
      <c r="AB403">
        <v>5</v>
      </c>
      <c r="AC403" t="s">
        <v>818</v>
      </c>
      <c r="AD403" t="s">
        <v>830</v>
      </c>
    </row>
    <row r="404" spans="1:30" x14ac:dyDescent="0.3">
      <c r="A404" t="s">
        <v>1580</v>
      </c>
      <c r="B404" s="3">
        <v>45712</v>
      </c>
      <c r="C404">
        <v>0.48958333333333331</v>
      </c>
      <c r="D404" t="s">
        <v>847</v>
      </c>
      <c r="E404" t="s">
        <v>827</v>
      </c>
      <c r="F404" t="s">
        <v>826</v>
      </c>
      <c r="G404" t="s">
        <v>309</v>
      </c>
      <c r="H404" t="s">
        <v>615</v>
      </c>
      <c r="I404" t="s">
        <v>592</v>
      </c>
      <c r="J404" t="s">
        <v>930</v>
      </c>
      <c r="K404" t="s">
        <v>858</v>
      </c>
      <c r="L404" t="s">
        <v>906</v>
      </c>
      <c r="M404" t="s">
        <v>822</v>
      </c>
      <c r="N404">
        <v>23</v>
      </c>
      <c r="O404" t="s">
        <v>821</v>
      </c>
      <c r="P404" t="s">
        <v>99</v>
      </c>
      <c r="Q404" t="s">
        <v>1237</v>
      </c>
      <c r="R404" t="s">
        <v>675</v>
      </c>
      <c r="S404" t="s">
        <v>663</v>
      </c>
      <c r="T404">
        <v>4</v>
      </c>
      <c r="U404">
        <v>57</v>
      </c>
      <c r="V404">
        <v>159.6</v>
      </c>
      <c r="W404">
        <v>15</v>
      </c>
      <c r="X404">
        <v>542.64</v>
      </c>
      <c r="Y404">
        <v>314.64</v>
      </c>
      <c r="Z404" t="s">
        <v>883</v>
      </c>
      <c r="AA404" t="s">
        <v>782</v>
      </c>
      <c r="AB404">
        <v>4</v>
      </c>
      <c r="AC404" t="s">
        <v>862</v>
      </c>
      <c r="AD404" t="s">
        <v>769</v>
      </c>
    </row>
    <row r="405" spans="1:30" x14ac:dyDescent="0.3">
      <c r="A405" t="s">
        <v>1579</v>
      </c>
      <c r="B405" s="3">
        <v>45823</v>
      </c>
      <c r="C405">
        <v>0.84375</v>
      </c>
      <c r="D405" t="s">
        <v>871</v>
      </c>
      <c r="E405" t="s">
        <v>870</v>
      </c>
      <c r="F405" t="s">
        <v>914</v>
      </c>
      <c r="G405" t="s">
        <v>360</v>
      </c>
      <c r="H405" t="s">
        <v>611</v>
      </c>
      <c r="I405" t="s">
        <v>592</v>
      </c>
      <c r="J405" t="s">
        <v>943</v>
      </c>
      <c r="K405" t="s">
        <v>1179</v>
      </c>
      <c r="L405" t="s">
        <v>937</v>
      </c>
      <c r="M405" t="s">
        <v>822</v>
      </c>
      <c r="N405">
        <v>31</v>
      </c>
      <c r="O405" t="s">
        <v>885</v>
      </c>
      <c r="P405" t="s">
        <v>11</v>
      </c>
      <c r="Q405" t="s">
        <v>1027</v>
      </c>
      <c r="R405" t="s">
        <v>670</v>
      </c>
      <c r="S405" t="s">
        <v>663</v>
      </c>
      <c r="T405">
        <v>1</v>
      </c>
      <c r="U405">
        <v>36</v>
      </c>
      <c r="V405">
        <v>79.2</v>
      </c>
      <c r="W405">
        <v>5</v>
      </c>
      <c r="X405">
        <v>75.239999999999995</v>
      </c>
      <c r="Y405">
        <v>39.24</v>
      </c>
      <c r="Z405" t="s">
        <v>863</v>
      </c>
      <c r="AA405" t="s">
        <v>791</v>
      </c>
      <c r="AB405">
        <v>5</v>
      </c>
      <c r="AC405" t="s">
        <v>862</v>
      </c>
      <c r="AD405" t="s">
        <v>769</v>
      </c>
    </row>
    <row r="406" spans="1:30" x14ac:dyDescent="0.3">
      <c r="A406" t="s">
        <v>1578</v>
      </c>
      <c r="B406" s="3">
        <v>45837</v>
      </c>
      <c r="C406">
        <v>0.67708333333333337</v>
      </c>
      <c r="D406" t="s">
        <v>871</v>
      </c>
      <c r="E406" t="s">
        <v>870</v>
      </c>
      <c r="F406" t="s">
        <v>914</v>
      </c>
      <c r="G406" t="s">
        <v>3</v>
      </c>
      <c r="H406" t="s">
        <v>639</v>
      </c>
      <c r="I406" t="s">
        <v>640</v>
      </c>
      <c r="J406" t="s">
        <v>972</v>
      </c>
      <c r="K406" t="s">
        <v>1390</v>
      </c>
      <c r="L406" t="s">
        <v>834</v>
      </c>
      <c r="M406" t="s">
        <v>822</v>
      </c>
      <c r="N406">
        <v>37</v>
      </c>
      <c r="O406" t="s">
        <v>865</v>
      </c>
      <c r="P406" t="s">
        <v>41</v>
      </c>
      <c r="Q406" t="s">
        <v>905</v>
      </c>
      <c r="R406" t="s">
        <v>670</v>
      </c>
      <c r="S406" t="s">
        <v>664</v>
      </c>
      <c r="T406">
        <v>2</v>
      </c>
      <c r="U406">
        <v>80</v>
      </c>
      <c r="V406">
        <v>200</v>
      </c>
      <c r="W406">
        <v>0</v>
      </c>
      <c r="X406">
        <v>400</v>
      </c>
      <c r="Y406">
        <v>240</v>
      </c>
      <c r="Z406" t="s">
        <v>883</v>
      </c>
      <c r="AA406" t="s">
        <v>791</v>
      </c>
      <c r="AB406">
        <v>3</v>
      </c>
      <c r="AC406" t="s">
        <v>818</v>
      </c>
      <c r="AD406" t="s">
        <v>769</v>
      </c>
    </row>
    <row r="407" spans="1:30" x14ac:dyDescent="0.3">
      <c r="A407" t="s">
        <v>1577</v>
      </c>
      <c r="B407" s="3">
        <v>45678</v>
      </c>
      <c r="C407">
        <v>0.83333333333333337</v>
      </c>
      <c r="D407" t="s">
        <v>838</v>
      </c>
      <c r="E407" t="s">
        <v>827</v>
      </c>
      <c r="F407" t="s">
        <v>860</v>
      </c>
      <c r="G407" t="s">
        <v>258</v>
      </c>
      <c r="H407" t="s">
        <v>620</v>
      </c>
      <c r="I407" t="s">
        <v>621</v>
      </c>
      <c r="J407" t="s">
        <v>930</v>
      </c>
      <c r="K407" t="s">
        <v>835</v>
      </c>
      <c r="L407" t="s">
        <v>889</v>
      </c>
      <c r="M407" t="s">
        <v>843</v>
      </c>
      <c r="N407">
        <v>31</v>
      </c>
      <c r="O407" t="s">
        <v>865</v>
      </c>
      <c r="P407" t="s">
        <v>67</v>
      </c>
      <c r="Q407" t="s">
        <v>945</v>
      </c>
      <c r="R407" t="s">
        <v>678</v>
      </c>
      <c r="S407" t="s">
        <v>664</v>
      </c>
      <c r="T407">
        <v>1</v>
      </c>
      <c r="U407">
        <v>69</v>
      </c>
      <c r="V407">
        <v>193.2</v>
      </c>
      <c r="W407">
        <v>0</v>
      </c>
      <c r="X407">
        <v>193.2</v>
      </c>
      <c r="Y407">
        <v>124.2</v>
      </c>
      <c r="Z407" t="s">
        <v>840</v>
      </c>
      <c r="AA407" t="s">
        <v>782</v>
      </c>
      <c r="AB407">
        <v>3</v>
      </c>
      <c r="AC407" t="s">
        <v>818</v>
      </c>
      <c r="AD407" t="s">
        <v>769</v>
      </c>
    </row>
    <row r="408" spans="1:30" x14ac:dyDescent="0.3">
      <c r="A408" t="s">
        <v>1576</v>
      </c>
      <c r="B408" s="3">
        <v>45790</v>
      </c>
      <c r="C408">
        <v>0.78125</v>
      </c>
      <c r="D408" t="s">
        <v>876</v>
      </c>
      <c r="E408" t="s">
        <v>870</v>
      </c>
      <c r="F408" t="s">
        <v>860</v>
      </c>
      <c r="G408" t="s">
        <v>309</v>
      </c>
      <c r="H408" t="s">
        <v>615</v>
      </c>
      <c r="I408" t="s">
        <v>592</v>
      </c>
      <c r="J408" t="s">
        <v>836</v>
      </c>
      <c r="K408" t="s">
        <v>1076</v>
      </c>
      <c r="L408" t="s">
        <v>823</v>
      </c>
      <c r="M408" t="s">
        <v>843</v>
      </c>
      <c r="N408">
        <v>39</v>
      </c>
      <c r="O408" t="s">
        <v>833</v>
      </c>
      <c r="P408" t="s">
        <v>93</v>
      </c>
      <c r="Q408" t="s">
        <v>934</v>
      </c>
      <c r="R408" t="s">
        <v>690</v>
      </c>
      <c r="S408" t="s">
        <v>664</v>
      </c>
      <c r="T408">
        <v>4</v>
      </c>
      <c r="U408">
        <v>35</v>
      </c>
      <c r="V408">
        <v>77</v>
      </c>
      <c r="W408">
        <v>10</v>
      </c>
      <c r="X408">
        <v>277.2</v>
      </c>
      <c r="Y408">
        <v>137.19999999999999</v>
      </c>
      <c r="Z408" t="s">
        <v>863</v>
      </c>
      <c r="AA408" t="s">
        <v>805</v>
      </c>
      <c r="AB408">
        <v>3</v>
      </c>
      <c r="AC408" t="s">
        <v>818</v>
      </c>
      <c r="AD408" t="s">
        <v>769</v>
      </c>
    </row>
    <row r="409" spans="1:30" x14ac:dyDescent="0.3">
      <c r="A409" t="s">
        <v>1575</v>
      </c>
      <c r="B409" s="3">
        <v>45833</v>
      </c>
      <c r="C409">
        <v>0.70833333333333337</v>
      </c>
      <c r="D409" t="s">
        <v>871</v>
      </c>
      <c r="E409" t="s">
        <v>870</v>
      </c>
      <c r="F409" t="s">
        <v>837</v>
      </c>
      <c r="G409" t="s">
        <v>309</v>
      </c>
      <c r="H409" t="s">
        <v>615</v>
      </c>
      <c r="I409" t="s">
        <v>592</v>
      </c>
      <c r="J409" t="s">
        <v>986</v>
      </c>
      <c r="K409" t="s">
        <v>1574</v>
      </c>
      <c r="L409" t="s">
        <v>925</v>
      </c>
      <c r="M409" t="s">
        <v>843</v>
      </c>
      <c r="N409">
        <v>62</v>
      </c>
      <c r="O409" t="s">
        <v>865</v>
      </c>
      <c r="P409" t="s">
        <v>45</v>
      </c>
      <c r="Q409" t="s">
        <v>1141</v>
      </c>
      <c r="R409" t="s">
        <v>731</v>
      </c>
      <c r="S409" t="s">
        <v>663</v>
      </c>
      <c r="T409">
        <v>2</v>
      </c>
      <c r="U409">
        <v>20</v>
      </c>
      <c r="V409">
        <v>60</v>
      </c>
      <c r="W409">
        <v>15</v>
      </c>
      <c r="X409">
        <v>102</v>
      </c>
      <c r="Y409">
        <v>62</v>
      </c>
      <c r="Z409" t="s">
        <v>840</v>
      </c>
      <c r="AA409" t="s">
        <v>785</v>
      </c>
      <c r="AB409">
        <v>4</v>
      </c>
      <c r="AC409" t="s">
        <v>818</v>
      </c>
      <c r="AD409" t="s">
        <v>769</v>
      </c>
    </row>
    <row r="410" spans="1:30" x14ac:dyDescent="0.3">
      <c r="A410" t="s">
        <v>1573</v>
      </c>
      <c r="B410" s="3">
        <v>45831</v>
      </c>
      <c r="C410">
        <v>0.36458333333333331</v>
      </c>
      <c r="D410" t="s">
        <v>871</v>
      </c>
      <c r="E410" t="s">
        <v>870</v>
      </c>
      <c r="F410" t="s">
        <v>826</v>
      </c>
      <c r="G410" t="s">
        <v>3</v>
      </c>
      <c r="H410" t="s">
        <v>639</v>
      </c>
      <c r="I410" t="s">
        <v>640</v>
      </c>
      <c r="J410" t="s">
        <v>993</v>
      </c>
      <c r="K410" t="s">
        <v>1572</v>
      </c>
      <c r="L410" t="s">
        <v>889</v>
      </c>
      <c r="M410" t="s">
        <v>822</v>
      </c>
      <c r="N410">
        <v>25</v>
      </c>
      <c r="O410" t="s">
        <v>885</v>
      </c>
      <c r="P410" t="s">
        <v>21</v>
      </c>
      <c r="Q410" t="s">
        <v>1161</v>
      </c>
      <c r="R410" t="s">
        <v>715</v>
      </c>
      <c r="S410" t="s">
        <v>663</v>
      </c>
      <c r="T410">
        <v>4</v>
      </c>
      <c r="U410">
        <v>88</v>
      </c>
      <c r="V410">
        <v>193.6</v>
      </c>
      <c r="W410">
        <v>5</v>
      </c>
      <c r="X410">
        <v>735.68</v>
      </c>
      <c r="Y410">
        <v>383.68</v>
      </c>
      <c r="Z410" t="s">
        <v>840</v>
      </c>
      <c r="AA410" t="s">
        <v>801</v>
      </c>
      <c r="AB410">
        <v>5</v>
      </c>
      <c r="AC410" t="s">
        <v>862</v>
      </c>
      <c r="AD410" t="s">
        <v>830</v>
      </c>
    </row>
    <row r="411" spans="1:30" x14ac:dyDescent="0.3">
      <c r="A411" t="s">
        <v>1571</v>
      </c>
      <c r="B411" s="3">
        <v>45838</v>
      </c>
      <c r="C411">
        <v>0.75</v>
      </c>
      <c r="D411" t="s">
        <v>871</v>
      </c>
      <c r="E411" t="s">
        <v>870</v>
      </c>
      <c r="F411" t="s">
        <v>826</v>
      </c>
      <c r="G411" t="s">
        <v>3</v>
      </c>
      <c r="H411" t="s">
        <v>639</v>
      </c>
      <c r="I411" t="s">
        <v>640</v>
      </c>
      <c r="J411" t="s">
        <v>891</v>
      </c>
      <c r="K411" t="s">
        <v>1570</v>
      </c>
      <c r="L411" t="s">
        <v>937</v>
      </c>
      <c r="M411" t="s">
        <v>843</v>
      </c>
      <c r="N411">
        <v>24</v>
      </c>
      <c r="O411" t="s">
        <v>885</v>
      </c>
      <c r="P411" t="s">
        <v>89</v>
      </c>
      <c r="Q411" t="s">
        <v>856</v>
      </c>
      <c r="R411" t="s">
        <v>699</v>
      </c>
      <c r="S411" t="s">
        <v>664</v>
      </c>
      <c r="T411">
        <v>3</v>
      </c>
      <c r="U411">
        <v>35</v>
      </c>
      <c r="V411">
        <v>105</v>
      </c>
      <c r="W411">
        <v>15</v>
      </c>
      <c r="X411">
        <v>267.75</v>
      </c>
      <c r="Y411">
        <v>162.75</v>
      </c>
      <c r="Z411" t="s">
        <v>840</v>
      </c>
      <c r="AA411" t="s">
        <v>900</v>
      </c>
      <c r="AB411">
        <v>0</v>
      </c>
      <c r="AC411" t="s">
        <v>862</v>
      </c>
      <c r="AD411" t="s">
        <v>830</v>
      </c>
    </row>
    <row r="412" spans="1:30" x14ac:dyDescent="0.3">
      <c r="A412" t="s">
        <v>1569</v>
      </c>
      <c r="B412" s="3">
        <v>45669</v>
      </c>
      <c r="C412">
        <v>0.72916666666666663</v>
      </c>
      <c r="D412" t="s">
        <v>838</v>
      </c>
      <c r="E412" t="s">
        <v>827</v>
      </c>
      <c r="F412" t="s">
        <v>914</v>
      </c>
      <c r="G412" t="s">
        <v>105</v>
      </c>
      <c r="H412" t="s">
        <v>635</v>
      </c>
      <c r="I412" t="s">
        <v>636</v>
      </c>
      <c r="J412" t="s">
        <v>845</v>
      </c>
      <c r="K412" t="s">
        <v>1568</v>
      </c>
      <c r="L412" t="s">
        <v>834</v>
      </c>
      <c r="M412" t="s">
        <v>843</v>
      </c>
      <c r="N412">
        <v>60</v>
      </c>
      <c r="O412" t="s">
        <v>821</v>
      </c>
      <c r="P412" t="s">
        <v>11</v>
      </c>
      <c r="Q412" t="s">
        <v>1027</v>
      </c>
      <c r="R412" t="s">
        <v>670</v>
      </c>
      <c r="S412" t="s">
        <v>663</v>
      </c>
      <c r="T412">
        <v>2</v>
      </c>
      <c r="U412">
        <v>36</v>
      </c>
      <c r="V412">
        <v>79.2</v>
      </c>
      <c r="W412">
        <v>15</v>
      </c>
      <c r="X412">
        <v>134.63999999999999</v>
      </c>
      <c r="Y412">
        <v>62.64</v>
      </c>
      <c r="Z412" t="s">
        <v>819</v>
      </c>
      <c r="AA412" t="s">
        <v>782</v>
      </c>
      <c r="AB412">
        <v>4</v>
      </c>
      <c r="AC412" t="s">
        <v>862</v>
      </c>
      <c r="AD412" t="s">
        <v>769</v>
      </c>
    </row>
    <row r="413" spans="1:30" x14ac:dyDescent="0.3">
      <c r="A413" t="s">
        <v>1567</v>
      </c>
      <c r="B413" s="3">
        <v>45756</v>
      </c>
      <c r="C413">
        <v>0.83333333333333337</v>
      </c>
      <c r="D413" t="s">
        <v>881</v>
      </c>
      <c r="E413" t="s">
        <v>870</v>
      </c>
      <c r="F413" t="s">
        <v>837</v>
      </c>
      <c r="G413" t="s">
        <v>3</v>
      </c>
      <c r="H413" t="s">
        <v>639</v>
      </c>
      <c r="I413" t="s">
        <v>640</v>
      </c>
      <c r="J413" t="s">
        <v>927</v>
      </c>
      <c r="K413" t="s">
        <v>1120</v>
      </c>
      <c r="L413" t="s">
        <v>925</v>
      </c>
      <c r="M413" t="s">
        <v>843</v>
      </c>
      <c r="N413">
        <v>23</v>
      </c>
      <c r="O413" t="s">
        <v>842</v>
      </c>
      <c r="P413" t="s">
        <v>75</v>
      </c>
      <c r="Q413" t="s">
        <v>1048</v>
      </c>
      <c r="R413" t="s">
        <v>731</v>
      </c>
      <c r="S413" t="s">
        <v>664</v>
      </c>
      <c r="T413">
        <v>4</v>
      </c>
      <c r="U413">
        <v>73</v>
      </c>
      <c r="V413">
        <v>160.6</v>
      </c>
      <c r="W413">
        <v>0</v>
      </c>
      <c r="X413">
        <v>642.4</v>
      </c>
      <c r="Y413">
        <v>350.4</v>
      </c>
      <c r="Z413" t="s">
        <v>863</v>
      </c>
      <c r="AA413" t="s">
        <v>785</v>
      </c>
      <c r="AB413">
        <v>4</v>
      </c>
      <c r="AC413" t="s">
        <v>818</v>
      </c>
      <c r="AD413" t="s">
        <v>830</v>
      </c>
    </row>
    <row r="414" spans="1:30" x14ac:dyDescent="0.3">
      <c r="A414" t="s">
        <v>1566</v>
      </c>
      <c r="B414" s="3">
        <v>45775</v>
      </c>
      <c r="C414">
        <v>0.61458333333333337</v>
      </c>
      <c r="D414" t="s">
        <v>881</v>
      </c>
      <c r="E414" t="s">
        <v>870</v>
      </c>
      <c r="F414" t="s">
        <v>826</v>
      </c>
      <c r="G414" t="s">
        <v>258</v>
      </c>
      <c r="H414" t="s">
        <v>620</v>
      </c>
      <c r="I414" t="s">
        <v>621</v>
      </c>
      <c r="J414" t="s">
        <v>930</v>
      </c>
      <c r="K414" t="s">
        <v>1044</v>
      </c>
      <c r="L414" t="s">
        <v>1016</v>
      </c>
      <c r="M414" t="s">
        <v>822</v>
      </c>
      <c r="N414">
        <v>31</v>
      </c>
      <c r="O414" t="s">
        <v>833</v>
      </c>
      <c r="P414" t="s">
        <v>45</v>
      </c>
      <c r="Q414" t="s">
        <v>1141</v>
      </c>
      <c r="R414" t="s">
        <v>731</v>
      </c>
      <c r="S414" t="s">
        <v>663</v>
      </c>
      <c r="T414">
        <v>4</v>
      </c>
      <c r="U414">
        <v>20</v>
      </c>
      <c r="V414">
        <v>60</v>
      </c>
      <c r="W414">
        <v>5</v>
      </c>
      <c r="X414">
        <v>228</v>
      </c>
      <c r="Y414">
        <v>148</v>
      </c>
      <c r="Z414" t="s">
        <v>831</v>
      </c>
      <c r="AA414" t="s">
        <v>785</v>
      </c>
      <c r="AB414">
        <v>4</v>
      </c>
      <c r="AC414" t="s">
        <v>862</v>
      </c>
      <c r="AD414" t="s">
        <v>830</v>
      </c>
    </row>
    <row r="415" spans="1:30" x14ac:dyDescent="0.3">
      <c r="A415" t="s">
        <v>1565</v>
      </c>
      <c r="B415" s="3">
        <v>45737</v>
      </c>
      <c r="C415">
        <v>0.4375</v>
      </c>
      <c r="D415" t="s">
        <v>828</v>
      </c>
      <c r="E415" t="s">
        <v>827</v>
      </c>
      <c r="F415" t="s">
        <v>846</v>
      </c>
      <c r="G415" t="s">
        <v>411</v>
      </c>
      <c r="H415" t="s">
        <v>605</v>
      </c>
      <c r="I415" t="s">
        <v>592</v>
      </c>
      <c r="J415" t="s">
        <v>845</v>
      </c>
      <c r="K415" t="s">
        <v>1491</v>
      </c>
      <c r="L415" t="s">
        <v>857</v>
      </c>
      <c r="M415" t="s">
        <v>822</v>
      </c>
      <c r="N415">
        <v>39</v>
      </c>
      <c r="O415" t="s">
        <v>842</v>
      </c>
      <c r="P415" t="s">
        <v>61</v>
      </c>
      <c r="Q415" t="s">
        <v>1090</v>
      </c>
      <c r="R415" t="s">
        <v>692</v>
      </c>
      <c r="S415" t="s">
        <v>663</v>
      </c>
      <c r="T415">
        <v>3</v>
      </c>
      <c r="U415">
        <v>87</v>
      </c>
      <c r="V415">
        <v>261</v>
      </c>
      <c r="W415">
        <v>15</v>
      </c>
      <c r="X415">
        <v>665.55</v>
      </c>
      <c r="Y415">
        <v>404.55</v>
      </c>
      <c r="Z415" t="s">
        <v>883</v>
      </c>
      <c r="AA415" t="s">
        <v>801</v>
      </c>
      <c r="AB415">
        <v>0</v>
      </c>
      <c r="AC415" t="s">
        <v>818</v>
      </c>
      <c r="AD415" t="s">
        <v>769</v>
      </c>
    </row>
    <row r="416" spans="1:30" x14ac:dyDescent="0.3">
      <c r="A416" t="s">
        <v>1564</v>
      </c>
      <c r="B416" s="3">
        <v>45763</v>
      </c>
      <c r="C416">
        <v>0.39583333333333331</v>
      </c>
      <c r="D416" t="s">
        <v>881</v>
      </c>
      <c r="E416" t="s">
        <v>870</v>
      </c>
      <c r="F416" t="s">
        <v>837</v>
      </c>
      <c r="G416" t="s">
        <v>207</v>
      </c>
      <c r="H416" t="s">
        <v>624</v>
      </c>
      <c r="I416" t="s">
        <v>625</v>
      </c>
      <c r="J416" t="s">
        <v>891</v>
      </c>
      <c r="K416" t="s">
        <v>1563</v>
      </c>
      <c r="L416" t="s">
        <v>937</v>
      </c>
      <c r="M416" t="s">
        <v>843</v>
      </c>
      <c r="N416">
        <v>19</v>
      </c>
      <c r="O416" t="s">
        <v>833</v>
      </c>
      <c r="P416" t="s">
        <v>89</v>
      </c>
      <c r="Q416" t="s">
        <v>856</v>
      </c>
      <c r="R416" t="s">
        <v>699</v>
      </c>
      <c r="S416" t="s">
        <v>664</v>
      </c>
      <c r="T416">
        <v>2</v>
      </c>
      <c r="U416">
        <v>35</v>
      </c>
      <c r="V416">
        <v>105</v>
      </c>
      <c r="W416">
        <v>15</v>
      </c>
      <c r="X416">
        <v>178.5</v>
      </c>
      <c r="Y416">
        <v>108.5</v>
      </c>
      <c r="Z416" t="s">
        <v>819</v>
      </c>
      <c r="AA416" t="s">
        <v>782</v>
      </c>
      <c r="AB416">
        <v>4</v>
      </c>
      <c r="AC416" t="s">
        <v>862</v>
      </c>
      <c r="AD416" t="s">
        <v>769</v>
      </c>
    </row>
    <row r="417" spans="1:30" x14ac:dyDescent="0.3">
      <c r="A417" t="s">
        <v>1562</v>
      </c>
      <c r="B417" s="3">
        <v>45780</v>
      </c>
      <c r="C417">
        <v>0.375</v>
      </c>
      <c r="D417" t="s">
        <v>876</v>
      </c>
      <c r="E417" t="s">
        <v>870</v>
      </c>
      <c r="F417" t="s">
        <v>854</v>
      </c>
      <c r="G417" t="s">
        <v>207</v>
      </c>
      <c r="H417" t="s">
        <v>624</v>
      </c>
      <c r="I417" t="s">
        <v>625</v>
      </c>
      <c r="J417" t="s">
        <v>853</v>
      </c>
      <c r="K417" t="s">
        <v>1320</v>
      </c>
      <c r="L417" t="s">
        <v>906</v>
      </c>
      <c r="M417" t="s">
        <v>843</v>
      </c>
      <c r="N417">
        <v>30</v>
      </c>
      <c r="O417" t="s">
        <v>833</v>
      </c>
      <c r="P417" t="s">
        <v>83</v>
      </c>
      <c r="Q417" t="s">
        <v>917</v>
      </c>
      <c r="R417" t="s">
        <v>708</v>
      </c>
      <c r="S417" t="s">
        <v>663</v>
      </c>
      <c r="T417">
        <v>3</v>
      </c>
      <c r="U417">
        <v>66</v>
      </c>
      <c r="V417">
        <v>165</v>
      </c>
      <c r="W417">
        <v>15</v>
      </c>
      <c r="X417">
        <v>420.75</v>
      </c>
      <c r="Y417">
        <v>222.75</v>
      </c>
      <c r="Z417" t="s">
        <v>883</v>
      </c>
      <c r="AA417" t="s">
        <v>805</v>
      </c>
      <c r="AB417">
        <v>3</v>
      </c>
      <c r="AC417" t="s">
        <v>862</v>
      </c>
      <c r="AD417" t="s">
        <v>769</v>
      </c>
    </row>
    <row r="418" spans="1:30" x14ac:dyDescent="0.3">
      <c r="A418" t="s">
        <v>1561</v>
      </c>
      <c r="B418" s="3">
        <v>45770</v>
      </c>
      <c r="C418">
        <v>0.34375</v>
      </c>
      <c r="D418" t="s">
        <v>881</v>
      </c>
      <c r="E418" t="s">
        <v>870</v>
      </c>
      <c r="F418" t="s">
        <v>837</v>
      </c>
      <c r="G418" t="s">
        <v>156</v>
      </c>
      <c r="H418" t="s">
        <v>631</v>
      </c>
      <c r="I418" t="s">
        <v>632</v>
      </c>
      <c r="J418" t="s">
        <v>836</v>
      </c>
      <c r="K418" t="s">
        <v>1479</v>
      </c>
      <c r="L418" t="s">
        <v>925</v>
      </c>
      <c r="M418" t="s">
        <v>822</v>
      </c>
      <c r="N418">
        <v>48</v>
      </c>
      <c r="O418" t="s">
        <v>821</v>
      </c>
      <c r="P418" t="s">
        <v>99</v>
      </c>
      <c r="Q418" t="s">
        <v>1237</v>
      </c>
      <c r="R418" t="s">
        <v>675</v>
      </c>
      <c r="S418" t="s">
        <v>663</v>
      </c>
      <c r="T418">
        <v>4</v>
      </c>
      <c r="U418">
        <v>57</v>
      </c>
      <c r="V418">
        <v>159.6</v>
      </c>
      <c r="W418">
        <v>0</v>
      </c>
      <c r="X418">
        <v>638.4</v>
      </c>
      <c r="Y418">
        <v>410.4</v>
      </c>
      <c r="Z418" t="s">
        <v>916</v>
      </c>
      <c r="AA418" t="s">
        <v>900</v>
      </c>
      <c r="AB418">
        <v>5</v>
      </c>
      <c r="AC418" t="s">
        <v>862</v>
      </c>
      <c r="AD418" t="s">
        <v>769</v>
      </c>
    </row>
    <row r="419" spans="1:30" x14ac:dyDescent="0.3">
      <c r="A419" t="s">
        <v>1560</v>
      </c>
      <c r="B419" s="3">
        <v>45805</v>
      </c>
      <c r="C419">
        <v>0.5</v>
      </c>
      <c r="D419" t="s">
        <v>876</v>
      </c>
      <c r="E419" t="s">
        <v>870</v>
      </c>
      <c r="F419" t="s">
        <v>837</v>
      </c>
      <c r="G419" t="s">
        <v>156</v>
      </c>
      <c r="H419" t="s">
        <v>631</v>
      </c>
      <c r="I419" t="s">
        <v>632</v>
      </c>
      <c r="J419" t="s">
        <v>966</v>
      </c>
      <c r="K419" t="s">
        <v>1470</v>
      </c>
      <c r="L419" t="s">
        <v>823</v>
      </c>
      <c r="M419" t="s">
        <v>843</v>
      </c>
      <c r="N419">
        <v>37</v>
      </c>
      <c r="O419" t="s">
        <v>833</v>
      </c>
      <c r="P419" t="s">
        <v>47</v>
      </c>
      <c r="Q419" t="s">
        <v>1078</v>
      </c>
      <c r="R419" t="s">
        <v>727</v>
      </c>
      <c r="S419" t="s">
        <v>664</v>
      </c>
      <c r="T419">
        <v>3</v>
      </c>
      <c r="U419">
        <v>27</v>
      </c>
      <c r="V419">
        <v>81</v>
      </c>
      <c r="W419">
        <v>10</v>
      </c>
      <c r="X419">
        <v>218.7</v>
      </c>
      <c r="Y419">
        <v>137.69999999999999</v>
      </c>
      <c r="Z419" t="s">
        <v>916</v>
      </c>
      <c r="AA419" t="s">
        <v>805</v>
      </c>
      <c r="AB419">
        <v>5</v>
      </c>
      <c r="AC419" t="s">
        <v>818</v>
      </c>
      <c r="AD419" t="s">
        <v>769</v>
      </c>
    </row>
    <row r="420" spans="1:30" x14ac:dyDescent="0.3">
      <c r="A420" t="s">
        <v>1559</v>
      </c>
      <c r="B420" s="3">
        <v>45829</v>
      </c>
      <c r="C420">
        <v>0.32291666666666669</v>
      </c>
      <c r="D420" t="s">
        <v>871</v>
      </c>
      <c r="E420" t="s">
        <v>870</v>
      </c>
      <c r="F420" t="s">
        <v>854</v>
      </c>
      <c r="G420" t="s">
        <v>513</v>
      </c>
      <c r="H420" t="s">
        <v>591</v>
      </c>
      <c r="I420" t="s">
        <v>592</v>
      </c>
      <c r="J420" t="s">
        <v>853</v>
      </c>
      <c r="K420" t="s">
        <v>1558</v>
      </c>
      <c r="L420" t="s">
        <v>925</v>
      </c>
      <c r="M420" t="s">
        <v>843</v>
      </c>
      <c r="N420">
        <v>17</v>
      </c>
      <c r="O420" t="s">
        <v>865</v>
      </c>
      <c r="P420" t="s">
        <v>39</v>
      </c>
      <c r="Q420" t="s">
        <v>921</v>
      </c>
      <c r="R420" t="s">
        <v>675</v>
      </c>
      <c r="S420" t="s">
        <v>663</v>
      </c>
      <c r="T420">
        <v>1</v>
      </c>
      <c r="U420">
        <v>28</v>
      </c>
      <c r="V420">
        <v>84</v>
      </c>
      <c r="W420">
        <v>10</v>
      </c>
      <c r="X420">
        <v>75.599999999999994</v>
      </c>
      <c r="Y420">
        <v>47.6</v>
      </c>
      <c r="Z420" t="s">
        <v>849</v>
      </c>
      <c r="AA420" t="s">
        <v>791</v>
      </c>
      <c r="AB420">
        <v>5</v>
      </c>
      <c r="AC420" t="s">
        <v>818</v>
      </c>
      <c r="AD420" t="s">
        <v>830</v>
      </c>
    </row>
    <row r="421" spans="1:30" x14ac:dyDescent="0.3">
      <c r="A421" t="s">
        <v>1557</v>
      </c>
      <c r="B421" s="3">
        <v>45797</v>
      </c>
      <c r="C421">
        <v>0.61458333333333337</v>
      </c>
      <c r="D421" t="s">
        <v>876</v>
      </c>
      <c r="E421" t="s">
        <v>870</v>
      </c>
      <c r="F421" t="s">
        <v>860</v>
      </c>
      <c r="G421" t="s">
        <v>207</v>
      </c>
      <c r="H421" t="s">
        <v>624</v>
      </c>
      <c r="I421" t="s">
        <v>625</v>
      </c>
      <c r="J421" t="s">
        <v>930</v>
      </c>
      <c r="K421" t="s">
        <v>1269</v>
      </c>
      <c r="L421" t="s">
        <v>906</v>
      </c>
      <c r="M421" t="s">
        <v>843</v>
      </c>
      <c r="N421">
        <v>29</v>
      </c>
      <c r="O421" t="s">
        <v>833</v>
      </c>
      <c r="P421" t="s">
        <v>93</v>
      </c>
      <c r="Q421" t="s">
        <v>934</v>
      </c>
      <c r="R421" t="s">
        <v>690</v>
      </c>
      <c r="S421" t="s">
        <v>664</v>
      </c>
      <c r="T421">
        <v>2</v>
      </c>
      <c r="U421">
        <v>35</v>
      </c>
      <c r="V421">
        <v>77</v>
      </c>
      <c r="W421">
        <v>10</v>
      </c>
      <c r="X421">
        <v>138.6</v>
      </c>
      <c r="Y421">
        <v>68.599999999999994</v>
      </c>
      <c r="Z421" t="s">
        <v>883</v>
      </c>
      <c r="AA421" t="s">
        <v>805</v>
      </c>
      <c r="AB421">
        <v>0</v>
      </c>
      <c r="AC421" t="s">
        <v>862</v>
      </c>
      <c r="AD421" t="s">
        <v>769</v>
      </c>
    </row>
    <row r="422" spans="1:30" x14ac:dyDescent="0.3">
      <c r="A422" t="s">
        <v>1556</v>
      </c>
      <c r="B422" s="3">
        <v>45691</v>
      </c>
      <c r="C422">
        <v>0.47916666666666669</v>
      </c>
      <c r="D422" t="s">
        <v>847</v>
      </c>
      <c r="E422" t="s">
        <v>827</v>
      </c>
      <c r="F422" t="s">
        <v>826</v>
      </c>
      <c r="G422" t="s">
        <v>513</v>
      </c>
      <c r="H422" t="s">
        <v>591</v>
      </c>
      <c r="I422" t="s">
        <v>592</v>
      </c>
      <c r="J422" t="s">
        <v>993</v>
      </c>
      <c r="K422" t="s">
        <v>1524</v>
      </c>
      <c r="L422" t="s">
        <v>906</v>
      </c>
      <c r="M422" t="s">
        <v>843</v>
      </c>
      <c r="N422">
        <v>34</v>
      </c>
      <c r="O422" t="s">
        <v>865</v>
      </c>
      <c r="P422" t="s">
        <v>53</v>
      </c>
      <c r="Q422" t="s">
        <v>873</v>
      </c>
      <c r="R422" t="s">
        <v>708</v>
      </c>
      <c r="S422" t="s">
        <v>663</v>
      </c>
      <c r="T422">
        <v>4</v>
      </c>
      <c r="U422">
        <v>82</v>
      </c>
      <c r="V422">
        <v>205</v>
      </c>
      <c r="W422">
        <v>15</v>
      </c>
      <c r="X422">
        <v>697</v>
      </c>
      <c r="Y422">
        <v>369</v>
      </c>
      <c r="Z422" t="s">
        <v>863</v>
      </c>
      <c r="AA422" t="s">
        <v>791</v>
      </c>
      <c r="AB422">
        <v>3</v>
      </c>
      <c r="AC422" t="s">
        <v>818</v>
      </c>
      <c r="AD422" t="s">
        <v>769</v>
      </c>
    </row>
    <row r="423" spans="1:30" x14ac:dyDescent="0.3">
      <c r="A423" t="s">
        <v>1555</v>
      </c>
      <c r="B423" s="3">
        <v>45771</v>
      </c>
      <c r="C423">
        <v>0.79166666666666663</v>
      </c>
      <c r="D423" t="s">
        <v>881</v>
      </c>
      <c r="E423" t="s">
        <v>870</v>
      </c>
      <c r="F423" t="s">
        <v>898</v>
      </c>
      <c r="G423" t="s">
        <v>207</v>
      </c>
      <c r="H423" t="s">
        <v>624</v>
      </c>
      <c r="I423" t="s">
        <v>625</v>
      </c>
      <c r="J423" t="s">
        <v>908</v>
      </c>
      <c r="K423" t="s">
        <v>1554</v>
      </c>
      <c r="L423" t="s">
        <v>851</v>
      </c>
      <c r="M423" t="s">
        <v>822</v>
      </c>
      <c r="N423">
        <v>56</v>
      </c>
      <c r="O423" t="s">
        <v>842</v>
      </c>
      <c r="P423" t="s">
        <v>57</v>
      </c>
      <c r="Q423" t="s">
        <v>952</v>
      </c>
      <c r="R423" t="s">
        <v>702</v>
      </c>
      <c r="S423" t="s">
        <v>663</v>
      </c>
      <c r="T423">
        <v>3</v>
      </c>
      <c r="U423">
        <v>22</v>
      </c>
      <c r="V423">
        <v>61.6</v>
      </c>
      <c r="W423">
        <v>0</v>
      </c>
      <c r="X423">
        <v>184.8</v>
      </c>
      <c r="Y423">
        <v>118.8</v>
      </c>
      <c r="Z423" t="s">
        <v>883</v>
      </c>
      <c r="AA423" t="s">
        <v>900</v>
      </c>
      <c r="AB423">
        <v>3</v>
      </c>
      <c r="AC423" t="s">
        <v>818</v>
      </c>
      <c r="AD423" t="s">
        <v>769</v>
      </c>
    </row>
    <row r="424" spans="1:30" x14ac:dyDescent="0.3">
      <c r="A424" t="s">
        <v>1553</v>
      </c>
      <c r="B424" s="3">
        <v>45752</v>
      </c>
      <c r="C424">
        <v>0.48958333333333331</v>
      </c>
      <c r="D424" t="s">
        <v>881</v>
      </c>
      <c r="E424" t="s">
        <v>870</v>
      </c>
      <c r="F424" t="s">
        <v>854</v>
      </c>
      <c r="G424" t="s">
        <v>360</v>
      </c>
      <c r="H424" t="s">
        <v>611</v>
      </c>
      <c r="I424" t="s">
        <v>592</v>
      </c>
      <c r="J424" t="s">
        <v>825</v>
      </c>
      <c r="K424" t="s">
        <v>1188</v>
      </c>
      <c r="L424" t="s">
        <v>823</v>
      </c>
      <c r="M424" t="s">
        <v>843</v>
      </c>
      <c r="N424">
        <v>49</v>
      </c>
      <c r="O424" t="s">
        <v>885</v>
      </c>
      <c r="P424" t="s">
        <v>83</v>
      </c>
      <c r="Q424" t="s">
        <v>917</v>
      </c>
      <c r="R424" t="s">
        <v>708</v>
      </c>
      <c r="S424" t="s">
        <v>663</v>
      </c>
      <c r="T424">
        <v>1</v>
      </c>
      <c r="U424">
        <v>66</v>
      </c>
      <c r="V424">
        <v>165</v>
      </c>
      <c r="W424">
        <v>15</v>
      </c>
      <c r="X424">
        <v>140.25</v>
      </c>
      <c r="Y424">
        <v>74.25</v>
      </c>
      <c r="Z424" t="s">
        <v>863</v>
      </c>
      <c r="AA424" t="s">
        <v>801</v>
      </c>
      <c r="AB424">
        <v>3</v>
      </c>
      <c r="AC424" t="s">
        <v>818</v>
      </c>
      <c r="AD424" t="s">
        <v>769</v>
      </c>
    </row>
    <row r="425" spans="1:30" x14ac:dyDescent="0.3">
      <c r="A425" t="s">
        <v>1552</v>
      </c>
      <c r="B425" s="3">
        <v>45810</v>
      </c>
      <c r="C425">
        <v>0.29166666666666669</v>
      </c>
      <c r="D425" t="s">
        <v>871</v>
      </c>
      <c r="E425" t="s">
        <v>870</v>
      </c>
      <c r="F425" t="s">
        <v>826</v>
      </c>
      <c r="G425" t="s">
        <v>105</v>
      </c>
      <c r="H425" t="s">
        <v>635</v>
      </c>
      <c r="I425" t="s">
        <v>636</v>
      </c>
      <c r="J425" t="s">
        <v>989</v>
      </c>
      <c r="K425" t="s">
        <v>1348</v>
      </c>
      <c r="L425" t="s">
        <v>834</v>
      </c>
      <c r="M425" t="s">
        <v>843</v>
      </c>
      <c r="N425">
        <v>27</v>
      </c>
      <c r="O425" t="s">
        <v>865</v>
      </c>
      <c r="P425" t="s">
        <v>75</v>
      </c>
      <c r="Q425" t="s">
        <v>1048</v>
      </c>
      <c r="R425" t="s">
        <v>731</v>
      </c>
      <c r="S425" t="s">
        <v>664</v>
      </c>
      <c r="T425">
        <v>3</v>
      </c>
      <c r="U425">
        <v>73</v>
      </c>
      <c r="V425">
        <v>160.6</v>
      </c>
      <c r="W425">
        <v>15</v>
      </c>
      <c r="X425">
        <v>409.53</v>
      </c>
      <c r="Y425">
        <v>190.53</v>
      </c>
      <c r="Z425" t="s">
        <v>883</v>
      </c>
      <c r="AA425" t="s">
        <v>805</v>
      </c>
      <c r="AB425">
        <v>3</v>
      </c>
      <c r="AC425" t="s">
        <v>818</v>
      </c>
      <c r="AD425" t="s">
        <v>769</v>
      </c>
    </row>
    <row r="426" spans="1:30" x14ac:dyDescent="0.3">
      <c r="A426" t="s">
        <v>1551</v>
      </c>
      <c r="B426" s="3">
        <v>45698</v>
      </c>
      <c r="C426">
        <v>0.41666666666666669</v>
      </c>
      <c r="D426" t="s">
        <v>847</v>
      </c>
      <c r="E426" t="s">
        <v>827</v>
      </c>
      <c r="F426" t="s">
        <v>826</v>
      </c>
      <c r="G426" t="s">
        <v>3</v>
      </c>
      <c r="H426" t="s">
        <v>639</v>
      </c>
      <c r="I426" t="s">
        <v>640</v>
      </c>
      <c r="J426" t="s">
        <v>903</v>
      </c>
      <c r="K426" t="s">
        <v>1550</v>
      </c>
      <c r="L426" t="s">
        <v>851</v>
      </c>
      <c r="M426" t="s">
        <v>843</v>
      </c>
      <c r="N426">
        <v>49</v>
      </c>
      <c r="O426" t="s">
        <v>833</v>
      </c>
      <c r="P426" t="s">
        <v>79</v>
      </c>
      <c r="Q426" t="s">
        <v>832</v>
      </c>
      <c r="R426" t="s">
        <v>720</v>
      </c>
      <c r="S426" t="s">
        <v>663</v>
      </c>
      <c r="T426">
        <v>2</v>
      </c>
      <c r="U426">
        <v>67</v>
      </c>
      <c r="V426">
        <v>187.6</v>
      </c>
      <c r="W426">
        <v>15</v>
      </c>
      <c r="X426">
        <v>318.92</v>
      </c>
      <c r="Y426">
        <v>184.92</v>
      </c>
      <c r="Z426" t="s">
        <v>883</v>
      </c>
      <c r="AA426" t="s">
        <v>791</v>
      </c>
      <c r="AB426">
        <v>0</v>
      </c>
      <c r="AC426" t="s">
        <v>862</v>
      </c>
      <c r="AD426" t="s">
        <v>769</v>
      </c>
    </row>
    <row r="427" spans="1:30" x14ac:dyDescent="0.3">
      <c r="A427" t="s">
        <v>1549</v>
      </c>
      <c r="B427" s="3">
        <v>45749</v>
      </c>
      <c r="C427">
        <v>0.86458333333333337</v>
      </c>
      <c r="D427" t="s">
        <v>881</v>
      </c>
      <c r="E427" t="s">
        <v>870</v>
      </c>
      <c r="F427" t="s">
        <v>837</v>
      </c>
      <c r="G427" t="s">
        <v>258</v>
      </c>
      <c r="H427" t="s">
        <v>620</v>
      </c>
      <c r="I427" t="s">
        <v>621</v>
      </c>
      <c r="J427" t="s">
        <v>903</v>
      </c>
      <c r="K427" t="s">
        <v>1303</v>
      </c>
      <c r="L427" t="s">
        <v>906</v>
      </c>
      <c r="M427" t="s">
        <v>843</v>
      </c>
      <c r="N427">
        <v>51</v>
      </c>
      <c r="O427" t="s">
        <v>821</v>
      </c>
      <c r="P427" t="s">
        <v>83</v>
      </c>
      <c r="Q427" t="s">
        <v>917</v>
      </c>
      <c r="R427" t="s">
        <v>708</v>
      </c>
      <c r="S427" t="s">
        <v>663</v>
      </c>
      <c r="T427">
        <v>2</v>
      </c>
      <c r="U427">
        <v>66</v>
      </c>
      <c r="V427">
        <v>165</v>
      </c>
      <c r="W427">
        <v>5</v>
      </c>
      <c r="X427">
        <v>313.5</v>
      </c>
      <c r="Y427">
        <v>181.5</v>
      </c>
      <c r="Z427" t="s">
        <v>840</v>
      </c>
      <c r="AA427" t="s">
        <v>785</v>
      </c>
      <c r="AB427">
        <v>0</v>
      </c>
      <c r="AC427" t="s">
        <v>862</v>
      </c>
      <c r="AD427" t="s">
        <v>769</v>
      </c>
    </row>
    <row r="428" spans="1:30" x14ac:dyDescent="0.3">
      <c r="A428" t="s">
        <v>1548</v>
      </c>
      <c r="B428" s="3">
        <v>45792</v>
      </c>
      <c r="C428">
        <v>0.36458333333333331</v>
      </c>
      <c r="D428" t="s">
        <v>876</v>
      </c>
      <c r="E428" t="s">
        <v>870</v>
      </c>
      <c r="F428" t="s">
        <v>898</v>
      </c>
      <c r="G428" t="s">
        <v>3</v>
      </c>
      <c r="H428" t="s">
        <v>639</v>
      </c>
      <c r="I428" t="s">
        <v>640</v>
      </c>
      <c r="J428" t="s">
        <v>880</v>
      </c>
      <c r="K428" t="s">
        <v>1547</v>
      </c>
      <c r="L428" t="s">
        <v>925</v>
      </c>
      <c r="M428" t="s">
        <v>843</v>
      </c>
      <c r="N428">
        <v>25</v>
      </c>
      <c r="O428" t="s">
        <v>821</v>
      </c>
      <c r="P428" t="s">
        <v>11</v>
      </c>
      <c r="Q428" t="s">
        <v>1027</v>
      </c>
      <c r="R428" t="s">
        <v>670</v>
      </c>
      <c r="S428" t="s">
        <v>663</v>
      </c>
      <c r="T428">
        <v>1</v>
      </c>
      <c r="U428">
        <v>36</v>
      </c>
      <c r="V428">
        <v>79.2</v>
      </c>
      <c r="W428">
        <v>10</v>
      </c>
      <c r="X428">
        <v>71.28</v>
      </c>
      <c r="Y428">
        <v>35.28</v>
      </c>
      <c r="Z428" t="s">
        <v>916</v>
      </c>
      <c r="AA428" t="s">
        <v>791</v>
      </c>
      <c r="AB428">
        <v>0</v>
      </c>
      <c r="AC428" t="s">
        <v>862</v>
      </c>
      <c r="AD428" t="s">
        <v>769</v>
      </c>
    </row>
    <row r="429" spans="1:30" x14ac:dyDescent="0.3">
      <c r="A429" t="s">
        <v>1546</v>
      </c>
      <c r="B429" s="3">
        <v>45731</v>
      </c>
      <c r="C429">
        <v>0.77083333333333337</v>
      </c>
      <c r="D429" t="s">
        <v>828</v>
      </c>
      <c r="E429" t="s">
        <v>827</v>
      </c>
      <c r="F429" t="s">
        <v>854</v>
      </c>
      <c r="G429" t="s">
        <v>309</v>
      </c>
      <c r="H429" t="s">
        <v>615</v>
      </c>
      <c r="I429" t="s">
        <v>592</v>
      </c>
      <c r="J429" t="s">
        <v>986</v>
      </c>
      <c r="K429" t="s">
        <v>1374</v>
      </c>
      <c r="L429" t="s">
        <v>878</v>
      </c>
      <c r="M429" t="s">
        <v>843</v>
      </c>
      <c r="N429">
        <v>49</v>
      </c>
      <c r="O429" t="s">
        <v>885</v>
      </c>
      <c r="P429" t="s">
        <v>63</v>
      </c>
      <c r="Q429" t="s">
        <v>1105</v>
      </c>
      <c r="R429" t="s">
        <v>690</v>
      </c>
      <c r="S429" t="s">
        <v>664</v>
      </c>
      <c r="T429">
        <v>1</v>
      </c>
      <c r="U429">
        <v>83</v>
      </c>
      <c r="V429">
        <v>182.6</v>
      </c>
      <c r="W429">
        <v>15</v>
      </c>
      <c r="X429">
        <v>155.21</v>
      </c>
      <c r="Y429">
        <v>72.209999999999994</v>
      </c>
      <c r="Z429" t="s">
        <v>819</v>
      </c>
      <c r="AA429" t="s">
        <v>801</v>
      </c>
      <c r="AB429">
        <v>3</v>
      </c>
      <c r="AC429" t="s">
        <v>862</v>
      </c>
      <c r="AD429" t="s">
        <v>830</v>
      </c>
    </row>
    <row r="430" spans="1:30" x14ac:dyDescent="0.3">
      <c r="A430" t="s">
        <v>1545</v>
      </c>
      <c r="B430" s="3">
        <v>45710</v>
      </c>
      <c r="C430">
        <v>0.5625</v>
      </c>
      <c r="D430" t="s">
        <v>847</v>
      </c>
      <c r="E430" t="s">
        <v>827</v>
      </c>
      <c r="F430" t="s">
        <v>854</v>
      </c>
      <c r="G430" t="s">
        <v>411</v>
      </c>
      <c r="H430" t="s">
        <v>605</v>
      </c>
      <c r="I430" t="s">
        <v>592</v>
      </c>
      <c r="J430" t="s">
        <v>1034</v>
      </c>
      <c r="K430" t="s">
        <v>996</v>
      </c>
      <c r="L430" t="s">
        <v>937</v>
      </c>
      <c r="M430" t="s">
        <v>822</v>
      </c>
      <c r="N430">
        <v>53</v>
      </c>
      <c r="O430" t="s">
        <v>842</v>
      </c>
      <c r="P430" t="s">
        <v>53</v>
      </c>
      <c r="Q430" t="s">
        <v>873</v>
      </c>
      <c r="R430" t="s">
        <v>708</v>
      </c>
      <c r="S430" t="s">
        <v>663</v>
      </c>
      <c r="T430">
        <v>1</v>
      </c>
      <c r="U430">
        <v>82</v>
      </c>
      <c r="V430">
        <v>205</v>
      </c>
      <c r="W430">
        <v>15</v>
      </c>
      <c r="X430">
        <v>174.25</v>
      </c>
      <c r="Y430">
        <v>92.25</v>
      </c>
      <c r="Z430" t="s">
        <v>863</v>
      </c>
      <c r="AA430" t="s">
        <v>782</v>
      </c>
      <c r="AB430">
        <v>4</v>
      </c>
      <c r="AC430" t="s">
        <v>818</v>
      </c>
      <c r="AD430" t="s">
        <v>830</v>
      </c>
    </row>
    <row r="431" spans="1:30" x14ac:dyDescent="0.3">
      <c r="A431" t="s">
        <v>1544</v>
      </c>
      <c r="B431" s="3">
        <v>45745</v>
      </c>
      <c r="C431">
        <v>0.77083333333333337</v>
      </c>
      <c r="D431" t="s">
        <v>828</v>
      </c>
      <c r="E431" t="s">
        <v>827</v>
      </c>
      <c r="F431" t="s">
        <v>854</v>
      </c>
      <c r="G431" t="s">
        <v>258</v>
      </c>
      <c r="H431" t="s">
        <v>620</v>
      </c>
      <c r="I431" t="s">
        <v>621</v>
      </c>
      <c r="J431" t="s">
        <v>940</v>
      </c>
      <c r="K431" t="s">
        <v>1543</v>
      </c>
      <c r="L431" t="s">
        <v>889</v>
      </c>
      <c r="M431" t="s">
        <v>822</v>
      </c>
      <c r="N431">
        <v>21</v>
      </c>
      <c r="O431" t="s">
        <v>833</v>
      </c>
      <c r="P431" t="s">
        <v>43</v>
      </c>
      <c r="Q431" t="s">
        <v>884</v>
      </c>
      <c r="R431" t="s">
        <v>656</v>
      </c>
      <c r="S431" t="s">
        <v>663</v>
      </c>
      <c r="T431">
        <v>2</v>
      </c>
      <c r="U431">
        <v>30</v>
      </c>
      <c r="V431">
        <v>90</v>
      </c>
      <c r="W431">
        <v>5</v>
      </c>
      <c r="X431">
        <v>171</v>
      </c>
      <c r="Y431">
        <v>111</v>
      </c>
      <c r="Z431" t="s">
        <v>916</v>
      </c>
      <c r="AA431" t="s">
        <v>782</v>
      </c>
      <c r="AB431">
        <v>4</v>
      </c>
      <c r="AC431" t="s">
        <v>862</v>
      </c>
      <c r="AD431" t="s">
        <v>830</v>
      </c>
    </row>
    <row r="432" spans="1:30" x14ac:dyDescent="0.3">
      <c r="A432" t="s">
        <v>1542</v>
      </c>
      <c r="B432" s="3">
        <v>45757</v>
      </c>
      <c r="C432">
        <v>0.76041666666666663</v>
      </c>
      <c r="D432" t="s">
        <v>881</v>
      </c>
      <c r="E432" t="s">
        <v>870</v>
      </c>
      <c r="F432" t="s">
        <v>898</v>
      </c>
      <c r="G432" t="s">
        <v>513</v>
      </c>
      <c r="H432" t="s">
        <v>591</v>
      </c>
      <c r="I432" t="s">
        <v>592</v>
      </c>
      <c r="J432" t="s">
        <v>853</v>
      </c>
      <c r="K432" t="s">
        <v>1429</v>
      </c>
      <c r="L432" t="s">
        <v>823</v>
      </c>
      <c r="M432" t="s">
        <v>822</v>
      </c>
      <c r="N432">
        <v>24</v>
      </c>
      <c r="O432" t="s">
        <v>833</v>
      </c>
      <c r="P432" t="s">
        <v>35</v>
      </c>
      <c r="Q432" t="s">
        <v>864</v>
      </c>
      <c r="R432" t="s">
        <v>684</v>
      </c>
      <c r="S432" t="s">
        <v>663</v>
      </c>
      <c r="T432">
        <v>3</v>
      </c>
      <c r="U432">
        <v>69</v>
      </c>
      <c r="V432">
        <v>193.2</v>
      </c>
      <c r="W432">
        <v>10</v>
      </c>
      <c r="X432">
        <v>521.64</v>
      </c>
      <c r="Y432">
        <v>314.64</v>
      </c>
      <c r="Z432" t="s">
        <v>883</v>
      </c>
      <c r="AA432" t="s">
        <v>785</v>
      </c>
      <c r="AB432">
        <v>3</v>
      </c>
      <c r="AC432" t="s">
        <v>818</v>
      </c>
      <c r="AD432" t="s">
        <v>769</v>
      </c>
    </row>
    <row r="433" spans="1:30" x14ac:dyDescent="0.3">
      <c r="A433" t="s">
        <v>1541</v>
      </c>
      <c r="B433" s="3">
        <v>45762</v>
      </c>
      <c r="C433">
        <v>0.375</v>
      </c>
      <c r="D433" t="s">
        <v>881</v>
      </c>
      <c r="E433" t="s">
        <v>870</v>
      </c>
      <c r="F433" t="s">
        <v>860</v>
      </c>
      <c r="G433" t="s">
        <v>156</v>
      </c>
      <c r="H433" t="s">
        <v>631</v>
      </c>
      <c r="I433" t="s">
        <v>632</v>
      </c>
      <c r="J433" t="s">
        <v>930</v>
      </c>
      <c r="K433" t="s">
        <v>988</v>
      </c>
      <c r="L433" t="s">
        <v>937</v>
      </c>
      <c r="M433" t="s">
        <v>843</v>
      </c>
      <c r="N433">
        <v>55</v>
      </c>
      <c r="O433" t="s">
        <v>833</v>
      </c>
      <c r="P433" t="s">
        <v>89</v>
      </c>
      <c r="Q433" t="s">
        <v>856</v>
      </c>
      <c r="R433" t="s">
        <v>699</v>
      </c>
      <c r="S433" t="s">
        <v>664</v>
      </c>
      <c r="T433">
        <v>4</v>
      </c>
      <c r="U433">
        <v>35</v>
      </c>
      <c r="V433">
        <v>105</v>
      </c>
      <c r="W433">
        <v>15</v>
      </c>
      <c r="X433">
        <v>357</v>
      </c>
      <c r="Y433">
        <v>217</v>
      </c>
      <c r="Z433" t="s">
        <v>840</v>
      </c>
      <c r="AA433" t="s">
        <v>805</v>
      </c>
      <c r="AB433">
        <v>4</v>
      </c>
      <c r="AC433" t="s">
        <v>818</v>
      </c>
      <c r="AD433" t="s">
        <v>769</v>
      </c>
    </row>
    <row r="434" spans="1:30" x14ac:dyDescent="0.3">
      <c r="A434" t="s">
        <v>1540</v>
      </c>
      <c r="B434" s="3">
        <v>45674</v>
      </c>
      <c r="C434">
        <v>0.35416666666666669</v>
      </c>
      <c r="D434" t="s">
        <v>838</v>
      </c>
      <c r="E434" t="s">
        <v>827</v>
      </c>
      <c r="F434" t="s">
        <v>846</v>
      </c>
      <c r="G434" t="s">
        <v>258</v>
      </c>
      <c r="H434" t="s">
        <v>620</v>
      </c>
      <c r="I434" t="s">
        <v>621</v>
      </c>
      <c r="J434" t="s">
        <v>983</v>
      </c>
      <c r="K434" t="s">
        <v>935</v>
      </c>
      <c r="L434" t="s">
        <v>925</v>
      </c>
      <c r="M434" t="s">
        <v>822</v>
      </c>
      <c r="N434">
        <v>17</v>
      </c>
      <c r="O434" t="s">
        <v>885</v>
      </c>
      <c r="P434" t="s">
        <v>39</v>
      </c>
      <c r="Q434" t="s">
        <v>921</v>
      </c>
      <c r="R434" t="s">
        <v>675</v>
      </c>
      <c r="S434" t="s">
        <v>663</v>
      </c>
      <c r="T434">
        <v>2</v>
      </c>
      <c r="U434">
        <v>28</v>
      </c>
      <c r="V434">
        <v>84</v>
      </c>
      <c r="W434">
        <v>15</v>
      </c>
      <c r="X434">
        <v>142.80000000000001</v>
      </c>
      <c r="Y434">
        <v>86.8</v>
      </c>
      <c r="Z434" t="s">
        <v>863</v>
      </c>
      <c r="AA434" t="s">
        <v>782</v>
      </c>
      <c r="AB434">
        <v>3</v>
      </c>
      <c r="AC434" t="s">
        <v>862</v>
      </c>
      <c r="AD434" t="s">
        <v>769</v>
      </c>
    </row>
    <row r="435" spans="1:30" x14ac:dyDescent="0.3">
      <c r="A435" t="s">
        <v>1539</v>
      </c>
      <c r="B435" s="3">
        <v>45783</v>
      </c>
      <c r="C435">
        <v>0.375</v>
      </c>
      <c r="D435" t="s">
        <v>876</v>
      </c>
      <c r="E435" t="s">
        <v>870</v>
      </c>
      <c r="F435" t="s">
        <v>860</v>
      </c>
      <c r="G435" t="s">
        <v>3</v>
      </c>
      <c r="H435" t="s">
        <v>639</v>
      </c>
      <c r="I435" t="s">
        <v>640</v>
      </c>
      <c r="J435" t="s">
        <v>930</v>
      </c>
      <c r="K435" t="s">
        <v>1538</v>
      </c>
      <c r="L435" t="s">
        <v>857</v>
      </c>
      <c r="M435" t="s">
        <v>843</v>
      </c>
      <c r="N435">
        <v>33</v>
      </c>
      <c r="O435" t="s">
        <v>865</v>
      </c>
      <c r="P435" t="s">
        <v>19</v>
      </c>
      <c r="Q435" t="s">
        <v>896</v>
      </c>
      <c r="R435" t="s">
        <v>720</v>
      </c>
      <c r="S435" t="s">
        <v>663</v>
      </c>
      <c r="T435">
        <v>1</v>
      </c>
      <c r="U435">
        <v>40</v>
      </c>
      <c r="V435">
        <v>112</v>
      </c>
      <c r="W435">
        <v>10</v>
      </c>
      <c r="X435">
        <v>100.8</v>
      </c>
      <c r="Y435">
        <v>60.8</v>
      </c>
      <c r="Z435" t="s">
        <v>831</v>
      </c>
      <c r="AA435" t="s">
        <v>782</v>
      </c>
      <c r="AB435">
        <v>4</v>
      </c>
      <c r="AC435" t="s">
        <v>818</v>
      </c>
      <c r="AD435" t="s">
        <v>769</v>
      </c>
    </row>
    <row r="436" spans="1:30" x14ac:dyDescent="0.3">
      <c r="A436" t="s">
        <v>1537</v>
      </c>
      <c r="B436" s="3">
        <v>45783</v>
      </c>
      <c r="C436">
        <v>0.72916666666666663</v>
      </c>
      <c r="D436" t="s">
        <v>876</v>
      </c>
      <c r="E436" t="s">
        <v>870</v>
      </c>
      <c r="F436" t="s">
        <v>860</v>
      </c>
      <c r="G436" t="s">
        <v>462</v>
      </c>
      <c r="H436" t="s">
        <v>600</v>
      </c>
      <c r="I436" t="s">
        <v>592</v>
      </c>
      <c r="J436" t="s">
        <v>986</v>
      </c>
      <c r="K436" t="s">
        <v>1536</v>
      </c>
      <c r="L436" t="s">
        <v>1016</v>
      </c>
      <c r="M436" t="s">
        <v>843</v>
      </c>
      <c r="N436">
        <v>43</v>
      </c>
      <c r="O436" t="s">
        <v>865</v>
      </c>
      <c r="P436" t="s">
        <v>95</v>
      </c>
      <c r="Q436" t="s">
        <v>1051</v>
      </c>
      <c r="R436" t="s">
        <v>684</v>
      </c>
      <c r="S436" t="s">
        <v>663</v>
      </c>
      <c r="T436">
        <v>1</v>
      </c>
      <c r="U436">
        <v>62</v>
      </c>
      <c r="V436">
        <v>186</v>
      </c>
      <c r="W436">
        <v>5</v>
      </c>
      <c r="X436">
        <v>176.7</v>
      </c>
      <c r="Y436">
        <v>114.7</v>
      </c>
      <c r="Z436" t="s">
        <v>863</v>
      </c>
      <c r="AA436" t="s">
        <v>801</v>
      </c>
      <c r="AB436">
        <v>4</v>
      </c>
      <c r="AC436" t="s">
        <v>818</v>
      </c>
      <c r="AD436" t="s">
        <v>769</v>
      </c>
    </row>
    <row r="437" spans="1:30" x14ac:dyDescent="0.3">
      <c r="A437" t="s">
        <v>1535</v>
      </c>
      <c r="B437" s="3">
        <v>45800</v>
      </c>
      <c r="C437">
        <v>0.36458333333333331</v>
      </c>
      <c r="D437" t="s">
        <v>876</v>
      </c>
      <c r="E437" t="s">
        <v>870</v>
      </c>
      <c r="F437" t="s">
        <v>846</v>
      </c>
      <c r="G437" t="s">
        <v>411</v>
      </c>
      <c r="H437" t="s">
        <v>605</v>
      </c>
      <c r="I437" t="s">
        <v>592</v>
      </c>
      <c r="J437" t="s">
        <v>989</v>
      </c>
      <c r="K437" t="s">
        <v>1534</v>
      </c>
      <c r="L437" t="s">
        <v>857</v>
      </c>
      <c r="M437" t="s">
        <v>843</v>
      </c>
      <c r="N437">
        <v>25</v>
      </c>
      <c r="O437" t="s">
        <v>865</v>
      </c>
      <c r="P437" t="s">
        <v>37</v>
      </c>
      <c r="Q437" t="s">
        <v>1205</v>
      </c>
      <c r="R437" t="s">
        <v>678</v>
      </c>
      <c r="S437" t="s">
        <v>663</v>
      </c>
      <c r="T437">
        <v>2</v>
      </c>
      <c r="U437">
        <v>35</v>
      </c>
      <c r="V437">
        <v>87.5</v>
      </c>
      <c r="W437">
        <v>5</v>
      </c>
      <c r="X437">
        <v>166.25</v>
      </c>
      <c r="Y437">
        <v>96.25</v>
      </c>
      <c r="Z437" t="s">
        <v>849</v>
      </c>
      <c r="AA437" t="s">
        <v>805</v>
      </c>
      <c r="AB437">
        <v>0</v>
      </c>
      <c r="AC437" t="s">
        <v>862</v>
      </c>
      <c r="AD437" t="s">
        <v>830</v>
      </c>
    </row>
    <row r="438" spans="1:30" x14ac:dyDescent="0.3">
      <c r="A438" t="s">
        <v>1533</v>
      </c>
      <c r="B438" s="3">
        <v>45772</v>
      </c>
      <c r="C438">
        <v>0.65625</v>
      </c>
      <c r="D438" t="s">
        <v>881</v>
      </c>
      <c r="E438" t="s">
        <v>870</v>
      </c>
      <c r="F438" t="s">
        <v>846</v>
      </c>
      <c r="G438" t="s">
        <v>156</v>
      </c>
      <c r="H438" t="s">
        <v>631</v>
      </c>
      <c r="I438" t="s">
        <v>632</v>
      </c>
      <c r="J438" t="s">
        <v>993</v>
      </c>
      <c r="K438" t="s">
        <v>1532</v>
      </c>
      <c r="L438" t="s">
        <v>878</v>
      </c>
      <c r="M438" t="s">
        <v>843</v>
      </c>
      <c r="N438">
        <v>65</v>
      </c>
      <c r="O438" t="s">
        <v>842</v>
      </c>
      <c r="P438" t="s">
        <v>57</v>
      </c>
      <c r="Q438" t="s">
        <v>952</v>
      </c>
      <c r="R438" t="s">
        <v>702</v>
      </c>
      <c r="S438" t="s">
        <v>663</v>
      </c>
      <c r="T438">
        <v>1</v>
      </c>
      <c r="U438">
        <v>22</v>
      </c>
      <c r="V438">
        <v>61.6</v>
      </c>
      <c r="W438">
        <v>10</v>
      </c>
      <c r="X438">
        <v>55.44</v>
      </c>
      <c r="Y438">
        <v>33.44</v>
      </c>
      <c r="Z438" t="s">
        <v>883</v>
      </c>
      <c r="AA438" t="s">
        <v>785</v>
      </c>
      <c r="AB438">
        <v>3</v>
      </c>
      <c r="AC438" t="s">
        <v>862</v>
      </c>
      <c r="AD438" t="s">
        <v>769</v>
      </c>
    </row>
    <row r="439" spans="1:30" x14ac:dyDescent="0.3">
      <c r="A439" t="s">
        <v>1531</v>
      </c>
      <c r="B439" s="3">
        <v>45717</v>
      </c>
      <c r="C439">
        <v>0.71875</v>
      </c>
      <c r="D439" t="s">
        <v>828</v>
      </c>
      <c r="E439" t="s">
        <v>827</v>
      </c>
      <c r="F439" t="s">
        <v>854</v>
      </c>
      <c r="G439" t="s">
        <v>105</v>
      </c>
      <c r="H439" t="s">
        <v>635</v>
      </c>
      <c r="I439" t="s">
        <v>636</v>
      </c>
      <c r="J439" t="s">
        <v>948</v>
      </c>
      <c r="K439" t="s">
        <v>1530</v>
      </c>
      <c r="L439" t="s">
        <v>937</v>
      </c>
      <c r="M439" t="s">
        <v>843</v>
      </c>
      <c r="N439">
        <v>24</v>
      </c>
      <c r="O439" t="s">
        <v>865</v>
      </c>
      <c r="P439" t="s">
        <v>77</v>
      </c>
      <c r="Q439" t="s">
        <v>962</v>
      </c>
      <c r="R439" t="s">
        <v>727</v>
      </c>
      <c r="S439" t="s">
        <v>664</v>
      </c>
      <c r="T439">
        <v>2</v>
      </c>
      <c r="U439">
        <v>40</v>
      </c>
      <c r="V439">
        <v>100</v>
      </c>
      <c r="W439">
        <v>10</v>
      </c>
      <c r="X439">
        <v>180</v>
      </c>
      <c r="Y439">
        <v>100</v>
      </c>
      <c r="Z439" t="s">
        <v>883</v>
      </c>
      <c r="AA439" t="s">
        <v>782</v>
      </c>
      <c r="AB439">
        <v>4</v>
      </c>
      <c r="AC439" t="s">
        <v>818</v>
      </c>
      <c r="AD439" t="s">
        <v>769</v>
      </c>
    </row>
    <row r="440" spans="1:30" x14ac:dyDescent="0.3">
      <c r="A440" t="s">
        <v>1529</v>
      </c>
      <c r="B440" s="3">
        <v>45700</v>
      </c>
      <c r="C440">
        <v>0.52083333333333337</v>
      </c>
      <c r="D440" t="s">
        <v>847</v>
      </c>
      <c r="E440" t="s">
        <v>827</v>
      </c>
      <c r="F440" t="s">
        <v>837</v>
      </c>
      <c r="G440" t="s">
        <v>105</v>
      </c>
      <c r="H440" t="s">
        <v>635</v>
      </c>
      <c r="I440" t="s">
        <v>636</v>
      </c>
      <c r="J440" t="s">
        <v>880</v>
      </c>
      <c r="K440" t="s">
        <v>1528</v>
      </c>
      <c r="L440" t="s">
        <v>889</v>
      </c>
      <c r="M440" t="s">
        <v>822</v>
      </c>
      <c r="N440">
        <v>31</v>
      </c>
      <c r="O440" t="s">
        <v>865</v>
      </c>
      <c r="P440" t="s">
        <v>101</v>
      </c>
      <c r="Q440" t="s">
        <v>1067</v>
      </c>
      <c r="R440" t="s">
        <v>670</v>
      </c>
      <c r="S440" t="s">
        <v>664</v>
      </c>
      <c r="T440">
        <v>2</v>
      </c>
      <c r="U440">
        <v>55</v>
      </c>
      <c r="V440">
        <v>154</v>
      </c>
      <c r="W440">
        <v>0</v>
      </c>
      <c r="X440">
        <v>308</v>
      </c>
      <c r="Y440">
        <v>198</v>
      </c>
      <c r="Z440" t="s">
        <v>831</v>
      </c>
      <c r="AA440" t="s">
        <v>782</v>
      </c>
      <c r="AB440">
        <v>4</v>
      </c>
      <c r="AC440" t="s">
        <v>862</v>
      </c>
      <c r="AD440" t="s">
        <v>830</v>
      </c>
    </row>
    <row r="441" spans="1:30" x14ac:dyDescent="0.3">
      <c r="A441" t="s">
        <v>1527</v>
      </c>
      <c r="B441" s="3">
        <v>45731</v>
      </c>
      <c r="C441">
        <v>0.40625</v>
      </c>
      <c r="D441" t="s">
        <v>828</v>
      </c>
      <c r="E441" t="s">
        <v>827</v>
      </c>
      <c r="F441" t="s">
        <v>854</v>
      </c>
      <c r="G441" t="s">
        <v>258</v>
      </c>
      <c r="H441" t="s">
        <v>620</v>
      </c>
      <c r="I441" t="s">
        <v>621</v>
      </c>
      <c r="J441" t="s">
        <v>825</v>
      </c>
      <c r="K441" t="s">
        <v>1052</v>
      </c>
      <c r="L441" t="s">
        <v>823</v>
      </c>
      <c r="M441" t="s">
        <v>822</v>
      </c>
      <c r="N441">
        <v>39</v>
      </c>
      <c r="O441" t="s">
        <v>842</v>
      </c>
      <c r="P441" t="s">
        <v>57</v>
      </c>
      <c r="Q441" t="s">
        <v>952</v>
      </c>
      <c r="R441" t="s">
        <v>702</v>
      </c>
      <c r="S441" t="s">
        <v>663</v>
      </c>
      <c r="T441">
        <v>2</v>
      </c>
      <c r="U441">
        <v>22</v>
      </c>
      <c r="V441">
        <v>61.6</v>
      </c>
      <c r="W441">
        <v>5</v>
      </c>
      <c r="X441">
        <v>117.04</v>
      </c>
      <c r="Y441">
        <v>73.040000000000006</v>
      </c>
      <c r="Z441" t="s">
        <v>831</v>
      </c>
      <c r="AA441" t="s">
        <v>801</v>
      </c>
      <c r="AB441">
        <v>4</v>
      </c>
      <c r="AC441" t="s">
        <v>862</v>
      </c>
      <c r="AD441" t="s">
        <v>769</v>
      </c>
    </row>
    <row r="442" spans="1:30" x14ac:dyDescent="0.3">
      <c r="A442" t="s">
        <v>1526</v>
      </c>
      <c r="B442" s="3">
        <v>45675</v>
      </c>
      <c r="C442">
        <v>0.375</v>
      </c>
      <c r="D442" t="s">
        <v>838</v>
      </c>
      <c r="E442" t="s">
        <v>827</v>
      </c>
      <c r="F442" t="s">
        <v>854</v>
      </c>
      <c r="G442" t="s">
        <v>360</v>
      </c>
      <c r="H442" t="s">
        <v>611</v>
      </c>
      <c r="I442" t="s">
        <v>592</v>
      </c>
      <c r="J442" t="s">
        <v>930</v>
      </c>
      <c r="K442" t="s">
        <v>1470</v>
      </c>
      <c r="L442" t="s">
        <v>878</v>
      </c>
      <c r="M442" t="s">
        <v>843</v>
      </c>
      <c r="N442">
        <v>49</v>
      </c>
      <c r="O442" t="s">
        <v>885</v>
      </c>
      <c r="P442" t="s">
        <v>33</v>
      </c>
      <c r="Q442" t="s">
        <v>1097</v>
      </c>
      <c r="R442" t="s">
        <v>690</v>
      </c>
      <c r="S442" t="s">
        <v>663</v>
      </c>
      <c r="T442">
        <v>2</v>
      </c>
      <c r="U442">
        <v>99</v>
      </c>
      <c r="V442">
        <v>247.5</v>
      </c>
      <c r="W442">
        <v>5</v>
      </c>
      <c r="X442">
        <v>470.25</v>
      </c>
      <c r="Y442">
        <v>272.25</v>
      </c>
      <c r="Z442" t="s">
        <v>916</v>
      </c>
      <c r="AA442" t="s">
        <v>900</v>
      </c>
      <c r="AB442">
        <v>0</v>
      </c>
      <c r="AC442" t="s">
        <v>818</v>
      </c>
      <c r="AD442" t="s">
        <v>830</v>
      </c>
    </row>
    <row r="443" spans="1:30" x14ac:dyDescent="0.3">
      <c r="A443" t="s">
        <v>1525</v>
      </c>
      <c r="B443" s="3">
        <v>45743</v>
      </c>
      <c r="C443">
        <v>0.67708333333333337</v>
      </c>
      <c r="D443" t="s">
        <v>828</v>
      </c>
      <c r="E443" t="s">
        <v>827</v>
      </c>
      <c r="F443" t="s">
        <v>898</v>
      </c>
      <c r="G443" t="s">
        <v>258</v>
      </c>
      <c r="H443" t="s">
        <v>620</v>
      </c>
      <c r="I443" t="s">
        <v>621</v>
      </c>
      <c r="J443" t="s">
        <v>845</v>
      </c>
      <c r="K443" t="s">
        <v>1524</v>
      </c>
      <c r="L443" t="s">
        <v>878</v>
      </c>
      <c r="M443" t="s">
        <v>843</v>
      </c>
      <c r="N443">
        <v>31</v>
      </c>
      <c r="O443" t="s">
        <v>842</v>
      </c>
      <c r="P443" t="s">
        <v>69</v>
      </c>
      <c r="Q443" t="s">
        <v>976</v>
      </c>
      <c r="R443" t="s">
        <v>675</v>
      </c>
      <c r="S443" t="s">
        <v>663</v>
      </c>
      <c r="T443">
        <v>2</v>
      </c>
      <c r="U443">
        <v>86</v>
      </c>
      <c r="V443">
        <v>258</v>
      </c>
      <c r="W443">
        <v>0</v>
      </c>
      <c r="X443">
        <v>516</v>
      </c>
      <c r="Y443">
        <v>344</v>
      </c>
      <c r="Z443" t="s">
        <v>863</v>
      </c>
      <c r="AA443" t="s">
        <v>801</v>
      </c>
      <c r="AB443">
        <v>3</v>
      </c>
      <c r="AC443" t="s">
        <v>862</v>
      </c>
      <c r="AD443" t="s">
        <v>769</v>
      </c>
    </row>
    <row r="444" spans="1:30" x14ac:dyDescent="0.3">
      <c r="A444" t="s">
        <v>1523</v>
      </c>
      <c r="B444" s="3">
        <v>45698</v>
      </c>
      <c r="C444">
        <v>0.82291666666666663</v>
      </c>
      <c r="D444" t="s">
        <v>847</v>
      </c>
      <c r="E444" t="s">
        <v>827</v>
      </c>
      <c r="F444" t="s">
        <v>826</v>
      </c>
      <c r="G444" t="s">
        <v>462</v>
      </c>
      <c r="H444" t="s">
        <v>600</v>
      </c>
      <c r="I444" t="s">
        <v>592</v>
      </c>
      <c r="J444" t="s">
        <v>891</v>
      </c>
      <c r="K444" t="s">
        <v>1498</v>
      </c>
      <c r="L444" t="s">
        <v>834</v>
      </c>
      <c r="M444" t="s">
        <v>822</v>
      </c>
      <c r="N444">
        <v>17</v>
      </c>
      <c r="O444" t="s">
        <v>885</v>
      </c>
      <c r="P444" t="s">
        <v>35</v>
      </c>
      <c r="Q444" t="s">
        <v>864</v>
      </c>
      <c r="R444" t="s">
        <v>684</v>
      </c>
      <c r="S444" t="s">
        <v>663</v>
      </c>
      <c r="T444">
        <v>1</v>
      </c>
      <c r="U444">
        <v>69</v>
      </c>
      <c r="V444">
        <v>193.2</v>
      </c>
      <c r="W444">
        <v>5</v>
      </c>
      <c r="X444">
        <v>183.54</v>
      </c>
      <c r="Y444">
        <v>114.54</v>
      </c>
      <c r="Z444" t="s">
        <v>819</v>
      </c>
      <c r="AA444" t="s">
        <v>785</v>
      </c>
      <c r="AB444">
        <v>5</v>
      </c>
      <c r="AC444" t="s">
        <v>862</v>
      </c>
      <c r="AD444" t="s">
        <v>769</v>
      </c>
    </row>
    <row r="445" spans="1:30" x14ac:dyDescent="0.3">
      <c r="A445" t="s">
        <v>1522</v>
      </c>
      <c r="B445" s="3">
        <v>45757</v>
      </c>
      <c r="C445">
        <v>0.5</v>
      </c>
      <c r="D445" t="s">
        <v>881</v>
      </c>
      <c r="E445" t="s">
        <v>870</v>
      </c>
      <c r="F445" t="s">
        <v>898</v>
      </c>
      <c r="G445" t="s">
        <v>156</v>
      </c>
      <c r="H445" t="s">
        <v>631</v>
      </c>
      <c r="I445" t="s">
        <v>632</v>
      </c>
      <c r="J445" t="s">
        <v>972</v>
      </c>
      <c r="K445" t="s">
        <v>858</v>
      </c>
      <c r="L445" t="s">
        <v>823</v>
      </c>
      <c r="M445" t="s">
        <v>843</v>
      </c>
      <c r="N445">
        <v>43</v>
      </c>
      <c r="O445" t="s">
        <v>833</v>
      </c>
      <c r="P445" t="s">
        <v>67</v>
      </c>
      <c r="Q445" t="s">
        <v>945</v>
      </c>
      <c r="R445" t="s">
        <v>678</v>
      </c>
      <c r="S445" t="s">
        <v>664</v>
      </c>
      <c r="T445">
        <v>1</v>
      </c>
      <c r="U445">
        <v>69</v>
      </c>
      <c r="V445">
        <v>193.2</v>
      </c>
      <c r="W445">
        <v>0</v>
      </c>
      <c r="X445">
        <v>193.2</v>
      </c>
      <c r="Y445">
        <v>124.2</v>
      </c>
      <c r="Z445" t="s">
        <v>831</v>
      </c>
      <c r="AA445" t="s">
        <v>805</v>
      </c>
      <c r="AB445">
        <v>4</v>
      </c>
      <c r="AC445" t="s">
        <v>862</v>
      </c>
      <c r="AD445" t="s">
        <v>769</v>
      </c>
    </row>
    <row r="446" spans="1:30" x14ac:dyDescent="0.3">
      <c r="A446" t="s">
        <v>1521</v>
      </c>
      <c r="B446" s="3">
        <v>45759</v>
      </c>
      <c r="C446">
        <v>0.53125</v>
      </c>
      <c r="D446" t="s">
        <v>881</v>
      </c>
      <c r="E446" t="s">
        <v>870</v>
      </c>
      <c r="F446" t="s">
        <v>854</v>
      </c>
      <c r="G446" t="s">
        <v>207</v>
      </c>
      <c r="H446" t="s">
        <v>624</v>
      </c>
      <c r="I446" t="s">
        <v>625</v>
      </c>
      <c r="J446" t="s">
        <v>908</v>
      </c>
      <c r="K446" t="s">
        <v>1008</v>
      </c>
      <c r="L446" t="s">
        <v>878</v>
      </c>
      <c r="M446" t="s">
        <v>843</v>
      </c>
      <c r="N446">
        <v>54</v>
      </c>
      <c r="O446" t="s">
        <v>833</v>
      </c>
      <c r="P446" t="s">
        <v>77</v>
      </c>
      <c r="Q446" t="s">
        <v>962</v>
      </c>
      <c r="R446" t="s">
        <v>727</v>
      </c>
      <c r="S446" t="s">
        <v>664</v>
      </c>
      <c r="T446">
        <v>2</v>
      </c>
      <c r="U446">
        <v>40</v>
      </c>
      <c r="V446">
        <v>100</v>
      </c>
      <c r="W446">
        <v>0</v>
      </c>
      <c r="X446">
        <v>200</v>
      </c>
      <c r="Y446">
        <v>120</v>
      </c>
      <c r="Z446" t="s">
        <v>883</v>
      </c>
      <c r="AA446" t="s">
        <v>900</v>
      </c>
      <c r="AB446">
        <v>0</v>
      </c>
      <c r="AC446" t="s">
        <v>862</v>
      </c>
      <c r="AD446" t="s">
        <v>830</v>
      </c>
    </row>
    <row r="447" spans="1:30" x14ac:dyDescent="0.3">
      <c r="A447" t="s">
        <v>1520</v>
      </c>
      <c r="B447" s="3">
        <v>45789</v>
      </c>
      <c r="C447">
        <v>0.6875</v>
      </c>
      <c r="D447" t="s">
        <v>876</v>
      </c>
      <c r="E447" t="s">
        <v>870</v>
      </c>
      <c r="F447" t="s">
        <v>826</v>
      </c>
      <c r="G447" t="s">
        <v>105</v>
      </c>
      <c r="H447" t="s">
        <v>635</v>
      </c>
      <c r="I447" t="s">
        <v>636</v>
      </c>
      <c r="J447" t="s">
        <v>908</v>
      </c>
      <c r="K447" t="s">
        <v>1519</v>
      </c>
      <c r="L447" t="s">
        <v>857</v>
      </c>
      <c r="M447" t="s">
        <v>843</v>
      </c>
      <c r="N447">
        <v>18</v>
      </c>
      <c r="O447" t="s">
        <v>833</v>
      </c>
      <c r="P447" t="s">
        <v>11</v>
      </c>
      <c r="Q447" t="s">
        <v>1027</v>
      </c>
      <c r="R447" t="s">
        <v>670</v>
      </c>
      <c r="S447" t="s">
        <v>663</v>
      </c>
      <c r="T447">
        <v>2</v>
      </c>
      <c r="U447">
        <v>36</v>
      </c>
      <c r="V447">
        <v>79.2</v>
      </c>
      <c r="W447">
        <v>0</v>
      </c>
      <c r="X447">
        <v>158.4</v>
      </c>
      <c r="Y447">
        <v>86.4</v>
      </c>
      <c r="Z447" t="s">
        <v>995</v>
      </c>
      <c r="AA447" t="s">
        <v>791</v>
      </c>
      <c r="AB447">
        <v>0</v>
      </c>
      <c r="AC447" t="s">
        <v>818</v>
      </c>
      <c r="AD447" t="s">
        <v>830</v>
      </c>
    </row>
    <row r="448" spans="1:30" x14ac:dyDescent="0.3">
      <c r="A448" t="s">
        <v>1518</v>
      </c>
      <c r="B448" s="3">
        <v>45818</v>
      </c>
      <c r="C448">
        <v>0.40625</v>
      </c>
      <c r="D448" t="s">
        <v>871</v>
      </c>
      <c r="E448" t="s">
        <v>870</v>
      </c>
      <c r="F448" t="s">
        <v>860</v>
      </c>
      <c r="G448" t="s">
        <v>360</v>
      </c>
      <c r="H448" t="s">
        <v>611</v>
      </c>
      <c r="I448" t="s">
        <v>592</v>
      </c>
      <c r="J448" t="s">
        <v>875</v>
      </c>
      <c r="K448" t="s">
        <v>1005</v>
      </c>
      <c r="L448" t="s">
        <v>823</v>
      </c>
      <c r="M448" t="s">
        <v>843</v>
      </c>
      <c r="N448">
        <v>21</v>
      </c>
      <c r="O448" t="s">
        <v>833</v>
      </c>
      <c r="P448" t="s">
        <v>25</v>
      </c>
      <c r="Q448" t="s">
        <v>1244</v>
      </c>
      <c r="R448" t="s">
        <v>705</v>
      </c>
      <c r="S448" t="s">
        <v>664</v>
      </c>
      <c r="T448">
        <v>3</v>
      </c>
      <c r="U448">
        <v>85</v>
      </c>
      <c r="V448">
        <v>255</v>
      </c>
      <c r="W448">
        <v>5</v>
      </c>
      <c r="X448">
        <v>726.75</v>
      </c>
      <c r="Y448">
        <v>471.75</v>
      </c>
      <c r="Z448" t="s">
        <v>849</v>
      </c>
      <c r="AA448" t="s">
        <v>805</v>
      </c>
      <c r="AB448">
        <v>4</v>
      </c>
      <c r="AC448" t="s">
        <v>818</v>
      </c>
      <c r="AD448" t="s">
        <v>769</v>
      </c>
    </row>
    <row r="449" spans="1:30" x14ac:dyDescent="0.3">
      <c r="A449" t="s">
        <v>1517</v>
      </c>
      <c r="B449" s="3">
        <v>45764</v>
      </c>
      <c r="C449">
        <v>0.44791666666666669</v>
      </c>
      <c r="D449" t="s">
        <v>881</v>
      </c>
      <c r="E449" t="s">
        <v>870</v>
      </c>
      <c r="F449" t="s">
        <v>898</v>
      </c>
      <c r="G449" t="s">
        <v>207</v>
      </c>
      <c r="H449" t="s">
        <v>624</v>
      </c>
      <c r="I449" t="s">
        <v>625</v>
      </c>
      <c r="J449" t="s">
        <v>943</v>
      </c>
      <c r="K449" t="s">
        <v>960</v>
      </c>
      <c r="L449" t="s">
        <v>937</v>
      </c>
      <c r="M449" t="s">
        <v>822</v>
      </c>
      <c r="N449">
        <v>50</v>
      </c>
      <c r="O449" t="s">
        <v>821</v>
      </c>
      <c r="P449" t="s">
        <v>31</v>
      </c>
      <c r="Q449" t="s">
        <v>888</v>
      </c>
      <c r="R449" t="s">
        <v>692</v>
      </c>
      <c r="S449" t="s">
        <v>664</v>
      </c>
      <c r="T449">
        <v>1</v>
      </c>
      <c r="U449">
        <v>43</v>
      </c>
      <c r="V449">
        <v>129</v>
      </c>
      <c r="W449">
        <v>15</v>
      </c>
      <c r="X449">
        <v>109.65</v>
      </c>
      <c r="Y449">
        <v>66.650000000000006</v>
      </c>
      <c r="Z449" t="s">
        <v>840</v>
      </c>
      <c r="AA449" t="s">
        <v>900</v>
      </c>
      <c r="AB449">
        <v>3</v>
      </c>
      <c r="AC449" t="s">
        <v>862</v>
      </c>
      <c r="AD449" t="s">
        <v>769</v>
      </c>
    </row>
    <row r="450" spans="1:30" x14ac:dyDescent="0.3">
      <c r="A450" t="s">
        <v>1516</v>
      </c>
      <c r="B450" s="3">
        <v>45808</v>
      </c>
      <c r="C450">
        <v>0.4375</v>
      </c>
      <c r="D450" t="s">
        <v>876</v>
      </c>
      <c r="E450" t="s">
        <v>870</v>
      </c>
      <c r="F450" t="s">
        <v>854</v>
      </c>
      <c r="G450" t="s">
        <v>309</v>
      </c>
      <c r="H450" t="s">
        <v>615</v>
      </c>
      <c r="I450" t="s">
        <v>592</v>
      </c>
      <c r="J450" t="s">
        <v>948</v>
      </c>
      <c r="K450" t="s">
        <v>1479</v>
      </c>
      <c r="L450" t="s">
        <v>1016</v>
      </c>
      <c r="M450" t="s">
        <v>843</v>
      </c>
      <c r="N450">
        <v>54</v>
      </c>
      <c r="O450" t="s">
        <v>821</v>
      </c>
      <c r="P450" t="s">
        <v>73</v>
      </c>
      <c r="Q450" t="s">
        <v>1230</v>
      </c>
      <c r="R450" t="s">
        <v>656</v>
      </c>
      <c r="S450" t="s">
        <v>663</v>
      </c>
      <c r="T450">
        <v>2</v>
      </c>
      <c r="U450">
        <v>99</v>
      </c>
      <c r="V450">
        <v>277.2</v>
      </c>
      <c r="W450">
        <v>0</v>
      </c>
      <c r="X450">
        <v>554.4</v>
      </c>
      <c r="Y450">
        <v>356.4</v>
      </c>
      <c r="Z450" t="s">
        <v>840</v>
      </c>
      <c r="AA450" t="s">
        <v>782</v>
      </c>
      <c r="AB450">
        <v>3</v>
      </c>
      <c r="AC450" t="s">
        <v>818</v>
      </c>
      <c r="AD450" t="s">
        <v>830</v>
      </c>
    </row>
    <row r="451" spans="1:30" x14ac:dyDescent="0.3">
      <c r="A451" t="s">
        <v>1515</v>
      </c>
      <c r="B451" s="3">
        <v>45670</v>
      </c>
      <c r="C451">
        <v>0.4375</v>
      </c>
      <c r="D451" t="s">
        <v>838</v>
      </c>
      <c r="E451" t="s">
        <v>827</v>
      </c>
      <c r="F451" t="s">
        <v>826</v>
      </c>
      <c r="G451" t="s">
        <v>513</v>
      </c>
      <c r="H451" t="s">
        <v>591</v>
      </c>
      <c r="I451" t="s">
        <v>592</v>
      </c>
      <c r="J451" t="s">
        <v>940</v>
      </c>
      <c r="K451" t="s">
        <v>1084</v>
      </c>
      <c r="L451" t="s">
        <v>889</v>
      </c>
      <c r="M451" t="s">
        <v>822</v>
      </c>
      <c r="N451">
        <v>65</v>
      </c>
      <c r="O451" t="s">
        <v>865</v>
      </c>
      <c r="P451" t="s">
        <v>71</v>
      </c>
      <c r="Q451" t="s">
        <v>1013</v>
      </c>
      <c r="R451" t="s">
        <v>670</v>
      </c>
      <c r="S451" t="s">
        <v>663</v>
      </c>
      <c r="T451">
        <v>2</v>
      </c>
      <c r="U451">
        <v>62</v>
      </c>
      <c r="V451">
        <v>186</v>
      </c>
      <c r="W451">
        <v>15</v>
      </c>
      <c r="X451">
        <v>316.2</v>
      </c>
      <c r="Y451">
        <v>192.2</v>
      </c>
      <c r="Z451" t="s">
        <v>849</v>
      </c>
      <c r="AA451" t="s">
        <v>785</v>
      </c>
      <c r="AB451">
        <v>4</v>
      </c>
      <c r="AC451" t="s">
        <v>862</v>
      </c>
      <c r="AD451" t="s">
        <v>769</v>
      </c>
    </row>
    <row r="452" spans="1:30" x14ac:dyDescent="0.3">
      <c r="A452" t="s">
        <v>1514</v>
      </c>
      <c r="B452" s="3">
        <v>45821</v>
      </c>
      <c r="C452">
        <v>0.52083333333333337</v>
      </c>
      <c r="D452" t="s">
        <v>871</v>
      </c>
      <c r="E452" t="s">
        <v>870</v>
      </c>
      <c r="F452" t="s">
        <v>846</v>
      </c>
      <c r="G452" t="s">
        <v>258</v>
      </c>
      <c r="H452" t="s">
        <v>620</v>
      </c>
      <c r="I452" t="s">
        <v>621</v>
      </c>
      <c r="J452" t="s">
        <v>989</v>
      </c>
      <c r="K452" t="s">
        <v>1309</v>
      </c>
      <c r="L452" t="s">
        <v>823</v>
      </c>
      <c r="M452" t="s">
        <v>822</v>
      </c>
      <c r="N452">
        <v>20</v>
      </c>
      <c r="O452" t="s">
        <v>885</v>
      </c>
      <c r="P452" t="s">
        <v>71</v>
      </c>
      <c r="Q452" t="s">
        <v>1013</v>
      </c>
      <c r="R452" t="s">
        <v>670</v>
      </c>
      <c r="S452" t="s">
        <v>663</v>
      </c>
      <c r="T452">
        <v>1</v>
      </c>
      <c r="U452">
        <v>62</v>
      </c>
      <c r="V452">
        <v>186</v>
      </c>
      <c r="W452">
        <v>5</v>
      </c>
      <c r="X452">
        <v>176.7</v>
      </c>
      <c r="Y452">
        <v>114.7</v>
      </c>
      <c r="Z452" t="s">
        <v>916</v>
      </c>
      <c r="AA452" t="s">
        <v>785</v>
      </c>
      <c r="AB452">
        <v>5</v>
      </c>
      <c r="AC452" t="s">
        <v>818</v>
      </c>
      <c r="AD452" t="s">
        <v>830</v>
      </c>
    </row>
    <row r="453" spans="1:30" x14ac:dyDescent="0.3">
      <c r="A453" t="s">
        <v>1513</v>
      </c>
      <c r="B453" s="3">
        <v>45698</v>
      </c>
      <c r="C453">
        <v>0.85416666666666663</v>
      </c>
      <c r="D453" t="s">
        <v>847</v>
      </c>
      <c r="E453" t="s">
        <v>827</v>
      </c>
      <c r="F453" t="s">
        <v>826</v>
      </c>
      <c r="G453" t="s">
        <v>3</v>
      </c>
      <c r="H453" t="s">
        <v>639</v>
      </c>
      <c r="I453" t="s">
        <v>640</v>
      </c>
      <c r="J453" t="s">
        <v>948</v>
      </c>
      <c r="K453" t="s">
        <v>1114</v>
      </c>
      <c r="L453" t="s">
        <v>878</v>
      </c>
      <c r="M453" t="s">
        <v>822</v>
      </c>
      <c r="N453">
        <v>61</v>
      </c>
      <c r="O453" t="s">
        <v>833</v>
      </c>
      <c r="P453" t="s">
        <v>23</v>
      </c>
      <c r="Q453" t="s">
        <v>1257</v>
      </c>
      <c r="R453" t="s">
        <v>708</v>
      </c>
      <c r="S453" t="s">
        <v>664</v>
      </c>
      <c r="T453">
        <v>4</v>
      </c>
      <c r="U453">
        <v>56</v>
      </c>
      <c r="V453">
        <v>156.80000000000001</v>
      </c>
      <c r="W453">
        <v>15</v>
      </c>
      <c r="X453">
        <v>533.12</v>
      </c>
      <c r="Y453">
        <v>309.12</v>
      </c>
      <c r="Z453" t="s">
        <v>819</v>
      </c>
      <c r="AA453" t="s">
        <v>801</v>
      </c>
      <c r="AB453">
        <v>3</v>
      </c>
      <c r="AC453" t="s">
        <v>862</v>
      </c>
      <c r="AD453" t="s">
        <v>830</v>
      </c>
    </row>
    <row r="454" spans="1:30" x14ac:dyDescent="0.3">
      <c r="A454" t="s">
        <v>1512</v>
      </c>
      <c r="B454" s="3">
        <v>45829</v>
      </c>
      <c r="C454">
        <v>0.48958333333333331</v>
      </c>
      <c r="D454" t="s">
        <v>871</v>
      </c>
      <c r="E454" t="s">
        <v>870</v>
      </c>
      <c r="F454" t="s">
        <v>854</v>
      </c>
      <c r="G454" t="s">
        <v>105</v>
      </c>
      <c r="H454" t="s">
        <v>635</v>
      </c>
      <c r="I454" t="s">
        <v>636</v>
      </c>
      <c r="J454" t="s">
        <v>853</v>
      </c>
      <c r="K454" t="s">
        <v>1508</v>
      </c>
      <c r="L454" t="s">
        <v>823</v>
      </c>
      <c r="M454" t="s">
        <v>843</v>
      </c>
      <c r="N454">
        <v>24</v>
      </c>
      <c r="O454" t="s">
        <v>865</v>
      </c>
      <c r="P454" t="s">
        <v>25</v>
      </c>
      <c r="Q454" t="s">
        <v>1244</v>
      </c>
      <c r="R454" t="s">
        <v>705</v>
      </c>
      <c r="S454" t="s">
        <v>664</v>
      </c>
      <c r="T454">
        <v>1</v>
      </c>
      <c r="U454">
        <v>85</v>
      </c>
      <c r="V454">
        <v>255</v>
      </c>
      <c r="W454">
        <v>10</v>
      </c>
      <c r="X454">
        <v>229.5</v>
      </c>
      <c r="Y454">
        <v>144.5</v>
      </c>
      <c r="Z454" t="s">
        <v>831</v>
      </c>
      <c r="AA454" t="s">
        <v>785</v>
      </c>
      <c r="AB454">
        <v>4</v>
      </c>
      <c r="AC454" t="s">
        <v>862</v>
      </c>
      <c r="AD454" t="s">
        <v>769</v>
      </c>
    </row>
    <row r="455" spans="1:30" x14ac:dyDescent="0.3">
      <c r="A455" t="s">
        <v>1511</v>
      </c>
      <c r="B455" s="3">
        <v>45832</v>
      </c>
      <c r="C455">
        <v>0.34375</v>
      </c>
      <c r="D455" t="s">
        <v>871</v>
      </c>
      <c r="E455" t="s">
        <v>870</v>
      </c>
      <c r="F455" t="s">
        <v>860</v>
      </c>
      <c r="G455" t="s">
        <v>156</v>
      </c>
      <c r="H455" t="s">
        <v>631</v>
      </c>
      <c r="I455" t="s">
        <v>632</v>
      </c>
      <c r="J455" t="s">
        <v>927</v>
      </c>
      <c r="K455" t="s">
        <v>1125</v>
      </c>
      <c r="L455" t="s">
        <v>906</v>
      </c>
      <c r="M455" t="s">
        <v>843</v>
      </c>
      <c r="N455">
        <v>21</v>
      </c>
      <c r="O455" t="s">
        <v>821</v>
      </c>
      <c r="P455" t="s">
        <v>65</v>
      </c>
      <c r="Q455" t="s">
        <v>981</v>
      </c>
      <c r="R455" t="s">
        <v>684</v>
      </c>
      <c r="S455" t="s">
        <v>663</v>
      </c>
      <c r="T455">
        <v>4</v>
      </c>
      <c r="U455">
        <v>81</v>
      </c>
      <c r="V455">
        <v>202.5</v>
      </c>
      <c r="W455">
        <v>5</v>
      </c>
      <c r="X455">
        <v>769.5</v>
      </c>
      <c r="Y455">
        <v>445.5</v>
      </c>
      <c r="Z455" t="s">
        <v>916</v>
      </c>
      <c r="AA455" t="s">
        <v>782</v>
      </c>
      <c r="AB455">
        <v>3</v>
      </c>
      <c r="AC455" t="s">
        <v>862</v>
      </c>
      <c r="AD455" t="s">
        <v>830</v>
      </c>
    </row>
    <row r="456" spans="1:30" x14ac:dyDescent="0.3">
      <c r="A456" t="s">
        <v>1510</v>
      </c>
      <c r="B456" s="3">
        <v>45778</v>
      </c>
      <c r="C456">
        <v>0.40625</v>
      </c>
      <c r="D456" t="s">
        <v>876</v>
      </c>
      <c r="E456" t="s">
        <v>870</v>
      </c>
      <c r="F456" t="s">
        <v>898</v>
      </c>
      <c r="G456" t="s">
        <v>462</v>
      </c>
      <c r="H456" t="s">
        <v>600</v>
      </c>
      <c r="I456" t="s">
        <v>592</v>
      </c>
      <c r="J456" t="s">
        <v>930</v>
      </c>
      <c r="K456" t="s">
        <v>935</v>
      </c>
      <c r="L456" t="s">
        <v>1016</v>
      </c>
      <c r="M456" t="s">
        <v>843</v>
      </c>
      <c r="N456">
        <v>22</v>
      </c>
      <c r="O456" t="s">
        <v>865</v>
      </c>
      <c r="P456" t="s">
        <v>71</v>
      </c>
      <c r="Q456" t="s">
        <v>1013</v>
      </c>
      <c r="R456" t="s">
        <v>670</v>
      </c>
      <c r="S456" t="s">
        <v>663</v>
      </c>
      <c r="T456">
        <v>3</v>
      </c>
      <c r="U456">
        <v>62</v>
      </c>
      <c r="V456">
        <v>186</v>
      </c>
      <c r="W456">
        <v>5</v>
      </c>
      <c r="X456">
        <v>530.1</v>
      </c>
      <c r="Y456">
        <v>344.1</v>
      </c>
      <c r="Z456" t="s">
        <v>863</v>
      </c>
      <c r="AA456" t="s">
        <v>791</v>
      </c>
      <c r="AB456">
        <v>3</v>
      </c>
      <c r="AC456" t="s">
        <v>862</v>
      </c>
      <c r="AD456" t="s">
        <v>769</v>
      </c>
    </row>
    <row r="457" spans="1:30" x14ac:dyDescent="0.3">
      <c r="A457" t="s">
        <v>1509</v>
      </c>
      <c r="B457" s="3">
        <v>45737</v>
      </c>
      <c r="C457">
        <v>0.36458333333333331</v>
      </c>
      <c r="D457" t="s">
        <v>828</v>
      </c>
      <c r="E457" t="s">
        <v>827</v>
      </c>
      <c r="F457" t="s">
        <v>846</v>
      </c>
      <c r="G457" t="s">
        <v>105</v>
      </c>
      <c r="H457" t="s">
        <v>635</v>
      </c>
      <c r="I457" t="s">
        <v>636</v>
      </c>
      <c r="J457" t="s">
        <v>919</v>
      </c>
      <c r="K457" t="s">
        <v>1508</v>
      </c>
      <c r="L457" t="s">
        <v>1016</v>
      </c>
      <c r="M457" t="s">
        <v>822</v>
      </c>
      <c r="N457">
        <v>48</v>
      </c>
      <c r="O457" t="s">
        <v>885</v>
      </c>
      <c r="P457" t="s">
        <v>27</v>
      </c>
      <c r="Q457" t="s">
        <v>901</v>
      </c>
      <c r="R457" t="s">
        <v>702</v>
      </c>
      <c r="S457" t="s">
        <v>663</v>
      </c>
      <c r="T457">
        <v>1</v>
      </c>
      <c r="U457">
        <v>79</v>
      </c>
      <c r="V457">
        <v>173.8</v>
      </c>
      <c r="W457">
        <v>10</v>
      </c>
      <c r="X457">
        <v>156.41999999999999</v>
      </c>
      <c r="Y457">
        <v>77.42</v>
      </c>
      <c r="Z457" t="s">
        <v>819</v>
      </c>
      <c r="AA457" t="s">
        <v>791</v>
      </c>
      <c r="AB457">
        <v>3</v>
      </c>
      <c r="AC457" t="s">
        <v>862</v>
      </c>
      <c r="AD457" t="s">
        <v>769</v>
      </c>
    </row>
    <row r="458" spans="1:30" x14ac:dyDescent="0.3">
      <c r="A458" t="s">
        <v>1507</v>
      </c>
      <c r="B458" s="3">
        <v>45833</v>
      </c>
      <c r="C458">
        <v>0.33333333333333331</v>
      </c>
      <c r="D458" t="s">
        <v>871</v>
      </c>
      <c r="E458" t="s">
        <v>870</v>
      </c>
      <c r="F458" t="s">
        <v>837</v>
      </c>
      <c r="G458" t="s">
        <v>105</v>
      </c>
      <c r="H458" t="s">
        <v>635</v>
      </c>
      <c r="I458" t="s">
        <v>636</v>
      </c>
      <c r="J458" t="s">
        <v>836</v>
      </c>
      <c r="K458" t="s">
        <v>1506</v>
      </c>
      <c r="L458" t="s">
        <v>851</v>
      </c>
      <c r="M458" t="s">
        <v>822</v>
      </c>
      <c r="N458">
        <v>27</v>
      </c>
      <c r="O458" t="s">
        <v>865</v>
      </c>
      <c r="P458" t="s">
        <v>11</v>
      </c>
      <c r="Q458" t="s">
        <v>1027</v>
      </c>
      <c r="R458" t="s">
        <v>670</v>
      </c>
      <c r="S458" t="s">
        <v>663</v>
      </c>
      <c r="T458">
        <v>1</v>
      </c>
      <c r="U458">
        <v>36</v>
      </c>
      <c r="V458">
        <v>79.2</v>
      </c>
      <c r="W458">
        <v>5</v>
      </c>
      <c r="X458">
        <v>75.239999999999995</v>
      </c>
      <c r="Y458">
        <v>39.24</v>
      </c>
      <c r="Z458" t="s">
        <v>819</v>
      </c>
      <c r="AA458" t="s">
        <v>900</v>
      </c>
      <c r="AB458">
        <v>3</v>
      </c>
      <c r="AC458" t="s">
        <v>818</v>
      </c>
      <c r="AD458" t="s">
        <v>830</v>
      </c>
    </row>
    <row r="459" spans="1:30" x14ac:dyDescent="0.3">
      <c r="A459" t="s">
        <v>1505</v>
      </c>
      <c r="B459" s="3">
        <v>45735</v>
      </c>
      <c r="C459">
        <v>0.34375</v>
      </c>
      <c r="D459" t="s">
        <v>828</v>
      </c>
      <c r="E459" t="s">
        <v>827</v>
      </c>
      <c r="F459" t="s">
        <v>837</v>
      </c>
      <c r="G459" t="s">
        <v>360</v>
      </c>
      <c r="H459" t="s">
        <v>611</v>
      </c>
      <c r="I459" t="s">
        <v>592</v>
      </c>
      <c r="J459" t="s">
        <v>948</v>
      </c>
      <c r="K459" t="s">
        <v>1456</v>
      </c>
      <c r="L459" t="s">
        <v>906</v>
      </c>
      <c r="M459" t="s">
        <v>822</v>
      </c>
      <c r="N459">
        <v>16</v>
      </c>
      <c r="O459" t="s">
        <v>885</v>
      </c>
      <c r="P459" t="s">
        <v>15</v>
      </c>
      <c r="Q459" t="s">
        <v>1040</v>
      </c>
      <c r="R459" t="s">
        <v>731</v>
      </c>
      <c r="S459" t="s">
        <v>663</v>
      </c>
      <c r="T459">
        <v>3</v>
      </c>
      <c r="U459">
        <v>58</v>
      </c>
      <c r="V459">
        <v>174</v>
      </c>
      <c r="W459">
        <v>5</v>
      </c>
      <c r="X459">
        <v>495.9</v>
      </c>
      <c r="Y459">
        <v>321.89999999999998</v>
      </c>
      <c r="Z459" t="s">
        <v>840</v>
      </c>
      <c r="AA459" t="s">
        <v>785</v>
      </c>
      <c r="AB459">
        <v>5</v>
      </c>
      <c r="AC459" t="s">
        <v>818</v>
      </c>
      <c r="AD459" t="s">
        <v>769</v>
      </c>
    </row>
    <row r="460" spans="1:30" x14ac:dyDescent="0.3">
      <c r="A460" t="s">
        <v>1504</v>
      </c>
      <c r="B460" s="3">
        <v>45714</v>
      </c>
      <c r="C460">
        <v>0.5</v>
      </c>
      <c r="D460" t="s">
        <v>847</v>
      </c>
      <c r="E460" t="s">
        <v>827</v>
      </c>
      <c r="F460" t="s">
        <v>837</v>
      </c>
      <c r="G460" t="s">
        <v>360</v>
      </c>
      <c r="H460" t="s">
        <v>611</v>
      </c>
      <c r="I460" t="s">
        <v>592</v>
      </c>
      <c r="J460" t="s">
        <v>845</v>
      </c>
      <c r="K460" t="s">
        <v>1385</v>
      </c>
      <c r="L460" t="s">
        <v>925</v>
      </c>
      <c r="M460" t="s">
        <v>822</v>
      </c>
      <c r="N460">
        <v>39</v>
      </c>
      <c r="O460" t="s">
        <v>833</v>
      </c>
      <c r="P460" t="s">
        <v>63</v>
      </c>
      <c r="Q460" t="s">
        <v>1105</v>
      </c>
      <c r="R460" t="s">
        <v>690</v>
      </c>
      <c r="S460" t="s">
        <v>664</v>
      </c>
      <c r="T460">
        <v>1</v>
      </c>
      <c r="U460">
        <v>83</v>
      </c>
      <c r="V460">
        <v>182.6</v>
      </c>
      <c r="W460">
        <v>15</v>
      </c>
      <c r="X460">
        <v>155.21</v>
      </c>
      <c r="Y460">
        <v>72.209999999999994</v>
      </c>
      <c r="Z460" t="s">
        <v>883</v>
      </c>
      <c r="AA460" t="s">
        <v>805</v>
      </c>
      <c r="AB460">
        <v>3</v>
      </c>
      <c r="AC460" t="s">
        <v>862</v>
      </c>
      <c r="AD460" t="s">
        <v>769</v>
      </c>
    </row>
    <row r="461" spans="1:30" x14ac:dyDescent="0.3">
      <c r="A461" t="s">
        <v>1503</v>
      </c>
      <c r="B461" s="3">
        <v>45719</v>
      </c>
      <c r="C461">
        <v>0.41666666666666669</v>
      </c>
      <c r="D461" t="s">
        <v>828</v>
      </c>
      <c r="E461" t="s">
        <v>827</v>
      </c>
      <c r="F461" t="s">
        <v>826</v>
      </c>
      <c r="G461" t="s">
        <v>258</v>
      </c>
      <c r="H461" t="s">
        <v>620</v>
      </c>
      <c r="I461" t="s">
        <v>621</v>
      </c>
      <c r="J461" t="s">
        <v>986</v>
      </c>
      <c r="K461" t="s">
        <v>1361</v>
      </c>
      <c r="L461" t="s">
        <v>1016</v>
      </c>
      <c r="M461" t="s">
        <v>822</v>
      </c>
      <c r="N461">
        <v>26</v>
      </c>
      <c r="O461" t="s">
        <v>885</v>
      </c>
      <c r="P461" t="s">
        <v>23</v>
      </c>
      <c r="Q461" t="s">
        <v>1257</v>
      </c>
      <c r="R461" t="s">
        <v>708</v>
      </c>
      <c r="S461" t="s">
        <v>664</v>
      </c>
      <c r="T461">
        <v>1</v>
      </c>
      <c r="U461">
        <v>56</v>
      </c>
      <c r="V461">
        <v>156.80000000000001</v>
      </c>
      <c r="W461">
        <v>15</v>
      </c>
      <c r="X461">
        <v>133.28</v>
      </c>
      <c r="Y461">
        <v>77.28</v>
      </c>
      <c r="Z461" t="s">
        <v>849</v>
      </c>
      <c r="AA461" t="s">
        <v>805</v>
      </c>
      <c r="AB461">
        <v>3</v>
      </c>
      <c r="AC461" t="s">
        <v>818</v>
      </c>
      <c r="AD461" t="s">
        <v>769</v>
      </c>
    </row>
    <row r="462" spans="1:30" x14ac:dyDescent="0.3">
      <c r="A462" t="s">
        <v>1502</v>
      </c>
      <c r="B462" s="3">
        <v>45708</v>
      </c>
      <c r="C462">
        <v>0.46875</v>
      </c>
      <c r="D462" t="s">
        <v>847</v>
      </c>
      <c r="E462" t="s">
        <v>827</v>
      </c>
      <c r="F462" t="s">
        <v>898</v>
      </c>
      <c r="G462" t="s">
        <v>513</v>
      </c>
      <c r="H462" t="s">
        <v>591</v>
      </c>
      <c r="I462" t="s">
        <v>592</v>
      </c>
      <c r="J462" t="s">
        <v>880</v>
      </c>
      <c r="K462" t="s">
        <v>1501</v>
      </c>
      <c r="L462" t="s">
        <v>823</v>
      </c>
      <c r="M462" t="s">
        <v>822</v>
      </c>
      <c r="N462">
        <v>33</v>
      </c>
      <c r="O462" t="s">
        <v>865</v>
      </c>
      <c r="P462" t="s">
        <v>47</v>
      </c>
      <c r="Q462" t="s">
        <v>1078</v>
      </c>
      <c r="R462" t="s">
        <v>727</v>
      </c>
      <c r="S462" t="s">
        <v>664</v>
      </c>
      <c r="T462">
        <v>4</v>
      </c>
      <c r="U462">
        <v>27</v>
      </c>
      <c r="V462">
        <v>81</v>
      </c>
      <c r="W462">
        <v>15</v>
      </c>
      <c r="X462">
        <v>275.39999999999998</v>
      </c>
      <c r="Y462">
        <v>167.4</v>
      </c>
      <c r="Z462" t="s">
        <v>819</v>
      </c>
      <c r="AA462" t="s">
        <v>801</v>
      </c>
      <c r="AB462">
        <v>5</v>
      </c>
      <c r="AC462" t="s">
        <v>862</v>
      </c>
      <c r="AD462" t="s">
        <v>830</v>
      </c>
    </row>
    <row r="463" spans="1:30" x14ac:dyDescent="0.3">
      <c r="A463" t="s">
        <v>1500</v>
      </c>
      <c r="B463" s="3">
        <v>45719</v>
      </c>
      <c r="C463">
        <v>0.38541666666666669</v>
      </c>
      <c r="D463" t="s">
        <v>828</v>
      </c>
      <c r="E463" t="s">
        <v>827</v>
      </c>
      <c r="F463" t="s">
        <v>826</v>
      </c>
      <c r="G463" t="s">
        <v>462</v>
      </c>
      <c r="H463" t="s">
        <v>600</v>
      </c>
      <c r="I463" t="s">
        <v>592</v>
      </c>
      <c r="J463" t="s">
        <v>836</v>
      </c>
      <c r="K463" t="s">
        <v>1281</v>
      </c>
      <c r="L463" t="s">
        <v>937</v>
      </c>
      <c r="M463" t="s">
        <v>843</v>
      </c>
      <c r="N463">
        <v>24</v>
      </c>
      <c r="O463" t="s">
        <v>833</v>
      </c>
      <c r="P463" t="s">
        <v>69</v>
      </c>
      <c r="Q463" t="s">
        <v>976</v>
      </c>
      <c r="R463" t="s">
        <v>675</v>
      </c>
      <c r="S463" t="s">
        <v>663</v>
      </c>
      <c r="T463">
        <v>4</v>
      </c>
      <c r="U463">
        <v>86</v>
      </c>
      <c r="V463">
        <v>258</v>
      </c>
      <c r="W463">
        <v>5</v>
      </c>
      <c r="X463">
        <v>980.4</v>
      </c>
      <c r="Y463">
        <v>636.4</v>
      </c>
      <c r="Z463" t="s">
        <v>831</v>
      </c>
      <c r="AA463" t="s">
        <v>900</v>
      </c>
      <c r="AB463">
        <v>4</v>
      </c>
      <c r="AC463" t="s">
        <v>862</v>
      </c>
      <c r="AD463" t="s">
        <v>769</v>
      </c>
    </row>
    <row r="464" spans="1:30" x14ac:dyDescent="0.3">
      <c r="A464" t="s">
        <v>1499</v>
      </c>
      <c r="B464" s="3">
        <v>45701</v>
      </c>
      <c r="C464">
        <v>0.76041666666666663</v>
      </c>
      <c r="D464" t="s">
        <v>847</v>
      </c>
      <c r="E464" t="s">
        <v>827</v>
      </c>
      <c r="F464" t="s">
        <v>898</v>
      </c>
      <c r="G464" t="s">
        <v>360</v>
      </c>
      <c r="H464" t="s">
        <v>611</v>
      </c>
      <c r="I464" t="s">
        <v>592</v>
      </c>
      <c r="J464" t="s">
        <v>853</v>
      </c>
      <c r="K464" t="s">
        <v>1498</v>
      </c>
      <c r="L464" t="s">
        <v>889</v>
      </c>
      <c r="M464" t="s">
        <v>843</v>
      </c>
      <c r="N464">
        <v>65</v>
      </c>
      <c r="O464" t="s">
        <v>821</v>
      </c>
      <c r="P464" t="s">
        <v>37</v>
      </c>
      <c r="Q464" t="s">
        <v>1205</v>
      </c>
      <c r="R464" t="s">
        <v>678</v>
      </c>
      <c r="S464" t="s">
        <v>663</v>
      </c>
      <c r="T464">
        <v>4</v>
      </c>
      <c r="U464">
        <v>35</v>
      </c>
      <c r="V464">
        <v>87.5</v>
      </c>
      <c r="W464">
        <v>15</v>
      </c>
      <c r="X464">
        <v>297.5</v>
      </c>
      <c r="Y464">
        <v>157.5</v>
      </c>
      <c r="Z464" t="s">
        <v>883</v>
      </c>
      <c r="AA464" t="s">
        <v>900</v>
      </c>
      <c r="AB464">
        <v>5</v>
      </c>
      <c r="AC464" t="s">
        <v>862</v>
      </c>
      <c r="AD464" t="s">
        <v>769</v>
      </c>
    </row>
    <row r="465" spans="1:30" x14ac:dyDescent="0.3">
      <c r="A465" t="s">
        <v>1497</v>
      </c>
      <c r="B465" s="3">
        <v>45661</v>
      </c>
      <c r="C465">
        <v>0.33333333333333331</v>
      </c>
      <c r="D465" t="s">
        <v>838</v>
      </c>
      <c r="E465" t="s">
        <v>827</v>
      </c>
      <c r="F465" t="s">
        <v>854</v>
      </c>
      <c r="G465" t="s">
        <v>360</v>
      </c>
      <c r="H465" t="s">
        <v>611</v>
      </c>
      <c r="I465" t="s">
        <v>592</v>
      </c>
      <c r="J465" t="s">
        <v>1034</v>
      </c>
      <c r="K465" t="s">
        <v>1496</v>
      </c>
      <c r="L465" t="s">
        <v>937</v>
      </c>
      <c r="M465" t="s">
        <v>843</v>
      </c>
      <c r="N465">
        <v>63</v>
      </c>
      <c r="O465" t="s">
        <v>833</v>
      </c>
      <c r="P465" t="s">
        <v>83</v>
      </c>
      <c r="Q465" t="s">
        <v>917</v>
      </c>
      <c r="R465" t="s">
        <v>708</v>
      </c>
      <c r="S465" t="s">
        <v>663</v>
      </c>
      <c r="T465">
        <v>3</v>
      </c>
      <c r="U465">
        <v>66</v>
      </c>
      <c r="V465">
        <v>165</v>
      </c>
      <c r="W465">
        <v>15</v>
      </c>
      <c r="X465">
        <v>420.75</v>
      </c>
      <c r="Y465">
        <v>222.75</v>
      </c>
      <c r="Z465" t="s">
        <v>883</v>
      </c>
      <c r="AA465" t="s">
        <v>900</v>
      </c>
      <c r="AB465">
        <v>4</v>
      </c>
      <c r="AC465" t="s">
        <v>818</v>
      </c>
      <c r="AD465" t="s">
        <v>769</v>
      </c>
    </row>
    <row r="466" spans="1:30" x14ac:dyDescent="0.3">
      <c r="A466" t="s">
        <v>1495</v>
      </c>
      <c r="B466" s="3">
        <v>45725</v>
      </c>
      <c r="C466">
        <v>0.3125</v>
      </c>
      <c r="D466" t="s">
        <v>828</v>
      </c>
      <c r="E466" t="s">
        <v>827</v>
      </c>
      <c r="F466" t="s">
        <v>914</v>
      </c>
      <c r="G466" t="s">
        <v>156</v>
      </c>
      <c r="H466" t="s">
        <v>631</v>
      </c>
      <c r="I466" t="s">
        <v>632</v>
      </c>
      <c r="J466" t="s">
        <v>1034</v>
      </c>
      <c r="K466" t="s">
        <v>1494</v>
      </c>
      <c r="L466" t="s">
        <v>925</v>
      </c>
      <c r="M466" t="s">
        <v>822</v>
      </c>
      <c r="N466">
        <v>44</v>
      </c>
      <c r="O466" t="s">
        <v>833</v>
      </c>
      <c r="P466" t="s">
        <v>71</v>
      </c>
      <c r="Q466" t="s">
        <v>1013</v>
      </c>
      <c r="R466" t="s">
        <v>670</v>
      </c>
      <c r="S466" t="s">
        <v>663</v>
      </c>
      <c r="T466">
        <v>4</v>
      </c>
      <c r="U466">
        <v>62</v>
      </c>
      <c r="V466">
        <v>186</v>
      </c>
      <c r="W466">
        <v>10</v>
      </c>
      <c r="X466">
        <v>669.6</v>
      </c>
      <c r="Y466">
        <v>421.6</v>
      </c>
      <c r="Z466" t="s">
        <v>883</v>
      </c>
      <c r="AA466" t="s">
        <v>801</v>
      </c>
      <c r="AB466">
        <v>5</v>
      </c>
      <c r="AC466" t="s">
        <v>818</v>
      </c>
      <c r="AD466" t="s">
        <v>830</v>
      </c>
    </row>
    <row r="467" spans="1:30" x14ac:dyDescent="0.3">
      <c r="A467" t="s">
        <v>1493</v>
      </c>
      <c r="B467" s="3">
        <v>45767</v>
      </c>
      <c r="C467">
        <v>0.35416666666666669</v>
      </c>
      <c r="D467" t="s">
        <v>881</v>
      </c>
      <c r="E467" t="s">
        <v>870</v>
      </c>
      <c r="F467" t="s">
        <v>914</v>
      </c>
      <c r="G467" t="s">
        <v>462</v>
      </c>
      <c r="H467" t="s">
        <v>600</v>
      </c>
      <c r="I467" t="s">
        <v>592</v>
      </c>
      <c r="J467" t="s">
        <v>940</v>
      </c>
      <c r="K467" t="s">
        <v>1274</v>
      </c>
      <c r="L467" t="s">
        <v>834</v>
      </c>
      <c r="M467" t="s">
        <v>843</v>
      </c>
      <c r="N467">
        <v>19</v>
      </c>
      <c r="O467" t="s">
        <v>865</v>
      </c>
      <c r="P467" t="s">
        <v>19</v>
      </c>
      <c r="Q467" t="s">
        <v>896</v>
      </c>
      <c r="R467" t="s">
        <v>720</v>
      </c>
      <c r="S467" t="s">
        <v>663</v>
      </c>
      <c r="T467">
        <v>2</v>
      </c>
      <c r="U467">
        <v>40</v>
      </c>
      <c r="V467">
        <v>112</v>
      </c>
      <c r="W467">
        <v>0</v>
      </c>
      <c r="X467">
        <v>224</v>
      </c>
      <c r="Y467">
        <v>144</v>
      </c>
      <c r="Z467" t="s">
        <v>840</v>
      </c>
      <c r="AA467" t="s">
        <v>791</v>
      </c>
      <c r="AB467">
        <v>0</v>
      </c>
      <c r="AC467" t="s">
        <v>862</v>
      </c>
      <c r="AD467" t="s">
        <v>769</v>
      </c>
    </row>
    <row r="468" spans="1:30" x14ac:dyDescent="0.3">
      <c r="A468" t="s">
        <v>1492</v>
      </c>
      <c r="B468" s="3">
        <v>45776</v>
      </c>
      <c r="C468">
        <v>0.8125</v>
      </c>
      <c r="D468" t="s">
        <v>881</v>
      </c>
      <c r="E468" t="s">
        <v>870</v>
      </c>
      <c r="F468" t="s">
        <v>860</v>
      </c>
      <c r="G468" t="s">
        <v>258</v>
      </c>
      <c r="H468" t="s">
        <v>620</v>
      </c>
      <c r="I468" t="s">
        <v>621</v>
      </c>
      <c r="J468" t="s">
        <v>836</v>
      </c>
      <c r="K468" t="s">
        <v>1491</v>
      </c>
      <c r="L468" t="s">
        <v>925</v>
      </c>
      <c r="M468" t="s">
        <v>843</v>
      </c>
      <c r="N468">
        <v>25</v>
      </c>
      <c r="O468" t="s">
        <v>821</v>
      </c>
      <c r="P468" t="s">
        <v>99</v>
      </c>
      <c r="Q468" t="s">
        <v>1237</v>
      </c>
      <c r="R468" t="s">
        <v>675</v>
      </c>
      <c r="S468" t="s">
        <v>663</v>
      </c>
      <c r="T468">
        <v>1</v>
      </c>
      <c r="U468">
        <v>57</v>
      </c>
      <c r="V468">
        <v>159.6</v>
      </c>
      <c r="W468">
        <v>5</v>
      </c>
      <c r="X468">
        <v>151.62</v>
      </c>
      <c r="Y468">
        <v>94.62</v>
      </c>
      <c r="Z468" t="s">
        <v>883</v>
      </c>
      <c r="AA468" t="s">
        <v>782</v>
      </c>
      <c r="AB468">
        <v>4</v>
      </c>
      <c r="AC468" t="s">
        <v>818</v>
      </c>
      <c r="AD468" t="s">
        <v>769</v>
      </c>
    </row>
    <row r="469" spans="1:30" x14ac:dyDescent="0.3">
      <c r="A469" t="s">
        <v>1490</v>
      </c>
      <c r="B469" s="3">
        <v>45745</v>
      </c>
      <c r="C469">
        <v>0.33333333333333331</v>
      </c>
      <c r="D469" t="s">
        <v>828</v>
      </c>
      <c r="E469" t="s">
        <v>827</v>
      </c>
      <c r="F469" t="s">
        <v>854</v>
      </c>
      <c r="G469" t="s">
        <v>360</v>
      </c>
      <c r="H469" t="s">
        <v>611</v>
      </c>
      <c r="I469" t="s">
        <v>592</v>
      </c>
      <c r="J469" t="s">
        <v>825</v>
      </c>
      <c r="K469" t="s">
        <v>979</v>
      </c>
      <c r="L469" t="s">
        <v>1016</v>
      </c>
      <c r="M469" t="s">
        <v>843</v>
      </c>
      <c r="N469">
        <v>39</v>
      </c>
      <c r="O469" t="s">
        <v>865</v>
      </c>
      <c r="P469" t="s">
        <v>25</v>
      </c>
      <c r="Q469" t="s">
        <v>1244</v>
      </c>
      <c r="R469" t="s">
        <v>705</v>
      </c>
      <c r="S469" t="s">
        <v>664</v>
      </c>
      <c r="T469">
        <v>1</v>
      </c>
      <c r="U469">
        <v>85</v>
      </c>
      <c r="V469">
        <v>255</v>
      </c>
      <c r="W469">
        <v>15</v>
      </c>
      <c r="X469">
        <v>216.75</v>
      </c>
      <c r="Y469">
        <v>131.75</v>
      </c>
      <c r="Z469" t="s">
        <v>840</v>
      </c>
      <c r="AA469" t="s">
        <v>805</v>
      </c>
      <c r="AB469">
        <v>3</v>
      </c>
      <c r="AC469" t="s">
        <v>818</v>
      </c>
      <c r="AD469" t="s">
        <v>830</v>
      </c>
    </row>
    <row r="470" spans="1:30" x14ac:dyDescent="0.3">
      <c r="A470" t="s">
        <v>1489</v>
      </c>
      <c r="B470" s="3">
        <v>45694</v>
      </c>
      <c r="C470">
        <v>0.77083333333333337</v>
      </c>
      <c r="D470" t="s">
        <v>847</v>
      </c>
      <c r="E470" t="s">
        <v>827</v>
      </c>
      <c r="F470" t="s">
        <v>898</v>
      </c>
      <c r="G470" t="s">
        <v>156</v>
      </c>
      <c r="H470" t="s">
        <v>631</v>
      </c>
      <c r="I470" t="s">
        <v>632</v>
      </c>
      <c r="J470" t="s">
        <v>923</v>
      </c>
      <c r="K470" t="s">
        <v>1488</v>
      </c>
      <c r="L470" t="s">
        <v>906</v>
      </c>
      <c r="M470" t="s">
        <v>843</v>
      </c>
      <c r="N470">
        <v>40</v>
      </c>
      <c r="O470" t="s">
        <v>865</v>
      </c>
      <c r="P470" t="s">
        <v>93</v>
      </c>
      <c r="Q470" t="s">
        <v>934</v>
      </c>
      <c r="R470" t="s">
        <v>690</v>
      </c>
      <c r="S470" t="s">
        <v>664</v>
      </c>
      <c r="T470">
        <v>3</v>
      </c>
      <c r="U470">
        <v>35</v>
      </c>
      <c r="V470">
        <v>77</v>
      </c>
      <c r="W470">
        <v>10</v>
      </c>
      <c r="X470">
        <v>207.9</v>
      </c>
      <c r="Y470">
        <v>102.9</v>
      </c>
      <c r="Z470" t="s">
        <v>831</v>
      </c>
      <c r="AA470" t="s">
        <v>801</v>
      </c>
      <c r="AB470">
        <v>3</v>
      </c>
      <c r="AC470" t="s">
        <v>862</v>
      </c>
      <c r="AD470" t="s">
        <v>769</v>
      </c>
    </row>
    <row r="471" spans="1:30" x14ac:dyDescent="0.3">
      <c r="A471" t="s">
        <v>1487</v>
      </c>
      <c r="B471" s="3">
        <v>45717</v>
      </c>
      <c r="C471">
        <v>0.8125</v>
      </c>
      <c r="D471" t="s">
        <v>828</v>
      </c>
      <c r="E471" t="s">
        <v>827</v>
      </c>
      <c r="F471" t="s">
        <v>854</v>
      </c>
      <c r="G471" t="s">
        <v>258</v>
      </c>
      <c r="H471" t="s">
        <v>620</v>
      </c>
      <c r="I471" t="s">
        <v>621</v>
      </c>
      <c r="J471" t="s">
        <v>927</v>
      </c>
      <c r="K471" t="s">
        <v>1486</v>
      </c>
      <c r="L471" t="s">
        <v>878</v>
      </c>
      <c r="M471" t="s">
        <v>843</v>
      </c>
      <c r="N471">
        <v>56</v>
      </c>
      <c r="O471" t="s">
        <v>885</v>
      </c>
      <c r="P471" t="s">
        <v>101</v>
      </c>
      <c r="Q471" t="s">
        <v>1067</v>
      </c>
      <c r="R471" t="s">
        <v>670</v>
      </c>
      <c r="S471" t="s">
        <v>664</v>
      </c>
      <c r="T471">
        <v>2</v>
      </c>
      <c r="U471">
        <v>55</v>
      </c>
      <c r="V471">
        <v>154</v>
      </c>
      <c r="W471">
        <v>15</v>
      </c>
      <c r="X471">
        <v>261.8</v>
      </c>
      <c r="Y471">
        <v>151.80000000000001</v>
      </c>
      <c r="Z471" t="s">
        <v>819</v>
      </c>
      <c r="AA471" t="s">
        <v>785</v>
      </c>
      <c r="AB471">
        <v>3</v>
      </c>
      <c r="AC471" t="s">
        <v>818</v>
      </c>
      <c r="AD471" t="s">
        <v>769</v>
      </c>
    </row>
    <row r="472" spans="1:30" x14ac:dyDescent="0.3">
      <c r="A472" t="s">
        <v>1485</v>
      </c>
      <c r="B472" s="3">
        <v>45704</v>
      </c>
      <c r="C472">
        <v>0.61458333333333337</v>
      </c>
      <c r="D472" t="s">
        <v>847</v>
      </c>
      <c r="E472" t="s">
        <v>827</v>
      </c>
      <c r="F472" t="s">
        <v>914</v>
      </c>
      <c r="G472" t="s">
        <v>513</v>
      </c>
      <c r="H472" t="s">
        <v>591</v>
      </c>
      <c r="I472" t="s">
        <v>592</v>
      </c>
      <c r="J472" t="s">
        <v>853</v>
      </c>
      <c r="K472" t="s">
        <v>1123</v>
      </c>
      <c r="L472" t="s">
        <v>906</v>
      </c>
      <c r="M472" t="s">
        <v>822</v>
      </c>
      <c r="N472">
        <v>62</v>
      </c>
      <c r="O472" t="s">
        <v>842</v>
      </c>
      <c r="P472" t="s">
        <v>73</v>
      </c>
      <c r="Q472" t="s">
        <v>1230</v>
      </c>
      <c r="R472" t="s">
        <v>656</v>
      </c>
      <c r="S472" t="s">
        <v>663</v>
      </c>
      <c r="T472">
        <v>1</v>
      </c>
      <c r="U472">
        <v>99</v>
      </c>
      <c r="V472">
        <v>277.2</v>
      </c>
      <c r="W472">
        <v>10</v>
      </c>
      <c r="X472">
        <v>249.48</v>
      </c>
      <c r="Y472">
        <v>150.47999999999999</v>
      </c>
      <c r="Z472" t="s">
        <v>849</v>
      </c>
      <c r="AA472" t="s">
        <v>900</v>
      </c>
      <c r="AB472">
        <v>3</v>
      </c>
      <c r="AC472" t="s">
        <v>818</v>
      </c>
      <c r="AD472" t="s">
        <v>769</v>
      </c>
    </row>
    <row r="473" spans="1:30" x14ac:dyDescent="0.3">
      <c r="A473" t="s">
        <v>1484</v>
      </c>
      <c r="B473" s="3">
        <v>45789</v>
      </c>
      <c r="C473">
        <v>0.39583333333333331</v>
      </c>
      <c r="D473" t="s">
        <v>876</v>
      </c>
      <c r="E473" t="s">
        <v>870</v>
      </c>
      <c r="F473" t="s">
        <v>826</v>
      </c>
      <c r="G473" t="s">
        <v>207</v>
      </c>
      <c r="H473" t="s">
        <v>624</v>
      </c>
      <c r="I473" t="s">
        <v>625</v>
      </c>
      <c r="J473" t="s">
        <v>948</v>
      </c>
      <c r="K473" t="s">
        <v>1483</v>
      </c>
      <c r="L473" t="s">
        <v>906</v>
      </c>
      <c r="M473" t="s">
        <v>822</v>
      </c>
      <c r="N473">
        <v>65</v>
      </c>
      <c r="O473" t="s">
        <v>865</v>
      </c>
      <c r="P473" t="s">
        <v>85</v>
      </c>
      <c r="Q473" t="s">
        <v>1061</v>
      </c>
      <c r="R473" t="s">
        <v>705</v>
      </c>
      <c r="S473" t="s">
        <v>663</v>
      </c>
      <c r="T473">
        <v>3</v>
      </c>
      <c r="U473">
        <v>57</v>
      </c>
      <c r="V473">
        <v>159.6</v>
      </c>
      <c r="W473">
        <v>5</v>
      </c>
      <c r="X473">
        <v>454.86</v>
      </c>
      <c r="Y473">
        <v>283.86</v>
      </c>
      <c r="Z473" t="s">
        <v>916</v>
      </c>
      <c r="AA473" t="s">
        <v>791</v>
      </c>
      <c r="AB473">
        <v>0</v>
      </c>
      <c r="AC473" t="s">
        <v>818</v>
      </c>
      <c r="AD473" t="s">
        <v>769</v>
      </c>
    </row>
    <row r="474" spans="1:30" x14ac:dyDescent="0.3">
      <c r="A474" t="s">
        <v>1482</v>
      </c>
      <c r="B474" s="3">
        <v>45771</v>
      </c>
      <c r="C474">
        <v>0.75</v>
      </c>
      <c r="D474" t="s">
        <v>881</v>
      </c>
      <c r="E474" t="s">
        <v>870</v>
      </c>
      <c r="F474" t="s">
        <v>898</v>
      </c>
      <c r="G474" t="s">
        <v>513</v>
      </c>
      <c r="H474" t="s">
        <v>591</v>
      </c>
      <c r="I474" t="s">
        <v>592</v>
      </c>
      <c r="J474" t="s">
        <v>948</v>
      </c>
      <c r="K474" t="s">
        <v>1383</v>
      </c>
      <c r="L474" t="s">
        <v>823</v>
      </c>
      <c r="M474" t="s">
        <v>822</v>
      </c>
      <c r="N474">
        <v>21</v>
      </c>
      <c r="O474" t="s">
        <v>885</v>
      </c>
      <c r="P474" t="s">
        <v>57</v>
      </c>
      <c r="Q474" t="s">
        <v>952</v>
      </c>
      <c r="R474" t="s">
        <v>702</v>
      </c>
      <c r="S474" t="s">
        <v>663</v>
      </c>
      <c r="T474">
        <v>3</v>
      </c>
      <c r="U474">
        <v>22</v>
      </c>
      <c r="V474">
        <v>61.6</v>
      </c>
      <c r="W474">
        <v>10</v>
      </c>
      <c r="X474">
        <v>166.32</v>
      </c>
      <c r="Y474">
        <v>100.32</v>
      </c>
      <c r="Z474" t="s">
        <v>916</v>
      </c>
      <c r="AA474" t="s">
        <v>791</v>
      </c>
      <c r="AB474">
        <v>4</v>
      </c>
      <c r="AC474" t="s">
        <v>818</v>
      </c>
      <c r="AD474" t="s">
        <v>769</v>
      </c>
    </row>
    <row r="475" spans="1:30" x14ac:dyDescent="0.3">
      <c r="A475" t="s">
        <v>1481</v>
      </c>
      <c r="B475" s="3">
        <v>45740</v>
      </c>
      <c r="C475">
        <v>0.34375</v>
      </c>
      <c r="D475" t="s">
        <v>828</v>
      </c>
      <c r="E475" t="s">
        <v>827</v>
      </c>
      <c r="F475" t="s">
        <v>826</v>
      </c>
      <c r="G475" t="s">
        <v>462</v>
      </c>
      <c r="H475" t="s">
        <v>600</v>
      </c>
      <c r="I475" t="s">
        <v>592</v>
      </c>
      <c r="J475" t="s">
        <v>993</v>
      </c>
      <c r="K475" t="s">
        <v>1112</v>
      </c>
      <c r="L475" t="s">
        <v>1016</v>
      </c>
      <c r="M475" t="s">
        <v>843</v>
      </c>
      <c r="N475">
        <v>61</v>
      </c>
      <c r="O475" t="s">
        <v>842</v>
      </c>
      <c r="P475" t="s">
        <v>33</v>
      </c>
      <c r="Q475" t="s">
        <v>1097</v>
      </c>
      <c r="R475" t="s">
        <v>690</v>
      </c>
      <c r="S475" t="s">
        <v>663</v>
      </c>
      <c r="T475">
        <v>4</v>
      </c>
      <c r="U475">
        <v>99</v>
      </c>
      <c r="V475">
        <v>247.5</v>
      </c>
      <c r="W475">
        <v>5</v>
      </c>
      <c r="X475">
        <v>940.5</v>
      </c>
      <c r="Y475">
        <v>544.5</v>
      </c>
      <c r="Z475" t="s">
        <v>831</v>
      </c>
      <c r="AA475" t="s">
        <v>785</v>
      </c>
      <c r="AB475">
        <v>3</v>
      </c>
      <c r="AC475" t="s">
        <v>818</v>
      </c>
      <c r="AD475" t="s">
        <v>769</v>
      </c>
    </row>
    <row r="476" spans="1:30" x14ac:dyDescent="0.3">
      <c r="A476" t="s">
        <v>1480</v>
      </c>
      <c r="B476" s="3">
        <v>45742</v>
      </c>
      <c r="C476">
        <v>0.70833333333333337</v>
      </c>
      <c r="D476" t="s">
        <v>828</v>
      </c>
      <c r="E476" t="s">
        <v>827</v>
      </c>
      <c r="F476" t="s">
        <v>837</v>
      </c>
      <c r="G476" t="s">
        <v>411</v>
      </c>
      <c r="H476" t="s">
        <v>605</v>
      </c>
      <c r="I476" t="s">
        <v>592</v>
      </c>
      <c r="J476" t="s">
        <v>923</v>
      </c>
      <c r="K476" t="s">
        <v>1479</v>
      </c>
      <c r="L476" t="s">
        <v>1016</v>
      </c>
      <c r="M476" t="s">
        <v>822</v>
      </c>
      <c r="N476">
        <v>64</v>
      </c>
      <c r="O476" t="s">
        <v>865</v>
      </c>
      <c r="P476" t="s">
        <v>15</v>
      </c>
      <c r="Q476" t="s">
        <v>1040</v>
      </c>
      <c r="R476" t="s">
        <v>731</v>
      </c>
      <c r="S476" t="s">
        <v>663</v>
      </c>
      <c r="T476">
        <v>4</v>
      </c>
      <c r="U476">
        <v>58</v>
      </c>
      <c r="V476">
        <v>174</v>
      </c>
      <c r="W476">
        <v>10</v>
      </c>
      <c r="X476">
        <v>626.4</v>
      </c>
      <c r="Y476">
        <v>394.4</v>
      </c>
      <c r="Z476" t="s">
        <v>840</v>
      </c>
      <c r="AA476" t="s">
        <v>801</v>
      </c>
      <c r="AB476">
        <v>5</v>
      </c>
      <c r="AC476" t="s">
        <v>818</v>
      </c>
      <c r="AD476" t="s">
        <v>830</v>
      </c>
    </row>
    <row r="477" spans="1:30" x14ac:dyDescent="0.3">
      <c r="A477" t="s">
        <v>1478</v>
      </c>
      <c r="B477" s="3">
        <v>45732</v>
      </c>
      <c r="C477">
        <v>0.85416666666666663</v>
      </c>
      <c r="D477" t="s">
        <v>828</v>
      </c>
      <c r="E477" t="s">
        <v>827</v>
      </c>
      <c r="F477" t="s">
        <v>914</v>
      </c>
      <c r="G477" t="s">
        <v>513</v>
      </c>
      <c r="H477" t="s">
        <v>591</v>
      </c>
      <c r="I477" t="s">
        <v>592</v>
      </c>
      <c r="J477" t="s">
        <v>948</v>
      </c>
      <c r="K477" t="s">
        <v>1002</v>
      </c>
      <c r="L477" t="s">
        <v>857</v>
      </c>
      <c r="M477" t="s">
        <v>843</v>
      </c>
      <c r="N477">
        <v>57</v>
      </c>
      <c r="O477" t="s">
        <v>821</v>
      </c>
      <c r="P477" t="s">
        <v>19</v>
      </c>
      <c r="Q477" t="s">
        <v>896</v>
      </c>
      <c r="R477" t="s">
        <v>720</v>
      </c>
      <c r="S477" t="s">
        <v>663</v>
      </c>
      <c r="T477">
        <v>2</v>
      </c>
      <c r="U477">
        <v>40</v>
      </c>
      <c r="V477">
        <v>112</v>
      </c>
      <c r="W477">
        <v>15</v>
      </c>
      <c r="X477">
        <v>190.4</v>
      </c>
      <c r="Y477">
        <v>110.4</v>
      </c>
      <c r="Z477" t="s">
        <v>831</v>
      </c>
      <c r="AA477" t="s">
        <v>801</v>
      </c>
      <c r="AB477">
        <v>4</v>
      </c>
      <c r="AC477" t="s">
        <v>818</v>
      </c>
      <c r="AD477" t="s">
        <v>769</v>
      </c>
    </row>
    <row r="478" spans="1:30" x14ac:dyDescent="0.3">
      <c r="A478" t="s">
        <v>1477</v>
      </c>
      <c r="B478" s="3">
        <v>45691</v>
      </c>
      <c r="C478">
        <v>0.66666666666666663</v>
      </c>
      <c r="D478" t="s">
        <v>847</v>
      </c>
      <c r="E478" t="s">
        <v>827</v>
      </c>
      <c r="F478" t="s">
        <v>826</v>
      </c>
      <c r="G478" t="s">
        <v>462</v>
      </c>
      <c r="H478" t="s">
        <v>600</v>
      </c>
      <c r="I478" t="s">
        <v>592</v>
      </c>
      <c r="J478" t="s">
        <v>903</v>
      </c>
      <c r="K478" t="s">
        <v>1476</v>
      </c>
      <c r="L478" t="s">
        <v>925</v>
      </c>
      <c r="M478" t="s">
        <v>822</v>
      </c>
      <c r="N478">
        <v>35</v>
      </c>
      <c r="O478" t="s">
        <v>865</v>
      </c>
      <c r="P478" t="s">
        <v>83</v>
      </c>
      <c r="Q478" t="s">
        <v>917</v>
      </c>
      <c r="R478" t="s">
        <v>708</v>
      </c>
      <c r="S478" t="s">
        <v>663</v>
      </c>
      <c r="T478">
        <v>4</v>
      </c>
      <c r="U478">
        <v>66</v>
      </c>
      <c r="V478">
        <v>165</v>
      </c>
      <c r="W478">
        <v>0</v>
      </c>
      <c r="X478">
        <v>660</v>
      </c>
      <c r="Y478">
        <v>396</v>
      </c>
      <c r="Z478" t="s">
        <v>840</v>
      </c>
      <c r="AA478" t="s">
        <v>801</v>
      </c>
      <c r="AB478">
        <v>3</v>
      </c>
      <c r="AC478" t="s">
        <v>818</v>
      </c>
      <c r="AD478" t="s">
        <v>769</v>
      </c>
    </row>
    <row r="479" spans="1:30" x14ac:dyDescent="0.3">
      <c r="A479" t="s">
        <v>1475</v>
      </c>
      <c r="B479" s="3">
        <v>45746</v>
      </c>
      <c r="C479">
        <v>0.3125</v>
      </c>
      <c r="D479" t="s">
        <v>828</v>
      </c>
      <c r="E479" t="s">
        <v>827</v>
      </c>
      <c r="F479" t="s">
        <v>914</v>
      </c>
      <c r="G479" t="s">
        <v>207</v>
      </c>
      <c r="H479" t="s">
        <v>624</v>
      </c>
      <c r="I479" t="s">
        <v>625</v>
      </c>
      <c r="J479" t="s">
        <v>853</v>
      </c>
      <c r="K479" t="s">
        <v>1474</v>
      </c>
      <c r="L479" t="s">
        <v>937</v>
      </c>
      <c r="M479" t="s">
        <v>843</v>
      </c>
      <c r="N479">
        <v>39</v>
      </c>
      <c r="O479" t="s">
        <v>865</v>
      </c>
      <c r="P479" t="s">
        <v>95</v>
      </c>
      <c r="Q479" t="s">
        <v>1051</v>
      </c>
      <c r="R479" t="s">
        <v>684</v>
      </c>
      <c r="S479" t="s">
        <v>663</v>
      </c>
      <c r="T479">
        <v>4</v>
      </c>
      <c r="U479">
        <v>62</v>
      </c>
      <c r="V479">
        <v>186</v>
      </c>
      <c r="W479">
        <v>5</v>
      </c>
      <c r="X479">
        <v>706.8</v>
      </c>
      <c r="Y479">
        <v>458.8</v>
      </c>
      <c r="Z479" t="s">
        <v>863</v>
      </c>
      <c r="AA479" t="s">
        <v>782</v>
      </c>
      <c r="AB479">
        <v>4</v>
      </c>
      <c r="AC479" t="s">
        <v>862</v>
      </c>
      <c r="AD479" t="s">
        <v>769</v>
      </c>
    </row>
    <row r="480" spans="1:30" x14ac:dyDescent="0.3">
      <c r="A480" t="s">
        <v>1473</v>
      </c>
      <c r="B480" s="3">
        <v>45830</v>
      </c>
      <c r="C480">
        <v>0.33333333333333331</v>
      </c>
      <c r="D480" t="s">
        <v>871</v>
      </c>
      <c r="E480" t="s">
        <v>870</v>
      </c>
      <c r="F480" t="s">
        <v>914</v>
      </c>
      <c r="G480" t="s">
        <v>3</v>
      </c>
      <c r="H480" t="s">
        <v>639</v>
      </c>
      <c r="I480" t="s">
        <v>640</v>
      </c>
      <c r="J480" t="s">
        <v>983</v>
      </c>
      <c r="K480" t="s">
        <v>1472</v>
      </c>
      <c r="L480" t="s">
        <v>851</v>
      </c>
      <c r="M480" t="s">
        <v>822</v>
      </c>
      <c r="N480">
        <v>60</v>
      </c>
      <c r="O480" t="s">
        <v>821</v>
      </c>
      <c r="P480" t="s">
        <v>9</v>
      </c>
      <c r="Q480" t="s">
        <v>1004</v>
      </c>
      <c r="R480" t="s">
        <v>675</v>
      </c>
      <c r="S480" t="s">
        <v>663</v>
      </c>
      <c r="T480">
        <v>4</v>
      </c>
      <c r="U480">
        <v>31</v>
      </c>
      <c r="V480">
        <v>77.5</v>
      </c>
      <c r="W480">
        <v>10</v>
      </c>
      <c r="X480">
        <v>279</v>
      </c>
      <c r="Y480">
        <v>155</v>
      </c>
      <c r="Z480" t="s">
        <v>840</v>
      </c>
      <c r="AA480" t="s">
        <v>785</v>
      </c>
      <c r="AB480">
        <v>4</v>
      </c>
      <c r="AC480" t="s">
        <v>818</v>
      </c>
      <c r="AD480" t="s">
        <v>769</v>
      </c>
    </row>
    <row r="481" spans="1:30" x14ac:dyDescent="0.3">
      <c r="A481" t="s">
        <v>1471</v>
      </c>
      <c r="B481" s="3">
        <v>45682</v>
      </c>
      <c r="C481">
        <v>0.30208333333333331</v>
      </c>
      <c r="D481" t="s">
        <v>838</v>
      </c>
      <c r="E481" t="s">
        <v>827</v>
      </c>
      <c r="F481" t="s">
        <v>854</v>
      </c>
      <c r="G481" t="s">
        <v>3</v>
      </c>
      <c r="H481" t="s">
        <v>639</v>
      </c>
      <c r="I481" t="s">
        <v>640</v>
      </c>
      <c r="J481" t="s">
        <v>940</v>
      </c>
      <c r="K481" t="s">
        <v>1470</v>
      </c>
      <c r="L481" t="s">
        <v>889</v>
      </c>
      <c r="M481" t="s">
        <v>822</v>
      </c>
      <c r="N481">
        <v>18</v>
      </c>
      <c r="O481" t="s">
        <v>842</v>
      </c>
      <c r="P481" t="s">
        <v>99</v>
      </c>
      <c r="Q481" t="s">
        <v>1237</v>
      </c>
      <c r="R481" t="s">
        <v>675</v>
      </c>
      <c r="S481" t="s">
        <v>663</v>
      </c>
      <c r="T481">
        <v>2</v>
      </c>
      <c r="U481">
        <v>57</v>
      </c>
      <c r="V481">
        <v>159.6</v>
      </c>
      <c r="W481">
        <v>5</v>
      </c>
      <c r="X481">
        <v>303.24</v>
      </c>
      <c r="Y481">
        <v>189.24</v>
      </c>
      <c r="Z481" t="s">
        <v>916</v>
      </c>
      <c r="AA481" t="s">
        <v>900</v>
      </c>
      <c r="AB481">
        <v>4</v>
      </c>
      <c r="AC481" t="s">
        <v>862</v>
      </c>
      <c r="AD481" t="s">
        <v>769</v>
      </c>
    </row>
    <row r="482" spans="1:30" x14ac:dyDescent="0.3">
      <c r="A482" t="s">
        <v>1469</v>
      </c>
      <c r="B482" s="3">
        <v>45799</v>
      </c>
      <c r="C482">
        <v>0.47916666666666669</v>
      </c>
      <c r="D482" t="s">
        <v>876</v>
      </c>
      <c r="E482" t="s">
        <v>870</v>
      </c>
      <c r="F482" t="s">
        <v>898</v>
      </c>
      <c r="G482" t="s">
        <v>309</v>
      </c>
      <c r="H482" t="s">
        <v>615</v>
      </c>
      <c r="I482" t="s">
        <v>592</v>
      </c>
      <c r="J482" t="s">
        <v>983</v>
      </c>
      <c r="K482" t="s">
        <v>1309</v>
      </c>
      <c r="L482" t="s">
        <v>889</v>
      </c>
      <c r="M482" t="s">
        <v>822</v>
      </c>
      <c r="N482">
        <v>35</v>
      </c>
      <c r="O482" t="s">
        <v>885</v>
      </c>
      <c r="P482" t="s">
        <v>45</v>
      </c>
      <c r="Q482" t="s">
        <v>1141</v>
      </c>
      <c r="R482" t="s">
        <v>731</v>
      </c>
      <c r="S482" t="s">
        <v>663</v>
      </c>
      <c r="T482">
        <v>2</v>
      </c>
      <c r="U482">
        <v>20</v>
      </c>
      <c r="V482">
        <v>60</v>
      </c>
      <c r="W482">
        <v>5</v>
      </c>
      <c r="X482">
        <v>114</v>
      </c>
      <c r="Y482">
        <v>74</v>
      </c>
      <c r="Z482" t="s">
        <v>849</v>
      </c>
      <c r="AA482" t="s">
        <v>791</v>
      </c>
      <c r="AB482">
        <v>5</v>
      </c>
      <c r="AC482" t="s">
        <v>818</v>
      </c>
      <c r="AD482" t="s">
        <v>830</v>
      </c>
    </row>
    <row r="483" spans="1:30" x14ac:dyDescent="0.3">
      <c r="A483" t="s">
        <v>1468</v>
      </c>
      <c r="B483" s="3">
        <v>45716</v>
      </c>
      <c r="C483">
        <v>0.75</v>
      </c>
      <c r="D483" t="s">
        <v>847</v>
      </c>
      <c r="E483" t="s">
        <v>827</v>
      </c>
      <c r="F483" t="s">
        <v>846</v>
      </c>
      <c r="G483" t="s">
        <v>258</v>
      </c>
      <c r="H483" t="s">
        <v>620</v>
      </c>
      <c r="I483" t="s">
        <v>621</v>
      </c>
      <c r="J483" t="s">
        <v>923</v>
      </c>
      <c r="K483" t="s">
        <v>1467</v>
      </c>
      <c r="L483" t="s">
        <v>851</v>
      </c>
      <c r="M483" t="s">
        <v>822</v>
      </c>
      <c r="N483">
        <v>31</v>
      </c>
      <c r="O483" t="s">
        <v>865</v>
      </c>
      <c r="P483" t="s">
        <v>95</v>
      </c>
      <c r="Q483" t="s">
        <v>1051</v>
      </c>
      <c r="R483" t="s">
        <v>684</v>
      </c>
      <c r="S483" t="s">
        <v>663</v>
      </c>
      <c r="T483">
        <v>4</v>
      </c>
      <c r="U483">
        <v>62</v>
      </c>
      <c r="V483">
        <v>186</v>
      </c>
      <c r="W483">
        <v>0</v>
      </c>
      <c r="X483">
        <v>744</v>
      </c>
      <c r="Y483">
        <v>496</v>
      </c>
      <c r="Z483" t="s">
        <v>831</v>
      </c>
      <c r="AA483" t="s">
        <v>791</v>
      </c>
      <c r="AB483">
        <v>5</v>
      </c>
      <c r="AC483" t="s">
        <v>862</v>
      </c>
      <c r="AD483" t="s">
        <v>830</v>
      </c>
    </row>
    <row r="484" spans="1:30" x14ac:dyDescent="0.3">
      <c r="A484" t="s">
        <v>1466</v>
      </c>
      <c r="B484" s="3">
        <v>45734</v>
      </c>
      <c r="C484">
        <v>0.32291666666666669</v>
      </c>
      <c r="D484" t="s">
        <v>828</v>
      </c>
      <c r="E484" t="s">
        <v>827</v>
      </c>
      <c r="F484" t="s">
        <v>860</v>
      </c>
      <c r="G484" t="s">
        <v>462</v>
      </c>
      <c r="H484" t="s">
        <v>600</v>
      </c>
      <c r="I484" t="s">
        <v>592</v>
      </c>
      <c r="J484" t="s">
        <v>966</v>
      </c>
      <c r="K484" t="s">
        <v>1465</v>
      </c>
      <c r="L484" t="s">
        <v>906</v>
      </c>
      <c r="M484" t="s">
        <v>843</v>
      </c>
      <c r="N484">
        <v>55</v>
      </c>
      <c r="O484" t="s">
        <v>865</v>
      </c>
      <c r="P484" t="s">
        <v>45</v>
      </c>
      <c r="Q484" t="s">
        <v>1141</v>
      </c>
      <c r="R484" t="s">
        <v>731</v>
      </c>
      <c r="S484" t="s">
        <v>663</v>
      </c>
      <c r="T484">
        <v>3</v>
      </c>
      <c r="U484">
        <v>20</v>
      </c>
      <c r="V484">
        <v>60</v>
      </c>
      <c r="W484">
        <v>5</v>
      </c>
      <c r="X484">
        <v>171</v>
      </c>
      <c r="Y484">
        <v>111</v>
      </c>
      <c r="Z484" t="s">
        <v>863</v>
      </c>
      <c r="AA484" t="s">
        <v>900</v>
      </c>
      <c r="AB484">
        <v>3</v>
      </c>
      <c r="AC484" t="s">
        <v>818</v>
      </c>
      <c r="AD484" t="s">
        <v>769</v>
      </c>
    </row>
    <row r="485" spans="1:30" x14ac:dyDescent="0.3">
      <c r="A485" t="s">
        <v>1464</v>
      </c>
      <c r="B485" s="3">
        <v>45804</v>
      </c>
      <c r="C485">
        <v>0.48958333333333331</v>
      </c>
      <c r="D485" t="s">
        <v>876</v>
      </c>
      <c r="E485" t="s">
        <v>870</v>
      </c>
      <c r="F485" t="s">
        <v>860</v>
      </c>
      <c r="G485" t="s">
        <v>105</v>
      </c>
      <c r="H485" t="s">
        <v>635</v>
      </c>
      <c r="I485" t="s">
        <v>636</v>
      </c>
      <c r="J485" t="s">
        <v>940</v>
      </c>
      <c r="K485" t="s">
        <v>1377</v>
      </c>
      <c r="L485" t="s">
        <v>937</v>
      </c>
      <c r="M485" t="s">
        <v>843</v>
      </c>
      <c r="N485">
        <v>33</v>
      </c>
      <c r="O485" t="s">
        <v>842</v>
      </c>
      <c r="P485" t="s">
        <v>75</v>
      </c>
      <c r="Q485" t="s">
        <v>1048</v>
      </c>
      <c r="R485" t="s">
        <v>731</v>
      </c>
      <c r="S485" t="s">
        <v>664</v>
      </c>
      <c r="T485">
        <v>4</v>
      </c>
      <c r="U485">
        <v>73</v>
      </c>
      <c r="V485">
        <v>160.6</v>
      </c>
      <c r="W485">
        <v>15</v>
      </c>
      <c r="X485">
        <v>546.04</v>
      </c>
      <c r="Y485">
        <v>254.04</v>
      </c>
      <c r="Z485" t="s">
        <v>831</v>
      </c>
      <c r="AA485" t="s">
        <v>791</v>
      </c>
      <c r="AB485">
        <v>4</v>
      </c>
      <c r="AC485" t="s">
        <v>818</v>
      </c>
      <c r="AD485" t="s">
        <v>769</v>
      </c>
    </row>
    <row r="486" spans="1:30" x14ac:dyDescent="0.3">
      <c r="A486" t="s">
        <v>1463</v>
      </c>
      <c r="B486" s="3">
        <v>45664</v>
      </c>
      <c r="C486">
        <v>0.53125</v>
      </c>
      <c r="D486" t="s">
        <v>838</v>
      </c>
      <c r="E486" t="s">
        <v>827</v>
      </c>
      <c r="F486" t="s">
        <v>860</v>
      </c>
      <c r="G486" t="s">
        <v>156</v>
      </c>
      <c r="H486" t="s">
        <v>631</v>
      </c>
      <c r="I486" t="s">
        <v>632</v>
      </c>
      <c r="J486" t="s">
        <v>825</v>
      </c>
      <c r="K486" t="s">
        <v>1251</v>
      </c>
      <c r="L486" t="s">
        <v>925</v>
      </c>
      <c r="M486" t="s">
        <v>822</v>
      </c>
      <c r="N486">
        <v>26</v>
      </c>
      <c r="O486" t="s">
        <v>821</v>
      </c>
      <c r="P486" t="s">
        <v>25</v>
      </c>
      <c r="Q486" t="s">
        <v>1244</v>
      </c>
      <c r="R486" t="s">
        <v>705</v>
      </c>
      <c r="S486" t="s">
        <v>664</v>
      </c>
      <c r="T486">
        <v>2</v>
      </c>
      <c r="U486">
        <v>85</v>
      </c>
      <c r="V486">
        <v>255</v>
      </c>
      <c r="W486">
        <v>10</v>
      </c>
      <c r="X486">
        <v>459</v>
      </c>
      <c r="Y486">
        <v>289</v>
      </c>
      <c r="Z486" t="s">
        <v>819</v>
      </c>
      <c r="AA486" t="s">
        <v>791</v>
      </c>
      <c r="AB486">
        <v>5</v>
      </c>
      <c r="AC486" t="s">
        <v>862</v>
      </c>
      <c r="AD486" t="s">
        <v>769</v>
      </c>
    </row>
    <row r="487" spans="1:30" x14ac:dyDescent="0.3">
      <c r="A487" t="s">
        <v>1462</v>
      </c>
      <c r="B487" s="3">
        <v>45720</v>
      </c>
      <c r="C487">
        <v>0.78125</v>
      </c>
      <c r="D487" t="s">
        <v>828</v>
      </c>
      <c r="E487" t="s">
        <v>827</v>
      </c>
      <c r="F487" t="s">
        <v>860</v>
      </c>
      <c r="G487" t="s">
        <v>156</v>
      </c>
      <c r="H487" t="s">
        <v>631</v>
      </c>
      <c r="I487" t="s">
        <v>632</v>
      </c>
      <c r="J487" t="s">
        <v>859</v>
      </c>
      <c r="K487" t="s">
        <v>1461</v>
      </c>
      <c r="L487" t="s">
        <v>823</v>
      </c>
      <c r="M487" t="s">
        <v>822</v>
      </c>
      <c r="N487">
        <v>31</v>
      </c>
      <c r="O487" t="s">
        <v>833</v>
      </c>
      <c r="P487" t="s">
        <v>2</v>
      </c>
      <c r="Q487" t="s">
        <v>893</v>
      </c>
      <c r="R487" t="s">
        <v>684</v>
      </c>
      <c r="S487" t="s">
        <v>664</v>
      </c>
      <c r="T487">
        <v>1</v>
      </c>
      <c r="U487">
        <v>50</v>
      </c>
      <c r="V487">
        <v>140</v>
      </c>
      <c r="W487">
        <v>0</v>
      </c>
      <c r="X487">
        <v>140</v>
      </c>
      <c r="Y487">
        <v>90</v>
      </c>
      <c r="Z487" t="s">
        <v>995</v>
      </c>
      <c r="AA487" t="s">
        <v>801</v>
      </c>
      <c r="AB487">
        <v>0</v>
      </c>
      <c r="AC487" t="s">
        <v>862</v>
      </c>
      <c r="AD487" t="s">
        <v>769</v>
      </c>
    </row>
    <row r="488" spans="1:30" x14ac:dyDescent="0.3">
      <c r="A488" t="s">
        <v>1460</v>
      </c>
      <c r="B488" s="3">
        <v>45771</v>
      </c>
      <c r="C488">
        <v>0.38541666666666669</v>
      </c>
      <c r="D488" t="s">
        <v>881</v>
      </c>
      <c r="E488" t="s">
        <v>870</v>
      </c>
      <c r="F488" t="s">
        <v>898</v>
      </c>
      <c r="G488" t="s">
        <v>156</v>
      </c>
      <c r="H488" t="s">
        <v>631</v>
      </c>
      <c r="I488" t="s">
        <v>632</v>
      </c>
      <c r="J488" t="s">
        <v>891</v>
      </c>
      <c r="K488" t="s">
        <v>1459</v>
      </c>
      <c r="L488" t="s">
        <v>925</v>
      </c>
      <c r="M488" t="s">
        <v>843</v>
      </c>
      <c r="N488">
        <v>22</v>
      </c>
      <c r="O488" t="s">
        <v>865</v>
      </c>
      <c r="P488" t="s">
        <v>65</v>
      </c>
      <c r="Q488" t="s">
        <v>981</v>
      </c>
      <c r="R488" t="s">
        <v>684</v>
      </c>
      <c r="S488" t="s">
        <v>663</v>
      </c>
      <c r="T488">
        <v>4</v>
      </c>
      <c r="U488">
        <v>81</v>
      </c>
      <c r="V488">
        <v>202.5</v>
      </c>
      <c r="W488">
        <v>15</v>
      </c>
      <c r="X488">
        <v>688.5</v>
      </c>
      <c r="Y488">
        <v>364.5</v>
      </c>
      <c r="Z488" t="s">
        <v>883</v>
      </c>
      <c r="AA488" t="s">
        <v>801</v>
      </c>
      <c r="AB488">
        <v>0</v>
      </c>
      <c r="AC488" t="s">
        <v>818</v>
      </c>
      <c r="AD488" t="s">
        <v>830</v>
      </c>
    </row>
    <row r="489" spans="1:30" x14ac:dyDescent="0.3">
      <c r="A489" t="s">
        <v>1458</v>
      </c>
      <c r="B489" s="3">
        <v>45823</v>
      </c>
      <c r="C489">
        <v>0.30208333333333331</v>
      </c>
      <c r="D489" t="s">
        <v>871</v>
      </c>
      <c r="E489" t="s">
        <v>870</v>
      </c>
      <c r="F489" t="s">
        <v>914</v>
      </c>
      <c r="G489" t="s">
        <v>462</v>
      </c>
      <c r="H489" t="s">
        <v>600</v>
      </c>
      <c r="I489" t="s">
        <v>592</v>
      </c>
      <c r="J489" t="s">
        <v>903</v>
      </c>
      <c r="K489" t="s">
        <v>1309</v>
      </c>
      <c r="L489" t="s">
        <v>878</v>
      </c>
      <c r="M489" t="s">
        <v>822</v>
      </c>
      <c r="N489">
        <v>50</v>
      </c>
      <c r="O489" t="s">
        <v>885</v>
      </c>
      <c r="P489" t="s">
        <v>73</v>
      </c>
      <c r="Q489" t="s">
        <v>1230</v>
      </c>
      <c r="R489" t="s">
        <v>656</v>
      </c>
      <c r="S489" t="s">
        <v>663</v>
      </c>
      <c r="T489">
        <v>2</v>
      </c>
      <c r="U489">
        <v>99</v>
      </c>
      <c r="V489">
        <v>277.2</v>
      </c>
      <c r="W489">
        <v>5</v>
      </c>
      <c r="X489">
        <v>526.67999999999995</v>
      </c>
      <c r="Y489">
        <v>328.68</v>
      </c>
      <c r="Z489" t="s">
        <v>916</v>
      </c>
      <c r="AA489" t="s">
        <v>801</v>
      </c>
      <c r="AB489">
        <v>5</v>
      </c>
      <c r="AC489" t="s">
        <v>862</v>
      </c>
      <c r="AD489" t="s">
        <v>769</v>
      </c>
    </row>
    <row r="490" spans="1:30" x14ac:dyDescent="0.3">
      <c r="A490" t="s">
        <v>1457</v>
      </c>
      <c r="B490" s="3">
        <v>45658</v>
      </c>
      <c r="C490">
        <v>0.34375</v>
      </c>
      <c r="D490" t="s">
        <v>838</v>
      </c>
      <c r="E490" t="s">
        <v>827</v>
      </c>
      <c r="F490" t="s">
        <v>837</v>
      </c>
      <c r="G490" t="s">
        <v>462</v>
      </c>
      <c r="H490" t="s">
        <v>600</v>
      </c>
      <c r="I490" t="s">
        <v>592</v>
      </c>
      <c r="J490" t="s">
        <v>989</v>
      </c>
      <c r="K490" t="s">
        <v>1456</v>
      </c>
      <c r="L490" t="s">
        <v>857</v>
      </c>
      <c r="M490" t="s">
        <v>822</v>
      </c>
      <c r="N490">
        <v>63</v>
      </c>
      <c r="O490" t="s">
        <v>833</v>
      </c>
      <c r="P490" t="s">
        <v>69</v>
      </c>
      <c r="Q490" t="s">
        <v>976</v>
      </c>
      <c r="R490" t="s">
        <v>675</v>
      </c>
      <c r="S490" t="s">
        <v>663</v>
      </c>
      <c r="T490">
        <v>3</v>
      </c>
      <c r="U490">
        <v>86</v>
      </c>
      <c r="V490">
        <v>258</v>
      </c>
      <c r="W490">
        <v>0</v>
      </c>
      <c r="X490">
        <v>774</v>
      </c>
      <c r="Y490">
        <v>516</v>
      </c>
      <c r="Z490" t="s">
        <v>916</v>
      </c>
      <c r="AA490" t="s">
        <v>785</v>
      </c>
      <c r="AB490">
        <v>3</v>
      </c>
      <c r="AC490" t="s">
        <v>862</v>
      </c>
      <c r="AD490" t="s">
        <v>769</v>
      </c>
    </row>
    <row r="491" spans="1:30" x14ac:dyDescent="0.3">
      <c r="A491" t="s">
        <v>1455</v>
      </c>
      <c r="B491" s="3">
        <v>45748</v>
      </c>
      <c r="C491">
        <v>0.47916666666666669</v>
      </c>
      <c r="D491" t="s">
        <v>881</v>
      </c>
      <c r="E491" t="s">
        <v>870</v>
      </c>
      <c r="F491" t="s">
        <v>860</v>
      </c>
      <c r="G491" t="s">
        <v>105</v>
      </c>
      <c r="H491" t="s">
        <v>635</v>
      </c>
      <c r="I491" t="s">
        <v>636</v>
      </c>
      <c r="J491" t="s">
        <v>1034</v>
      </c>
      <c r="K491" t="s">
        <v>1084</v>
      </c>
      <c r="L491" t="s">
        <v>889</v>
      </c>
      <c r="M491" t="s">
        <v>822</v>
      </c>
      <c r="N491">
        <v>61</v>
      </c>
      <c r="O491" t="s">
        <v>885</v>
      </c>
      <c r="P491" t="s">
        <v>53</v>
      </c>
      <c r="Q491" t="s">
        <v>873</v>
      </c>
      <c r="R491" t="s">
        <v>708</v>
      </c>
      <c r="S491" t="s">
        <v>663</v>
      </c>
      <c r="T491">
        <v>1</v>
      </c>
      <c r="U491">
        <v>82</v>
      </c>
      <c r="V491">
        <v>205</v>
      </c>
      <c r="W491">
        <v>0</v>
      </c>
      <c r="X491">
        <v>205</v>
      </c>
      <c r="Y491">
        <v>123</v>
      </c>
      <c r="Z491" t="s">
        <v>863</v>
      </c>
      <c r="AA491" t="s">
        <v>801</v>
      </c>
      <c r="AB491">
        <v>4</v>
      </c>
      <c r="AC491" t="s">
        <v>818</v>
      </c>
      <c r="AD491" t="s">
        <v>769</v>
      </c>
    </row>
    <row r="492" spans="1:30" x14ac:dyDescent="0.3">
      <c r="A492" t="s">
        <v>1454</v>
      </c>
      <c r="B492" s="3">
        <v>45718</v>
      </c>
      <c r="C492">
        <v>0.35416666666666669</v>
      </c>
      <c r="D492" t="s">
        <v>828</v>
      </c>
      <c r="E492" t="s">
        <v>827</v>
      </c>
      <c r="F492" t="s">
        <v>914</v>
      </c>
      <c r="G492" t="s">
        <v>105</v>
      </c>
      <c r="H492" t="s">
        <v>635</v>
      </c>
      <c r="I492" t="s">
        <v>636</v>
      </c>
      <c r="J492" t="s">
        <v>923</v>
      </c>
      <c r="K492" t="s">
        <v>1033</v>
      </c>
      <c r="L492" t="s">
        <v>878</v>
      </c>
      <c r="M492" t="s">
        <v>822</v>
      </c>
      <c r="N492">
        <v>57</v>
      </c>
      <c r="O492" t="s">
        <v>842</v>
      </c>
      <c r="P492" t="s">
        <v>23</v>
      </c>
      <c r="Q492" t="s">
        <v>1257</v>
      </c>
      <c r="R492" t="s">
        <v>708</v>
      </c>
      <c r="S492" t="s">
        <v>664</v>
      </c>
      <c r="T492">
        <v>1</v>
      </c>
      <c r="U492">
        <v>56</v>
      </c>
      <c r="V492">
        <v>156.80000000000001</v>
      </c>
      <c r="W492">
        <v>0</v>
      </c>
      <c r="X492">
        <v>156.80000000000001</v>
      </c>
      <c r="Y492">
        <v>100.8</v>
      </c>
      <c r="Z492" t="s">
        <v>863</v>
      </c>
      <c r="AA492" t="s">
        <v>782</v>
      </c>
      <c r="AB492">
        <v>4</v>
      </c>
      <c r="AC492" t="s">
        <v>818</v>
      </c>
      <c r="AD492" t="s">
        <v>769</v>
      </c>
    </row>
    <row r="493" spans="1:30" x14ac:dyDescent="0.3">
      <c r="A493" t="s">
        <v>1453</v>
      </c>
      <c r="B493" s="3">
        <v>45664</v>
      </c>
      <c r="C493">
        <v>0.78125</v>
      </c>
      <c r="D493" t="s">
        <v>838</v>
      </c>
      <c r="E493" t="s">
        <v>827</v>
      </c>
      <c r="F493" t="s">
        <v>860</v>
      </c>
      <c r="G493" t="s">
        <v>309</v>
      </c>
      <c r="H493" t="s">
        <v>615</v>
      </c>
      <c r="I493" t="s">
        <v>592</v>
      </c>
      <c r="J493" t="s">
        <v>993</v>
      </c>
      <c r="K493" t="s">
        <v>1452</v>
      </c>
      <c r="L493" t="s">
        <v>906</v>
      </c>
      <c r="M493" t="s">
        <v>822</v>
      </c>
      <c r="N493">
        <v>35</v>
      </c>
      <c r="O493" t="s">
        <v>885</v>
      </c>
      <c r="P493" t="s">
        <v>63</v>
      </c>
      <c r="Q493" t="s">
        <v>1105</v>
      </c>
      <c r="R493" t="s">
        <v>690</v>
      </c>
      <c r="S493" t="s">
        <v>664</v>
      </c>
      <c r="T493">
        <v>3</v>
      </c>
      <c r="U493">
        <v>83</v>
      </c>
      <c r="V493">
        <v>182.6</v>
      </c>
      <c r="W493">
        <v>5</v>
      </c>
      <c r="X493">
        <v>520.41</v>
      </c>
      <c r="Y493">
        <v>271.41000000000003</v>
      </c>
      <c r="Z493" t="s">
        <v>819</v>
      </c>
      <c r="AA493" t="s">
        <v>782</v>
      </c>
      <c r="AB493">
        <v>0</v>
      </c>
      <c r="AC493" t="s">
        <v>862</v>
      </c>
      <c r="AD493" t="s">
        <v>769</v>
      </c>
    </row>
    <row r="494" spans="1:30" x14ac:dyDescent="0.3">
      <c r="A494" t="s">
        <v>1451</v>
      </c>
      <c r="B494" s="3">
        <v>45814</v>
      </c>
      <c r="C494">
        <v>0.71875</v>
      </c>
      <c r="D494" t="s">
        <v>871</v>
      </c>
      <c r="E494" t="s">
        <v>870</v>
      </c>
      <c r="F494" t="s">
        <v>846</v>
      </c>
      <c r="G494" t="s">
        <v>105</v>
      </c>
      <c r="H494" t="s">
        <v>635</v>
      </c>
      <c r="I494" t="s">
        <v>636</v>
      </c>
      <c r="J494" t="s">
        <v>908</v>
      </c>
      <c r="K494" t="s">
        <v>1450</v>
      </c>
      <c r="L494" t="s">
        <v>834</v>
      </c>
      <c r="M494" t="s">
        <v>822</v>
      </c>
      <c r="N494">
        <v>16</v>
      </c>
      <c r="O494" t="s">
        <v>865</v>
      </c>
      <c r="P494" t="s">
        <v>11</v>
      </c>
      <c r="Q494" t="s">
        <v>1027</v>
      </c>
      <c r="R494" t="s">
        <v>670</v>
      </c>
      <c r="S494" t="s">
        <v>663</v>
      </c>
      <c r="T494">
        <v>3</v>
      </c>
      <c r="U494">
        <v>36</v>
      </c>
      <c r="V494">
        <v>79.2</v>
      </c>
      <c r="W494">
        <v>0</v>
      </c>
      <c r="X494">
        <v>237.6</v>
      </c>
      <c r="Y494">
        <v>129.6</v>
      </c>
      <c r="Z494" t="s">
        <v>849</v>
      </c>
      <c r="AA494" t="s">
        <v>801</v>
      </c>
      <c r="AB494">
        <v>4</v>
      </c>
      <c r="AC494" t="s">
        <v>862</v>
      </c>
      <c r="AD494" t="s">
        <v>830</v>
      </c>
    </row>
    <row r="495" spans="1:30" x14ac:dyDescent="0.3">
      <c r="A495" t="s">
        <v>1449</v>
      </c>
      <c r="B495" s="3">
        <v>45761</v>
      </c>
      <c r="C495">
        <v>0.85416666666666663</v>
      </c>
      <c r="D495" t="s">
        <v>881</v>
      </c>
      <c r="E495" t="s">
        <v>870</v>
      </c>
      <c r="F495" t="s">
        <v>826</v>
      </c>
      <c r="G495" t="s">
        <v>105</v>
      </c>
      <c r="H495" t="s">
        <v>635</v>
      </c>
      <c r="I495" t="s">
        <v>636</v>
      </c>
      <c r="J495" t="s">
        <v>903</v>
      </c>
      <c r="K495" t="s">
        <v>1114</v>
      </c>
      <c r="L495" t="s">
        <v>937</v>
      </c>
      <c r="M495" t="s">
        <v>843</v>
      </c>
      <c r="N495">
        <v>53</v>
      </c>
      <c r="O495" t="s">
        <v>865</v>
      </c>
      <c r="P495" t="s">
        <v>29</v>
      </c>
      <c r="Q495" t="s">
        <v>1024</v>
      </c>
      <c r="R495" t="s">
        <v>699</v>
      </c>
      <c r="S495" t="s">
        <v>663</v>
      </c>
      <c r="T495">
        <v>2</v>
      </c>
      <c r="U495">
        <v>43</v>
      </c>
      <c r="V495">
        <v>94.6</v>
      </c>
      <c r="W495">
        <v>15</v>
      </c>
      <c r="X495">
        <v>160.82</v>
      </c>
      <c r="Y495">
        <v>74.819999999999993</v>
      </c>
      <c r="Z495" t="s">
        <v>916</v>
      </c>
      <c r="AA495" t="s">
        <v>782</v>
      </c>
      <c r="AB495">
        <v>3</v>
      </c>
      <c r="AC495" t="s">
        <v>818</v>
      </c>
      <c r="AD495" t="s">
        <v>769</v>
      </c>
    </row>
    <row r="496" spans="1:30" x14ac:dyDescent="0.3">
      <c r="A496" t="s">
        <v>1448</v>
      </c>
      <c r="B496" s="3">
        <v>45752</v>
      </c>
      <c r="C496">
        <v>0.29166666666666669</v>
      </c>
      <c r="D496" t="s">
        <v>881</v>
      </c>
      <c r="E496" t="s">
        <v>870</v>
      </c>
      <c r="F496" t="s">
        <v>854</v>
      </c>
      <c r="G496" t="s">
        <v>411</v>
      </c>
      <c r="H496" t="s">
        <v>605</v>
      </c>
      <c r="I496" t="s">
        <v>592</v>
      </c>
      <c r="J496" t="s">
        <v>989</v>
      </c>
      <c r="K496" t="s">
        <v>1346</v>
      </c>
      <c r="L496" t="s">
        <v>834</v>
      </c>
      <c r="M496" t="s">
        <v>843</v>
      </c>
      <c r="N496">
        <v>52</v>
      </c>
      <c r="O496" t="s">
        <v>833</v>
      </c>
      <c r="P496" t="s">
        <v>45</v>
      </c>
      <c r="Q496" t="s">
        <v>1141</v>
      </c>
      <c r="R496" t="s">
        <v>731</v>
      </c>
      <c r="S496" t="s">
        <v>663</v>
      </c>
      <c r="T496">
        <v>1</v>
      </c>
      <c r="U496">
        <v>20</v>
      </c>
      <c r="V496">
        <v>60</v>
      </c>
      <c r="W496">
        <v>15</v>
      </c>
      <c r="X496">
        <v>51</v>
      </c>
      <c r="Y496">
        <v>31</v>
      </c>
      <c r="Z496" t="s">
        <v>840</v>
      </c>
      <c r="AA496" t="s">
        <v>900</v>
      </c>
      <c r="AB496">
        <v>4</v>
      </c>
      <c r="AC496" t="s">
        <v>818</v>
      </c>
      <c r="AD496" t="s">
        <v>769</v>
      </c>
    </row>
    <row r="497" spans="1:30" x14ac:dyDescent="0.3">
      <c r="A497" t="s">
        <v>1447</v>
      </c>
      <c r="B497" s="3">
        <v>45761</v>
      </c>
      <c r="C497">
        <v>0.71875</v>
      </c>
      <c r="D497" t="s">
        <v>881</v>
      </c>
      <c r="E497" t="s">
        <v>870</v>
      </c>
      <c r="F497" t="s">
        <v>826</v>
      </c>
      <c r="G497" t="s">
        <v>105</v>
      </c>
      <c r="H497" t="s">
        <v>635</v>
      </c>
      <c r="I497" t="s">
        <v>636</v>
      </c>
      <c r="J497" t="s">
        <v>993</v>
      </c>
      <c r="K497" t="s">
        <v>1446</v>
      </c>
      <c r="L497" t="s">
        <v>851</v>
      </c>
      <c r="M497" t="s">
        <v>822</v>
      </c>
      <c r="N497">
        <v>21</v>
      </c>
      <c r="O497" t="s">
        <v>821</v>
      </c>
      <c r="P497" t="s">
        <v>65</v>
      </c>
      <c r="Q497" t="s">
        <v>981</v>
      </c>
      <c r="R497" t="s">
        <v>684</v>
      </c>
      <c r="S497" t="s">
        <v>663</v>
      </c>
      <c r="T497">
        <v>3</v>
      </c>
      <c r="U497">
        <v>81</v>
      </c>
      <c r="V497">
        <v>202.5</v>
      </c>
      <c r="W497">
        <v>15</v>
      </c>
      <c r="X497">
        <v>516.38</v>
      </c>
      <c r="Y497">
        <v>273.38</v>
      </c>
      <c r="Z497" t="s">
        <v>916</v>
      </c>
      <c r="AA497" t="s">
        <v>805</v>
      </c>
      <c r="AB497">
        <v>0</v>
      </c>
      <c r="AC497" t="s">
        <v>862</v>
      </c>
      <c r="AD497" t="s">
        <v>830</v>
      </c>
    </row>
    <row r="498" spans="1:30" x14ac:dyDescent="0.3">
      <c r="A498" t="s">
        <v>1445</v>
      </c>
      <c r="B498" s="3">
        <v>45790</v>
      </c>
      <c r="C498">
        <v>0.80208333333333337</v>
      </c>
      <c r="D498" t="s">
        <v>876</v>
      </c>
      <c r="E498" t="s">
        <v>870</v>
      </c>
      <c r="F498" t="s">
        <v>860</v>
      </c>
      <c r="G498" t="s">
        <v>3</v>
      </c>
      <c r="H498" t="s">
        <v>639</v>
      </c>
      <c r="I498" t="s">
        <v>640</v>
      </c>
      <c r="J498" t="s">
        <v>972</v>
      </c>
      <c r="K498" t="s">
        <v>1444</v>
      </c>
      <c r="L498" t="s">
        <v>857</v>
      </c>
      <c r="M498" t="s">
        <v>843</v>
      </c>
      <c r="N498">
        <v>20</v>
      </c>
      <c r="O498" t="s">
        <v>865</v>
      </c>
      <c r="P498" t="s">
        <v>73</v>
      </c>
      <c r="Q498" t="s">
        <v>1230</v>
      </c>
      <c r="R498" t="s">
        <v>656</v>
      </c>
      <c r="S498" t="s">
        <v>663</v>
      </c>
      <c r="T498">
        <v>4</v>
      </c>
      <c r="U498">
        <v>99</v>
      </c>
      <c r="V498">
        <v>277.2</v>
      </c>
      <c r="W498">
        <v>5</v>
      </c>
      <c r="X498">
        <v>1053.3599999999999</v>
      </c>
      <c r="Y498">
        <v>657.36</v>
      </c>
      <c r="Z498" t="s">
        <v>831</v>
      </c>
      <c r="AA498" t="s">
        <v>782</v>
      </c>
      <c r="AB498">
        <v>4</v>
      </c>
      <c r="AC498" t="s">
        <v>862</v>
      </c>
      <c r="AD498" t="s">
        <v>769</v>
      </c>
    </row>
    <row r="499" spans="1:30" x14ac:dyDescent="0.3">
      <c r="A499" t="s">
        <v>1443</v>
      </c>
      <c r="B499" s="3">
        <v>45741</v>
      </c>
      <c r="C499">
        <v>0.59375</v>
      </c>
      <c r="D499" t="s">
        <v>828</v>
      </c>
      <c r="E499" t="s">
        <v>827</v>
      </c>
      <c r="F499" t="s">
        <v>860</v>
      </c>
      <c r="G499" t="s">
        <v>258</v>
      </c>
      <c r="H499" t="s">
        <v>620</v>
      </c>
      <c r="I499" t="s">
        <v>621</v>
      </c>
      <c r="J499" t="s">
        <v>966</v>
      </c>
      <c r="K499" t="s">
        <v>1284</v>
      </c>
      <c r="L499" t="s">
        <v>1016</v>
      </c>
      <c r="M499" t="s">
        <v>822</v>
      </c>
      <c r="N499">
        <v>23</v>
      </c>
      <c r="O499" t="s">
        <v>833</v>
      </c>
      <c r="P499" t="s">
        <v>39</v>
      </c>
      <c r="Q499" t="s">
        <v>921</v>
      </c>
      <c r="R499" t="s">
        <v>675</v>
      </c>
      <c r="S499" t="s">
        <v>663</v>
      </c>
      <c r="T499">
        <v>3</v>
      </c>
      <c r="U499">
        <v>28</v>
      </c>
      <c r="V499">
        <v>84</v>
      </c>
      <c r="W499">
        <v>0</v>
      </c>
      <c r="X499">
        <v>252</v>
      </c>
      <c r="Y499">
        <v>168</v>
      </c>
      <c r="Z499" t="s">
        <v>849</v>
      </c>
      <c r="AA499" t="s">
        <v>791</v>
      </c>
      <c r="AB499">
        <v>4</v>
      </c>
      <c r="AC499" t="s">
        <v>862</v>
      </c>
      <c r="AD499" t="s">
        <v>769</v>
      </c>
    </row>
    <row r="500" spans="1:30" x14ac:dyDescent="0.3">
      <c r="A500" t="s">
        <v>1442</v>
      </c>
      <c r="B500" s="3">
        <v>45661</v>
      </c>
      <c r="C500">
        <v>0.59375</v>
      </c>
      <c r="D500" t="s">
        <v>838</v>
      </c>
      <c r="E500" t="s">
        <v>827</v>
      </c>
      <c r="F500" t="s">
        <v>854</v>
      </c>
      <c r="G500" t="s">
        <v>207</v>
      </c>
      <c r="H500" t="s">
        <v>624</v>
      </c>
      <c r="I500" t="s">
        <v>625</v>
      </c>
      <c r="J500" t="s">
        <v>983</v>
      </c>
      <c r="K500" t="s">
        <v>942</v>
      </c>
      <c r="L500" t="s">
        <v>937</v>
      </c>
      <c r="M500" t="s">
        <v>843</v>
      </c>
      <c r="N500">
        <v>51</v>
      </c>
      <c r="O500" t="s">
        <v>842</v>
      </c>
      <c r="P500" t="s">
        <v>59</v>
      </c>
      <c r="Q500" t="s">
        <v>991</v>
      </c>
      <c r="R500" t="s">
        <v>699</v>
      </c>
      <c r="S500" t="s">
        <v>664</v>
      </c>
      <c r="T500">
        <v>4</v>
      </c>
      <c r="U500">
        <v>43</v>
      </c>
      <c r="V500">
        <v>120.4</v>
      </c>
      <c r="W500">
        <v>5</v>
      </c>
      <c r="X500">
        <v>457.52</v>
      </c>
      <c r="Y500">
        <v>285.52</v>
      </c>
      <c r="Z500" t="s">
        <v>849</v>
      </c>
      <c r="AA500" t="s">
        <v>791</v>
      </c>
      <c r="AB500">
        <v>0</v>
      </c>
      <c r="AC500" t="s">
        <v>818</v>
      </c>
      <c r="AD500" t="s">
        <v>830</v>
      </c>
    </row>
    <row r="501" spans="1:30" x14ac:dyDescent="0.3">
      <c r="A501" t="s">
        <v>1441</v>
      </c>
      <c r="B501" s="3">
        <v>45721</v>
      </c>
      <c r="C501">
        <v>0.85416666666666663</v>
      </c>
      <c r="D501" t="s">
        <v>828</v>
      </c>
      <c r="E501" t="s">
        <v>827</v>
      </c>
      <c r="F501" t="s">
        <v>837</v>
      </c>
      <c r="G501" t="s">
        <v>105</v>
      </c>
      <c r="H501" t="s">
        <v>635</v>
      </c>
      <c r="I501" t="s">
        <v>636</v>
      </c>
      <c r="J501" t="s">
        <v>930</v>
      </c>
      <c r="K501" t="s">
        <v>1046</v>
      </c>
      <c r="L501" t="s">
        <v>906</v>
      </c>
      <c r="M501" t="s">
        <v>843</v>
      </c>
      <c r="N501">
        <v>25</v>
      </c>
      <c r="O501" t="s">
        <v>833</v>
      </c>
      <c r="P501" t="s">
        <v>71</v>
      </c>
      <c r="Q501" t="s">
        <v>1013</v>
      </c>
      <c r="R501" t="s">
        <v>670</v>
      </c>
      <c r="S501" t="s">
        <v>663</v>
      </c>
      <c r="T501">
        <v>4</v>
      </c>
      <c r="U501">
        <v>62</v>
      </c>
      <c r="V501">
        <v>186</v>
      </c>
      <c r="W501">
        <v>5</v>
      </c>
      <c r="X501">
        <v>706.8</v>
      </c>
      <c r="Y501">
        <v>458.8</v>
      </c>
      <c r="Z501" t="s">
        <v>831</v>
      </c>
      <c r="AA501" t="s">
        <v>791</v>
      </c>
      <c r="AB501">
        <v>5</v>
      </c>
      <c r="AC501" t="s">
        <v>818</v>
      </c>
      <c r="AD501" t="s">
        <v>830</v>
      </c>
    </row>
    <row r="502" spans="1:30" x14ac:dyDescent="0.3">
      <c r="A502" t="s">
        <v>1440</v>
      </c>
      <c r="B502" s="3">
        <v>45688</v>
      </c>
      <c r="C502">
        <v>0.48958333333333331</v>
      </c>
      <c r="D502" t="s">
        <v>838</v>
      </c>
      <c r="E502" t="s">
        <v>827</v>
      </c>
      <c r="F502" t="s">
        <v>846</v>
      </c>
      <c r="G502" t="s">
        <v>309</v>
      </c>
      <c r="H502" t="s">
        <v>615</v>
      </c>
      <c r="I502" t="s">
        <v>592</v>
      </c>
      <c r="J502" t="s">
        <v>993</v>
      </c>
      <c r="K502" t="s">
        <v>1439</v>
      </c>
      <c r="L502" t="s">
        <v>823</v>
      </c>
      <c r="M502" t="s">
        <v>822</v>
      </c>
      <c r="N502">
        <v>16</v>
      </c>
      <c r="O502" t="s">
        <v>821</v>
      </c>
      <c r="P502" t="s">
        <v>87</v>
      </c>
      <c r="Q502" t="s">
        <v>841</v>
      </c>
      <c r="R502" t="s">
        <v>702</v>
      </c>
      <c r="S502" t="s">
        <v>664</v>
      </c>
      <c r="T502">
        <v>3</v>
      </c>
      <c r="U502">
        <v>26</v>
      </c>
      <c r="V502">
        <v>78</v>
      </c>
      <c r="W502">
        <v>10</v>
      </c>
      <c r="X502">
        <v>210.6</v>
      </c>
      <c r="Y502">
        <v>132.6</v>
      </c>
      <c r="Z502" t="s">
        <v>883</v>
      </c>
      <c r="AA502" t="s">
        <v>782</v>
      </c>
      <c r="AB502">
        <v>5</v>
      </c>
      <c r="AC502" t="s">
        <v>818</v>
      </c>
      <c r="AD502" t="s">
        <v>830</v>
      </c>
    </row>
    <row r="503" spans="1:30" x14ac:dyDescent="0.3">
      <c r="A503" t="s">
        <v>1438</v>
      </c>
      <c r="B503" s="3">
        <v>45720</v>
      </c>
      <c r="C503">
        <v>0.4375</v>
      </c>
      <c r="D503" t="s">
        <v>828</v>
      </c>
      <c r="E503" t="s">
        <v>827</v>
      </c>
      <c r="F503" t="s">
        <v>860</v>
      </c>
      <c r="G503" t="s">
        <v>513</v>
      </c>
      <c r="H503" t="s">
        <v>591</v>
      </c>
      <c r="I503" t="s">
        <v>592</v>
      </c>
      <c r="J503" t="s">
        <v>966</v>
      </c>
      <c r="K503" t="s">
        <v>1398</v>
      </c>
      <c r="L503" t="s">
        <v>823</v>
      </c>
      <c r="M503" t="s">
        <v>822</v>
      </c>
      <c r="N503">
        <v>28</v>
      </c>
      <c r="O503" t="s">
        <v>885</v>
      </c>
      <c r="P503" t="s">
        <v>53</v>
      </c>
      <c r="Q503" t="s">
        <v>873</v>
      </c>
      <c r="R503" t="s">
        <v>708</v>
      </c>
      <c r="S503" t="s">
        <v>663</v>
      </c>
      <c r="T503">
        <v>3</v>
      </c>
      <c r="U503">
        <v>82</v>
      </c>
      <c r="V503">
        <v>205</v>
      </c>
      <c r="W503">
        <v>15</v>
      </c>
      <c r="X503">
        <v>522.75</v>
      </c>
      <c r="Y503">
        <v>276.75</v>
      </c>
      <c r="Z503" t="s">
        <v>863</v>
      </c>
      <c r="AA503" t="s">
        <v>785</v>
      </c>
      <c r="AB503">
        <v>0</v>
      </c>
      <c r="AC503" t="s">
        <v>818</v>
      </c>
      <c r="AD503" t="s">
        <v>769</v>
      </c>
    </row>
    <row r="504" spans="1:30" x14ac:dyDescent="0.3">
      <c r="A504" t="s">
        <v>1437</v>
      </c>
      <c r="B504" s="3">
        <v>45780</v>
      </c>
      <c r="C504">
        <v>0.83333333333333337</v>
      </c>
      <c r="D504" t="s">
        <v>876</v>
      </c>
      <c r="E504" t="s">
        <v>870</v>
      </c>
      <c r="F504" t="s">
        <v>854</v>
      </c>
      <c r="G504" t="s">
        <v>360</v>
      </c>
      <c r="H504" t="s">
        <v>611</v>
      </c>
      <c r="I504" t="s">
        <v>592</v>
      </c>
      <c r="J504" t="s">
        <v>986</v>
      </c>
      <c r="K504" t="s">
        <v>1436</v>
      </c>
      <c r="L504" t="s">
        <v>857</v>
      </c>
      <c r="M504" t="s">
        <v>843</v>
      </c>
      <c r="N504">
        <v>36</v>
      </c>
      <c r="O504" t="s">
        <v>865</v>
      </c>
      <c r="P504" t="s">
        <v>45</v>
      </c>
      <c r="Q504" t="s">
        <v>1141</v>
      </c>
      <c r="R504" t="s">
        <v>731</v>
      </c>
      <c r="S504" t="s">
        <v>663</v>
      </c>
      <c r="T504">
        <v>4</v>
      </c>
      <c r="U504">
        <v>20</v>
      </c>
      <c r="V504">
        <v>60</v>
      </c>
      <c r="W504">
        <v>15</v>
      </c>
      <c r="X504">
        <v>204</v>
      </c>
      <c r="Y504">
        <v>124</v>
      </c>
      <c r="Z504" t="s">
        <v>883</v>
      </c>
      <c r="AA504" t="s">
        <v>801</v>
      </c>
      <c r="AB504">
        <v>4</v>
      </c>
      <c r="AC504" t="s">
        <v>862</v>
      </c>
      <c r="AD504" t="s">
        <v>769</v>
      </c>
    </row>
    <row r="505" spans="1:30" x14ac:dyDescent="0.3">
      <c r="A505" t="s">
        <v>1435</v>
      </c>
      <c r="B505" s="3">
        <v>45732</v>
      </c>
      <c r="C505">
        <v>0.55208333333333337</v>
      </c>
      <c r="D505" t="s">
        <v>828</v>
      </c>
      <c r="E505" t="s">
        <v>827</v>
      </c>
      <c r="F505" t="s">
        <v>914</v>
      </c>
      <c r="G505" t="s">
        <v>3</v>
      </c>
      <c r="H505" t="s">
        <v>639</v>
      </c>
      <c r="I505" t="s">
        <v>640</v>
      </c>
      <c r="J505" t="s">
        <v>989</v>
      </c>
      <c r="K505" t="s">
        <v>913</v>
      </c>
      <c r="L505" t="s">
        <v>823</v>
      </c>
      <c r="M505" t="s">
        <v>843</v>
      </c>
      <c r="N505">
        <v>40</v>
      </c>
      <c r="O505" t="s">
        <v>833</v>
      </c>
      <c r="P505" t="s">
        <v>43</v>
      </c>
      <c r="Q505" t="s">
        <v>884</v>
      </c>
      <c r="R505" t="s">
        <v>656</v>
      </c>
      <c r="S505" t="s">
        <v>663</v>
      </c>
      <c r="T505">
        <v>1</v>
      </c>
      <c r="U505">
        <v>30</v>
      </c>
      <c r="V505">
        <v>90</v>
      </c>
      <c r="W505">
        <v>15</v>
      </c>
      <c r="X505">
        <v>76.5</v>
      </c>
      <c r="Y505">
        <v>46.5</v>
      </c>
      <c r="Z505" t="s">
        <v>883</v>
      </c>
      <c r="AA505" t="s">
        <v>782</v>
      </c>
      <c r="AB505">
        <v>4</v>
      </c>
      <c r="AC505" t="s">
        <v>818</v>
      </c>
      <c r="AD505" t="s">
        <v>769</v>
      </c>
    </row>
    <row r="506" spans="1:30" x14ac:dyDescent="0.3">
      <c r="A506" t="s">
        <v>1434</v>
      </c>
      <c r="B506" s="3">
        <v>45676</v>
      </c>
      <c r="C506">
        <v>0.80208333333333337</v>
      </c>
      <c r="D506" t="s">
        <v>838</v>
      </c>
      <c r="E506" t="s">
        <v>827</v>
      </c>
      <c r="F506" t="s">
        <v>914</v>
      </c>
      <c r="G506" t="s">
        <v>207</v>
      </c>
      <c r="H506" t="s">
        <v>624</v>
      </c>
      <c r="I506" t="s">
        <v>625</v>
      </c>
      <c r="J506" t="s">
        <v>927</v>
      </c>
      <c r="K506" t="s">
        <v>874</v>
      </c>
      <c r="L506" t="s">
        <v>834</v>
      </c>
      <c r="M506" t="s">
        <v>843</v>
      </c>
      <c r="N506">
        <v>21</v>
      </c>
      <c r="O506" t="s">
        <v>865</v>
      </c>
      <c r="P506" t="s">
        <v>101</v>
      </c>
      <c r="Q506" t="s">
        <v>1067</v>
      </c>
      <c r="R506" t="s">
        <v>670</v>
      </c>
      <c r="S506" t="s">
        <v>664</v>
      </c>
      <c r="T506">
        <v>1</v>
      </c>
      <c r="U506">
        <v>55</v>
      </c>
      <c r="V506">
        <v>154</v>
      </c>
      <c r="W506">
        <v>15</v>
      </c>
      <c r="X506">
        <v>130.9</v>
      </c>
      <c r="Y506">
        <v>75.900000000000006</v>
      </c>
      <c r="Z506" t="s">
        <v>849</v>
      </c>
      <c r="AA506" t="s">
        <v>900</v>
      </c>
      <c r="AB506">
        <v>4</v>
      </c>
      <c r="AC506" t="s">
        <v>818</v>
      </c>
      <c r="AD506" t="s">
        <v>769</v>
      </c>
    </row>
    <row r="507" spans="1:30" x14ac:dyDescent="0.3">
      <c r="A507" t="s">
        <v>1433</v>
      </c>
      <c r="B507" s="3">
        <v>45794</v>
      </c>
      <c r="C507">
        <v>0.86458333333333337</v>
      </c>
      <c r="D507" t="s">
        <v>876</v>
      </c>
      <c r="E507" t="s">
        <v>870</v>
      </c>
      <c r="F507" t="s">
        <v>854</v>
      </c>
      <c r="G507" t="s">
        <v>309</v>
      </c>
      <c r="H507" t="s">
        <v>615</v>
      </c>
      <c r="I507" t="s">
        <v>592</v>
      </c>
      <c r="J507" t="s">
        <v>983</v>
      </c>
      <c r="K507" t="s">
        <v>913</v>
      </c>
      <c r="L507" t="s">
        <v>823</v>
      </c>
      <c r="M507" t="s">
        <v>822</v>
      </c>
      <c r="N507">
        <v>34</v>
      </c>
      <c r="O507" t="s">
        <v>885</v>
      </c>
      <c r="P507" t="s">
        <v>81</v>
      </c>
      <c r="Q507" t="s">
        <v>850</v>
      </c>
      <c r="R507" t="s">
        <v>715</v>
      </c>
      <c r="S507" t="s">
        <v>664</v>
      </c>
      <c r="T507">
        <v>4</v>
      </c>
      <c r="U507">
        <v>68</v>
      </c>
      <c r="V507">
        <v>204</v>
      </c>
      <c r="W507">
        <v>15</v>
      </c>
      <c r="X507">
        <v>693.6</v>
      </c>
      <c r="Y507">
        <v>421.6</v>
      </c>
      <c r="Z507" t="s">
        <v>849</v>
      </c>
      <c r="AA507" t="s">
        <v>782</v>
      </c>
      <c r="AB507">
        <v>4</v>
      </c>
      <c r="AC507" t="s">
        <v>862</v>
      </c>
      <c r="AD507" t="s">
        <v>769</v>
      </c>
    </row>
    <row r="508" spans="1:30" x14ac:dyDescent="0.3">
      <c r="A508" t="s">
        <v>1432</v>
      </c>
      <c r="B508" s="3">
        <v>45727</v>
      </c>
      <c r="C508">
        <v>0.82291666666666663</v>
      </c>
      <c r="D508" t="s">
        <v>828</v>
      </c>
      <c r="E508" t="s">
        <v>827</v>
      </c>
      <c r="F508" t="s">
        <v>860</v>
      </c>
      <c r="G508" t="s">
        <v>3</v>
      </c>
      <c r="H508" t="s">
        <v>639</v>
      </c>
      <c r="I508" t="s">
        <v>640</v>
      </c>
      <c r="J508" t="s">
        <v>859</v>
      </c>
      <c r="K508" t="s">
        <v>1142</v>
      </c>
      <c r="L508" t="s">
        <v>1016</v>
      </c>
      <c r="M508" t="s">
        <v>843</v>
      </c>
      <c r="N508">
        <v>55</v>
      </c>
      <c r="O508" t="s">
        <v>865</v>
      </c>
      <c r="P508" t="s">
        <v>93</v>
      </c>
      <c r="Q508" t="s">
        <v>934</v>
      </c>
      <c r="R508" t="s">
        <v>690</v>
      </c>
      <c r="S508" t="s">
        <v>664</v>
      </c>
      <c r="T508">
        <v>4</v>
      </c>
      <c r="U508">
        <v>35</v>
      </c>
      <c r="V508">
        <v>77</v>
      </c>
      <c r="W508">
        <v>15</v>
      </c>
      <c r="X508">
        <v>261.8</v>
      </c>
      <c r="Y508">
        <v>121.8</v>
      </c>
      <c r="Z508" t="s">
        <v>883</v>
      </c>
      <c r="AA508" t="s">
        <v>791</v>
      </c>
      <c r="AB508">
        <v>0</v>
      </c>
      <c r="AC508" t="s">
        <v>818</v>
      </c>
      <c r="AD508" t="s">
        <v>769</v>
      </c>
    </row>
    <row r="509" spans="1:30" x14ac:dyDescent="0.3">
      <c r="A509" t="s">
        <v>1431</v>
      </c>
      <c r="B509" s="3">
        <v>45696</v>
      </c>
      <c r="C509">
        <v>0.34375</v>
      </c>
      <c r="D509" t="s">
        <v>847</v>
      </c>
      <c r="E509" t="s">
        <v>827</v>
      </c>
      <c r="F509" t="s">
        <v>854</v>
      </c>
      <c r="G509" t="s">
        <v>3</v>
      </c>
      <c r="H509" t="s">
        <v>639</v>
      </c>
      <c r="I509" t="s">
        <v>640</v>
      </c>
      <c r="J509" t="s">
        <v>845</v>
      </c>
      <c r="K509" t="s">
        <v>1265</v>
      </c>
      <c r="L509" t="s">
        <v>823</v>
      </c>
      <c r="M509" t="s">
        <v>843</v>
      </c>
      <c r="N509">
        <v>53</v>
      </c>
      <c r="O509" t="s">
        <v>833</v>
      </c>
      <c r="P509" t="s">
        <v>45</v>
      </c>
      <c r="Q509" t="s">
        <v>1141</v>
      </c>
      <c r="R509" t="s">
        <v>731</v>
      </c>
      <c r="S509" t="s">
        <v>663</v>
      </c>
      <c r="T509">
        <v>2</v>
      </c>
      <c r="U509">
        <v>20</v>
      </c>
      <c r="V509">
        <v>60</v>
      </c>
      <c r="W509">
        <v>15</v>
      </c>
      <c r="X509">
        <v>102</v>
      </c>
      <c r="Y509">
        <v>62</v>
      </c>
      <c r="Z509" t="s">
        <v>916</v>
      </c>
      <c r="AA509" t="s">
        <v>791</v>
      </c>
      <c r="AB509">
        <v>4</v>
      </c>
      <c r="AC509" t="s">
        <v>818</v>
      </c>
      <c r="AD509" t="s">
        <v>769</v>
      </c>
    </row>
    <row r="510" spans="1:30" x14ac:dyDescent="0.3">
      <c r="A510" t="s">
        <v>1430</v>
      </c>
      <c r="B510" s="3">
        <v>45818</v>
      </c>
      <c r="C510">
        <v>0.32291666666666669</v>
      </c>
      <c r="D510" t="s">
        <v>871</v>
      </c>
      <c r="E510" t="s">
        <v>870</v>
      </c>
      <c r="F510" t="s">
        <v>860</v>
      </c>
      <c r="G510" t="s">
        <v>360</v>
      </c>
      <c r="H510" t="s">
        <v>611</v>
      </c>
      <c r="I510" t="s">
        <v>592</v>
      </c>
      <c r="J510" t="s">
        <v>869</v>
      </c>
      <c r="K510" t="s">
        <v>1429</v>
      </c>
      <c r="L510" t="s">
        <v>851</v>
      </c>
      <c r="M510" t="s">
        <v>843</v>
      </c>
      <c r="N510">
        <v>35</v>
      </c>
      <c r="O510" t="s">
        <v>865</v>
      </c>
      <c r="P510" t="s">
        <v>75</v>
      </c>
      <c r="Q510" t="s">
        <v>1048</v>
      </c>
      <c r="R510" t="s">
        <v>731</v>
      </c>
      <c r="S510" t="s">
        <v>664</v>
      </c>
      <c r="T510">
        <v>3</v>
      </c>
      <c r="U510">
        <v>73</v>
      </c>
      <c r="V510">
        <v>160.6</v>
      </c>
      <c r="W510">
        <v>15</v>
      </c>
      <c r="X510">
        <v>409.53</v>
      </c>
      <c r="Y510">
        <v>190.53</v>
      </c>
      <c r="Z510" t="s">
        <v>863</v>
      </c>
      <c r="AA510" t="s">
        <v>782</v>
      </c>
      <c r="AB510">
        <v>3</v>
      </c>
      <c r="AC510" t="s">
        <v>818</v>
      </c>
      <c r="AD510" t="s">
        <v>769</v>
      </c>
    </row>
    <row r="511" spans="1:30" x14ac:dyDescent="0.3">
      <c r="A511" t="s">
        <v>1428</v>
      </c>
      <c r="B511" s="3">
        <v>45700</v>
      </c>
      <c r="C511">
        <v>0.875</v>
      </c>
      <c r="D511" t="s">
        <v>847</v>
      </c>
      <c r="E511" t="s">
        <v>827</v>
      </c>
      <c r="F511" t="s">
        <v>837</v>
      </c>
      <c r="G511" t="s">
        <v>513</v>
      </c>
      <c r="H511" t="s">
        <v>591</v>
      </c>
      <c r="I511" t="s">
        <v>592</v>
      </c>
      <c r="J511" t="s">
        <v>836</v>
      </c>
      <c r="K511" t="s">
        <v>1427</v>
      </c>
      <c r="L511" t="s">
        <v>878</v>
      </c>
      <c r="M511" t="s">
        <v>822</v>
      </c>
      <c r="N511">
        <v>53</v>
      </c>
      <c r="O511" t="s">
        <v>865</v>
      </c>
      <c r="P511" t="s">
        <v>49</v>
      </c>
      <c r="Q511" t="s">
        <v>1217</v>
      </c>
      <c r="R511" t="s">
        <v>720</v>
      </c>
      <c r="S511" t="s">
        <v>664</v>
      </c>
      <c r="T511">
        <v>2</v>
      </c>
      <c r="U511">
        <v>34</v>
      </c>
      <c r="V511">
        <v>74.8</v>
      </c>
      <c r="W511">
        <v>10</v>
      </c>
      <c r="X511">
        <v>134.63999999999999</v>
      </c>
      <c r="Y511">
        <v>66.64</v>
      </c>
      <c r="Z511" t="s">
        <v>831</v>
      </c>
      <c r="AA511" t="s">
        <v>782</v>
      </c>
      <c r="AB511">
        <v>3</v>
      </c>
      <c r="AC511" t="s">
        <v>862</v>
      </c>
      <c r="AD511" t="s">
        <v>830</v>
      </c>
    </row>
    <row r="512" spans="1:30" x14ac:dyDescent="0.3">
      <c r="A512" t="s">
        <v>1426</v>
      </c>
      <c r="B512" s="3">
        <v>45827</v>
      </c>
      <c r="C512">
        <v>0.375</v>
      </c>
      <c r="D512" t="s">
        <v>871</v>
      </c>
      <c r="E512" t="s">
        <v>870</v>
      </c>
      <c r="F512" t="s">
        <v>898</v>
      </c>
      <c r="G512" t="s">
        <v>309</v>
      </c>
      <c r="H512" t="s">
        <v>615</v>
      </c>
      <c r="I512" t="s">
        <v>592</v>
      </c>
      <c r="J512" t="s">
        <v>986</v>
      </c>
      <c r="K512" t="s">
        <v>1425</v>
      </c>
      <c r="L512" t="s">
        <v>823</v>
      </c>
      <c r="M512" t="s">
        <v>843</v>
      </c>
      <c r="N512">
        <v>35</v>
      </c>
      <c r="O512" t="s">
        <v>842</v>
      </c>
      <c r="P512" t="s">
        <v>101</v>
      </c>
      <c r="Q512" t="s">
        <v>1067</v>
      </c>
      <c r="R512" t="s">
        <v>670</v>
      </c>
      <c r="S512" t="s">
        <v>664</v>
      </c>
      <c r="T512">
        <v>1</v>
      </c>
      <c r="U512">
        <v>55</v>
      </c>
      <c r="V512">
        <v>154</v>
      </c>
      <c r="W512">
        <v>5</v>
      </c>
      <c r="X512">
        <v>146.30000000000001</v>
      </c>
      <c r="Y512">
        <v>91.3</v>
      </c>
      <c r="Z512" t="s">
        <v>863</v>
      </c>
      <c r="AA512" t="s">
        <v>785</v>
      </c>
      <c r="AB512">
        <v>3</v>
      </c>
      <c r="AC512" t="s">
        <v>862</v>
      </c>
      <c r="AD512" t="s">
        <v>769</v>
      </c>
    </row>
    <row r="513" spans="1:30" x14ac:dyDescent="0.3">
      <c r="A513" t="s">
        <v>1424</v>
      </c>
      <c r="B513" s="3">
        <v>45792</v>
      </c>
      <c r="C513">
        <v>0.86458333333333337</v>
      </c>
      <c r="D513" t="s">
        <v>876</v>
      </c>
      <c r="E513" t="s">
        <v>870</v>
      </c>
      <c r="F513" t="s">
        <v>898</v>
      </c>
      <c r="G513" t="s">
        <v>105</v>
      </c>
      <c r="H513" t="s">
        <v>635</v>
      </c>
      <c r="I513" t="s">
        <v>636</v>
      </c>
      <c r="J513" t="s">
        <v>908</v>
      </c>
      <c r="K513" t="s">
        <v>1014</v>
      </c>
      <c r="L513" t="s">
        <v>937</v>
      </c>
      <c r="M513" t="s">
        <v>843</v>
      </c>
      <c r="N513">
        <v>41</v>
      </c>
      <c r="O513" t="s">
        <v>885</v>
      </c>
      <c r="P513" t="s">
        <v>51</v>
      </c>
      <c r="Q513" t="s">
        <v>820</v>
      </c>
      <c r="R513" t="s">
        <v>715</v>
      </c>
      <c r="S513" t="s">
        <v>663</v>
      </c>
      <c r="T513">
        <v>2</v>
      </c>
      <c r="U513">
        <v>89</v>
      </c>
      <c r="V513">
        <v>267</v>
      </c>
      <c r="W513">
        <v>5</v>
      </c>
      <c r="X513">
        <v>507.3</v>
      </c>
      <c r="Y513">
        <v>329.3</v>
      </c>
      <c r="Z513" t="s">
        <v>849</v>
      </c>
      <c r="AA513" t="s">
        <v>791</v>
      </c>
      <c r="AB513">
        <v>0</v>
      </c>
      <c r="AC513" t="s">
        <v>862</v>
      </c>
      <c r="AD513" t="s">
        <v>769</v>
      </c>
    </row>
    <row r="514" spans="1:30" x14ac:dyDescent="0.3">
      <c r="A514" t="s">
        <v>1423</v>
      </c>
      <c r="B514" s="3">
        <v>45664</v>
      </c>
      <c r="C514">
        <v>0.84375</v>
      </c>
      <c r="D514" t="s">
        <v>838</v>
      </c>
      <c r="E514" t="s">
        <v>827</v>
      </c>
      <c r="F514" t="s">
        <v>860</v>
      </c>
      <c r="G514" t="s">
        <v>3</v>
      </c>
      <c r="H514" t="s">
        <v>639</v>
      </c>
      <c r="I514" t="s">
        <v>640</v>
      </c>
      <c r="J514" t="s">
        <v>986</v>
      </c>
      <c r="K514" t="s">
        <v>1422</v>
      </c>
      <c r="L514" t="s">
        <v>834</v>
      </c>
      <c r="M514" t="s">
        <v>822</v>
      </c>
      <c r="N514">
        <v>52</v>
      </c>
      <c r="O514" t="s">
        <v>885</v>
      </c>
      <c r="P514" t="s">
        <v>103</v>
      </c>
      <c r="Q514" t="s">
        <v>1007</v>
      </c>
      <c r="R514" t="s">
        <v>656</v>
      </c>
      <c r="S514" t="s">
        <v>664</v>
      </c>
      <c r="T514">
        <v>3</v>
      </c>
      <c r="U514">
        <v>39</v>
      </c>
      <c r="V514">
        <v>109.2</v>
      </c>
      <c r="W514">
        <v>5</v>
      </c>
      <c r="X514">
        <v>311.22000000000003</v>
      </c>
      <c r="Y514">
        <v>194.22</v>
      </c>
      <c r="Z514" t="s">
        <v>883</v>
      </c>
      <c r="AA514" t="s">
        <v>900</v>
      </c>
      <c r="AB514">
        <v>4</v>
      </c>
      <c r="AC514" t="s">
        <v>818</v>
      </c>
      <c r="AD514" t="s">
        <v>769</v>
      </c>
    </row>
    <row r="515" spans="1:30" x14ac:dyDescent="0.3">
      <c r="A515" t="s">
        <v>1421</v>
      </c>
      <c r="B515" s="3">
        <v>45675</v>
      </c>
      <c r="C515">
        <v>0.29166666666666669</v>
      </c>
      <c r="D515" t="s">
        <v>838</v>
      </c>
      <c r="E515" t="s">
        <v>827</v>
      </c>
      <c r="F515" t="s">
        <v>854</v>
      </c>
      <c r="G515" t="s">
        <v>207</v>
      </c>
      <c r="H515" t="s">
        <v>624</v>
      </c>
      <c r="I515" t="s">
        <v>625</v>
      </c>
      <c r="J515" t="s">
        <v>903</v>
      </c>
      <c r="K515" t="s">
        <v>1294</v>
      </c>
      <c r="L515" t="s">
        <v>937</v>
      </c>
      <c r="M515" t="s">
        <v>843</v>
      </c>
      <c r="N515">
        <v>25</v>
      </c>
      <c r="O515" t="s">
        <v>885</v>
      </c>
      <c r="P515" t="s">
        <v>59</v>
      </c>
      <c r="Q515" t="s">
        <v>991</v>
      </c>
      <c r="R515" t="s">
        <v>699</v>
      </c>
      <c r="S515" t="s">
        <v>664</v>
      </c>
      <c r="T515">
        <v>2</v>
      </c>
      <c r="U515">
        <v>43</v>
      </c>
      <c r="V515">
        <v>120.4</v>
      </c>
      <c r="W515">
        <v>15</v>
      </c>
      <c r="X515">
        <v>204.68</v>
      </c>
      <c r="Y515">
        <v>118.68</v>
      </c>
      <c r="Z515" t="s">
        <v>840</v>
      </c>
      <c r="AA515" t="s">
        <v>785</v>
      </c>
      <c r="AB515">
        <v>4</v>
      </c>
      <c r="AC515" t="s">
        <v>862</v>
      </c>
      <c r="AD515" t="s">
        <v>769</v>
      </c>
    </row>
    <row r="516" spans="1:30" x14ac:dyDescent="0.3">
      <c r="A516" t="s">
        <v>1420</v>
      </c>
      <c r="B516" s="3">
        <v>45803</v>
      </c>
      <c r="C516">
        <v>0.30208333333333331</v>
      </c>
      <c r="D516" t="s">
        <v>876</v>
      </c>
      <c r="E516" t="s">
        <v>870</v>
      </c>
      <c r="F516" t="s">
        <v>826</v>
      </c>
      <c r="G516" t="s">
        <v>513</v>
      </c>
      <c r="H516" t="s">
        <v>591</v>
      </c>
      <c r="I516" t="s">
        <v>592</v>
      </c>
      <c r="J516" t="s">
        <v>972</v>
      </c>
      <c r="K516" t="s">
        <v>1383</v>
      </c>
      <c r="L516" t="s">
        <v>823</v>
      </c>
      <c r="M516" t="s">
        <v>822</v>
      </c>
      <c r="N516">
        <v>53</v>
      </c>
      <c r="O516" t="s">
        <v>885</v>
      </c>
      <c r="P516" t="s">
        <v>37</v>
      </c>
      <c r="Q516" t="s">
        <v>1205</v>
      </c>
      <c r="R516" t="s">
        <v>678</v>
      </c>
      <c r="S516" t="s">
        <v>663</v>
      </c>
      <c r="T516">
        <v>3</v>
      </c>
      <c r="U516">
        <v>35</v>
      </c>
      <c r="V516">
        <v>87.5</v>
      </c>
      <c r="W516">
        <v>10</v>
      </c>
      <c r="X516">
        <v>236.25</v>
      </c>
      <c r="Y516">
        <v>131.25</v>
      </c>
      <c r="Z516" t="s">
        <v>883</v>
      </c>
      <c r="AA516" t="s">
        <v>805</v>
      </c>
      <c r="AB516">
        <v>5</v>
      </c>
      <c r="AC516" t="s">
        <v>862</v>
      </c>
      <c r="AD516" t="s">
        <v>769</v>
      </c>
    </row>
    <row r="517" spans="1:30" x14ac:dyDescent="0.3">
      <c r="A517" t="s">
        <v>1419</v>
      </c>
      <c r="B517" s="3">
        <v>45709</v>
      </c>
      <c r="C517">
        <v>0.79166666666666663</v>
      </c>
      <c r="D517" t="s">
        <v>847</v>
      </c>
      <c r="E517" t="s">
        <v>827</v>
      </c>
      <c r="F517" t="s">
        <v>846</v>
      </c>
      <c r="G517" t="s">
        <v>258</v>
      </c>
      <c r="H517" t="s">
        <v>620</v>
      </c>
      <c r="I517" t="s">
        <v>621</v>
      </c>
      <c r="J517" t="s">
        <v>908</v>
      </c>
      <c r="K517" t="s">
        <v>1056</v>
      </c>
      <c r="L517" t="s">
        <v>857</v>
      </c>
      <c r="M517" t="s">
        <v>843</v>
      </c>
      <c r="N517">
        <v>61</v>
      </c>
      <c r="O517" t="s">
        <v>842</v>
      </c>
      <c r="P517" t="s">
        <v>57</v>
      </c>
      <c r="Q517" t="s">
        <v>952</v>
      </c>
      <c r="R517" t="s">
        <v>702</v>
      </c>
      <c r="S517" t="s">
        <v>663</v>
      </c>
      <c r="T517">
        <v>4</v>
      </c>
      <c r="U517">
        <v>22</v>
      </c>
      <c r="V517">
        <v>61.6</v>
      </c>
      <c r="W517">
        <v>10</v>
      </c>
      <c r="X517">
        <v>221.76</v>
      </c>
      <c r="Y517">
        <v>133.76</v>
      </c>
      <c r="Z517" t="s">
        <v>916</v>
      </c>
      <c r="AA517" t="s">
        <v>801</v>
      </c>
      <c r="AB517">
        <v>0</v>
      </c>
      <c r="AC517" t="s">
        <v>818</v>
      </c>
      <c r="AD517" t="s">
        <v>769</v>
      </c>
    </row>
    <row r="518" spans="1:30" x14ac:dyDescent="0.3">
      <c r="A518" t="s">
        <v>1418</v>
      </c>
      <c r="B518" s="3">
        <v>45826</v>
      </c>
      <c r="C518">
        <v>0.79166666666666663</v>
      </c>
      <c r="D518" t="s">
        <v>871</v>
      </c>
      <c r="E518" t="s">
        <v>870</v>
      </c>
      <c r="F518" t="s">
        <v>837</v>
      </c>
      <c r="G518" t="s">
        <v>258</v>
      </c>
      <c r="H518" t="s">
        <v>620</v>
      </c>
      <c r="I518" t="s">
        <v>621</v>
      </c>
      <c r="J518" t="s">
        <v>923</v>
      </c>
      <c r="K518" t="s">
        <v>1417</v>
      </c>
      <c r="L518" t="s">
        <v>937</v>
      </c>
      <c r="M518" t="s">
        <v>822</v>
      </c>
      <c r="N518">
        <v>49</v>
      </c>
      <c r="O518" t="s">
        <v>842</v>
      </c>
      <c r="P518" t="s">
        <v>29</v>
      </c>
      <c r="Q518" t="s">
        <v>1024</v>
      </c>
      <c r="R518" t="s">
        <v>699</v>
      </c>
      <c r="S518" t="s">
        <v>663</v>
      </c>
      <c r="T518">
        <v>1</v>
      </c>
      <c r="U518">
        <v>43</v>
      </c>
      <c r="V518">
        <v>94.6</v>
      </c>
      <c r="W518">
        <v>5</v>
      </c>
      <c r="X518">
        <v>89.87</v>
      </c>
      <c r="Y518">
        <v>46.87</v>
      </c>
      <c r="Z518" t="s">
        <v>840</v>
      </c>
      <c r="AA518" t="s">
        <v>785</v>
      </c>
      <c r="AB518">
        <v>4</v>
      </c>
      <c r="AC518" t="s">
        <v>818</v>
      </c>
      <c r="AD518" t="s">
        <v>769</v>
      </c>
    </row>
    <row r="519" spans="1:30" x14ac:dyDescent="0.3">
      <c r="A519" t="s">
        <v>1416</v>
      </c>
      <c r="B519" s="3">
        <v>45810</v>
      </c>
      <c r="C519">
        <v>0.65625</v>
      </c>
      <c r="D519" t="s">
        <v>871</v>
      </c>
      <c r="E519" t="s">
        <v>870</v>
      </c>
      <c r="F519" t="s">
        <v>826</v>
      </c>
      <c r="G519" t="s">
        <v>3</v>
      </c>
      <c r="H519" t="s">
        <v>639</v>
      </c>
      <c r="I519" t="s">
        <v>640</v>
      </c>
      <c r="J519" t="s">
        <v>930</v>
      </c>
      <c r="K519" t="s">
        <v>985</v>
      </c>
      <c r="L519" t="s">
        <v>857</v>
      </c>
      <c r="M519" t="s">
        <v>822</v>
      </c>
      <c r="N519">
        <v>47</v>
      </c>
      <c r="O519" t="s">
        <v>865</v>
      </c>
      <c r="P519" t="s">
        <v>37</v>
      </c>
      <c r="Q519" t="s">
        <v>1205</v>
      </c>
      <c r="R519" t="s">
        <v>678</v>
      </c>
      <c r="S519" t="s">
        <v>663</v>
      </c>
      <c r="T519">
        <v>4</v>
      </c>
      <c r="U519">
        <v>35</v>
      </c>
      <c r="V519">
        <v>87.5</v>
      </c>
      <c r="W519">
        <v>10</v>
      </c>
      <c r="X519">
        <v>315</v>
      </c>
      <c r="Y519">
        <v>175</v>
      </c>
      <c r="Z519" t="s">
        <v>840</v>
      </c>
      <c r="AA519" t="s">
        <v>805</v>
      </c>
      <c r="AB519">
        <v>4</v>
      </c>
      <c r="AC519" t="s">
        <v>818</v>
      </c>
      <c r="AD519" t="s">
        <v>769</v>
      </c>
    </row>
    <row r="520" spans="1:30" x14ac:dyDescent="0.3">
      <c r="A520" t="s">
        <v>1415</v>
      </c>
      <c r="B520" s="3">
        <v>45802</v>
      </c>
      <c r="C520">
        <v>0.375</v>
      </c>
      <c r="D520" t="s">
        <v>876</v>
      </c>
      <c r="E520" t="s">
        <v>870</v>
      </c>
      <c r="F520" t="s">
        <v>914</v>
      </c>
      <c r="G520" t="s">
        <v>105</v>
      </c>
      <c r="H520" t="s">
        <v>635</v>
      </c>
      <c r="I520" t="s">
        <v>636</v>
      </c>
      <c r="J520" t="s">
        <v>853</v>
      </c>
      <c r="K520" t="s">
        <v>1396</v>
      </c>
      <c r="L520" t="s">
        <v>906</v>
      </c>
      <c r="M520" t="s">
        <v>843</v>
      </c>
      <c r="N520">
        <v>61</v>
      </c>
      <c r="O520" t="s">
        <v>865</v>
      </c>
      <c r="P520" t="s">
        <v>13</v>
      </c>
      <c r="Q520" t="s">
        <v>910</v>
      </c>
      <c r="R520" t="s">
        <v>656</v>
      </c>
      <c r="S520" t="s">
        <v>663</v>
      </c>
      <c r="T520">
        <v>3</v>
      </c>
      <c r="U520">
        <v>59</v>
      </c>
      <c r="V520">
        <v>177</v>
      </c>
      <c r="W520">
        <v>10</v>
      </c>
      <c r="X520">
        <v>477.9</v>
      </c>
      <c r="Y520">
        <v>300.89999999999998</v>
      </c>
      <c r="Z520" t="s">
        <v>840</v>
      </c>
      <c r="AA520" t="s">
        <v>791</v>
      </c>
      <c r="AB520">
        <v>5</v>
      </c>
      <c r="AC520" t="s">
        <v>862</v>
      </c>
      <c r="AD520" t="s">
        <v>769</v>
      </c>
    </row>
    <row r="521" spans="1:30" x14ac:dyDescent="0.3">
      <c r="A521" t="s">
        <v>1414</v>
      </c>
      <c r="B521" s="3">
        <v>45703</v>
      </c>
      <c r="C521">
        <v>0.38541666666666669</v>
      </c>
      <c r="D521" t="s">
        <v>847</v>
      </c>
      <c r="E521" t="s">
        <v>827</v>
      </c>
      <c r="F521" t="s">
        <v>854</v>
      </c>
      <c r="G521" t="s">
        <v>105</v>
      </c>
      <c r="H521" t="s">
        <v>635</v>
      </c>
      <c r="I521" t="s">
        <v>636</v>
      </c>
      <c r="J521" t="s">
        <v>845</v>
      </c>
      <c r="K521" t="s">
        <v>874</v>
      </c>
      <c r="L521" t="s">
        <v>878</v>
      </c>
      <c r="M521" t="s">
        <v>822</v>
      </c>
      <c r="N521">
        <v>21</v>
      </c>
      <c r="O521" t="s">
        <v>821</v>
      </c>
      <c r="P521" t="s">
        <v>25</v>
      </c>
      <c r="Q521" t="s">
        <v>1244</v>
      </c>
      <c r="R521" t="s">
        <v>705</v>
      </c>
      <c r="S521" t="s">
        <v>664</v>
      </c>
      <c r="T521">
        <v>2</v>
      </c>
      <c r="U521">
        <v>85</v>
      </c>
      <c r="V521">
        <v>255</v>
      </c>
      <c r="W521">
        <v>15</v>
      </c>
      <c r="X521">
        <v>433.5</v>
      </c>
      <c r="Y521">
        <v>263.5</v>
      </c>
      <c r="Z521" t="s">
        <v>840</v>
      </c>
      <c r="AA521" t="s">
        <v>782</v>
      </c>
      <c r="AB521">
        <v>3</v>
      </c>
      <c r="AC521" t="s">
        <v>862</v>
      </c>
      <c r="AD521" t="s">
        <v>769</v>
      </c>
    </row>
    <row r="522" spans="1:30" x14ac:dyDescent="0.3">
      <c r="A522" t="s">
        <v>1413</v>
      </c>
      <c r="B522" s="3">
        <v>45766</v>
      </c>
      <c r="C522">
        <v>0.4375</v>
      </c>
      <c r="D522" t="s">
        <v>881</v>
      </c>
      <c r="E522" t="s">
        <v>870</v>
      </c>
      <c r="F522" t="s">
        <v>854</v>
      </c>
      <c r="G522" t="s">
        <v>3</v>
      </c>
      <c r="H522" t="s">
        <v>639</v>
      </c>
      <c r="I522" t="s">
        <v>640</v>
      </c>
      <c r="J522" t="s">
        <v>1034</v>
      </c>
      <c r="K522" t="s">
        <v>1412</v>
      </c>
      <c r="L522" t="s">
        <v>889</v>
      </c>
      <c r="M522" t="s">
        <v>843</v>
      </c>
      <c r="N522">
        <v>24</v>
      </c>
      <c r="O522" t="s">
        <v>842</v>
      </c>
      <c r="P522" t="s">
        <v>99</v>
      </c>
      <c r="Q522" t="s">
        <v>1237</v>
      </c>
      <c r="R522" t="s">
        <v>675</v>
      </c>
      <c r="S522" t="s">
        <v>663</v>
      </c>
      <c r="T522">
        <v>2</v>
      </c>
      <c r="U522">
        <v>57</v>
      </c>
      <c r="V522">
        <v>159.6</v>
      </c>
      <c r="W522">
        <v>10</v>
      </c>
      <c r="X522">
        <v>287.27999999999997</v>
      </c>
      <c r="Y522">
        <v>173.28</v>
      </c>
      <c r="Z522" t="s">
        <v>849</v>
      </c>
      <c r="AA522" t="s">
        <v>785</v>
      </c>
      <c r="AB522">
        <v>0</v>
      </c>
      <c r="AC522" t="s">
        <v>862</v>
      </c>
      <c r="AD522" t="s">
        <v>769</v>
      </c>
    </row>
    <row r="523" spans="1:30" x14ac:dyDescent="0.3">
      <c r="A523" t="s">
        <v>1411</v>
      </c>
      <c r="B523" s="3">
        <v>45746</v>
      </c>
      <c r="C523">
        <v>0.5</v>
      </c>
      <c r="D523" t="s">
        <v>828</v>
      </c>
      <c r="E523" t="s">
        <v>827</v>
      </c>
      <c r="F523" t="s">
        <v>914</v>
      </c>
      <c r="G523" t="s">
        <v>3</v>
      </c>
      <c r="H523" t="s">
        <v>639</v>
      </c>
      <c r="I523" t="s">
        <v>640</v>
      </c>
      <c r="J523" t="s">
        <v>989</v>
      </c>
      <c r="K523" t="s">
        <v>1361</v>
      </c>
      <c r="L523" t="s">
        <v>851</v>
      </c>
      <c r="M523" t="s">
        <v>822</v>
      </c>
      <c r="N523">
        <v>24</v>
      </c>
      <c r="O523" t="s">
        <v>821</v>
      </c>
      <c r="P523" t="s">
        <v>11</v>
      </c>
      <c r="Q523" t="s">
        <v>1027</v>
      </c>
      <c r="R523" t="s">
        <v>670</v>
      </c>
      <c r="S523" t="s">
        <v>663</v>
      </c>
      <c r="T523">
        <v>2</v>
      </c>
      <c r="U523">
        <v>36</v>
      </c>
      <c r="V523">
        <v>79.2</v>
      </c>
      <c r="W523">
        <v>5</v>
      </c>
      <c r="X523">
        <v>150.47999999999999</v>
      </c>
      <c r="Y523">
        <v>78.48</v>
      </c>
      <c r="Z523" t="s">
        <v>916</v>
      </c>
      <c r="AA523" t="s">
        <v>791</v>
      </c>
      <c r="AB523">
        <v>4</v>
      </c>
      <c r="AC523" t="s">
        <v>818</v>
      </c>
      <c r="AD523" t="s">
        <v>769</v>
      </c>
    </row>
    <row r="524" spans="1:30" x14ac:dyDescent="0.3">
      <c r="A524" t="s">
        <v>1410</v>
      </c>
      <c r="B524" s="3">
        <v>45754</v>
      </c>
      <c r="C524">
        <v>0.75</v>
      </c>
      <c r="D524" t="s">
        <v>881</v>
      </c>
      <c r="E524" t="s">
        <v>870</v>
      </c>
      <c r="F524" t="s">
        <v>826</v>
      </c>
      <c r="G524" t="s">
        <v>411</v>
      </c>
      <c r="H524" t="s">
        <v>605</v>
      </c>
      <c r="I524" t="s">
        <v>592</v>
      </c>
      <c r="J524" t="s">
        <v>948</v>
      </c>
      <c r="K524" t="s">
        <v>1409</v>
      </c>
      <c r="L524" t="s">
        <v>834</v>
      </c>
      <c r="M524" t="s">
        <v>843</v>
      </c>
      <c r="N524">
        <v>16</v>
      </c>
      <c r="O524" t="s">
        <v>833</v>
      </c>
      <c r="P524" t="s">
        <v>103</v>
      </c>
      <c r="Q524" t="s">
        <v>1007</v>
      </c>
      <c r="R524" t="s">
        <v>656</v>
      </c>
      <c r="S524" t="s">
        <v>664</v>
      </c>
      <c r="T524">
        <v>2</v>
      </c>
      <c r="U524">
        <v>39</v>
      </c>
      <c r="V524">
        <v>109.2</v>
      </c>
      <c r="W524">
        <v>0</v>
      </c>
      <c r="X524">
        <v>218.4</v>
      </c>
      <c r="Y524">
        <v>140.4</v>
      </c>
      <c r="Z524" t="s">
        <v>819</v>
      </c>
      <c r="AA524" t="s">
        <v>900</v>
      </c>
      <c r="AB524">
        <v>0</v>
      </c>
      <c r="AC524" t="s">
        <v>818</v>
      </c>
      <c r="AD524" t="s">
        <v>830</v>
      </c>
    </row>
    <row r="525" spans="1:30" x14ac:dyDescent="0.3">
      <c r="A525" t="s">
        <v>1408</v>
      </c>
      <c r="B525" s="3">
        <v>45675</v>
      </c>
      <c r="C525">
        <v>0.85416666666666663</v>
      </c>
      <c r="D525" t="s">
        <v>838</v>
      </c>
      <c r="E525" t="s">
        <v>827</v>
      </c>
      <c r="F525" t="s">
        <v>854</v>
      </c>
      <c r="G525" t="s">
        <v>156</v>
      </c>
      <c r="H525" t="s">
        <v>631</v>
      </c>
      <c r="I525" t="s">
        <v>632</v>
      </c>
      <c r="J525" t="s">
        <v>880</v>
      </c>
      <c r="K525" t="s">
        <v>1407</v>
      </c>
      <c r="L525" t="s">
        <v>937</v>
      </c>
      <c r="M525" t="s">
        <v>822</v>
      </c>
      <c r="N525">
        <v>31</v>
      </c>
      <c r="O525" t="s">
        <v>833</v>
      </c>
      <c r="P525" t="s">
        <v>25</v>
      </c>
      <c r="Q525" t="s">
        <v>1244</v>
      </c>
      <c r="R525" t="s">
        <v>705</v>
      </c>
      <c r="S525" t="s">
        <v>664</v>
      </c>
      <c r="T525">
        <v>4</v>
      </c>
      <c r="U525">
        <v>85</v>
      </c>
      <c r="V525">
        <v>255</v>
      </c>
      <c r="W525">
        <v>15</v>
      </c>
      <c r="X525">
        <v>867</v>
      </c>
      <c r="Y525">
        <v>527</v>
      </c>
      <c r="Z525" t="s">
        <v>916</v>
      </c>
      <c r="AA525" t="s">
        <v>801</v>
      </c>
      <c r="AB525">
        <v>3</v>
      </c>
      <c r="AC525" t="s">
        <v>818</v>
      </c>
      <c r="AD525" t="s">
        <v>830</v>
      </c>
    </row>
    <row r="526" spans="1:30" x14ac:dyDescent="0.3">
      <c r="A526" t="s">
        <v>1406</v>
      </c>
      <c r="B526" s="3">
        <v>45785</v>
      </c>
      <c r="C526">
        <v>0.88541666666666663</v>
      </c>
      <c r="D526" t="s">
        <v>876</v>
      </c>
      <c r="E526" t="s">
        <v>870</v>
      </c>
      <c r="F526" t="s">
        <v>898</v>
      </c>
      <c r="G526" t="s">
        <v>105</v>
      </c>
      <c r="H526" t="s">
        <v>635</v>
      </c>
      <c r="I526" t="s">
        <v>636</v>
      </c>
      <c r="J526" t="s">
        <v>908</v>
      </c>
      <c r="K526" t="s">
        <v>1031</v>
      </c>
      <c r="L526" t="s">
        <v>857</v>
      </c>
      <c r="M526" t="s">
        <v>843</v>
      </c>
      <c r="N526">
        <v>22</v>
      </c>
      <c r="O526" t="s">
        <v>821</v>
      </c>
      <c r="P526" t="s">
        <v>87</v>
      </c>
      <c r="Q526" t="s">
        <v>841</v>
      </c>
      <c r="R526" t="s">
        <v>702</v>
      </c>
      <c r="S526" t="s">
        <v>664</v>
      </c>
      <c r="T526">
        <v>4</v>
      </c>
      <c r="U526">
        <v>26</v>
      </c>
      <c r="V526">
        <v>78</v>
      </c>
      <c r="W526">
        <v>0</v>
      </c>
      <c r="X526">
        <v>312</v>
      </c>
      <c r="Y526">
        <v>208</v>
      </c>
      <c r="Z526" t="s">
        <v>819</v>
      </c>
      <c r="AA526" t="s">
        <v>791</v>
      </c>
      <c r="AB526">
        <v>3</v>
      </c>
      <c r="AC526" t="s">
        <v>862</v>
      </c>
      <c r="AD526" t="s">
        <v>830</v>
      </c>
    </row>
    <row r="527" spans="1:30" x14ac:dyDescent="0.3">
      <c r="A527" t="s">
        <v>1405</v>
      </c>
      <c r="B527" s="3">
        <v>45720</v>
      </c>
      <c r="C527">
        <v>0.375</v>
      </c>
      <c r="D527" t="s">
        <v>828</v>
      </c>
      <c r="E527" t="s">
        <v>827</v>
      </c>
      <c r="F527" t="s">
        <v>860</v>
      </c>
      <c r="G527" t="s">
        <v>462</v>
      </c>
      <c r="H527" t="s">
        <v>600</v>
      </c>
      <c r="I527" t="s">
        <v>592</v>
      </c>
      <c r="J527" t="s">
        <v>919</v>
      </c>
      <c r="K527" t="s">
        <v>1305</v>
      </c>
      <c r="L527" t="s">
        <v>1016</v>
      </c>
      <c r="M527" t="s">
        <v>843</v>
      </c>
      <c r="N527">
        <v>40</v>
      </c>
      <c r="O527" t="s">
        <v>885</v>
      </c>
      <c r="P527" t="s">
        <v>21</v>
      </c>
      <c r="Q527" t="s">
        <v>1161</v>
      </c>
      <c r="R527" t="s">
        <v>715</v>
      </c>
      <c r="S527" t="s">
        <v>663</v>
      </c>
      <c r="T527">
        <v>1</v>
      </c>
      <c r="U527">
        <v>88</v>
      </c>
      <c r="V527">
        <v>193.6</v>
      </c>
      <c r="W527">
        <v>5</v>
      </c>
      <c r="X527">
        <v>183.92</v>
      </c>
      <c r="Y527">
        <v>95.92</v>
      </c>
      <c r="Z527" t="s">
        <v>995</v>
      </c>
      <c r="AA527" t="s">
        <v>791</v>
      </c>
      <c r="AB527">
        <v>4</v>
      </c>
      <c r="AC527" t="s">
        <v>862</v>
      </c>
      <c r="AD527" t="s">
        <v>769</v>
      </c>
    </row>
    <row r="528" spans="1:30" x14ac:dyDescent="0.3">
      <c r="A528" t="s">
        <v>1404</v>
      </c>
      <c r="B528" s="3">
        <v>45661</v>
      </c>
      <c r="C528">
        <v>0.41666666666666669</v>
      </c>
      <c r="D528" t="s">
        <v>838</v>
      </c>
      <c r="E528" t="s">
        <v>827</v>
      </c>
      <c r="F528" t="s">
        <v>854</v>
      </c>
      <c r="G528" t="s">
        <v>360</v>
      </c>
      <c r="H528" t="s">
        <v>611</v>
      </c>
      <c r="I528" t="s">
        <v>592</v>
      </c>
      <c r="J528" t="s">
        <v>891</v>
      </c>
      <c r="K528" t="s">
        <v>950</v>
      </c>
      <c r="L528" t="s">
        <v>937</v>
      </c>
      <c r="M528" t="s">
        <v>843</v>
      </c>
      <c r="N528">
        <v>55</v>
      </c>
      <c r="O528" t="s">
        <v>885</v>
      </c>
      <c r="P528" t="s">
        <v>2</v>
      </c>
      <c r="Q528" t="s">
        <v>893</v>
      </c>
      <c r="R528" t="s">
        <v>684</v>
      </c>
      <c r="S528" t="s">
        <v>664</v>
      </c>
      <c r="T528">
        <v>2</v>
      </c>
      <c r="U528">
        <v>50</v>
      </c>
      <c r="V528">
        <v>140</v>
      </c>
      <c r="W528">
        <v>5</v>
      </c>
      <c r="X528">
        <v>266</v>
      </c>
      <c r="Y528">
        <v>166</v>
      </c>
      <c r="Z528" t="s">
        <v>831</v>
      </c>
      <c r="AA528" t="s">
        <v>805</v>
      </c>
      <c r="AB528">
        <v>3</v>
      </c>
      <c r="AC528" t="s">
        <v>818</v>
      </c>
      <c r="AD528" t="s">
        <v>769</v>
      </c>
    </row>
    <row r="529" spans="1:30" x14ac:dyDescent="0.3">
      <c r="A529" t="s">
        <v>1403</v>
      </c>
      <c r="B529" s="3">
        <v>45744</v>
      </c>
      <c r="C529">
        <v>0.69791666666666663</v>
      </c>
      <c r="D529" t="s">
        <v>828</v>
      </c>
      <c r="E529" t="s">
        <v>827</v>
      </c>
      <c r="F529" t="s">
        <v>846</v>
      </c>
      <c r="G529" t="s">
        <v>513</v>
      </c>
      <c r="H529" t="s">
        <v>591</v>
      </c>
      <c r="I529" t="s">
        <v>592</v>
      </c>
      <c r="J529" t="s">
        <v>923</v>
      </c>
      <c r="K529" t="s">
        <v>1402</v>
      </c>
      <c r="L529" t="s">
        <v>906</v>
      </c>
      <c r="M529" t="s">
        <v>843</v>
      </c>
      <c r="N529">
        <v>24</v>
      </c>
      <c r="O529" t="s">
        <v>842</v>
      </c>
      <c r="P529" t="s">
        <v>9</v>
      </c>
      <c r="Q529" t="s">
        <v>1004</v>
      </c>
      <c r="R529" t="s">
        <v>675</v>
      </c>
      <c r="S529" t="s">
        <v>663</v>
      </c>
      <c r="T529">
        <v>4</v>
      </c>
      <c r="U529">
        <v>31</v>
      </c>
      <c r="V529">
        <v>77.5</v>
      </c>
      <c r="W529">
        <v>10</v>
      </c>
      <c r="X529">
        <v>279</v>
      </c>
      <c r="Y529">
        <v>155</v>
      </c>
      <c r="Z529" t="s">
        <v>849</v>
      </c>
      <c r="AA529" t="s">
        <v>900</v>
      </c>
      <c r="AB529">
        <v>5</v>
      </c>
      <c r="AC529" t="s">
        <v>818</v>
      </c>
      <c r="AD529" t="s">
        <v>769</v>
      </c>
    </row>
    <row r="530" spans="1:30" x14ac:dyDescent="0.3">
      <c r="A530" t="s">
        <v>1401</v>
      </c>
      <c r="B530" s="3">
        <v>45727</v>
      </c>
      <c r="C530">
        <v>0.6875</v>
      </c>
      <c r="D530" t="s">
        <v>828</v>
      </c>
      <c r="E530" t="s">
        <v>827</v>
      </c>
      <c r="F530" t="s">
        <v>860</v>
      </c>
      <c r="G530" t="s">
        <v>258</v>
      </c>
      <c r="H530" t="s">
        <v>620</v>
      </c>
      <c r="I530" t="s">
        <v>621</v>
      </c>
      <c r="J530" t="s">
        <v>1034</v>
      </c>
      <c r="K530" t="s">
        <v>1400</v>
      </c>
      <c r="L530" t="s">
        <v>851</v>
      </c>
      <c r="M530" t="s">
        <v>822</v>
      </c>
      <c r="N530">
        <v>62</v>
      </c>
      <c r="O530" t="s">
        <v>833</v>
      </c>
      <c r="P530" t="s">
        <v>99</v>
      </c>
      <c r="Q530" t="s">
        <v>1237</v>
      </c>
      <c r="R530" t="s">
        <v>675</v>
      </c>
      <c r="S530" t="s">
        <v>663</v>
      </c>
      <c r="T530">
        <v>4</v>
      </c>
      <c r="U530">
        <v>57</v>
      </c>
      <c r="V530">
        <v>159.6</v>
      </c>
      <c r="W530">
        <v>0</v>
      </c>
      <c r="X530">
        <v>638.4</v>
      </c>
      <c r="Y530">
        <v>410.4</v>
      </c>
      <c r="Z530" t="s">
        <v>916</v>
      </c>
      <c r="AA530" t="s">
        <v>782</v>
      </c>
      <c r="AB530">
        <v>4</v>
      </c>
      <c r="AC530" t="s">
        <v>862</v>
      </c>
      <c r="AD530" t="s">
        <v>769</v>
      </c>
    </row>
    <row r="531" spans="1:30" x14ac:dyDescent="0.3">
      <c r="A531" t="s">
        <v>1399</v>
      </c>
      <c r="B531" s="3">
        <v>45834</v>
      </c>
      <c r="C531">
        <v>0.77083333333333337</v>
      </c>
      <c r="D531" t="s">
        <v>871</v>
      </c>
      <c r="E531" t="s">
        <v>870</v>
      </c>
      <c r="F531" t="s">
        <v>898</v>
      </c>
      <c r="G531" t="s">
        <v>156</v>
      </c>
      <c r="H531" t="s">
        <v>631</v>
      </c>
      <c r="I531" t="s">
        <v>632</v>
      </c>
      <c r="J531" t="s">
        <v>891</v>
      </c>
      <c r="K531" t="s">
        <v>1398</v>
      </c>
      <c r="L531" t="s">
        <v>1016</v>
      </c>
      <c r="M531" t="s">
        <v>822</v>
      </c>
      <c r="N531">
        <v>43</v>
      </c>
      <c r="O531" t="s">
        <v>885</v>
      </c>
      <c r="P531" t="s">
        <v>65</v>
      </c>
      <c r="Q531" t="s">
        <v>981</v>
      </c>
      <c r="R531" t="s">
        <v>684</v>
      </c>
      <c r="S531" t="s">
        <v>663</v>
      </c>
      <c r="T531">
        <v>3</v>
      </c>
      <c r="U531">
        <v>81</v>
      </c>
      <c r="V531">
        <v>202.5</v>
      </c>
      <c r="W531">
        <v>10</v>
      </c>
      <c r="X531">
        <v>546.75</v>
      </c>
      <c r="Y531">
        <v>303.75</v>
      </c>
      <c r="Z531" t="s">
        <v>849</v>
      </c>
      <c r="AA531" t="s">
        <v>900</v>
      </c>
      <c r="AB531">
        <v>3</v>
      </c>
      <c r="AC531" t="s">
        <v>862</v>
      </c>
      <c r="AD531" t="s">
        <v>769</v>
      </c>
    </row>
    <row r="532" spans="1:30" x14ac:dyDescent="0.3">
      <c r="A532" t="s">
        <v>1397</v>
      </c>
      <c r="B532" s="3">
        <v>45746</v>
      </c>
      <c r="C532">
        <v>0.8125</v>
      </c>
      <c r="D532" t="s">
        <v>828</v>
      </c>
      <c r="E532" t="s">
        <v>827</v>
      </c>
      <c r="F532" t="s">
        <v>914</v>
      </c>
      <c r="G532" t="s">
        <v>207</v>
      </c>
      <c r="H532" t="s">
        <v>624</v>
      </c>
      <c r="I532" t="s">
        <v>625</v>
      </c>
      <c r="J532" t="s">
        <v>845</v>
      </c>
      <c r="K532" t="s">
        <v>1396</v>
      </c>
      <c r="L532" t="s">
        <v>878</v>
      </c>
      <c r="M532" t="s">
        <v>822</v>
      </c>
      <c r="N532">
        <v>63</v>
      </c>
      <c r="O532" t="s">
        <v>821</v>
      </c>
      <c r="P532" t="s">
        <v>13</v>
      </c>
      <c r="Q532" t="s">
        <v>910</v>
      </c>
      <c r="R532" t="s">
        <v>656</v>
      </c>
      <c r="S532" t="s">
        <v>663</v>
      </c>
      <c r="T532">
        <v>2</v>
      </c>
      <c r="U532">
        <v>59</v>
      </c>
      <c r="V532">
        <v>177</v>
      </c>
      <c r="W532">
        <v>10</v>
      </c>
      <c r="X532">
        <v>318.60000000000002</v>
      </c>
      <c r="Y532">
        <v>200.6</v>
      </c>
      <c r="Z532" t="s">
        <v>916</v>
      </c>
      <c r="AA532" t="s">
        <v>791</v>
      </c>
      <c r="AB532">
        <v>3</v>
      </c>
      <c r="AC532" t="s">
        <v>818</v>
      </c>
      <c r="AD532" t="s">
        <v>830</v>
      </c>
    </row>
    <row r="533" spans="1:30" x14ac:dyDescent="0.3">
      <c r="A533" t="s">
        <v>1395</v>
      </c>
      <c r="B533" s="3">
        <v>45763</v>
      </c>
      <c r="C533">
        <v>0.45833333333333331</v>
      </c>
      <c r="D533" t="s">
        <v>881</v>
      </c>
      <c r="E533" t="s">
        <v>870</v>
      </c>
      <c r="F533" t="s">
        <v>837</v>
      </c>
      <c r="G533" t="s">
        <v>513</v>
      </c>
      <c r="H533" t="s">
        <v>591</v>
      </c>
      <c r="I533" t="s">
        <v>592</v>
      </c>
      <c r="J533" t="s">
        <v>875</v>
      </c>
      <c r="K533" t="s">
        <v>953</v>
      </c>
      <c r="L533" t="s">
        <v>1016</v>
      </c>
      <c r="M533" t="s">
        <v>822</v>
      </c>
      <c r="N533">
        <v>42</v>
      </c>
      <c r="O533" t="s">
        <v>885</v>
      </c>
      <c r="P533" t="s">
        <v>7</v>
      </c>
      <c r="Q533" t="s">
        <v>970</v>
      </c>
      <c r="R533" t="s">
        <v>678</v>
      </c>
      <c r="S533" t="s">
        <v>663</v>
      </c>
      <c r="T533">
        <v>1</v>
      </c>
      <c r="U533">
        <v>77</v>
      </c>
      <c r="V533">
        <v>192.5</v>
      </c>
      <c r="W533">
        <v>10</v>
      </c>
      <c r="X533">
        <v>173.25</v>
      </c>
      <c r="Y533">
        <v>96.25</v>
      </c>
      <c r="Z533" t="s">
        <v>916</v>
      </c>
      <c r="AA533" t="s">
        <v>805</v>
      </c>
      <c r="AB533">
        <v>5</v>
      </c>
      <c r="AC533" t="s">
        <v>862</v>
      </c>
      <c r="AD533" t="s">
        <v>769</v>
      </c>
    </row>
    <row r="534" spans="1:30" x14ac:dyDescent="0.3">
      <c r="A534" t="s">
        <v>1394</v>
      </c>
      <c r="B534" s="3">
        <v>45671</v>
      </c>
      <c r="C534">
        <v>0.80208333333333337</v>
      </c>
      <c r="D534" t="s">
        <v>838</v>
      </c>
      <c r="E534" t="s">
        <v>827</v>
      </c>
      <c r="F534" t="s">
        <v>860</v>
      </c>
      <c r="G534" t="s">
        <v>258</v>
      </c>
      <c r="H534" t="s">
        <v>620</v>
      </c>
      <c r="I534" t="s">
        <v>621</v>
      </c>
      <c r="J534" t="s">
        <v>983</v>
      </c>
      <c r="K534" t="s">
        <v>996</v>
      </c>
      <c r="L534" t="s">
        <v>878</v>
      </c>
      <c r="M534" t="s">
        <v>843</v>
      </c>
      <c r="N534">
        <v>56</v>
      </c>
      <c r="O534" t="s">
        <v>842</v>
      </c>
      <c r="P534" t="s">
        <v>21</v>
      </c>
      <c r="Q534" t="s">
        <v>1161</v>
      </c>
      <c r="R534" t="s">
        <v>715</v>
      </c>
      <c r="S534" t="s">
        <v>663</v>
      </c>
      <c r="T534">
        <v>2</v>
      </c>
      <c r="U534">
        <v>88</v>
      </c>
      <c r="V534">
        <v>193.6</v>
      </c>
      <c r="W534">
        <v>15</v>
      </c>
      <c r="X534">
        <v>329.12</v>
      </c>
      <c r="Y534">
        <v>153.12</v>
      </c>
      <c r="Z534" t="s">
        <v>883</v>
      </c>
      <c r="AA534" t="s">
        <v>785</v>
      </c>
      <c r="AB534">
        <v>4</v>
      </c>
      <c r="AC534" t="s">
        <v>818</v>
      </c>
      <c r="AD534" t="s">
        <v>769</v>
      </c>
    </row>
    <row r="535" spans="1:30" x14ac:dyDescent="0.3">
      <c r="A535" t="s">
        <v>1393</v>
      </c>
      <c r="B535" s="3">
        <v>45780</v>
      </c>
      <c r="C535">
        <v>0.85416666666666663</v>
      </c>
      <c r="D535" t="s">
        <v>876</v>
      </c>
      <c r="E535" t="s">
        <v>870</v>
      </c>
      <c r="F535" t="s">
        <v>854</v>
      </c>
      <c r="G535" t="s">
        <v>360</v>
      </c>
      <c r="H535" t="s">
        <v>611</v>
      </c>
      <c r="I535" t="s">
        <v>592</v>
      </c>
      <c r="J535" t="s">
        <v>943</v>
      </c>
      <c r="K535" t="s">
        <v>1392</v>
      </c>
      <c r="L535" t="s">
        <v>857</v>
      </c>
      <c r="M535" t="s">
        <v>822</v>
      </c>
      <c r="N535">
        <v>64</v>
      </c>
      <c r="O535" t="s">
        <v>865</v>
      </c>
      <c r="P535" t="s">
        <v>21</v>
      </c>
      <c r="Q535" t="s">
        <v>1161</v>
      </c>
      <c r="R535" t="s">
        <v>715</v>
      </c>
      <c r="S535" t="s">
        <v>663</v>
      </c>
      <c r="T535">
        <v>1</v>
      </c>
      <c r="U535">
        <v>88</v>
      </c>
      <c r="V535">
        <v>193.6</v>
      </c>
      <c r="W535">
        <v>0</v>
      </c>
      <c r="X535">
        <v>193.6</v>
      </c>
      <c r="Y535">
        <v>105.6</v>
      </c>
      <c r="Z535" t="s">
        <v>819</v>
      </c>
      <c r="AA535" t="s">
        <v>791</v>
      </c>
      <c r="AB535">
        <v>4</v>
      </c>
      <c r="AC535" t="s">
        <v>862</v>
      </c>
      <c r="AD535" t="s">
        <v>830</v>
      </c>
    </row>
    <row r="536" spans="1:30" x14ac:dyDescent="0.3">
      <c r="A536" t="s">
        <v>1391</v>
      </c>
      <c r="B536" s="3">
        <v>45813</v>
      </c>
      <c r="C536">
        <v>0.38541666666666669</v>
      </c>
      <c r="D536" t="s">
        <v>871</v>
      </c>
      <c r="E536" t="s">
        <v>870</v>
      </c>
      <c r="F536" t="s">
        <v>898</v>
      </c>
      <c r="G536" t="s">
        <v>462</v>
      </c>
      <c r="H536" t="s">
        <v>600</v>
      </c>
      <c r="I536" t="s">
        <v>592</v>
      </c>
      <c r="J536" t="s">
        <v>875</v>
      </c>
      <c r="K536" t="s">
        <v>1390</v>
      </c>
      <c r="L536" t="s">
        <v>851</v>
      </c>
      <c r="M536" t="s">
        <v>843</v>
      </c>
      <c r="N536">
        <v>44</v>
      </c>
      <c r="O536" t="s">
        <v>885</v>
      </c>
      <c r="P536" t="s">
        <v>17</v>
      </c>
      <c r="Q536" t="s">
        <v>1010</v>
      </c>
      <c r="R536" t="s">
        <v>727</v>
      </c>
      <c r="S536" t="s">
        <v>663</v>
      </c>
      <c r="T536">
        <v>3</v>
      </c>
      <c r="U536">
        <v>83</v>
      </c>
      <c r="V536">
        <v>232.4</v>
      </c>
      <c r="W536">
        <v>5</v>
      </c>
      <c r="X536">
        <v>662.34</v>
      </c>
      <c r="Y536">
        <v>413.34</v>
      </c>
      <c r="Z536" t="s">
        <v>840</v>
      </c>
      <c r="AA536" t="s">
        <v>791</v>
      </c>
      <c r="AB536">
        <v>4</v>
      </c>
      <c r="AC536" t="s">
        <v>818</v>
      </c>
      <c r="AD536" t="s">
        <v>769</v>
      </c>
    </row>
    <row r="537" spans="1:30" x14ac:dyDescent="0.3">
      <c r="A537" t="s">
        <v>1389</v>
      </c>
      <c r="B537" s="3">
        <v>45682</v>
      </c>
      <c r="C537">
        <v>0.39583333333333331</v>
      </c>
      <c r="D537" t="s">
        <v>838</v>
      </c>
      <c r="E537" t="s">
        <v>827</v>
      </c>
      <c r="F537" t="s">
        <v>854</v>
      </c>
      <c r="G537" t="s">
        <v>462</v>
      </c>
      <c r="H537" t="s">
        <v>600</v>
      </c>
      <c r="I537" t="s">
        <v>592</v>
      </c>
      <c r="J537" t="s">
        <v>972</v>
      </c>
      <c r="K537" t="s">
        <v>1339</v>
      </c>
      <c r="L537" t="s">
        <v>906</v>
      </c>
      <c r="M537" t="s">
        <v>822</v>
      </c>
      <c r="N537">
        <v>23</v>
      </c>
      <c r="O537" t="s">
        <v>833</v>
      </c>
      <c r="P537" t="s">
        <v>31</v>
      </c>
      <c r="Q537" t="s">
        <v>888</v>
      </c>
      <c r="R537" t="s">
        <v>692</v>
      </c>
      <c r="S537" t="s">
        <v>664</v>
      </c>
      <c r="T537">
        <v>1</v>
      </c>
      <c r="U537">
        <v>43</v>
      </c>
      <c r="V537">
        <v>129</v>
      </c>
      <c r="W537">
        <v>5</v>
      </c>
      <c r="X537">
        <v>122.55</v>
      </c>
      <c r="Y537">
        <v>79.55</v>
      </c>
      <c r="Z537" t="s">
        <v>819</v>
      </c>
      <c r="AA537" t="s">
        <v>782</v>
      </c>
      <c r="AB537">
        <v>4</v>
      </c>
      <c r="AC537" t="s">
        <v>862</v>
      </c>
      <c r="AD537" t="s">
        <v>769</v>
      </c>
    </row>
    <row r="538" spans="1:30" x14ac:dyDescent="0.3">
      <c r="A538" t="s">
        <v>1388</v>
      </c>
      <c r="B538" s="3">
        <v>45674</v>
      </c>
      <c r="C538">
        <v>0.5625</v>
      </c>
      <c r="D538" t="s">
        <v>838</v>
      </c>
      <c r="E538" t="s">
        <v>827</v>
      </c>
      <c r="F538" t="s">
        <v>846</v>
      </c>
      <c r="G538" t="s">
        <v>258</v>
      </c>
      <c r="H538" t="s">
        <v>620</v>
      </c>
      <c r="I538" t="s">
        <v>621</v>
      </c>
      <c r="J538" t="s">
        <v>986</v>
      </c>
      <c r="K538" t="s">
        <v>1387</v>
      </c>
      <c r="L538" t="s">
        <v>906</v>
      </c>
      <c r="M538" t="s">
        <v>822</v>
      </c>
      <c r="N538">
        <v>56</v>
      </c>
      <c r="O538" t="s">
        <v>821</v>
      </c>
      <c r="P538" t="s">
        <v>51</v>
      </c>
      <c r="Q538" t="s">
        <v>820</v>
      </c>
      <c r="R538" t="s">
        <v>715</v>
      </c>
      <c r="S538" t="s">
        <v>663</v>
      </c>
      <c r="T538">
        <v>2</v>
      </c>
      <c r="U538">
        <v>89</v>
      </c>
      <c r="V538">
        <v>267</v>
      </c>
      <c r="W538">
        <v>15</v>
      </c>
      <c r="X538">
        <v>453.9</v>
      </c>
      <c r="Y538">
        <v>275.89999999999998</v>
      </c>
      <c r="Z538" t="s">
        <v>863</v>
      </c>
      <c r="AA538" t="s">
        <v>785</v>
      </c>
      <c r="AB538">
        <v>4</v>
      </c>
      <c r="AC538" t="s">
        <v>862</v>
      </c>
      <c r="AD538" t="s">
        <v>769</v>
      </c>
    </row>
    <row r="539" spans="1:30" x14ac:dyDescent="0.3">
      <c r="A539" t="s">
        <v>1386</v>
      </c>
      <c r="B539" s="3">
        <v>45771</v>
      </c>
      <c r="C539">
        <v>0.33333333333333331</v>
      </c>
      <c r="D539" t="s">
        <v>881</v>
      </c>
      <c r="E539" t="s">
        <v>870</v>
      </c>
      <c r="F539" t="s">
        <v>898</v>
      </c>
      <c r="G539" t="s">
        <v>309</v>
      </c>
      <c r="H539" t="s">
        <v>615</v>
      </c>
      <c r="I539" t="s">
        <v>592</v>
      </c>
      <c r="J539" t="s">
        <v>869</v>
      </c>
      <c r="K539" t="s">
        <v>1385</v>
      </c>
      <c r="L539" t="s">
        <v>906</v>
      </c>
      <c r="M539" t="s">
        <v>843</v>
      </c>
      <c r="N539">
        <v>37</v>
      </c>
      <c r="O539" t="s">
        <v>821</v>
      </c>
      <c r="P539" t="s">
        <v>33</v>
      </c>
      <c r="Q539" t="s">
        <v>1097</v>
      </c>
      <c r="R539" t="s">
        <v>690</v>
      </c>
      <c r="S539" t="s">
        <v>663</v>
      </c>
      <c r="T539">
        <v>3</v>
      </c>
      <c r="U539">
        <v>99</v>
      </c>
      <c r="V539">
        <v>247.5</v>
      </c>
      <c r="W539">
        <v>10</v>
      </c>
      <c r="X539">
        <v>668.25</v>
      </c>
      <c r="Y539">
        <v>371.25</v>
      </c>
      <c r="Z539" t="s">
        <v>831</v>
      </c>
      <c r="AA539" t="s">
        <v>805</v>
      </c>
      <c r="AB539">
        <v>0</v>
      </c>
      <c r="AC539" t="s">
        <v>818</v>
      </c>
      <c r="AD539" t="s">
        <v>769</v>
      </c>
    </row>
    <row r="540" spans="1:30" x14ac:dyDescent="0.3">
      <c r="A540" t="s">
        <v>1384</v>
      </c>
      <c r="B540" s="3">
        <v>45799</v>
      </c>
      <c r="C540">
        <v>0.72916666666666663</v>
      </c>
      <c r="D540" t="s">
        <v>876</v>
      </c>
      <c r="E540" t="s">
        <v>870</v>
      </c>
      <c r="F540" t="s">
        <v>898</v>
      </c>
      <c r="G540" t="s">
        <v>360</v>
      </c>
      <c r="H540" t="s">
        <v>611</v>
      </c>
      <c r="I540" t="s">
        <v>592</v>
      </c>
      <c r="J540" t="s">
        <v>948</v>
      </c>
      <c r="K540" t="s">
        <v>1383</v>
      </c>
      <c r="L540" t="s">
        <v>889</v>
      </c>
      <c r="M540" t="s">
        <v>843</v>
      </c>
      <c r="N540">
        <v>39</v>
      </c>
      <c r="O540" t="s">
        <v>821</v>
      </c>
      <c r="P540" t="s">
        <v>43</v>
      </c>
      <c r="Q540" t="s">
        <v>884</v>
      </c>
      <c r="R540" t="s">
        <v>656</v>
      </c>
      <c r="S540" t="s">
        <v>663</v>
      </c>
      <c r="T540">
        <v>1</v>
      </c>
      <c r="U540">
        <v>30</v>
      </c>
      <c r="V540">
        <v>90</v>
      </c>
      <c r="W540">
        <v>0</v>
      </c>
      <c r="X540">
        <v>90</v>
      </c>
      <c r="Y540">
        <v>60</v>
      </c>
      <c r="Z540" t="s">
        <v>840</v>
      </c>
      <c r="AA540" t="s">
        <v>801</v>
      </c>
      <c r="AB540">
        <v>4</v>
      </c>
      <c r="AC540" t="s">
        <v>862</v>
      </c>
      <c r="AD540" t="s">
        <v>769</v>
      </c>
    </row>
    <row r="541" spans="1:30" x14ac:dyDescent="0.3">
      <c r="A541" t="s">
        <v>1382</v>
      </c>
      <c r="B541" s="3">
        <v>45779</v>
      </c>
      <c r="C541">
        <v>0.34375</v>
      </c>
      <c r="D541" t="s">
        <v>876</v>
      </c>
      <c r="E541" t="s">
        <v>870</v>
      </c>
      <c r="F541" t="s">
        <v>846</v>
      </c>
      <c r="G541" t="s">
        <v>513</v>
      </c>
      <c r="H541" t="s">
        <v>591</v>
      </c>
      <c r="I541" t="s">
        <v>592</v>
      </c>
      <c r="J541" t="s">
        <v>972</v>
      </c>
      <c r="K541" t="s">
        <v>1381</v>
      </c>
      <c r="L541" t="s">
        <v>925</v>
      </c>
      <c r="M541" t="s">
        <v>843</v>
      </c>
      <c r="N541">
        <v>54</v>
      </c>
      <c r="O541" t="s">
        <v>842</v>
      </c>
      <c r="P541" t="s">
        <v>81</v>
      </c>
      <c r="Q541" t="s">
        <v>850</v>
      </c>
      <c r="R541" t="s">
        <v>715</v>
      </c>
      <c r="S541" t="s">
        <v>664</v>
      </c>
      <c r="T541">
        <v>4</v>
      </c>
      <c r="U541">
        <v>68</v>
      </c>
      <c r="V541">
        <v>204</v>
      </c>
      <c r="W541">
        <v>10</v>
      </c>
      <c r="X541">
        <v>734.4</v>
      </c>
      <c r="Y541">
        <v>462.4</v>
      </c>
      <c r="Z541" t="s">
        <v>863</v>
      </c>
      <c r="AA541" t="s">
        <v>791</v>
      </c>
      <c r="AB541">
        <v>0</v>
      </c>
      <c r="AC541" t="s">
        <v>862</v>
      </c>
      <c r="AD541" t="s">
        <v>769</v>
      </c>
    </row>
    <row r="542" spans="1:30" x14ac:dyDescent="0.3">
      <c r="A542" t="s">
        <v>1380</v>
      </c>
      <c r="B542" s="3">
        <v>45802</v>
      </c>
      <c r="C542">
        <v>0.75</v>
      </c>
      <c r="D542" t="s">
        <v>876</v>
      </c>
      <c r="E542" t="s">
        <v>870</v>
      </c>
      <c r="F542" t="s">
        <v>914</v>
      </c>
      <c r="G542" t="s">
        <v>258</v>
      </c>
      <c r="H542" t="s">
        <v>620</v>
      </c>
      <c r="I542" t="s">
        <v>621</v>
      </c>
      <c r="J542" t="s">
        <v>836</v>
      </c>
      <c r="K542" t="s">
        <v>1330</v>
      </c>
      <c r="L542" t="s">
        <v>889</v>
      </c>
      <c r="M542" t="s">
        <v>843</v>
      </c>
      <c r="N542">
        <v>23</v>
      </c>
      <c r="O542" t="s">
        <v>821</v>
      </c>
      <c r="P542" t="s">
        <v>21</v>
      </c>
      <c r="Q542" t="s">
        <v>1161</v>
      </c>
      <c r="R542" t="s">
        <v>715</v>
      </c>
      <c r="S542" t="s">
        <v>663</v>
      </c>
      <c r="T542">
        <v>3</v>
      </c>
      <c r="U542">
        <v>88</v>
      </c>
      <c r="V542">
        <v>193.6</v>
      </c>
      <c r="W542">
        <v>5</v>
      </c>
      <c r="X542">
        <v>551.76</v>
      </c>
      <c r="Y542">
        <v>287.76</v>
      </c>
      <c r="Z542" t="s">
        <v>819</v>
      </c>
      <c r="AA542" t="s">
        <v>805</v>
      </c>
      <c r="AB542">
        <v>5</v>
      </c>
      <c r="AC542" t="s">
        <v>818</v>
      </c>
      <c r="AD542" t="s">
        <v>769</v>
      </c>
    </row>
    <row r="543" spans="1:30" x14ac:dyDescent="0.3">
      <c r="A543" t="s">
        <v>1379</v>
      </c>
      <c r="B543" s="3">
        <v>45662</v>
      </c>
      <c r="C543">
        <v>0.38541666666666669</v>
      </c>
      <c r="D543" t="s">
        <v>838</v>
      </c>
      <c r="E543" t="s">
        <v>827</v>
      </c>
      <c r="F543" t="s">
        <v>914</v>
      </c>
      <c r="G543" t="s">
        <v>513</v>
      </c>
      <c r="H543" t="s">
        <v>591</v>
      </c>
      <c r="I543" t="s">
        <v>592</v>
      </c>
      <c r="J543" t="s">
        <v>923</v>
      </c>
      <c r="K543" t="s">
        <v>1188</v>
      </c>
      <c r="L543" t="s">
        <v>857</v>
      </c>
      <c r="M543" t="s">
        <v>843</v>
      </c>
      <c r="N543">
        <v>27</v>
      </c>
      <c r="O543" t="s">
        <v>833</v>
      </c>
      <c r="P543" t="s">
        <v>89</v>
      </c>
      <c r="Q543" t="s">
        <v>856</v>
      </c>
      <c r="R543" t="s">
        <v>699</v>
      </c>
      <c r="S543" t="s">
        <v>664</v>
      </c>
      <c r="T543">
        <v>2</v>
      </c>
      <c r="U543">
        <v>35</v>
      </c>
      <c r="V543">
        <v>105</v>
      </c>
      <c r="W543">
        <v>10</v>
      </c>
      <c r="X543">
        <v>189</v>
      </c>
      <c r="Y543">
        <v>119</v>
      </c>
      <c r="Z543" t="s">
        <v>819</v>
      </c>
      <c r="AA543" t="s">
        <v>805</v>
      </c>
      <c r="AB543">
        <v>3</v>
      </c>
      <c r="AC543" t="s">
        <v>818</v>
      </c>
      <c r="AD543" t="s">
        <v>769</v>
      </c>
    </row>
    <row r="544" spans="1:30" x14ac:dyDescent="0.3">
      <c r="A544" t="s">
        <v>1378</v>
      </c>
      <c r="B544" s="3">
        <v>45669</v>
      </c>
      <c r="C544">
        <v>0.32291666666666669</v>
      </c>
      <c r="D544" t="s">
        <v>838</v>
      </c>
      <c r="E544" t="s">
        <v>827</v>
      </c>
      <c r="F544" t="s">
        <v>914</v>
      </c>
      <c r="G544" t="s">
        <v>3</v>
      </c>
      <c r="H544" t="s">
        <v>639</v>
      </c>
      <c r="I544" t="s">
        <v>640</v>
      </c>
      <c r="J544" t="s">
        <v>891</v>
      </c>
      <c r="K544" t="s">
        <v>1377</v>
      </c>
      <c r="L544" t="s">
        <v>878</v>
      </c>
      <c r="M544" t="s">
        <v>822</v>
      </c>
      <c r="N544">
        <v>56</v>
      </c>
      <c r="O544" t="s">
        <v>885</v>
      </c>
      <c r="P544" t="s">
        <v>53</v>
      </c>
      <c r="Q544" t="s">
        <v>873</v>
      </c>
      <c r="R544" t="s">
        <v>708</v>
      </c>
      <c r="S544" t="s">
        <v>663</v>
      </c>
      <c r="T544">
        <v>4</v>
      </c>
      <c r="U544">
        <v>82</v>
      </c>
      <c r="V544">
        <v>205</v>
      </c>
      <c r="W544">
        <v>5</v>
      </c>
      <c r="X544">
        <v>779</v>
      </c>
      <c r="Y544">
        <v>451</v>
      </c>
      <c r="Z544" t="s">
        <v>819</v>
      </c>
      <c r="AA544" t="s">
        <v>791</v>
      </c>
      <c r="AB544">
        <v>0</v>
      </c>
      <c r="AC544" t="s">
        <v>862</v>
      </c>
      <c r="AD544" t="s">
        <v>830</v>
      </c>
    </row>
    <row r="545" spans="1:30" x14ac:dyDescent="0.3">
      <c r="A545" t="s">
        <v>1376</v>
      </c>
      <c r="B545" s="3">
        <v>45703</v>
      </c>
      <c r="C545">
        <v>0.45833333333333331</v>
      </c>
      <c r="D545" t="s">
        <v>847</v>
      </c>
      <c r="E545" t="s">
        <v>827</v>
      </c>
      <c r="F545" t="s">
        <v>854</v>
      </c>
      <c r="G545" t="s">
        <v>156</v>
      </c>
      <c r="H545" t="s">
        <v>631</v>
      </c>
      <c r="I545" t="s">
        <v>632</v>
      </c>
      <c r="J545" t="s">
        <v>943</v>
      </c>
      <c r="K545" t="s">
        <v>1344</v>
      </c>
      <c r="L545" t="s">
        <v>889</v>
      </c>
      <c r="M545" t="s">
        <v>843</v>
      </c>
      <c r="N545">
        <v>42</v>
      </c>
      <c r="O545" t="s">
        <v>842</v>
      </c>
      <c r="P545" t="s">
        <v>99</v>
      </c>
      <c r="Q545" t="s">
        <v>1237</v>
      </c>
      <c r="R545" t="s">
        <v>675</v>
      </c>
      <c r="S545" t="s">
        <v>663</v>
      </c>
      <c r="T545">
        <v>3</v>
      </c>
      <c r="U545">
        <v>57</v>
      </c>
      <c r="V545">
        <v>159.6</v>
      </c>
      <c r="W545">
        <v>15</v>
      </c>
      <c r="X545">
        <v>406.98</v>
      </c>
      <c r="Y545">
        <v>235.98</v>
      </c>
      <c r="Z545" t="s">
        <v>840</v>
      </c>
      <c r="AA545" t="s">
        <v>785</v>
      </c>
      <c r="AB545">
        <v>4</v>
      </c>
      <c r="AC545" t="s">
        <v>818</v>
      </c>
      <c r="AD545" t="s">
        <v>769</v>
      </c>
    </row>
    <row r="546" spans="1:30" x14ac:dyDescent="0.3">
      <c r="A546" t="s">
        <v>1375</v>
      </c>
      <c r="B546" s="3">
        <v>45750</v>
      </c>
      <c r="C546">
        <v>0.35416666666666669</v>
      </c>
      <c r="D546" t="s">
        <v>881</v>
      </c>
      <c r="E546" t="s">
        <v>870</v>
      </c>
      <c r="F546" t="s">
        <v>898</v>
      </c>
      <c r="G546" t="s">
        <v>3</v>
      </c>
      <c r="H546" t="s">
        <v>639</v>
      </c>
      <c r="I546" t="s">
        <v>640</v>
      </c>
      <c r="J546" t="s">
        <v>989</v>
      </c>
      <c r="K546" t="s">
        <v>1374</v>
      </c>
      <c r="L546" t="s">
        <v>925</v>
      </c>
      <c r="M546" t="s">
        <v>822</v>
      </c>
      <c r="N546">
        <v>42</v>
      </c>
      <c r="O546" t="s">
        <v>865</v>
      </c>
      <c r="P546" t="s">
        <v>25</v>
      </c>
      <c r="Q546" t="s">
        <v>1244</v>
      </c>
      <c r="R546" t="s">
        <v>705</v>
      </c>
      <c r="S546" t="s">
        <v>664</v>
      </c>
      <c r="T546">
        <v>4</v>
      </c>
      <c r="U546">
        <v>85</v>
      </c>
      <c r="V546">
        <v>255</v>
      </c>
      <c r="W546">
        <v>5</v>
      </c>
      <c r="X546">
        <v>969</v>
      </c>
      <c r="Y546">
        <v>629</v>
      </c>
      <c r="Z546" t="s">
        <v>819</v>
      </c>
      <c r="AA546" t="s">
        <v>805</v>
      </c>
      <c r="AB546">
        <v>4</v>
      </c>
      <c r="AC546" t="s">
        <v>862</v>
      </c>
      <c r="AD546" t="s">
        <v>769</v>
      </c>
    </row>
    <row r="547" spans="1:30" x14ac:dyDescent="0.3">
      <c r="A547" t="s">
        <v>1373</v>
      </c>
      <c r="B547" s="3">
        <v>45702</v>
      </c>
      <c r="C547">
        <v>0.44791666666666669</v>
      </c>
      <c r="D547" t="s">
        <v>847</v>
      </c>
      <c r="E547" t="s">
        <v>827</v>
      </c>
      <c r="F547" t="s">
        <v>846</v>
      </c>
      <c r="G547" t="s">
        <v>258</v>
      </c>
      <c r="H547" t="s">
        <v>620</v>
      </c>
      <c r="I547" t="s">
        <v>621</v>
      </c>
      <c r="J547" t="s">
        <v>825</v>
      </c>
      <c r="K547" t="s">
        <v>1372</v>
      </c>
      <c r="L547" t="s">
        <v>878</v>
      </c>
      <c r="M547" t="s">
        <v>822</v>
      </c>
      <c r="N547">
        <v>18</v>
      </c>
      <c r="O547" t="s">
        <v>821</v>
      </c>
      <c r="P547" t="s">
        <v>87</v>
      </c>
      <c r="Q547" t="s">
        <v>841</v>
      </c>
      <c r="R547" t="s">
        <v>702</v>
      </c>
      <c r="S547" t="s">
        <v>664</v>
      </c>
      <c r="T547">
        <v>3</v>
      </c>
      <c r="U547">
        <v>26</v>
      </c>
      <c r="V547">
        <v>78</v>
      </c>
      <c r="W547">
        <v>15</v>
      </c>
      <c r="X547">
        <v>198.9</v>
      </c>
      <c r="Y547">
        <v>120.9</v>
      </c>
      <c r="Z547" t="s">
        <v>831</v>
      </c>
      <c r="AA547" t="s">
        <v>785</v>
      </c>
      <c r="AB547">
        <v>5</v>
      </c>
      <c r="AC547" t="s">
        <v>862</v>
      </c>
      <c r="AD547" t="s">
        <v>769</v>
      </c>
    </row>
    <row r="548" spans="1:30" x14ac:dyDescent="0.3">
      <c r="A548" t="s">
        <v>1371</v>
      </c>
      <c r="B548" s="3">
        <v>45687</v>
      </c>
      <c r="C548">
        <v>0.60416666666666663</v>
      </c>
      <c r="D548" t="s">
        <v>838</v>
      </c>
      <c r="E548" t="s">
        <v>827</v>
      </c>
      <c r="F548" t="s">
        <v>898</v>
      </c>
      <c r="G548" t="s">
        <v>258</v>
      </c>
      <c r="H548" t="s">
        <v>620</v>
      </c>
      <c r="I548" t="s">
        <v>621</v>
      </c>
      <c r="J548" t="s">
        <v>853</v>
      </c>
      <c r="K548" t="s">
        <v>1370</v>
      </c>
      <c r="L548" t="s">
        <v>851</v>
      </c>
      <c r="M548" t="s">
        <v>822</v>
      </c>
      <c r="N548">
        <v>48</v>
      </c>
      <c r="O548" t="s">
        <v>842</v>
      </c>
      <c r="P548" t="s">
        <v>73</v>
      </c>
      <c r="Q548" t="s">
        <v>1230</v>
      </c>
      <c r="R548" t="s">
        <v>656</v>
      </c>
      <c r="S548" t="s">
        <v>663</v>
      </c>
      <c r="T548">
        <v>2</v>
      </c>
      <c r="U548">
        <v>99</v>
      </c>
      <c r="V548">
        <v>277.2</v>
      </c>
      <c r="W548">
        <v>0</v>
      </c>
      <c r="X548">
        <v>554.4</v>
      </c>
      <c r="Y548">
        <v>356.4</v>
      </c>
      <c r="Z548" t="s">
        <v>849</v>
      </c>
      <c r="AA548" t="s">
        <v>900</v>
      </c>
      <c r="AB548">
        <v>0</v>
      </c>
      <c r="AC548" t="s">
        <v>818</v>
      </c>
      <c r="AD548" t="s">
        <v>830</v>
      </c>
    </row>
    <row r="549" spans="1:30" x14ac:dyDescent="0.3">
      <c r="A549" t="s">
        <v>1369</v>
      </c>
      <c r="B549" s="3">
        <v>45812</v>
      </c>
      <c r="C549">
        <v>0.36458333333333331</v>
      </c>
      <c r="D549" t="s">
        <v>871</v>
      </c>
      <c r="E549" t="s">
        <v>870</v>
      </c>
      <c r="F549" t="s">
        <v>837</v>
      </c>
      <c r="G549" t="s">
        <v>411</v>
      </c>
      <c r="H549" t="s">
        <v>605</v>
      </c>
      <c r="I549" t="s">
        <v>592</v>
      </c>
      <c r="J549" t="s">
        <v>993</v>
      </c>
      <c r="K549" t="s">
        <v>1219</v>
      </c>
      <c r="L549" t="s">
        <v>889</v>
      </c>
      <c r="M549" t="s">
        <v>822</v>
      </c>
      <c r="N549">
        <v>33</v>
      </c>
      <c r="O549" t="s">
        <v>842</v>
      </c>
      <c r="P549" t="s">
        <v>85</v>
      </c>
      <c r="Q549" t="s">
        <v>1061</v>
      </c>
      <c r="R549" t="s">
        <v>705</v>
      </c>
      <c r="S549" t="s">
        <v>663</v>
      </c>
      <c r="T549">
        <v>1</v>
      </c>
      <c r="U549">
        <v>57</v>
      </c>
      <c r="V549">
        <v>159.6</v>
      </c>
      <c r="W549">
        <v>5</v>
      </c>
      <c r="X549">
        <v>151.62</v>
      </c>
      <c r="Y549">
        <v>94.62</v>
      </c>
      <c r="Z549" t="s">
        <v>819</v>
      </c>
      <c r="AA549" t="s">
        <v>782</v>
      </c>
      <c r="AB549">
        <v>4</v>
      </c>
      <c r="AC549" t="s">
        <v>818</v>
      </c>
      <c r="AD549" t="s">
        <v>769</v>
      </c>
    </row>
    <row r="550" spans="1:30" x14ac:dyDescent="0.3">
      <c r="A550" t="s">
        <v>1368</v>
      </c>
      <c r="B550" s="3">
        <v>45836</v>
      </c>
      <c r="C550">
        <v>0.76041666666666663</v>
      </c>
      <c r="D550" t="s">
        <v>871</v>
      </c>
      <c r="E550" t="s">
        <v>870</v>
      </c>
      <c r="F550" t="s">
        <v>854</v>
      </c>
      <c r="G550" t="s">
        <v>411</v>
      </c>
      <c r="H550" t="s">
        <v>605</v>
      </c>
      <c r="I550" t="s">
        <v>592</v>
      </c>
      <c r="J550" t="s">
        <v>869</v>
      </c>
      <c r="K550" t="s">
        <v>1367</v>
      </c>
      <c r="L550" t="s">
        <v>1016</v>
      </c>
      <c r="M550" t="s">
        <v>843</v>
      </c>
      <c r="N550">
        <v>37</v>
      </c>
      <c r="O550" t="s">
        <v>833</v>
      </c>
      <c r="P550" t="s">
        <v>7</v>
      </c>
      <c r="Q550" t="s">
        <v>970</v>
      </c>
      <c r="R550" t="s">
        <v>678</v>
      </c>
      <c r="S550" t="s">
        <v>663</v>
      </c>
      <c r="T550">
        <v>3</v>
      </c>
      <c r="U550">
        <v>77</v>
      </c>
      <c r="V550">
        <v>192.5</v>
      </c>
      <c r="W550">
        <v>10</v>
      </c>
      <c r="X550">
        <v>519.75</v>
      </c>
      <c r="Y550">
        <v>288.75</v>
      </c>
      <c r="Z550" t="s">
        <v>849</v>
      </c>
      <c r="AA550" t="s">
        <v>801</v>
      </c>
      <c r="AB550">
        <v>4</v>
      </c>
      <c r="AC550" t="s">
        <v>862</v>
      </c>
      <c r="AD550" t="s">
        <v>769</v>
      </c>
    </row>
    <row r="551" spans="1:30" x14ac:dyDescent="0.3">
      <c r="A551" t="s">
        <v>1366</v>
      </c>
      <c r="B551" s="3">
        <v>45700</v>
      </c>
      <c r="C551">
        <v>0.35416666666666669</v>
      </c>
      <c r="D551" t="s">
        <v>847</v>
      </c>
      <c r="E551" t="s">
        <v>827</v>
      </c>
      <c r="F551" t="s">
        <v>837</v>
      </c>
      <c r="G551" t="s">
        <v>360</v>
      </c>
      <c r="H551" t="s">
        <v>611</v>
      </c>
      <c r="I551" t="s">
        <v>592</v>
      </c>
      <c r="J551" t="s">
        <v>972</v>
      </c>
      <c r="K551" t="s">
        <v>1365</v>
      </c>
      <c r="L551" t="s">
        <v>834</v>
      </c>
      <c r="M551" t="s">
        <v>843</v>
      </c>
      <c r="N551">
        <v>21</v>
      </c>
      <c r="O551" t="s">
        <v>865</v>
      </c>
      <c r="P551" t="s">
        <v>65</v>
      </c>
      <c r="Q551" t="s">
        <v>981</v>
      </c>
      <c r="R551" t="s">
        <v>684</v>
      </c>
      <c r="S551" t="s">
        <v>663</v>
      </c>
      <c r="T551">
        <v>2</v>
      </c>
      <c r="U551">
        <v>81</v>
      </c>
      <c r="V551">
        <v>202.5</v>
      </c>
      <c r="W551">
        <v>0</v>
      </c>
      <c r="X551">
        <v>405</v>
      </c>
      <c r="Y551">
        <v>243</v>
      </c>
      <c r="Z551" t="s">
        <v>863</v>
      </c>
      <c r="AA551" t="s">
        <v>791</v>
      </c>
      <c r="AB551">
        <v>4</v>
      </c>
      <c r="AC551" t="s">
        <v>862</v>
      </c>
      <c r="AD551" t="s">
        <v>769</v>
      </c>
    </row>
    <row r="552" spans="1:30" x14ac:dyDescent="0.3">
      <c r="A552" t="s">
        <v>1364</v>
      </c>
      <c r="B552" s="3">
        <v>45807</v>
      </c>
      <c r="C552">
        <v>0.41666666666666669</v>
      </c>
      <c r="D552" t="s">
        <v>876</v>
      </c>
      <c r="E552" t="s">
        <v>870</v>
      </c>
      <c r="F552" t="s">
        <v>846</v>
      </c>
      <c r="G552" t="s">
        <v>207</v>
      </c>
      <c r="H552" t="s">
        <v>624</v>
      </c>
      <c r="I552" t="s">
        <v>625</v>
      </c>
      <c r="J552" t="s">
        <v>927</v>
      </c>
      <c r="K552" t="s">
        <v>957</v>
      </c>
      <c r="L552" t="s">
        <v>878</v>
      </c>
      <c r="M552" t="s">
        <v>843</v>
      </c>
      <c r="N552">
        <v>37</v>
      </c>
      <c r="O552" t="s">
        <v>821</v>
      </c>
      <c r="P552" t="s">
        <v>63</v>
      </c>
      <c r="Q552" t="s">
        <v>1105</v>
      </c>
      <c r="R552" t="s">
        <v>690</v>
      </c>
      <c r="S552" t="s">
        <v>664</v>
      </c>
      <c r="T552">
        <v>3</v>
      </c>
      <c r="U552">
        <v>83</v>
      </c>
      <c r="V552">
        <v>182.6</v>
      </c>
      <c r="W552">
        <v>10</v>
      </c>
      <c r="X552">
        <v>493.02</v>
      </c>
      <c r="Y552">
        <v>244.02</v>
      </c>
      <c r="Z552" t="s">
        <v>883</v>
      </c>
      <c r="AA552" t="s">
        <v>805</v>
      </c>
      <c r="AB552">
        <v>5</v>
      </c>
      <c r="AC552" t="s">
        <v>818</v>
      </c>
      <c r="AD552" t="s">
        <v>769</v>
      </c>
    </row>
    <row r="553" spans="1:30" x14ac:dyDescent="0.3">
      <c r="A553" t="s">
        <v>1363</v>
      </c>
      <c r="B553" s="3">
        <v>45668</v>
      </c>
      <c r="C553">
        <v>0.86458333333333337</v>
      </c>
      <c r="D553" t="s">
        <v>838</v>
      </c>
      <c r="E553" t="s">
        <v>827</v>
      </c>
      <c r="F553" t="s">
        <v>854</v>
      </c>
      <c r="G553" t="s">
        <v>3</v>
      </c>
      <c r="H553" t="s">
        <v>639</v>
      </c>
      <c r="I553" t="s">
        <v>640</v>
      </c>
      <c r="J553" t="s">
        <v>1034</v>
      </c>
      <c r="K553" t="s">
        <v>1017</v>
      </c>
      <c r="L553" t="s">
        <v>878</v>
      </c>
      <c r="M553" t="s">
        <v>843</v>
      </c>
      <c r="N553">
        <v>31</v>
      </c>
      <c r="O553" t="s">
        <v>821</v>
      </c>
      <c r="P553" t="s">
        <v>73</v>
      </c>
      <c r="Q553" t="s">
        <v>1230</v>
      </c>
      <c r="R553" t="s">
        <v>656</v>
      </c>
      <c r="S553" t="s">
        <v>663</v>
      </c>
      <c r="T553">
        <v>4</v>
      </c>
      <c r="U553">
        <v>99</v>
      </c>
      <c r="V553">
        <v>277.2</v>
      </c>
      <c r="W553">
        <v>0</v>
      </c>
      <c r="X553">
        <v>1108.8</v>
      </c>
      <c r="Y553">
        <v>712.8</v>
      </c>
      <c r="Z553" t="s">
        <v>849</v>
      </c>
      <c r="AA553" t="s">
        <v>791</v>
      </c>
      <c r="AB553">
        <v>4</v>
      </c>
      <c r="AC553" t="s">
        <v>862</v>
      </c>
      <c r="AD553" t="s">
        <v>830</v>
      </c>
    </row>
    <row r="554" spans="1:30" x14ac:dyDescent="0.3">
      <c r="A554" t="s">
        <v>1362</v>
      </c>
      <c r="B554" s="3">
        <v>45777</v>
      </c>
      <c r="C554">
        <v>0.75</v>
      </c>
      <c r="D554" t="s">
        <v>881</v>
      </c>
      <c r="E554" t="s">
        <v>870</v>
      </c>
      <c r="F554" t="s">
        <v>837</v>
      </c>
      <c r="G554" t="s">
        <v>105</v>
      </c>
      <c r="H554" t="s">
        <v>635</v>
      </c>
      <c r="I554" t="s">
        <v>636</v>
      </c>
      <c r="J554" t="s">
        <v>903</v>
      </c>
      <c r="K554" t="s">
        <v>1361</v>
      </c>
      <c r="L554" t="s">
        <v>925</v>
      </c>
      <c r="M554" t="s">
        <v>822</v>
      </c>
      <c r="N554">
        <v>45</v>
      </c>
      <c r="O554" t="s">
        <v>842</v>
      </c>
      <c r="P554" t="s">
        <v>91</v>
      </c>
      <c r="Q554" t="s">
        <v>1300</v>
      </c>
      <c r="R554" t="s">
        <v>692</v>
      </c>
      <c r="S554" t="s">
        <v>663</v>
      </c>
      <c r="T554">
        <v>3</v>
      </c>
      <c r="U554">
        <v>55</v>
      </c>
      <c r="V554">
        <v>137.5</v>
      </c>
      <c r="W554">
        <v>10</v>
      </c>
      <c r="X554">
        <v>371.25</v>
      </c>
      <c r="Y554">
        <v>206.25</v>
      </c>
      <c r="Z554" t="s">
        <v>863</v>
      </c>
      <c r="AA554" t="s">
        <v>900</v>
      </c>
      <c r="AB554">
        <v>4</v>
      </c>
      <c r="AC554" t="s">
        <v>862</v>
      </c>
      <c r="AD554" t="s">
        <v>769</v>
      </c>
    </row>
    <row r="555" spans="1:30" x14ac:dyDescent="0.3">
      <c r="A555" t="s">
        <v>1360</v>
      </c>
      <c r="B555" s="3">
        <v>45743</v>
      </c>
      <c r="C555">
        <v>0.39583333333333331</v>
      </c>
      <c r="D555" t="s">
        <v>828</v>
      </c>
      <c r="E555" t="s">
        <v>827</v>
      </c>
      <c r="F555" t="s">
        <v>898</v>
      </c>
      <c r="G555" t="s">
        <v>105</v>
      </c>
      <c r="H555" t="s">
        <v>635</v>
      </c>
      <c r="I555" t="s">
        <v>636</v>
      </c>
      <c r="J555" t="s">
        <v>869</v>
      </c>
      <c r="K555" t="s">
        <v>1056</v>
      </c>
      <c r="L555" t="s">
        <v>1016</v>
      </c>
      <c r="M555" t="s">
        <v>843</v>
      </c>
      <c r="N555">
        <v>24</v>
      </c>
      <c r="O555" t="s">
        <v>821</v>
      </c>
      <c r="P555" t="s">
        <v>93</v>
      </c>
      <c r="Q555" t="s">
        <v>934</v>
      </c>
      <c r="R555" t="s">
        <v>690</v>
      </c>
      <c r="S555" t="s">
        <v>664</v>
      </c>
      <c r="T555">
        <v>4</v>
      </c>
      <c r="U555">
        <v>35</v>
      </c>
      <c r="V555">
        <v>77</v>
      </c>
      <c r="W555">
        <v>0</v>
      </c>
      <c r="X555">
        <v>308</v>
      </c>
      <c r="Y555">
        <v>168</v>
      </c>
      <c r="Z555" t="s">
        <v>849</v>
      </c>
      <c r="AA555" t="s">
        <v>782</v>
      </c>
      <c r="AB555">
        <v>5</v>
      </c>
      <c r="AC555" t="s">
        <v>862</v>
      </c>
      <c r="AD555" t="s">
        <v>769</v>
      </c>
    </row>
    <row r="556" spans="1:30" x14ac:dyDescent="0.3">
      <c r="A556" t="s">
        <v>1359</v>
      </c>
      <c r="B556" s="3">
        <v>45786</v>
      </c>
      <c r="C556">
        <v>0.71875</v>
      </c>
      <c r="D556" t="s">
        <v>876</v>
      </c>
      <c r="E556" t="s">
        <v>870</v>
      </c>
      <c r="F556" t="s">
        <v>846</v>
      </c>
      <c r="G556" t="s">
        <v>360</v>
      </c>
      <c r="H556" t="s">
        <v>611</v>
      </c>
      <c r="I556" t="s">
        <v>592</v>
      </c>
      <c r="J556" t="s">
        <v>880</v>
      </c>
      <c r="K556" t="s">
        <v>929</v>
      </c>
      <c r="L556" t="s">
        <v>889</v>
      </c>
      <c r="M556" t="s">
        <v>843</v>
      </c>
      <c r="N556">
        <v>43</v>
      </c>
      <c r="O556" t="s">
        <v>833</v>
      </c>
      <c r="P556" t="s">
        <v>39</v>
      </c>
      <c r="Q556" t="s">
        <v>921</v>
      </c>
      <c r="R556" t="s">
        <v>675</v>
      </c>
      <c r="S556" t="s">
        <v>663</v>
      </c>
      <c r="T556">
        <v>4</v>
      </c>
      <c r="U556">
        <v>28</v>
      </c>
      <c r="V556">
        <v>84</v>
      </c>
      <c r="W556">
        <v>15</v>
      </c>
      <c r="X556">
        <v>285.60000000000002</v>
      </c>
      <c r="Y556">
        <v>173.6</v>
      </c>
      <c r="Z556" t="s">
        <v>863</v>
      </c>
      <c r="AA556" t="s">
        <v>782</v>
      </c>
      <c r="AB556">
        <v>0</v>
      </c>
      <c r="AC556" t="s">
        <v>862</v>
      </c>
      <c r="AD556" t="s">
        <v>830</v>
      </c>
    </row>
    <row r="557" spans="1:30" x14ac:dyDescent="0.3">
      <c r="A557" t="s">
        <v>1358</v>
      </c>
      <c r="B557" s="3">
        <v>45688</v>
      </c>
      <c r="C557">
        <v>0.48958333333333331</v>
      </c>
      <c r="D557" t="s">
        <v>838</v>
      </c>
      <c r="E557" t="s">
        <v>827</v>
      </c>
      <c r="F557" t="s">
        <v>846</v>
      </c>
      <c r="G557" t="s">
        <v>156</v>
      </c>
      <c r="H557" t="s">
        <v>631</v>
      </c>
      <c r="I557" t="s">
        <v>632</v>
      </c>
      <c r="J557" t="s">
        <v>986</v>
      </c>
      <c r="K557" t="s">
        <v>918</v>
      </c>
      <c r="L557" t="s">
        <v>823</v>
      </c>
      <c r="M557" t="s">
        <v>843</v>
      </c>
      <c r="N557">
        <v>60</v>
      </c>
      <c r="O557" t="s">
        <v>885</v>
      </c>
      <c r="P557" t="s">
        <v>89</v>
      </c>
      <c r="Q557" t="s">
        <v>856</v>
      </c>
      <c r="R557" t="s">
        <v>699</v>
      </c>
      <c r="S557" t="s">
        <v>664</v>
      </c>
      <c r="T557">
        <v>2</v>
      </c>
      <c r="U557">
        <v>35</v>
      </c>
      <c r="V557">
        <v>105</v>
      </c>
      <c r="W557">
        <v>0</v>
      </c>
      <c r="X557">
        <v>210</v>
      </c>
      <c r="Y557">
        <v>140</v>
      </c>
      <c r="Z557" t="s">
        <v>831</v>
      </c>
      <c r="AA557" t="s">
        <v>791</v>
      </c>
      <c r="AB557">
        <v>4</v>
      </c>
      <c r="AC557" t="s">
        <v>862</v>
      </c>
      <c r="AD557" t="s">
        <v>769</v>
      </c>
    </row>
    <row r="558" spans="1:30" x14ac:dyDescent="0.3">
      <c r="A558" t="s">
        <v>1357</v>
      </c>
      <c r="B558" s="3">
        <v>45721</v>
      </c>
      <c r="C558">
        <v>0.88541666666666663</v>
      </c>
      <c r="D558" t="s">
        <v>828</v>
      </c>
      <c r="E558" t="s">
        <v>827</v>
      </c>
      <c r="F558" t="s">
        <v>837</v>
      </c>
      <c r="G558" t="s">
        <v>258</v>
      </c>
      <c r="H558" t="s">
        <v>620</v>
      </c>
      <c r="I558" t="s">
        <v>621</v>
      </c>
      <c r="J558" t="s">
        <v>859</v>
      </c>
      <c r="K558" t="s">
        <v>1356</v>
      </c>
      <c r="L558" t="s">
        <v>889</v>
      </c>
      <c r="M558" t="s">
        <v>843</v>
      </c>
      <c r="N558">
        <v>20</v>
      </c>
      <c r="O558" t="s">
        <v>885</v>
      </c>
      <c r="P558" t="s">
        <v>61</v>
      </c>
      <c r="Q558" t="s">
        <v>1090</v>
      </c>
      <c r="R558" t="s">
        <v>692</v>
      </c>
      <c r="S558" t="s">
        <v>663</v>
      </c>
      <c r="T558">
        <v>3</v>
      </c>
      <c r="U558">
        <v>87</v>
      </c>
      <c r="V558">
        <v>261</v>
      </c>
      <c r="W558">
        <v>5</v>
      </c>
      <c r="X558">
        <v>743.85</v>
      </c>
      <c r="Y558">
        <v>482.85</v>
      </c>
      <c r="Z558" t="s">
        <v>840</v>
      </c>
      <c r="AA558" t="s">
        <v>785</v>
      </c>
      <c r="AB558">
        <v>4</v>
      </c>
      <c r="AC558" t="s">
        <v>862</v>
      </c>
      <c r="AD558" t="s">
        <v>769</v>
      </c>
    </row>
    <row r="559" spans="1:30" x14ac:dyDescent="0.3">
      <c r="A559" t="s">
        <v>1355</v>
      </c>
      <c r="B559" s="3">
        <v>45813</v>
      </c>
      <c r="C559">
        <v>0.59375</v>
      </c>
      <c r="D559" t="s">
        <v>871</v>
      </c>
      <c r="E559" t="s">
        <v>870</v>
      </c>
      <c r="F559" t="s">
        <v>898</v>
      </c>
      <c r="G559" t="s">
        <v>411</v>
      </c>
      <c r="H559" t="s">
        <v>605</v>
      </c>
      <c r="I559" t="s">
        <v>592</v>
      </c>
      <c r="J559" t="s">
        <v>880</v>
      </c>
      <c r="K559" t="s">
        <v>1354</v>
      </c>
      <c r="L559" t="s">
        <v>834</v>
      </c>
      <c r="M559" t="s">
        <v>822</v>
      </c>
      <c r="N559">
        <v>41</v>
      </c>
      <c r="O559" t="s">
        <v>833</v>
      </c>
      <c r="P559" t="s">
        <v>103</v>
      </c>
      <c r="Q559" t="s">
        <v>1007</v>
      </c>
      <c r="R559" t="s">
        <v>656</v>
      </c>
      <c r="S559" t="s">
        <v>664</v>
      </c>
      <c r="T559">
        <v>3</v>
      </c>
      <c r="U559">
        <v>39</v>
      </c>
      <c r="V559">
        <v>109.2</v>
      </c>
      <c r="W559">
        <v>0</v>
      </c>
      <c r="X559">
        <v>327.60000000000002</v>
      </c>
      <c r="Y559">
        <v>210.6</v>
      </c>
      <c r="Z559" t="s">
        <v>840</v>
      </c>
      <c r="AA559" t="s">
        <v>782</v>
      </c>
      <c r="AB559">
        <v>5</v>
      </c>
      <c r="AC559" t="s">
        <v>862</v>
      </c>
      <c r="AD559" t="s">
        <v>769</v>
      </c>
    </row>
    <row r="560" spans="1:30" x14ac:dyDescent="0.3">
      <c r="A560" t="s">
        <v>1353</v>
      </c>
      <c r="B560" s="3">
        <v>45715</v>
      </c>
      <c r="C560">
        <v>0.42708333333333331</v>
      </c>
      <c r="D560" t="s">
        <v>847</v>
      </c>
      <c r="E560" t="s">
        <v>827</v>
      </c>
      <c r="F560" t="s">
        <v>898</v>
      </c>
      <c r="G560" t="s">
        <v>309</v>
      </c>
      <c r="H560" t="s">
        <v>615</v>
      </c>
      <c r="I560" t="s">
        <v>592</v>
      </c>
      <c r="J560" t="s">
        <v>1034</v>
      </c>
      <c r="K560" t="s">
        <v>1352</v>
      </c>
      <c r="L560" t="s">
        <v>857</v>
      </c>
      <c r="M560" t="s">
        <v>822</v>
      </c>
      <c r="N560">
        <v>22</v>
      </c>
      <c r="O560" t="s">
        <v>885</v>
      </c>
      <c r="P560" t="s">
        <v>53</v>
      </c>
      <c r="Q560" t="s">
        <v>873</v>
      </c>
      <c r="R560" t="s">
        <v>708</v>
      </c>
      <c r="S560" t="s">
        <v>663</v>
      </c>
      <c r="T560">
        <v>4</v>
      </c>
      <c r="U560">
        <v>82</v>
      </c>
      <c r="V560">
        <v>205</v>
      </c>
      <c r="W560">
        <v>10</v>
      </c>
      <c r="X560">
        <v>738</v>
      </c>
      <c r="Y560">
        <v>410</v>
      </c>
      <c r="Z560" t="s">
        <v>883</v>
      </c>
      <c r="AA560" t="s">
        <v>791</v>
      </c>
      <c r="AB560">
        <v>4</v>
      </c>
      <c r="AC560" t="s">
        <v>862</v>
      </c>
      <c r="AD560" t="s">
        <v>830</v>
      </c>
    </row>
    <row r="561" spans="1:30" x14ac:dyDescent="0.3">
      <c r="A561" t="s">
        <v>1351</v>
      </c>
      <c r="B561" s="3">
        <v>45748</v>
      </c>
      <c r="C561">
        <v>0.66666666666666663</v>
      </c>
      <c r="D561" t="s">
        <v>881</v>
      </c>
      <c r="E561" t="s">
        <v>870</v>
      </c>
      <c r="F561" t="s">
        <v>860</v>
      </c>
      <c r="G561" t="s">
        <v>156</v>
      </c>
      <c r="H561" t="s">
        <v>631</v>
      </c>
      <c r="I561" t="s">
        <v>632</v>
      </c>
      <c r="J561" t="s">
        <v>875</v>
      </c>
      <c r="K561" t="s">
        <v>1350</v>
      </c>
      <c r="L561" t="s">
        <v>851</v>
      </c>
      <c r="M561" t="s">
        <v>822</v>
      </c>
      <c r="N561">
        <v>44</v>
      </c>
      <c r="O561" t="s">
        <v>885</v>
      </c>
      <c r="P561" t="s">
        <v>91</v>
      </c>
      <c r="Q561" t="s">
        <v>1300</v>
      </c>
      <c r="R561" t="s">
        <v>692</v>
      </c>
      <c r="S561" t="s">
        <v>663</v>
      </c>
      <c r="T561">
        <v>2</v>
      </c>
      <c r="U561">
        <v>55</v>
      </c>
      <c r="V561">
        <v>137.5</v>
      </c>
      <c r="W561">
        <v>15</v>
      </c>
      <c r="X561">
        <v>233.75</v>
      </c>
      <c r="Y561">
        <v>123.75</v>
      </c>
      <c r="Z561" t="s">
        <v>883</v>
      </c>
      <c r="AA561" t="s">
        <v>782</v>
      </c>
      <c r="AB561">
        <v>4</v>
      </c>
      <c r="AC561" t="s">
        <v>862</v>
      </c>
      <c r="AD561" t="s">
        <v>830</v>
      </c>
    </row>
    <row r="562" spans="1:30" x14ac:dyDescent="0.3">
      <c r="A562" t="s">
        <v>1349</v>
      </c>
      <c r="B562" s="3">
        <v>45692</v>
      </c>
      <c r="C562">
        <v>0.3125</v>
      </c>
      <c r="D562" t="s">
        <v>847</v>
      </c>
      <c r="E562" t="s">
        <v>827</v>
      </c>
      <c r="F562" t="s">
        <v>860</v>
      </c>
      <c r="G562" t="s">
        <v>207</v>
      </c>
      <c r="H562" t="s">
        <v>624</v>
      </c>
      <c r="I562" t="s">
        <v>625</v>
      </c>
      <c r="J562" t="s">
        <v>966</v>
      </c>
      <c r="K562" t="s">
        <v>1348</v>
      </c>
      <c r="L562" t="s">
        <v>1016</v>
      </c>
      <c r="M562" t="s">
        <v>822</v>
      </c>
      <c r="N562">
        <v>59</v>
      </c>
      <c r="O562" t="s">
        <v>865</v>
      </c>
      <c r="P562" t="s">
        <v>103</v>
      </c>
      <c r="Q562" t="s">
        <v>1007</v>
      </c>
      <c r="R562" t="s">
        <v>656</v>
      </c>
      <c r="S562" t="s">
        <v>664</v>
      </c>
      <c r="T562">
        <v>1</v>
      </c>
      <c r="U562">
        <v>39</v>
      </c>
      <c r="V562">
        <v>109.2</v>
      </c>
      <c r="W562">
        <v>15</v>
      </c>
      <c r="X562">
        <v>92.82</v>
      </c>
      <c r="Y562">
        <v>53.82</v>
      </c>
      <c r="Z562" t="s">
        <v>819</v>
      </c>
      <c r="AA562" t="s">
        <v>801</v>
      </c>
      <c r="AB562">
        <v>5</v>
      </c>
      <c r="AC562" t="s">
        <v>818</v>
      </c>
      <c r="AD562" t="s">
        <v>769</v>
      </c>
    </row>
    <row r="563" spans="1:30" x14ac:dyDescent="0.3">
      <c r="A563" t="s">
        <v>1347</v>
      </c>
      <c r="B563" s="3">
        <v>45749</v>
      </c>
      <c r="C563">
        <v>0.40625</v>
      </c>
      <c r="D563" t="s">
        <v>881</v>
      </c>
      <c r="E563" t="s">
        <v>870</v>
      </c>
      <c r="F563" t="s">
        <v>837</v>
      </c>
      <c r="G563" t="s">
        <v>462</v>
      </c>
      <c r="H563" t="s">
        <v>600</v>
      </c>
      <c r="I563" t="s">
        <v>592</v>
      </c>
      <c r="J563" t="s">
        <v>989</v>
      </c>
      <c r="K563" t="s">
        <v>1346</v>
      </c>
      <c r="L563" t="s">
        <v>925</v>
      </c>
      <c r="M563" t="s">
        <v>822</v>
      </c>
      <c r="N563">
        <v>27</v>
      </c>
      <c r="O563" t="s">
        <v>842</v>
      </c>
      <c r="P563" t="s">
        <v>37</v>
      </c>
      <c r="Q563" t="s">
        <v>1205</v>
      </c>
      <c r="R563" t="s">
        <v>678</v>
      </c>
      <c r="S563" t="s">
        <v>663</v>
      </c>
      <c r="T563">
        <v>1</v>
      </c>
      <c r="U563">
        <v>35</v>
      </c>
      <c r="V563">
        <v>87.5</v>
      </c>
      <c r="W563">
        <v>5</v>
      </c>
      <c r="X563">
        <v>83.12</v>
      </c>
      <c r="Y563">
        <v>48.12</v>
      </c>
      <c r="Z563" t="s">
        <v>819</v>
      </c>
      <c r="AA563" t="s">
        <v>791</v>
      </c>
      <c r="AB563">
        <v>4</v>
      </c>
      <c r="AC563" t="s">
        <v>862</v>
      </c>
      <c r="AD563" t="s">
        <v>830</v>
      </c>
    </row>
    <row r="564" spans="1:30" x14ac:dyDescent="0.3">
      <c r="A564" t="s">
        <v>1345</v>
      </c>
      <c r="B564" s="3">
        <v>45672</v>
      </c>
      <c r="C564">
        <v>0.5</v>
      </c>
      <c r="D564" t="s">
        <v>838</v>
      </c>
      <c r="E564" t="s">
        <v>827</v>
      </c>
      <c r="F564" t="s">
        <v>837</v>
      </c>
      <c r="G564" t="s">
        <v>3</v>
      </c>
      <c r="H564" t="s">
        <v>639</v>
      </c>
      <c r="I564" t="s">
        <v>640</v>
      </c>
      <c r="J564" t="s">
        <v>853</v>
      </c>
      <c r="K564" t="s">
        <v>1344</v>
      </c>
      <c r="L564" t="s">
        <v>1016</v>
      </c>
      <c r="M564" t="s">
        <v>843</v>
      </c>
      <c r="N564">
        <v>63</v>
      </c>
      <c r="O564" t="s">
        <v>833</v>
      </c>
      <c r="P564" t="s">
        <v>93</v>
      </c>
      <c r="Q564" t="s">
        <v>934</v>
      </c>
      <c r="R564" t="s">
        <v>690</v>
      </c>
      <c r="S564" t="s">
        <v>664</v>
      </c>
      <c r="T564">
        <v>2</v>
      </c>
      <c r="U564">
        <v>35</v>
      </c>
      <c r="V564">
        <v>77</v>
      </c>
      <c r="W564">
        <v>5</v>
      </c>
      <c r="X564">
        <v>146.30000000000001</v>
      </c>
      <c r="Y564">
        <v>76.3</v>
      </c>
      <c r="Z564" t="s">
        <v>831</v>
      </c>
      <c r="AA564" t="s">
        <v>900</v>
      </c>
      <c r="AB564">
        <v>4</v>
      </c>
      <c r="AC564" t="s">
        <v>862</v>
      </c>
      <c r="AD564" t="s">
        <v>769</v>
      </c>
    </row>
    <row r="565" spans="1:30" x14ac:dyDescent="0.3">
      <c r="A565" t="s">
        <v>1343</v>
      </c>
      <c r="B565" s="3">
        <v>45679</v>
      </c>
      <c r="C565">
        <v>0.6875</v>
      </c>
      <c r="D565" t="s">
        <v>838</v>
      </c>
      <c r="E565" t="s">
        <v>827</v>
      </c>
      <c r="F565" t="s">
        <v>837</v>
      </c>
      <c r="G565" t="s">
        <v>411</v>
      </c>
      <c r="H565" t="s">
        <v>605</v>
      </c>
      <c r="I565" t="s">
        <v>592</v>
      </c>
      <c r="J565" t="s">
        <v>989</v>
      </c>
      <c r="K565" t="s">
        <v>1317</v>
      </c>
      <c r="L565" t="s">
        <v>834</v>
      </c>
      <c r="M565" t="s">
        <v>843</v>
      </c>
      <c r="N565">
        <v>54</v>
      </c>
      <c r="O565" t="s">
        <v>885</v>
      </c>
      <c r="P565" t="s">
        <v>85</v>
      </c>
      <c r="Q565" t="s">
        <v>1061</v>
      </c>
      <c r="R565" t="s">
        <v>705</v>
      </c>
      <c r="S565" t="s">
        <v>663</v>
      </c>
      <c r="T565">
        <v>3</v>
      </c>
      <c r="U565">
        <v>57</v>
      </c>
      <c r="V565">
        <v>159.6</v>
      </c>
      <c r="W565">
        <v>0</v>
      </c>
      <c r="X565">
        <v>478.8</v>
      </c>
      <c r="Y565">
        <v>307.8</v>
      </c>
      <c r="Z565" t="s">
        <v>883</v>
      </c>
      <c r="AA565" t="s">
        <v>801</v>
      </c>
      <c r="AB565">
        <v>4</v>
      </c>
      <c r="AC565" t="s">
        <v>862</v>
      </c>
      <c r="AD565" t="s">
        <v>769</v>
      </c>
    </row>
    <row r="566" spans="1:30" x14ac:dyDescent="0.3">
      <c r="A566" t="s">
        <v>1342</v>
      </c>
      <c r="B566" s="3">
        <v>45733</v>
      </c>
      <c r="C566">
        <v>0.39583333333333331</v>
      </c>
      <c r="D566" t="s">
        <v>828</v>
      </c>
      <c r="E566" t="s">
        <v>827</v>
      </c>
      <c r="F566" t="s">
        <v>826</v>
      </c>
      <c r="G566" t="s">
        <v>411</v>
      </c>
      <c r="H566" t="s">
        <v>605</v>
      </c>
      <c r="I566" t="s">
        <v>592</v>
      </c>
      <c r="J566" t="s">
        <v>1034</v>
      </c>
      <c r="K566" t="s">
        <v>1341</v>
      </c>
      <c r="L566" t="s">
        <v>878</v>
      </c>
      <c r="M566" t="s">
        <v>843</v>
      </c>
      <c r="N566">
        <v>39</v>
      </c>
      <c r="O566" t="s">
        <v>865</v>
      </c>
      <c r="P566" t="s">
        <v>71</v>
      </c>
      <c r="Q566" t="s">
        <v>1013</v>
      </c>
      <c r="R566" t="s">
        <v>670</v>
      </c>
      <c r="S566" t="s">
        <v>663</v>
      </c>
      <c r="T566">
        <v>4</v>
      </c>
      <c r="U566">
        <v>62</v>
      </c>
      <c r="V566">
        <v>186</v>
      </c>
      <c r="W566">
        <v>0</v>
      </c>
      <c r="X566">
        <v>744</v>
      </c>
      <c r="Y566">
        <v>496</v>
      </c>
      <c r="Z566" t="s">
        <v>849</v>
      </c>
      <c r="AA566" t="s">
        <v>900</v>
      </c>
      <c r="AB566">
        <v>4</v>
      </c>
      <c r="AC566" t="s">
        <v>862</v>
      </c>
      <c r="AD566" t="s">
        <v>769</v>
      </c>
    </row>
    <row r="567" spans="1:30" x14ac:dyDescent="0.3">
      <c r="A567" t="s">
        <v>1340</v>
      </c>
      <c r="B567" s="3">
        <v>45817</v>
      </c>
      <c r="C567">
        <v>0.47916666666666669</v>
      </c>
      <c r="D567" t="s">
        <v>871</v>
      </c>
      <c r="E567" t="s">
        <v>870</v>
      </c>
      <c r="F567" t="s">
        <v>826</v>
      </c>
      <c r="G567" t="s">
        <v>207</v>
      </c>
      <c r="H567" t="s">
        <v>624</v>
      </c>
      <c r="I567" t="s">
        <v>625</v>
      </c>
      <c r="J567" t="s">
        <v>859</v>
      </c>
      <c r="K567" t="s">
        <v>1339</v>
      </c>
      <c r="L567" t="s">
        <v>823</v>
      </c>
      <c r="M567" t="s">
        <v>822</v>
      </c>
      <c r="N567">
        <v>59</v>
      </c>
      <c r="O567" t="s">
        <v>821</v>
      </c>
      <c r="P567" t="s">
        <v>59</v>
      </c>
      <c r="Q567" t="s">
        <v>991</v>
      </c>
      <c r="R567" t="s">
        <v>699</v>
      </c>
      <c r="S567" t="s">
        <v>664</v>
      </c>
      <c r="T567">
        <v>2</v>
      </c>
      <c r="U567">
        <v>43</v>
      </c>
      <c r="V567">
        <v>120.4</v>
      </c>
      <c r="W567">
        <v>5</v>
      </c>
      <c r="X567">
        <v>228.76</v>
      </c>
      <c r="Y567">
        <v>142.76</v>
      </c>
      <c r="Z567" t="s">
        <v>849</v>
      </c>
      <c r="AA567" t="s">
        <v>801</v>
      </c>
      <c r="AB567">
        <v>4</v>
      </c>
      <c r="AC567" t="s">
        <v>862</v>
      </c>
      <c r="AD567" t="s">
        <v>769</v>
      </c>
    </row>
    <row r="568" spans="1:30" x14ac:dyDescent="0.3">
      <c r="A568" t="s">
        <v>1338</v>
      </c>
      <c r="B568" s="3">
        <v>45782</v>
      </c>
      <c r="C568">
        <v>0.39583333333333331</v>
      </c>
      <c r="D568" t="s">
        <v>876</v>
      </c>
      <c r="E568" t="s">
        <v>870</v>
      </c>
      <c r="F568" t="s">
        <v>826</v>
      </c>
      <c r="G568" t="s">
        <v>360</v>
      </c>
      <c r="H568" t="s">
        <v>611</v>
      </c>
      <c r="I568" t="s">
        <v>592</v>
      </c>
      <c r="J568" t="s">
        <v>930</v>
      </c>
      <c r="K568" t="s">
        <v>1261</v>
      </c>
      <c r="L568" t="s">
        <v>937</v>
      </c>
      <c r="M568" t="s">
        <v>822</v>
      </c>
      <c r="N568">
        <v>49</v>
      </c>
      <c r="O568" t="s">
        <v>885</v>
      </c>
      <c r="P568" t="s">
        <v>59</v>
      </c>
      <c r="Q568" t="s">
        <v>991</v>
      </c>
      <c r="R568" t="s">
        <v>699</v>
      </c>
      <c r="S568" t="s">
        <v>664</v>
      </c>
      <c r="T568">
        <v>3</v>
      </c>
      <c r="U568">
        <v>43</v>
      </c>
      <c r="V568">
        <v>120.4</v>
      </c>
      <c r="W568">
        <v>0</v>
      </c>
      <c r="X568">
        <v>361.2</v>
      </c>
      <c r="Y568">
        <v>232.2</v>
      </c>
      <c r="Z568" t="s">
        <v>916</v>
      </c>
      <c r="AA568" t="s">
        <v>801</v>
      </c>
      <c r="AB568">
        <v>4</v>
      </c>
      <c r="AC568" t="s">
        <v>818</v>
      </c>
      <c r="AD568" t="s">
        <v>830</v>
      </c>
    </row>
    <row r="569" spans="1:30" x14ac:dyDescent="0.3">
      <c r="A569" t="s">
        <v>1337</v>
      </c>
      <c r="B569" s="3">
        <v>45679</v>
      </c>
      <c r="C569">
        <v>0.33333333333333331</v>
      </c>
      <c r="D569" t="s">
        <v>838</v>
      </c>
      <c r="E569" t="s">
        <v>827</v>
      </c>
      <c r="F569" t="s">
        <v>837</v>
      </c>
      <c r="G569" t="s">
        <v>462</v>
      </c>
      <c r="H569" t="s">
        <v>600</v>
      </c>
      <c r="I569" t="s">
        <v>592</v>
      </c>
      <c r="J569" t="s">
        <v>919</v>
      </c>
      <c r="K569" t="s">
        <v>1336</v>
      </c>
      <c r="L569" t="s">
        <v>823</v>
      </c>
      <c r="M569" t="s">
        <v>843</v>
      </c>
      <c r="N569">
        <v>36</v>
      </c>
      <c r="O569" t="s">
        <v>842</v>
      </c>
      <c r="P569" t="s">
        <v>2</v>
      </c>
      <c r="Q569" t="s">
        <v>893</v>
      </c>
      <c r="R569" t="s">
        <v>684</v>
      </c>
      <c r="S569" t="s">
        <v>664</v>
      </c>
      <c r="T569">
        <v>1</v>
      </c>
      <c r="U569">
        <v>50</v>
      </c>
      <c r="V569">
        <v>140</v>
      </c>
      <c r="W569">
        <v>0</v>
      </c>
      <c r="X569">
        <v>140</v>
      </c>
      <c r="Y569">
        <v>90</v>
      </c>
      <c r="Z569" t="s">
        <v>849</v>
      </c>
      <c r="AA569" t="s">
        <v>791</v>
      </c>
      <c r="AB569">
        <v>5</v>
      </c>
      <c r="AC569" t="s">
        <v>862</v>
      </c>
      <c r="AD569" t="s">
        <v>830</v>
      </c>
    </row>
    <row r="570" spans="1:30" x14ac:dyDescent="0.3">
      <c r="A570" t="s">
        <v>1335</v>
      </c>
      <c r="B570" s="3">
        <v>45758</v>
      </c>
      <c r="C570">
        <v>0.83333333333333337</v>
      </c>
      <c r="D570" t="s">
        <v>881</v>
      </c>
      <c r="E570" t="s">
        <v>870</v>
      </c>
      <c r="F570" t="s">
        <v>846</v>
      </c>
      <c r="G570" t="s">
        <v>411</v>
      </c>
      <c r="H570" t="s">
        <v>605</v>
      </c>
      <c r="I570" t="s">
        <v>592</v>
      </c>
      <c r="J570" t="s">
        <v>1034</v>
      </c>
      <c r="K570" t="s">
        <v>1082</v>
      </c>
      <c r="L570" t="s">
        <v>937</v>
      </c>
      <c r="M570" t="s">
        <v>822</v>
      </c>
      <c r="N570">
        <v>44</v>
      </c>
      <c r="O570" t="s">
        <v>842</v>
      </c>
      <c r="P570" t="s">
        <v>45</v>
      </c>
      <c r="Q570" t="s">
        <v>1141</v>
      </c>
      <c r="R570" t="s">
        <v>731</v>
      </c>
      <c r="S570" t="s">
        <v>663</v>
      </c>
      <c r="T570">
        <v>2</v>
      </c>
      <c r="U570">
        <v>20</v>
      </c>
      <c r="V570">
        <v>60</v>
      </c>
      <c r="W570">
        <v>5</v>
      </c>
      <c r="X570">
        <v>114</v>
      </c>
      <c r="Y570">
        <v>74</v>
      </c>
      <c r="Z570" t="s">
        <v>916</v>
      </c>
      <c r="AA570" t="s">
        <v>805</v>
      </c>
      <c r="AB570">
        <v>3</v>
      </c>
      <c r="AC570" t="s">
        <v>818</v>
      </c>
      <c r="AD570" t="s">
        <v>769</v>
      </c>
    </row>
    <row r="571" spans="1:30" x14ac:dyDescent="0.3">
      <c r="A571" t="s">
        <v>1334</v>
      </c>
      <c r="B571" s="3">
        <v>45761</v>
      </c>
      <c r="C571">
        <v>0.38541666666666669</v>
      </c>
      <c r="D571" t="s">
        <v>881</v>
      </c>
      <c r="E571" t="s">
        <v>870</v>
      </c>
      <c r="F571" t="s">
        <v>826</v>
      </c>
      <c r="G571" t="s">
        <v>309</v>
      </c>
      <c r="H571" t="s">
        <v>615</v>
      </c>
      <c r="I571" t="s">
        <v>592</v>
      </c>
      <c r="J571" t="s">
        <v>927</v>
      </c>
      <c r="K571" t="s">
        <v>1002</v>
      </c>
      <c r="L571" t="s">
        <v>878</v>
      </c>
      <c r="M571" t="s">
        <v>822</v>
      </c>
      <c r="N571">
        <v>38</v>
      </c>
      <c r="O571" t="s">
        <v>842</v>
      </c>
      <c r="P571" t="s">
        <v>2</v>
      </c>
      <c r="Q571" t="s">
        <v>893</v>
      </c>
      <c r="R571" t="s">
        <v>684</v>
      </c>
      <c r="S571" t="s">
        <v>664</v>
      </c>
      <c r="T571">
        <v>1</v>
      </c>
      <c r="U571">
        <v>50</v>
      </c>
      <c r="V571">
        <v>140</v>
      </c>
      <c r="W571">
        <v>10</v>
      </c>
      <c r="X571">
        <v>126</v>
      </c>
      <c r="Y571">
        <v>76</v>
      </c>
      <c r="Z571" t="s">
        <v>840</v>
      </c>
      <c r="AA571" t="s">
        <v>900</v>
      </c>
      <c r="AB571">
        <v>4</v>
      </c>
      <c r="AC571" t="s">
        <v>862</v>
      </c>
      <c r="AD571" t="s">
        <v>769</v>
      </c>
    </row>
    <row r="572" spans="1:30" x14ac:dyDescent="0.3">
      <c r="A572" t="s">
        <v>1333</v>
      </c>
      <c r="B572" s="3">
        <v>45693</v>
      </c>
      <c r="C572">
        <v>0.32291666666666669</v>
      </c>
      <c r="D572" t="s">
        <v>847</v>
      </c>
      <c r="E572" t="s">
        <v>827</v>
      </c>
      <c r="F572" t="s">
        <v>837</v>
      </c>
      <c r="G572" t="s">
        <v>513</v>
      </c>
      <c r="H572" t="s">
        <v>591</v>
      </c>
      <c r="I572" t="s">
        <v>592</v>
      </c>
      <c r="J572" t="s">
        <v>891</v>
      </c>
      <c r="K572" t="s">
        <v>1332</v>
      </c>
      <c r="L572" t="s">
        <v>1016</v>
      </c>
      <c r="M572" t="s">
        <v>822</v>
      </c>
      <c r="N572">
        <v>29</v>
      </c>
      <c r="O572" t="s">
        <v>865</v>
      </c>
      <c r="P572" t="s">
        <v>45</v>
      </c>
      <c r="Q572" t="s">
        <v>1141</v>
      </c>
      <c r="R572" t="s">
        <v>731</v>
      </c>
      <c r="S572" t="s">
        <v>663</v>
      </c>
      <c r="T572">
        <v>2</v>
      </c>
      <c r="U572">
        <v>20</v>
      </c>
      <c r="V572">
        <v>60</v>
      </c>
      <c r="W572">
        <v>10</v>
      </c>
      <c r="X572">
        <v>108</v>
      </c>
      <c r="Y572">
        <v>68</v>
      </c>
      <c r="Z572" t="s">
        <v>840</v>
      </c>
      <c r="AA572" t="s">
        <v>900</v>
      </c>
      <c r="AB572">
        <v>5</v>
      </c>
      <c r="AC572" t="s">
        <v>818</v>
      </c>
      <c r="AD572" t="s">
        <v>769</v>
      </c>
    </row>
    <row r="573" spans="1:30" x14ac:dyDescent="0.3">
      <c r="A573" t="s">
        <v>1331</v>
      </c>
      <c r="B573" s="3">
        <v>45825</v>
      </c>
      <c r="C573">
        <v>0.3125</v>
      </c>
      <c r="D573" t="s">
        <v>871</v>
      </c>
      <c r="E573" t="s">
        <v>870</v>
      </c>
      <c r="F573" t="s">
        <v>860</v>
      </c>
      <c r="G573" t="s">
        <v>309</v>
      </c>
      <c r="H573" t="s">
        <v>615</v>
      </c>
      <c r="I573" t="s">
        <v>592</v>
      </c>
      <c r="J573" t="s">
        <v>927</v>
      </c>
      <c r="K573" t="s">
        <v>1330</v>
      </c>
      <c r="L573" t="s">
        <v>937</v>
      </c>
      <c r="M573" t="s">
        <v>822</v>
      </c>
      <c r="N573">
        <v>63</v>
      </c>
      <c r="O573" t="s">
        <v>842</v>
      </c>
      <c r="P573" t="s">
        <v>2</v>
      </c>
      <c r="Q573" t="s">
        <v>893</v>
      </c>
      <c r="R573" t="s">
        <v>684</v>
      </c>
      <c r="S573" t="s">
        <v>664</v>
      </c>
      <c r="T573">
        <v>1</v>
      </c>
      <c r="U573">
        <v>50</v>
      </c>
      <c r="V573">
        <v>140</v>
      </c>
      <c r="W573">
        <v>5</v>
      </c>
      <c r="X573">
        <v>133</v>
      </c>
      <c r="Y573">
        <v>83</v>
      </c>
      <c r="Z573" t="s">
        <v>849</v>
      </c>
      <c r="AA573" t="s">
        <v>801</v>
      </c>
      <c r="AB573">
        <v>4</v>
      </c>
      <c r="AC573" t="s">
        <v>862</v>
      </c>
      <c r="AD573" t="s">
        <v>830</v>
      </c>
    </row>
    <row r="574" spans="1:30" x14ac:dyDescent="0.3">
      <c r="A574" t="s">
        <v>1329</v>
      </c>
      <c r="B574" s="3">
        <v>45811</v>
      </c>
      <c r="C574">
        <v>0.77083333333333337</v>
      </c>
      <c r="D574" t="s">
        <v>871</v>
      </c>
      <c r="E574" t="s">
        <v>870</v>
      </c>
      <c r="F574" t="s">
        <v>860</v>
      </c>
      <c r="G574" t="s">
        <v>411</v>
      </c>
      <c r="H574" t="s">
        <v>605</v>
      </c>
      <c r="I574" t="s">
        <v>592</v>
      </c>
      <c r="J574" t="s">
        <v>972</v>
      </c>
      <c r="K574" t="s">
        <v>1328</v>
      </c>
      <c r="L574" t="s">
        <v>878</v>
      </c>
      <c r="M574" t="s">
        <v>822</v>
      </c>
      <c r="N574">
        <v>30</v>
      </c>
      <c r="O574" t="s">
        <v>885</v>
      </c>
      <c r="P574" t="s">
        <v>39</v>
      </c>
      <c r="Q574" t="s">
        <v>921</v>
      </c>
      <c r="R574" t="s">
        <v>675</v>
      </c>
      <c r="S574" t="s">
        <v>663</v>
      </c>
      <c r="T574">
        <v>4</v>
      </c>
      <c r="U574">
        <v>28</v>
      </c>
      <c r="V574">
        <v>84</v>
      </c>
      <c r="W574">
        <v>0</v>
      </c>
      <c r="X574">
        <v>336</v>
      </c>
      <c r="Y574">
        <v>224</v>
      </c>
      <c r="Z574" t="s">
        <v>840</v>
      </c>
      <c r="AA574" t="s">
        <v>805</v>
      </c>
      <c r="AB574">
        <v>4</v>
      </c>
      <c r="AC574" t="s">
        <v>862</v>
      </c>
      <c r="AD574" t="s">
        <v>769</v>
      </c>
    </row>
    <row r="575" spans="1:30" x14ac:dyDescent="0.3">
      <c r="A575" t="s">
        <v>1327</v>
      </c>
      <c r="B575" s="3">
        <v>45795</v>
      </c>
      <c r="C575">
        <v>0.52083333333333337</v>
      </c>
      <c r="D575" t="s">
        <v>876</v>
      </c>
      <c r="E575" t="s">
        <v>870</v>
      </c>
      <c r="F575" t="s">
        <v>914</v>
      </c>
      <c r="G575" t="s">
        <v>360</v>
      </c>
      <c r="H575" t="s">
        <v>611</v>
      </c>
      <c r="I575" t="s">
        <v>592</v>
      </c>
      <c r="J575" t="s">
        <v>891</v>
      </c>
      <c r="K575" t="s">
        <v>1284</v>
      </c>
      <c r="L575" t="s">
        <v>906</v>
      </c>
      <c r="M575" t="s">
        <v>843</v>
      </c>
      <c r="N575">
        <v>39</v>
      </c>
      <c r="O575" t="s">
        <v>833</v>
      </c>
      <c r="P575" t="s">
        <v>7</v>
      </c>
      <c r="Q575" t="s">
        <v>970</v>
      </c>
      <c r="R575" t="s">
        <v>678</v>
      </c>
      <c r="S575" t="s">
        <v>663</v>
      </c>
      <c r="T575">
        <v>3</v>
      </c>
      <c r="U575">
        <v>77</v>
      </c>
      <c r="V575">
        <v>192.5</v>
      </c>
      <c r="W575">
        <v>10</v>
      </c>
      <c r="X575">
        <v>519.75</v>
      </c>
      <c r="Y575">
        <v>288.75</v>
      </c>
      <c r="Z575" t="s">
        <v>863</v>
      </c>
      <c r="AA575" t="s">
        <v>782</v>
      </c>
      <c r="AB575">
        <v>4</v>
      </c>
      <c r="AC575" t="s">
        <v>862</v>
      </c>
      <c r="AD575" t="s">
        <v>769</v>
      </c>
    </row>
    <row r="576" spans="1:30" x14ac:dyDescent="0.3">
      <c r="A576" t="s">
        <v>1326</v>
      </c>
      <c r="B576" s="3">
        <v>45788</v>
      </c>
      <c r="C576">
        <v>0.44791666666666669</v>
      </c>
      <c r="D576" t="s">
        <v>876</v>
      </c>
      <c r="E576" t="s">
        <v>870</v>
      </c>
      <c r="F576" t="s">
        <v>914</v>
      </c>
      <c r="G576" t="s">
        <v>360</v>
      </c>
      <c r="H576" t="s">
        <v>611</v>
      </c>
      <c r="I576" t="s">
        <v>592</v>
      </c>
      <c r="J576" t="s">
        <v>859</v>
      </c>
      <c r="K576" t="s">
        <v>1325</v>
      </c>
      <c r="L576" t="s">
        <v>834</v>
      </c>
      <c r="M576" t="s">
        <v>843</v>
      </c>
      <c r="N576">
        <v>53</v>
      </c>
      <c r="O576" t="s">
        <v>833</v>
      </c>
      <c r="P576" t="s">
        <v>35</v>
      </c>
      <c r="Q576" t="s">
        <v>864</v>
      </c>
      <c r="R576" t="s">
        <v>684</v>
      </c>
      <c r="S576" t="s">
        <v>663</v>
      </c>
      <c r="T576">
        <v>3</v>
      </c>
      <c r="U576">
        <v>69</v>
      </c>
      <c r="V576">
        <v>193.2</v>
      </c>
      <c r="W576">
        <v>0</v>
      </c>
      <c r="X576">
        <v>579.6</v>
      </c>
      <c r="Y576">
        <v>372.6</v>
      </c>
      <c r="Z576" t="s">
        <v>883</v>
      </c>
      <c r="AA576" t="s">
        <v>900</v>
      </c>
      <c r="AB576">
        <v>4</v>
      </c>
      <c r="AC576" t="s">
        <v>818</v>
      </c>
      <c r="AD576" t="s">
        <v>769</v>
      </c>
    </row>
    <row r="577" spans="1:30" x14ac:dyDescent="0.3">
      <c r="A577" t="s">
        <v>1324</v>
      </c>
      <c r="B577" s="3">
        <v>45695</v>
      </c>
      <c r="C577">
        <v>0.375</v>
      </c>
      <c r="D577" t="s">
        <v>847</v>
      </c>
      <c r="E577" t="s">
        <v>827</v>
      </c>
      <c r="F577" t="s">
        <v>846</v>
      </c>
      <c r="G577" t="s">
        <v>156</v>
      </c>
      <c r="H577" t="s">
        <v>631</v>
      </c>
      <c r="I577" t="s">
        <v>632</v>
      </c>
      <c r="J577" t="s">
        <v>993</v>
      </c>
      <c r="K577" t="s">
        <v>1323</v>
      </c>
      <c r="L577" t="s">
        <v>937</v>
      </c>
      <c r="M577" t="s">
        <v>822</v>
      </c>
      <c r="N577">
        <v>26</v>
      </c>
      <c r="O577" t="s">
        <v>833</v>
      </c>
      <c r="P577" t="s">
        <v>69</v>
      </c>
      <c r="Q577" t="s">
        <v>976</v>
      </c>
      <c r="R577" t="s">
        <v>675</v>
      </c>
      <c r="S577" t="s">
        <v>663</v>
      </c>
      <c r="T577">
        <v>2</v>
      </c>
      <c r="U577">
        <v>86</v>
      </c>
      <c r="V577">
        <v>258</v>
      </c>
      <c r="W577">
        <v>5</v>
      </c>
      <c r="X577">
        <v>490.2</v>
      </c>
      <c r="Y577">
        <v>318.2</v>
      </c>
      <c r="Z577" t="s">
        <v>883</v>
      </c>
      <c r="AA577" t="s">
        <v>782</v>
      </c>
      <c r="AB577">
        <v>5</v>
      </c>
      <c r="AC577" t="s">
        <v>818</v>
      </c>
      <c r="AD577" t="s">
        <v>769</v>
      </c>
    </row>
    <row r="578" spans="1:30" x14ac:dyDescent="0.3">
      <c r="A578" t="s">
        <v>1322</v>
      </c>
      <c r="B578" s="3">
        <v>45669</v>
      </c>
      <c r="C578">
        <v>0.34375</v>
      </c>
      <c r="D578" t="s">
        <v>838</v>
      </c>
      <c r="E578" t="s">
        <v>827</v>
      </c>
      <c r="F578" t="s">
        <v>914</v>
      </c>
      <c r="G578" t="s">
        <v>105</v>
      </c>
      <c r="H578" t="s">
        <v>635</v>
      </c>
      <c r="I578" t="s">
        <v>636</v>
      </c>
      <c r="J578" t="s">
        <v>853</v>
      </c>
      <c r="K578" t="s">
        <v>1211</v>
      </c>
      <c r="L578" t="s">
        <v>851</v>
      </c>
      <c r="M578" t="s">
        <v>822</v>
      </c>
      <c r="N578">
        <v>31</v>
      </c>
      <c r="O578" t="s">
        <v>842</v>
      </c>
      <c r="P578" t="s">
        <v>47</v>
      </c>
      <c r="Q578" t="s">
        <v>1078</v>
      </c>
      <c r="R578" t="s">
        <v>727</v>
      </c>
      <c r="S578" t="s">
        <v>664</v>
      </c>
      <c r="T578">
        <v>4</v>
      </c>
      <c r="U578">
        <v>27</v>
      </c>
      <c r="V578">
        <v>81</v>
      </c>
      <c r="W578">
        <v>10</v>
      </c>
      <c r="X578">
        <v>291.60000000000002</v>
      </c>
      <c r="Y578">
        <v>183.6</v>
      </c>
      <c r="Z578" t="s">
        <v>831</v>
      </c>
      <c r="AA578" t="s">
        <v>900</v>
      </c>
      <c r="AB578">
        <v>0</v>
      </c>
      <c r="AC578" t="s">
        <v>818</v>
      </c>
      <c r="AD578" t="s">
        <v>830</v>
      </c>
    </row>
    <row r="579" spans="1:30" x14ac:dyDescent="0.3">
      <c r="A579" t="s">
        <v>1321</v>
      </c>
      <c r="B579" s="3">
        <v>45698</v>
      </c>
      <c r="C579">
        <v>0.30208333333333331</v>
      </c>
      <c r="D579" t="s">
        <v>847</v>
      </c>
      <c r="E579" t="s">
        <v>827</v>
      </c>
      <c r="F579" t="s">
        <v>826</v>
      </c>
      <c r="G579" t="s">
        <v>462</v>
      </c>
      <c r="H579" t="s">
        <v>600</v>
      </c>
      <c r="I579" t="s">
        <v>592</v>
      </c>
      <c r="J579" t="s">
        <v>972</v>
      </c>
      <c r="K579" t="s">
        <v>1320</v>
      </c>
      <c r="L579" t="s">
        <v>1016</v>
      </c>
      <c r="M579" t="s">
        <v>843</v>
      </c>
      <c r="N579">
        <v>41</v>
      </c>
      <c r="O579" t="s">
        <v>865</v>
      </c>
      <c r="P579" t="s">
        <v>11</v>
      </c>
      <c r="Q579" t="s">
        <v>1027</v>
      </c>
      <c r="R579" t="s">
        <v>670</v>
      </c>
      <c r="S579" t="s">
        <v>663</v>
      </c>
      <c r="T579">
        <v>3</v>
      </c>
      <c r="U579">
        <v>36</v>
      </c>
      <c r="V579">
        <v>79.2</v>
      </c>
      <c r="W579">
        <v>5</v>
      </c>
      <c r="X579">
        <v>225.72</v>
      </c>
      <c r="Y579">
        <v>117.72</v>
      </c>
      <c r="Z579" t="s">
        <v>995</v>
      </c>
      <c r="AA579" t="s">
        <v>782</v>
      </c>
      <c r="AB579">
        <v>4</v>
      </c>
      <c r="AC579" t="s">
        <v>818</v>
      </c>
      <c r="AD579" t="s">
        <v>769</v>
      </c>
    </row>
    <row r="580" spans="1:30" x14ac:dyDescent="0.3">
      <c r="A580" t="s">
        <v>1319</v>
      </c>
      <c r="B580" s="3">
        <v>45819</v>
      </c>
      <c r="C580">
        <v>0.30208333333333331</v>
      </c>
      <c r="D580" t="s">
        <v>871</v>
      </c>
      <c r="E580" t="s">
        <v>870</v>
      </c>
      <c r="F580" t="s">
        <v>837</v>
      </c>
      <c r="G580" t="s">
        <v>156</v>
      </c>
      <c r="H580" t="s">
        <v>631</v>
      </c>
      <c r="I580" t="s">
        <v>632</v>
      </c>
      <c r="J580" t="s">
        <v>972</v>
      </c>
      <c r="K580" t="s">
        <v>1041</v>
      </c>
      <c r="L580" t="s">
        <v>1016</v>
      </c>
      <c r="M580" t="s">
        <v>843</v>
      </c>
      <c r="N580">
        <v>52</v>
      </c>
      <c r="O580" t="s">
        <v>842</v>
      </c>
      <c r="P580" t="s">
        <v>93</v>
      </c>
      <c r="Q580" t="s">
        <v>934</v>
      </c>
      <c r="R580" t="s">
        <v>690</v>
      </c>
      <c r="S580" t="s">
        <v>664</v>
      </c>
      <c r="T580">
        <v>3</v>
      </c>
      <c r="U580">
        <v>35</v>
      </c>
      <c r="V580">
        <v>77</v>
      </c>
      <c r="W580">
        <v>10</v>
      </c>
      <c r="X580">
        <v>207.9</v>
      </c>
      <c r="Y580">
        <v>102.9</v>
      </c>
      <c r="Z580" t="s">
        <v>849</v>
      </c>
      <c r="AA580" t="s">
        <v>805</v>
      </c>
      <c r="AB580">
        <v>4</v>
      </c>
      <c r="AC580" t="s">
        <v>862</v>
      </c>
      <c r="AD580" t="s">
        <v>769</v>
      </c>
    </row>
    <row r="581" spans="1:30" x14ac:dyDescent="0.3">
      <c r="A581" t="s">
        <v>1318</v>
      </c>
      <c r="B581" s="3">
        <v>45749</v>
      </c>
      <c r="C581">
        <v>0.39583333333333331</v>
      </c>
      <c r="D581" t="s">
        <v>881</v>
      </c>
      <c r="E581" t="s">
        <v>870</v>
      </c>
      <c r="F581" t="s">
        <v>837</v>
      </c>
      <c r="G581" t="s">
        <v>3</v>
      </c>
      <c r="H581" t="s">
        <v>639</v>
      </c>
      <c r="I581" t="s">
        <v>640</v>
      </c>
      <c r="J581" t="s">
        <v>825</v>
      </c>
      <c r="K581" t="s">
        <v>1317</v>
      </c>
      <c r="L581" t="s">
        <v>906</v>
      </c>
      <c r="M581" t="s">
        <v>822</v>
      </c>
      <c r="N581">
        <v>22</v>
      </c>
      <c r="O581" t="s">
        <v>833</v>
      </c>
      <c r="P581" t="s">
        <v>41</v>
      </c>
      <c r="Q581" t="s">
        <v>905</v>
      </c>
      <c r="R581" t="s">
        <v>670</v>
      </c>
      <c r="S581" t="s">
        <v>664</v>
      </c>
      <c r="T581">
        <v>1</v>
      </c>
      <c r="U581">
        <v>80</v>
      </c>
      <c r="V581">
        <v>200</v>
      </c>
      <c r="W581">
        <v>5</v>
      </c>
      <c r="X581">
        <v>190</v>
      </c>
      <c r="Y581">
        <v>110</v>
      </c>
      <c r="Z581" t="s">
        <v>831</v>
      </c>
      <c r="AA581" t="s">
        <v>900</v>
      </c>
      <c r="AB581">
        <v>0</v>
      </c>
      <c r="AC581" t="s">
        <v>862</v>
      </c>
      <c r="AD581" t="s">
        <v>769</v>
      </c>
    </row>
    <row r="582" spans="1:30" x14ac:dyDescent="0.3">
      <c r="A582" t="s">
        <v>1316</v>
      </c>
      <c r="B582" s="3">
        <v>45783</v>
      </c>
      <c r="C582">
        <v>0.51041666666666663</v>
      </c>
      <c r="D582" t="s">
        <v>876</v>
      </c>
      <c r="E582" t="s">
        <v>870</v>
      </c>
      <c r="F582" t="s">
        <v>860</v>
      </c>
      <c r="G582" t="s">
        <v>156</v>
      </c>
      <c r="H582" t="s">
        <v>631</v>
      </c>
      <c r="I582" t="s">
        <v>632</v>
      </c>
      <c r="J582" t="s">
        <v>845</v>
      </c>
      <c r="K582" t="s">
        <v>1315</v>
      </c>
      <c r="L582" t="s">
        <v>937</v>
      </c>
      <c r="M582" t="s">
        <v>822</v>
      </c>
      <c r="N582">
        <v>30</v>
      </c>
      <c r="O582" t="s">
        <v>865</v>
      </c>
      <c r="P582" t="s">
        <v>59</v>
      </c>
      <c r="Q582" t="s">
        <v>991</v>
      </c>
      <c r="R582" t="s">
        <v>699</v>
      </c>
      <c r="S582" t="s">
        <v>664</v>
      </c>
      <c r="T582">
        <v>2</v>
      </c>
      <c r="U582">
        <v>43</v>
      </c>
      <c r="V582">
        <v>120.4</v>
      </c>
      <c r="W582">
        <v>5</v>
      </c>
      <c r="X582">
        <v>228.76</v>
      </c>
      <c r="Y582">
        <v>142.76</v>
      </c>
      <c r="Z582" t="s">
        <v>831</v>
      </c>
      <c r="AA582" t="s">
        <v>785</v>
      </c>
      <c r="AB582">
        <v>4</v>
      </c>
      <c r="AC582" t="s">
        <v>818</v>
      </c>
      <c r="AD582" t="s">
        <v>769</v>
      </c>
    </row>
    <row r="583" spans="1:30" x14ac:dyDescent="0.3">
      <c r="A583" t="s">
        <v>1314</v>
      </c>
      <c r="B583" s="3">
        <v>45831</v>
      </c>
      <c r="C583">
        <v>0.35416666666666669</v>
      </c>
      <c r="D583" t="s">
        <v>871</v>
      </c>
      <c r="E583" t="s">
        <v>870</v>
      </c>
      <c r="F583" t="s">
        <v>826</v>
      </c>
      <c r="G583" t="s">
        <v>156</v>
      </c>
      <c r="H583" t="s">
        <v>631</v>
      </c>
      <c r="I583" t="s">
        <v>632</v>
      </c>
      <c r="J583" t="s">
        <v>989</v>
      </c>
      <c r="K583" t="s">
        <v>1255</v>
      </c>
      <c r="L583" t="s">
        <v>834</v>
      </c>
      <c r="M583" t="s">
        <v>822</v>
      </c>
      <c r="N583">
        <v>50</v>
      </c>
      <c r="O583" t="s">
        <v>821</v>
      </c>
      <c r="P583" t="s">
        <v>53</v>
      </c>
      <c r="Q583" t="s">
        <v>873</v>
      </c>
      <c r="R583" t="s">
        <v>708</v>
      </c>
      <c r="S583" t="s">
        <v>663</v>
      </c>
      <c r="T583">
        <v>4</v>
      </c>
      <c r="U583">
        <v>82</v>
      </c>
      <c r="V583">
        <v>205</v>
      </c>
      <c r="W583">
        <v>5</v>
      </c>
      <c r="X583">
        <v>779</v>
      </c>
      <c r="Y583">
        <v>451</v>
      </c>
      <c r="Z583" t="s">
        <v>849</v>
      </c>
      <c r="AA583" t="s">
        <v>801</v>
      </c>
      <c r="AB583">
        <v>4</v>
      </c>
      <c r="AC583" t="s">
        <v>862</v>
      </c>
      <c r="AD583" t="s">
        <v>769</v>
      </c>
    </row>
    <row r="584" spans="1:30" x14ac:dyDescent="0.3">
      <c r="A584" t="s">
        <v>1313</v>
      </c>
      <c r="B584" s="3">
        <v>45716</v>
      </c>
      <c r="C584">
        <v>0.35416666666666669</v>
      </c>
      <c r="D584" t="s">
        <v>847</v>
      </c>
      <c r="E584" t="s">
        <v>827</v>
      </c>
      <c r="F584" t="s">
        <v>846</v>
      </c>
      <c r="G584" t="s">
        <v>411</v>
      </c>
      <c r="H584" t="s">
        <v>605</v>
      </c>
      <c r="I584" t="s">
        <v>592</v>
      </c>
      <c r="J584" t="s">
        <v>930</v>
      </c>
      <c r="K584" t="s">
        <v>1312</v>
      </c>
      <c r="L584" t="s">
        <v>937</v>
      </c>
      <c r="M584" t="s">
        <v>843</v>
      </c>
      <c r="N584">
        <v>50</v>
      </c>
      <c r="O584" t="s">
        <v>833</v>
      </c>
      <c r="P584" t="s">
        <v>47</v>
      </c>
      <c r="Q584" t="s">
        <v>1078</v>
      </c>
      <c r="R584" t="s">
        <v>727</v>
      </c>
      <c r="S584" t="s">
        <v>664</v>
      </c>
      <c r="T584">
        <v>2</v>
      </c>
      <c r="U584">
        <v>27</v>
      </c>
      <c r="V584">
        <v>81</v>
      </c>
      <c r="W584">
        <v>15</v>
      </c>
      <c r="X584">
        <v>137.69999999999999</v>
      </c>
      <c r="Y584">
        <v>83.7</v>
      </c>
      <c r="Z584" t="s">
        <v>840</v>
      </c>
      <c r="AA584" t="s">
        <v>782</v>
      </c>
      <c r="AB584">
        <v>4</v>
      </c>
      <c r="AC584" t="s">
        <v>818</v>
      </c>
      <c r="AD584" t="s">
        <v>769</v>
      </c>
    </row>
    <row r="585" spans="1:30" x14ac:dyDescent="0.3">
      <c r="A585" t="s">
        <v>1311</v>
      </c>
      <c r="B585" s="3">
        <v>45763</v>
      </c>
      <c r="C585">
        <v>0.79166666666666663</v>
      </c>
      <c r="D585" t="s">
        <v>881</v>
      </c>
      <c r="E585" t="s">
        <v>870</v>
      </c>
      <c r="F585" t="s">
        <v>837</v>
      </c>
      <c r="G585" t="s">
        <v>462</v>
      </c>
      <c r="H585" t="s">
        <v>600</v>
      </c>
      <c r="I585" t="s">
        <v>592</v>
      </c>
      <c r="J585" t="s">
        <v>940</v>
      </c>
      <c r="K585" t="s">
        <v>1303</v>
      </c>
      <c r="L585" t="s">
        <v>851</v>
      </c>
      <c r="M585" t="s">
        <v>843</v>
      </c>
      <c r="N585">
        <v>27</v>
      </c>
      <c r="O585" t="s">
        <v>865</v>
      </c>
      <c r="P585" t="s">
        <v>7</v>
      </c>
      <c r="Q585" t="s">
        <v>970</v>
      </c>
      <c r="R585" t="s">
        <v>678</v>
      </c>
      <c r="S585" t="s">
        <v>663</v>
      </c>
      <c r="T585">
        <v>2</v>
      </c>
      <c r="U585">
        <v>77</v>
      </c>
      <c r="V585">
        <v>192.5</v>
      </c>
      <c r="W585">
        <v>5</v>
      </c>
      <c r="X585">
        <v>365.75</v>
      </c>
      <c r="Y585">
        <v>211.75</v>
      </c>
      <c r="Z585" t="s">
        <v>916</v>
      </c>
      <c r="AA585" t="s">
        <v>791</v>
      </c>
      <c r="AB585">
        <v>3</v>
      </c>
      <c r="AC585" t="s">
        <v>818</v>
      </c>
      <c r="AD585" t="s">
        <v>769</v>
      </c>
    </row>
    <row r="586" spans="1:30" x14ac:dyDescent="0.3">
      <c r="A586" t="s">
        <v>1310</v>
      </c>
      <c r="B586" s="3">
        <v>45668</v>
      </c>
      <c r="C586">
        <v>0.35416666666666669</v>
      </c>
      <c r="D586" t="s">
        <v>838</v>
      </c>
      <c r="E586" t="s">
        <v>827</v>
      </c>
      <c r="F586" t="s">
        <v>854</v>
      </c>
      <c r="G586" t="s">
        <v>411</v>
      </c>
      <c r="H586" t="s">
        <v>605</v>
      </c>
      <c r="I586" t="s">
        <v>592</v>
      </c>
      <c r="J586" t="s">
        <v>948</v>
      </c>
      <c r="K586" t="s">
        <v>1309</v>
      </c>
      <c r="L586" t="s">
        <v>878</v>
      </c>
      <c r="M586" t="s">
        <v>843</v>
      </c>
      <c r="N586">
        <v>40</v>
      </c>
      <c r="O586" t="s">
        <v>821</v>
      </c>
      <c r="P586" t="s">
        <v>63</v>
      </c>
      <c r="Q586" t="s">
        <v>1105</v>
      </c>
      <c r="R586" t="s">
        <v>690</v>
      </c>
      <c r="S586" t="s">
        <v>664</v>
      </c>
      <c r="T586">
        <v>4</v>
      </c>
      <c r="U586">
        <v>83</v>
      </c>
      <c r="V586">
        <v>182.6</v>
      </c>
      <c r="W586">
        <v>5</v>
      </c>
      <c r="X586">
        <v>693.88</v>
      </c>
      <c r="Y586">
        <v>361.88</v>
      </c>
      <c r="Z586" t="s">
        <v>819</v>
      </c>
      <c r="AA586" t="s">
        <v>785</v>
      </c>
      <c r="AB586">
        <v>5</v>
      </c>
      <c r="AC586" t="s">
        <v>862</v>
      </c>
      <c r="AD586" t="s">
        <v>769</v>
      </c>
    </row>
    <row r="587" spans="1:30" x14ac:dyDescent="0.3">
      <c r="A587" t="s">
        <v>1308</v>
      </c>
      <c r="B587" s="3">
        <v>45787</v>
      </c>
      <c r="C587">
        <v>0.76041666666666663</v>
      </c>
      <c r="D587" t="s">
        <v>876</v>
      </c>
      <c r="E587" t="s">
        <v>870</v>
      </c>
      <c r="F587" t="s">
        <v>854</v>
      </c>
      <c r="G587" t="s">
        <v>207</v>
      </c>
      <c r="H587" t="s">
        <v>624</v>
      </c>
      <c r="I587" t="s">
        <v>625</v>
      </c>
      <c r="J587" t="s">
        <v>891</v>
      </c>
      <c r="K587" t="s">
        <v>992</v>
      </c>
      <c r="L587" t="s">
        <v>834</v>
      </c>
      <c r="M587" t="s">
        <v>822</v>
      </c>
      <c r="N587">
        <v>41</v>
      </c>
      <c r="O587" t="s">
        <v>885</v>
      </c>
      <c r="P587" t="s">
        <v>61</v>
      </c>
      <c r="Q587" t="s">
        <v>1090</v>
      </c>
      <c r="R587" t="s">
        <v>692</v>
      </c>
      <c r="S587" t="s">
        <v>663</v>
      </c>
      <c r="T587">
        <v>1</v>
      </c>
      <c r="U587">
        <v>87</v>
      </c>
      <c r="V587">
        <v>261</v>
      </c>
      <c r="W587">
        <v>10</v>
      </c>
      <c r="X587">
        <v>234.9</v>
      </c>
      <c r="Y587">
        <v>147.9</v>
      </c>
      <c r="Z587" t="s">
        <v>863</v>
      </c>
      <c r="AA587" t="s">
        <v>805</v>
      </c>
      <c r="AB587">
        <v>4</v>
      </c>
      <c r="AC587" t="s">
        <v>862</v>
      </c>
      <c r="AD587" t="s">
        <v>769</v>
      </c>
    </row>
    <row r="588" spans="1:30" x14ac:dyDescent="0.3">
      <c r="A588" t="s">
        <v>1307</v>
      </c>
      <c r="B588" s="3">
        <v>45709</v>
      </c>
      <c r="C588">
        <v>0.44791666666666669</v>
      </c>
      <c r="D588" t="s">
        <v>847</v>
      </c>
      <c r="E588" t="s">
        <v>827</v>
      </c>
      <c r="F588" t="s">
        <v>846</v>
      </c>
      <c r="G588" t="s">
        <v>3</v>
      </c>
      <c r="H588" t="s">
        <v>639</v>
      </c>
      <c r="I588" t="s">
        <v>640</v>
      </c>
      <c r="J588" t="s">
        <v>875</v>
      </c>
      <c r="K588" t="s">
        <v>1291</v>
      </c>
      <c r="L588" t="s">
        <v>906</v>
      </c>
      <c r="M588" t="s">
        <v>822</v>
      </c>
      <c r="N588">
        <v>65</v>
      </c>
      <c r="O588" t="s">
        <v>833</v>
      </c>
      <c r="P588" t="s">
        <v>101</v>
      </c>
      <c r="Q588" t="s">
        <v>1067</v>
      </c>
      <c r="R588" t="s">
        <v>670</v>
      </c>
      <c r="S588" t="s">
        <v>664</v>
      </c>
      <c r="T588">
        <v>1</v>
      </c>
      <c r="U588">
        <v>55</v>
      </c>
      <c r="V588">
        <v>154</v>
      </c>
      <c r="W588">
        <v>0</v>
      </c>
      <c r="X588">
        <v>154</v>
      </c>
      <c r="Y588">
        <v>99</v>
      </c>
      <c r="Z588" t="s">
        <v>849</v>
      </c>
      <c r="AA588" t="s">
        <v>785</v>
      </c>
      <c r="AB588">
        <v>4</v>
      </c>
      <c r="AC588" t="s">
        <v>862</v>
      </c>
      <c r="AD588" t="s">
        <v>769</v>
      </c>
    </row>
    <row r="589" spans="1:30" x14ac:dyDescent="0.3">
      <c r="A589" t="s">
        <v>1306</v>
      </c>
      <c r="B589" s="3">
        <v>45783</v>
      </c>
      <c r="C589">
        <v>0.78125</v>
      </c>
      <c r="D589" t="s">
        <v>876</v>
      </c>
      <c r="E589" t="s">
        <v>870</v>
      </c>
      <c r="F589" t="s">
        <v>860</v>
      </c>
      <c r="G589" t="s">
        <v>309</v>
      </c>
      <c r="H589" t="s">
        <v>615</v>
      </c>
      <c r="I589" t="s">
        <v>592</v>
      </c>
      <c r="J589" t="s">
        <v>1034</v>
      </c>
      <c r="K589" t="s">
        <v>1305</v>
      </c>
      <c r="L589" t="s">
        <v>889</v>
      </c>
      <c r="M589" t="s">
        <v>843</v>
      </c>
      <c r="N589">
        <v>34</v>
      </c>
      <c r="O589" t="s">
        <v>821</v>
      </c>
      <c r="P589" t="s">
        <v>9</v>
      </c>
      <c r="Q589" t="s">
        <v>1004</v>
      </c>
      <c r="R589" t="s">
        <v>675</v>
      </c>
      <c r="S589" t="s">
        <v>663</v>
      </c>
      <c r="T589">
        <v>1</v>
      </c>
      <c r="U589">
        <v>31</v>
      </c>
      <c r="V589">
        <v>77.5</v>
      </c>
      <c r="W589">
        <v>0</v>
      </c>
      <c r="X589">
        <v>77.5</v>
      </c>
      <c r="Y589">
        <v>46.5</v>
      </c>
      <c r="Z589" t="s">
        <v>819</v>
      </c>
      <c r="AA589" t="s">
        <v>805</v>
      </c>
      <c r="AB589">
        <v>4</v>
      </c>
      <c r="AC589" t="s">
        <v>818</v>
      </c>
      <c r="AD589" t="s">
        <v>769</v>
      </c>
    </row>
    <row r="590" spans="1:30" x14ac:dyDescent="0.3">
      <c r="A590" t="s">
        <v>1304</v>
      </c>
      <c r="B590" s="3">
        <v>45774</v>
      </c>
      <c r="C590">
        <v>0.80208333333333337</v>
      </c>
      <c r="D590" t="s">
        <v>881</v>
      </c>
      <c r="E590" t="s">
        <v>870</v>
      </c>
      <c r="F590" t="s">
        <v>914</v>
      </c>
      <c r="G590" t="s">
        <v>411</v>
      </c>
      <c r="H590" t="s">
        <v>605</v>
      </c>
      <c r="I590" t="s">
        <v>592</v>
      </c>
      <c r="J590" t="s">
        <v>989</v>
      </c>
      <c r="K590" t="s">
        <v>1303</v>
      </c>
      <c r="L590" t="s">
        <v>878</v>
      </c>
      <c r="M590" t="s">
        <v>822</v>
      </c>
      <c r="N590">
        <v>65</v>
      </c>
      <c r="O590" t="s">
        <v>833</v>
      </c>
      <c r="P590" t="s">
        <v>93</v>
      </c>
      <c r="Q590" t="s">
        <v>934</v>
      </c>
      <c r="R590" t="s">
        <v>690</v>
      </c>
      <c r="S590" t="s">
        <v>664</v>
      </c>
      <c r="T590">
        <v>2</v>
      </c>
      <c r="U590">
        <v>35</v>
      </c>
      <c r="V590">
        <v>77</v>
      </c>
      <c r="W590">
        <v>5</v>
      </c>
      <c r="X590">
        <v>146.30000000000001</v>
      </c>
      <c r="Y590">
        <v>76.3</v>
      </c>
      <c r="Z590" t="s">
        <v>831</v>
      </c>
      <c r="AA590" t="s">
        <v>900</v>
      </c>
      <c r="AB590">
        <v>4</v>
      </c>
      <c r="AC590" t="s">
        <v>818</v>
      </c>
      <c r="AD590" t="s">
        <v>769</v>
      </c>
    </row>
    <row r="591" spans="1:30" x14ac:dyDescent="0.3">
      <c r="A591" t="s">
        <v>1302</v>
      </c>
      <c r="B591" s="3">
        <v>45690</v>
      </c>
      <c r="C591">
        <v>0.32291666666666669</v>
      </c>
      <c r="D591" t="s">
        <v>847</v>
      </c>
      <c r="E591" t="s">
        <v>827</v>
      </c>
      <c r="F591" t="s">
        <v>914</v>
      </c>
      <c r="G591" t="s">
        <v>411</v>
      </c>
      <c r="H591" t="s">
        <v>605</v>
      </c>
      <c r="I591" t="s">
        <v>592</v>
      </c>
      <c r="J591" t="s">
        <v>989</v>
      </c>
      <c r="K591" t="s">
        <v>1301</v>
      </c>
      <c r="L591" t="s">
        <v>857</v>
      </c>
      <c r="M591" t="s">
        <v>822</v>
      </c>
      <c r="N591">
        <v>39</v>
      </c>
      <c r="O591" t="s">
        <v>865</v>
      </c>
      <c r="P591" t="s">
        <v>91</v>
      </c>
      <c r="Q591" t="s">
        <v>1300</v>
      </c>
      <c r="R591" t="s">
        <v>692</v>
      </c>
      <c r="S591" t="s">
        <v>663</v>
      </c>
      <c r="T591">
        <v>3</v>
      </c>
      <c r="U591">
        <v>55</v>
      </c>
      <c r="V591">
        <v>137.5</v>
      </c>
      <c r="W591">
        <v>15</v>
      </c>
      <c r="X591">
        <v>350.62</v>
      </c>
      <c r="Y591">
        <v>185.62</v>
      </c>
      <c r="Z591" t="s">
        <v>863</v>
      </c>
      <c r="AA591" t="s">
        <v>801</v>
      </c>
      <c r="AB591">
        <v>4</v>
      </c>
      <c r="AC591" t="s">
        <v>862</v>
      </c>
      <c r="AD591" t="s">
        <v>769</v>
      </c>
    </row>
    <row r="592" spans="1:30" x14ac:dyDescent="0.3">
      <c r="A592" t="s">
        <v>1299</v>
      </c>
      <c r="B592" s="3">
        <v>45759</v>
      </c>
      <c r="C592">
        <v>0.78125</v>
      </c>
      <c r="D592" t="s">
        <v>881</v>
      </c>
      <c r="E592" t="s">
        <v>870</v>
      </c>
      <c r="F592" t="s">
        <v>854</v>
      </c>
      <c r="G592" t="s">
        <v>3</v>
      </c>
      <c r="H592" t="s">
        <v>639</v>
      </c>
      <c r="I592" t="s">
        <v>640</v>
      </c>
      <c r="J592" t="s">
        <v>989</v>
      </c>
      <c r="K592" t="s">
        <v>1298</v>
      </c>
      <c r="L592" t="s">
        <v>823</v>
      </c>
      <c r="M592" t="s">
        <v>822</v>
      </c>
      <c r="N592">
        <v>21</v>
      </c>
      <c r="O592" t="s">
        <v>885</v>
      </c>
      <c r="P592" t="s">
        <v>77</v>
      </c>
      <c r="Q592" t="s">
        <v>962</v>
      </c>
      <c r="R592" t="s">
        <v>727</v>
      </c>
      <c r="S592" t="s">
        <v>664</v>
      </c>
      <c r="T592">
        <v>2</v>
      </c>
      <c r="U592">
        <v>40</v>
      </c>
      <c r="V592">
        <v>100</v>
      </c>
      <c r="W592">
        <v>5</v>
      </c>
      <c r="X592">
        <v>190</v>
      </c>
      <c r="Y592">
        <v>110</v>
      </c>
      <c r="Z592" t="s">
        <v>831</v>
      </c>
      <c r="AA592" t="s">
        <v>782</v>
      </c>
      <c r="AB592">
        <v>3</v>
      </c>
      <c r="AC592" t="s">
        <v>818</v>
      </c>
      <c r="AD592" t="s">
        <v>769</v>
      </c>
    </row>
    <row r="593" spans="1:30" x14ac:dyDescent="0.3">
      <c r="A593" t="s">
        <v>1297</v>
      </c>
      <c r="B593" s="3">
        <v>45828</v>
      </c>
      <c r="C593">
        <v>0.3125</v>
      </c>
      <c r="D593" t="s">
        <v>871</v>
      </c>
      <c r="E593" t="s">
        <v>870</v>
      </c>
      <c r="F593" t="s">
        <v>846</v>
      </c>
      <c r="G593" t="s">
        <v>309</v>
      </c>
      <c r="H593" t="s">
        <v>615</v>
      </c>
      <c r="I593" t="s">
        <v>592</v>
      </c>
      <c r="J593" t="s">
        <v>972</v>
      </c>
      <c r="K593" t="s">
        <v>1296</v>
      </c>
      <c r="L593" t="s">
        <v>925</v>
      </c>
      <c r="M593" t="s">
        <v>843</v>
      </c>
      <c r="N593">
        <v>20</v>
      </c>
      <c r="O593" t="s">
        <v>821</v>
      </c>
      <c r="P593" t="s">
        <v>101</v>
      </c>
      <c r="Q593" t="s">
        <v>1067</v>
      </c>
      <c r="R593" t="s">
        <v>670</v>
      </c>
      <c r="S593" t="s">
        <v>664</v>
      </c>
      <c r="T593">
        <v>2</v>
      </c>
      <c r="U593">
        <v>55</v>
      </c>
      <c r="V593">
        <v>154</v>
      </c>
      <c r="W593">
        <v>5</v>
      </c>
      <c r="X593">
        <v>292.60000000000002</v>
      </c>
      <c r="Y593">
        <v>182.6</v>
      </c>
      <c r="Z593" t="s">
        <v>840</v>
      </c>
      <c r="AA593" t="s">
        <v>782</v>
      </c>
      <c r="AB593">
        <v>4</v>
      </c>
      <c r="AC593" t="s">
        <v>818</v>
      </c>
      <c r="AD593" t="s">
        <v>769</v>
      </c>
    </row>
    <row r="594" spans="1:30" x14ac:dyDescent="0.3">
      <c r="A594" t="s">
        <v>1295</v>
      </c>
      <c r="B594" s="3">
        <v>45768</v>
      </c>
      <c r="C594">
        <v>0.33333333333333331</v>
      </c>
      <c r="D594" t="s">
        <v>881</v>
      </c>
      <c r="E594" t="s">
        <v>870</v>
      </c>
      <c r="F594" t="s">
        <v>826</v>
      </c>
      <c r="G594" t="s">
        <v>411</v>
      </c>
      <c r="H594" t="s">
        <v>605</v>
      </c>
      <c r="I594" t="s">
        <v>592</v>
      </c>
      <c r="J594" t="s">
        <v>880</v>
      </c>
      <c r="K594" t="s">
        <v>1294</v>
      </c>
      <c r="L594" t="s">
        <v>925</v>
      </c>
      <c r="M594" t="s">
        <v>843</v>
      </c>
      <c r="N594">
        <v>17</v>
      </c>
      <c r="O594" t="s">
        <v>842</v>
      </c>
      <c r="P594" t="s">
        <v>89</v>
      </c>
      <c r="Q594" t="s">
        <v>856</v>
      </c>
      <c r="R594" t="s">
        <v>699</v>
      </c>
      <c r="S594" t="s">
        <v>664</v>
      </c>
      <c r="T594">
        <v>3</v>
      </c>
      <c r="U594">
        <v>35</v>
      </c>
      <c r="V594">
        <v>105</v>
      </c>
      <c r="W594">
        <v>5</v>
      </c>
      <c r="X594">
        <v>299.25</v>
      </c>
      <c r="Y594">
        <v>194.25</v>
      </c>
      <c r="Z594" t="s">
        <v>849</v>
      </c>
      <c r="AA594" t="s">
        <v>805</v>
      </c>
      <c r="AB594">
        <v>0</v>
      </c>
      <c r="AC594" t="s">
        <v>818</v>
      </c>
      <c r="AD594" t="s">
        <v>769</v>
      </c>
    </row>
    <row r="595" spans="1:30" x14ac:dyDescent="0.3">
      <c r="A595" t="s">
        <v>1293</v>
      </c>
      <c r="B595" s="3">
        <v>45816</v>
      </c>
      <c r="C595">
        <v>0.39583333333333331</v>
      </c>
      <c r="D595" t="s">
        <v>871</v>
      </c>
      <c r="E595" t="s">
        <v>870</v>
      </c>
      <c r="F595" t="s">
        <v>914</v>
      </c>
      <c r="G595" t="s">
        <v>258</v>
      </c>
      <c r="H595" t="s">
        <v>620</v>
      </c>
      <c r="I595" t="s">
        <v>621</v>
      </c>
      <c r="J595" t="s">
        <v>972</v>
      </c>
      <c r="K595" t="s">
        <v>1142</v>
      </c>
      <c r="L595" t="s">
        <v>925</v>
      </c>
      <c r="M595" t="s">
        <v>843</v>
      </c>
      <c r="N595">
        <v>22</v>
      </c>
      <c r="O595" t="s">
        <v>821</v>
      </c>
      <c r="P595" t="s">
        <v>9</v>
      </c>
      <c r="Q595" t="s">
        <v>1004</v>
      </c>
      <c r="R595" t="s">
        <v>675</v>
      </c>
      <c r="S595" t="s">
        <v>663</v>
      </c>
      <c r="T595">
        <v>2</v>
      </c>
      <c r="U595">
        <v>31</v>
      </c>
      <c r="V595">
        <v>77.5</v>
      </c>
      <c r="W595">
        <v>0</v>
      </c>
      <c r="X595">
        <v>155</v>
      </c>
      <c r="Y595">
        <v>93</v>
      </c>
      <c r="Z595" t="s">
        <v>863</v>
      </c>
      <c r="AA595" t="s">
        <v>782</v>
      </c>
      <c r="AB595">
        <v>4</v>
      </c>
      <c r="AC595" t="s">
        <v>862</v>
      </c>
      <c r="AD595" t="s">
        <v>769</v>
      </c>
    </row>
    <row r="596" spans="1:30" x14ac:dyDescent="0.3">
      <c r="A596" t="s">
        <v>1292</v>
      </c>
      <c r="B596" s="3">
        <v>45818</v>
      </c>
      <c r="C596">
        <v>0.42708333333333331</v>
      </c>
      <c r="D596" t="s">
        <v>871</v>
      </c>
      <c r="E596" t="s">
        <v>870</v>
      </c>
      <c r="F596" t="s">
        <v>860</v>
      </c>
      <c r="G596" t="s">
        <v>207</v>
      </c>
      <c r="H596" t="s">
        <v>624</v>
      </c>
      <c r="I596" t="s">
        <v>625</v>
      </c>
      <c r="J596" t="s">
        <v>940</v>
      </c>
      <c r="K596" t="s">
        <v>1291</v>
      </c>
      <c r="L596" t="s">
        <v>878</v>
      </c>
      <c r="M596" t="s">
        <v>843</v>
      </c>
      <c r="N596">
        <v>46</v>
      </c>
      <c r="O596" t="s">
        <v>885</v>
      </c>
      <c r="P596" t="s">
        <v>29</v>
      </c>
      <c r="Q596" t="s">
        <v>1024</v>
      </c>
      <c r="R596" t="s">
        <v>699</v>
      </c>
      <c r="S596" t="s">
        <v>663</v>
      </c>
      <c r="T596">
        <v>4</v>
      </c>
      <c r="U596">
        <v>43</v>
      </c>
      <c r="V596">
        <v>94.6</v>
      </c>
      <c r="W596">
        <v>5</v>
      </c>
      <c r="X596">
        <v>359.48</v>
      </c>
      <c r="Y596">
        <v>187.48</v>
      </c>
      <c r="Z596" t="s">
        <v>840</v>
      </c>
      <c r="AA596" t="s">
        <v>782</v>
      </c>
      <c r="AB596">
        <v>4</v>
      </c>
      <c r="AC596" t="s">
        <v>818</v>
      </c>
      <c r="AD596" t="s">
        <v>769</v>
      </c>
    </row>
    <row r="597" spans="1:30" x14ac:dyDescent="0.3">
      <c r="A597" t="s">
        <v>1290</v>
      </c>
      <c r="B597" s="3">
        <v>45660</v>
      </c>
      <c r="C597">
        <v>0.34375</v>
      </c>
      <c r="D597" t="s">
        <v>838</v>
      </c>
      <c r="E597" t="s">
        <v>827</v>
      </c>
      <c r="F597" t="s">
        <v>846</v>
      </c>
      <c r="G597" t="s">
        <v>513</v>
      </c>
      <c r="H597" t="s">
        <v>591</v>
      </c>
      <c r="I597" t="s">
        <v>592</v>
      </c>
      <c r="J597" t="s">
        <v>943</v>
      </c>
      <c r="K597" t="s">
        <v>1289</v>
      </c>
      <c r="L597" t="s">
        <v>851</v>
      </c>
      <c r="M597" t="s">
        <v>822</v>
      </c>
      <c r="N597">
        <v>55</v>
      </c>
      <c r="O597" t="s">
        <v>842</v>
      </c>
      <c r="P597" t="s">
        <v>33</v>
      </c>
      <c r="Q597" t="s">
        <v>1097</v>
      </c>
      <c r="R597" t="s">
        <v>690</v>
      </c>
      <c r="S597" t="s">
        <v>663</v>
      </c>
      <c r="T597">
        <v>1</v>
      </c>
      <c r="U597">
        <v>99</v>
      </c>
      <c r="V597">
        <v>247.5</v>
      </c>
      <c r="W597">
        <v>10</v>
      </c>
      <c r="X597">
        <v>222.75</v>
      </c>
      <c r="Y597">
        <v>123.75</v>
      </c>
      <c r="Z597" t="s">
        <v>840</v>
      </c>
      <c r="AA597" t="s">
        <v>791</v>
      </c>
      <c r="AB597">
        <v>3</v>
      </c>
      <c r="AC597" t="s">
        <v>862</v>
      </c>
      <c r="AD597" t="s">
        <v>769</v>
      </c>
    </row>
    <row r="598" spans="1:30" x14ac:dyDescent="0.3">
      <c r="A598" t="s">
        <v>1288</v>
      </c>
      <c r="B598" s="3">
        <v>45696</v>
      </c>
      <c r="C598">
        <v>0.80208333333333337</v>
      </c>
      <c r="D598" t="s">
        <v>847</v>
      </c>
      <c r="E598" t="s">
        <v>827</v>
      </c>
      <c r="F598" t="s">
        <v>854</v>
      </c>
      <c r="G598" t="s">
        <v>258</v>
      </c>
      <c r="H598" t="s">
        <v>620</v>
      </c>
      <c r="I598" t="s">
        <v>621</v>
      </c>
      <c r="J598" t="s">
        <v>919</v>
      </c>
      <c r="K598" t="s">
        <v>977</v>
      </c>
      <c r="L598" t="s">
        <v>851</v>
      </c>
      <c r="M598" t="s">
        <v>843</v>
      </c>
      <c r="N598">
        <v>31</v>
      </c>
      <c r="O598" t="s">
        <v>842</v>
      </c>
      <c r="P598" t="s">
        <v>47</v>
      </c>
      <c r="Q598" t="s">
        <v>1078</v>
      </c>
      <c r="R598" t="s">
        <v>727</v>
      </c>
      <c r="S598" t="s">
        <v>664</v>
      </c>
      <c r="T598">
        <v>1</v>
      </c>
      <c r="U598">
        <v>27</v>
      </c>
      <c r="V598">
        <v>81</v>
      </c>
      <c r="W598">
        <v>0</v>
      </c>
      <c r="X598">
        <v>81</v>
      </c>
      <c r="Y598">
        <v>54</v>
      </c>
      <c r="Z598" t="s">
        <v>849</v>
      </c>
      <c r="AA598" t="s">
        <v>791</v>
      </c>
      <c r="AB598">
        <v>5</v>
      </c>
      <c r="AC598" t="s">
        <v>862</v>
      </c>
      <c r="AD598" t="s">
        <v>769</v>
      </c>
    </row>
    <row r="599" spans="1:30" x14ac:dyDescent="0.3">
      <c r="A599" t="s">
        <v>1287</v>
      </c>
      <c r="B599" s="3">
        <v>45798</v>
      </c>
      <c r="C599">
        <v>0.40625</v>
      </c>
      <c r="D599" t="s">
        <v>876</v>
      </c>
      <c r="E599" t="s">
        <v>870</v>
      </c>
      <c r="F599" t="s">
        <v>837</v>
      </c>
      <c r="G599" t="s">
        <v>258</v>
      </c>
      <c r="H599" t="s">
        <v>620</v>
      </c>
      <c r="I599" t="s">
        <v>621</v>
      </c>
      <c r="J599" t="s">
        <v>927</v>
      </c>
      <c r="K599" t="s">
        <v>1286</v>
      </c>
      <c r="L599" t="s">
        <v>851</v>
      </c>
      <c r="M599" t="s">
        <v>822</v>
      </c>
      <c r="N599">
        <v>58</v>
      </c>
      <c r="O599" t="s">
        <v>842</v>
      </c>
      <c r="P599" t="s">
        <v>2</v>
      </c>
      <c r="Q599" t="s">
        <v>893</v>
      </c>
      <c r="R599" t="s">
        <v>684</v>
      </c>
      <c r="S599" t="s">
        <v>664</v>
      </c>
      <c r="T599">
        <v>3</v>
      </c>
      <c r="U599">
        <v>50</v>
      </c>
      <c r="V599">
        <v>140</v>
      </c>
      <c r="W599">
        <v>15</v>
      </c>
      <c r="X599">
        <v>357</v>
      </c>
      <c r="Y599">
        <v>207</v>
      </c>
      <c r="Z599" t="s">
        <v>819</v>
      </c>
      <c r="AA599" t="s">
        <v>785</v>
      </c>
      <c r="AB599">
        <v>5</v>
      </c>
      <c r="AC599" t="s">
        <v>862</v>
      </c>
      <c r="AD599" t="s">
        <v>769</v>
      </c>
    </row>
    <row r="600" spans="1:30" x14ac:dyDescent="0.3">
      <c r="A600" t="s">
        <v>1285</v>
      </c>
      <c r="B600" s="3">
        <v>45718</v>
      </c>
      <c r="C600">
        <v>0.34375</v>
      </c>
      <c r="D600" t="s">
        <v>828</v>
      </c>
      <c r="E600" t="s">
        <v>827</v>
      </c>
      <c r="F600" t="s">
        <v>914</v>
      </c>
      <c r="G600" t="s">
        <v>360</v>
      </c>
      <c r="H600" t="s">
        <v>611</v>
      </c>
      <c r="I600" t="s">
        <v>592</v>
      </c>
      <c r="J600" t="s">
        <v>825</v>
      </c>
      <c r="K600" t="s">
        <v>1284</v>
      </c>
      <c r="L600" t="s">
        <v>823</v>
      </c>
      <c r="M600" t="s">
        <v>822</v>
      </c>
      <c r="N600">
        <v>65</v>
      </c>
      <c r="O600" t="s">
        <v>842</v>
      </c>
      <c r="P600" t="s">
        <v>21</v>
      </c>
      <c r="Q600" t="s">
        <v>1161</v>
      </c>
      <c r="R600" t="s">
        <v>715</v>
      </c>
      <c r="S600" t="s">
        <v>663</v>
      </c>
      <c r="T600">
        <v>1</v>
      </c>
      <c r="U600">
        <v>88</v>
      </c>
      <c r="V600">
        <v>193.6</v>
      </c>
      <c r="W600">
        <v>5</v>
      </c>
      <c r="X600">
        <v>183.92</v>
      </c>
      <c r="Y600">
        <v>95.92</v>
      </c>
      <c r="Z600" t="s">
        <v>840</v>
      </c>
      <c r="AA600" t="s">
        <v>791</v>
      </c>
      <c r="AB600">
        <v>3</v>
      </c>
      <c r="AC600" t="s">
        <v>818</v>
      </c>
      <c r="AD600" t="s">
        <v>769</v>
      </c>
    </row>
    <row r="601" spans="1:30" x14ac:dyDescent="0.3">
      <c r="A601" t="s">
        <v>1283</v>
      </c>
      <c r="B601" s="3">
        <v>45812</v>
      </c>
      <c r="C601">
        <v>0.64583333333333337</v>
      </c>
      <c r="D601" t="s">
        <v>871</v>
      </c>
      <c r="E601" t="s">
        <v>870</v>
      </c>
      <c r="F601" t="s">
        <v>837</v>
      </c>
      <c r="G601" t="s">
        <v>3</v>
      </c>
      <c r="H601" t="s">
        <v>639</v>
      </c>
      <c r="I601" t="s">
        <v>640</v>
      </c>
      <c r="J601" t="s">
        <v>948</v>
      </c>
      <c r="K601" t="s">
        <v>1046</v>
      </c>
      <c r="L601" t="s">
        <v>937</v>
      </c>
      <c r="M601" t="s">
        <v>822</v>
      </c>
      <c r="N601">
        <v>64</v>
      </c>
      <c r="O601" t="s">
        <v>865</v>
      </c>
      <c r="P601" t="s">
        <v>95</v>
      </c>
      <c r="Q601" t="s">
        <v>1051</v>
      </c>
      <c r="R601" t="s">
        <v>684</v>
      </c>
      <c r="S601" t="s">
        <v>663</v>
      </c>
      <c r="T601">
        <v>4</v>
      </c>
      <c r="U601">
        <v>62</v>
      </c>
      <c r="V601">
        <v>186</v>
      </c>
      <c r="W601">
        <v>0</v>
      </c>
      <c r="X601">
        <v>744</v>
      </c>
      <c r="Y601">
        <v>496</v>
      </c>
      <c r="Z601" t="s">
        <v>863</v>
      </c>
      <c r="AA601" t="s">
        <v>801</v>
      </c>
      <c r="AB601">
        <v>3</v>
      </c>
      <c r="AC601" t="s">
        <v>862</v>
      </c>
      <c r="AD601" t="s">
        <v>769</v>
      </c>
    </row>
    <row r="602" spans="1:30" x14ac:dyDescent="0.3">
      <c r="A602" t="s">
        <v>1282</v>
      </c>
      <c r="B602" s="3">
        <v>45790</v>
      </c>
      <c r="C602">
        <v>0.8125</v>
      </c>
      <c r="D602" t="s">
        <v>876</v>
      </c>
      <c r="E602" t="s">
        <v>870</v>
      </c>
      <c r="F602" t="s">
        <v>860</v>
      </c>
      <c r="G602" t="s">
        <v>156</v>
      </c>
      <c r="H602" t="s">
        <v>631</v>
      </c>
      <c r="I602" t="s">
        <v>632</v>
      </c>
      <c r="J602" t="s">
        <v>869</v>
      </c>
      <c r="K602" t="s">
        <v>1281</v>
      </c>
      <c r="L602" t="s">
        <v>937</v>
      </c>
      <c r="M602" t="s">
        <v>822</v>
      </c>
      <c r="N602">
        <v>24</v>
      </c>
      <c r="O602" t="s">
        <v>865</v>
      </c>
      <c r="P602" t="s">
        <v>71</v>
      </c>
      <c r="Q602" t="s">
        <v>1013</v>
      </c>
      <c r="R602" t="s">
        <v>670</v>
      </c>
      <c r="S602" t="s">
        <v>663</v>
      </c>
      <c r="T602">
        <v>4</v>
      </c>
      <c r="U602">
        <v>62</v>
      </c>
      <c r="V602">
        <v>186</v>
      </c>
      <c r="W602">
        <v>10</v>
      </c>
      <c r="X602">
        <v>669.6</v>
      </c>
      <c r="Y602">
        <v>421.6</v>
      </c>
      <c r="Z602" t="s">
        <v>840</v>
      </c>
      <c r="AA602" t="s">
        <v>801</v>
      </c>
      <c r="AB602">
        <v>0</v>
      </c>
      <c r="AC602" t="s">
        <v>818</v>
      </c>
      <c r="AD602" t="s">
        <v>769</v>
      </c>
    </row>
    <row r="603" spans="1:30" x14ac:dyDescent="0.3">
      <c r="A603" t="s">
        <v>1280</v>
      </c>
      <c r="B603" s="3">
        <v>45696</v>
      </c>
      <c r="C603">
        <v>0.34375</v>
      </c>
      <c r="D603" t="s">
        <v>847</v>
      </c>
      <c r="E603" t="s">
        <v>827</v>
      </c>
      <c r="F603" t="s">
        <v>854</v>
      </c>
      <c r="G603" t="s">
        <v>309</v>
      </c>
      <c r="H603" t="s">
        <v>615</v>
      </c>
      <c r="I603" t="s">
        <v>592</v>
      </c>
      <c r="J603" t="s">
        <v>930</v>
      </c>
      <c r="K603" t="s">
        <v>1279</v>
      </c>
      <c r="L603" t="s">
        <v>857</v>
      </c>
      <c r="M603" t="s">
        <v>843</v>
      </c>
      <c r="N603">
        <v>21</v>
      </c>
      <c r="O603" t="s">
        <v>865</v>
      </c>
      <c r="P603" t="s">
        <v>35</v>
      </c>
      <c r="Q603" t="s">
        <v>864</v>
      </c>
      <c r="R603" t="s">
        <v>684</v>
      </c>
      <c r="S603" t="s">
        <v>663</v>
      </c>
      <c r="T603">
        <v>3</v>
      </c>
      <c r="U603">
        <v>69</v>
      </c>
      <c r="V603">
        <v>193.2</v>
      </c>
      <c r="W603">
        <v>0</v>
      </c>
      <c r="X603">
        <v>579.6</v>
      </c>
      <c r="Y603">
        <v>372.6</v>
      </c>
      <c r="Z603" t="s">
        <v>840</v>
      </c>
      <c r="AA603" t="s">
        <v>805</v>
      </c>
      <c r="AB603">
        <v>4</v>
      </c>
      <c r="AC603" t="s">
        <v>862</v>
      </c>
      <c r="AD603" t="s">
        <v>830</v>
      </c>
    </row>
    <row r="604" spans="1:30" x14ac:dyDescent="0.3">
      <c r="A604" t="s">
        <v>1278</v>
      </c>
      <c r="B604" s="3">
        <v>45703</v>
      </c>
      <c r="C604">
        <v>0.40625</v>
      </c>
      <c r="D604" t="s">
        <v>847</v>
      </c>
      <c r="E604" t="s">
        <v>827</v>
      </c>
      <c r="F604" t="s">
        <v>854</v>
      </c>
      <c r="G604" t="s">
        <v>156</v>
      </c>
      <c r="H604" t="s">
        <v>631</v>
      </c>
      <c r="I604" t="s">
        <v>632</v>
      </c>
      <c r="J604" t="s">
        <v>919</v>
      </c>
      <c r="K604" t="s">
        <v>1017</v>
      </c>
      <c r="L604" t="s">
        <v>925</v>
      </c>
      <c r="M604" t="s">
        <v>822</v>
      </c>
      <c r="N604">
        <v>22</v>
      </c>
      <c r="O604" t="s">
        <v>833</v>
      </c>
      <c r="P604" t="s">
        <v>101</v>
      </c>
      <c r="Q604" t="s">
        <v>1067</v>
      </c>
      <c r="R604" t="s">
        <v>670</v>
      </c>
      <c r="S604" t="s">
        <v>664</v>
      </c>
      <c r="T604">
        <v>4</v>
      </c>
      <c r="U604">
        <v>55</v>
      </c>
      <c r="V604">
        <v>154</v>
      </c>
      <c r="W604">
        <v>0</v>
      </c>
      <c r="X604">
        <v>616</v>
      </c>
      <c r="Y604">
        <v>396</v>
      </c>
      <c r="Z604" t="s">
        <v>831</v>
      </c>
      <c r="AA604" t="s">
        <v>900</v>
      </c>
      <c r="AB604">
        <v>0</v>
      </c>
      <c r="AC604" t="s">
        <v>862</v>
      </c>
      <c r="AD604" t="s">
        <v>830</v>
      </c>
    </row>
    <row r="605" spans="1:30" x14ac:dyDescent="0.3">
      <c r="A605" t="s">
        <v>1277</v>
      </c>
      <c r="B605" s="3">
        <v>45787</v>
      </c>
      <c r="C605">
        <v>0.77083333333333337</v>
      </c>
      <c r="D605" t="s">
        <v>876</v>
      </c>
      <c r="E605" t="s">
        <v>870</v>
      </c>
      <c r="F605" t="s">
        <v>854</v>
      </c>
      <c r="G605" t="s">
        <v>105</v>
      </c>
      <c r="H605" t="s">
        <v>635</v>
      </c>
      <c r="I605" t="s">
        <v>636</v>
      </c>
      <c r="J605" t="s">
        <v>1034</v>
      </c>
      <c r="K605" t="s">
        <v>1276</v>
      </c>
      <c r="L605" t="s">
        <v>906</v>
      </c>
      <c r="M605" t="s">
        <v>843</v>
      </c>
      <c r="N605">
        <v>17</v>
      </c>
      <c r="O605" t="s">
        <v>821</v>
      </c>
      <c r="P605" t="s">
        <v>7</v>
      </c>
      <c r="Q605" t="s">
        <v>970</v>
      </c>
      <c r="R605" t="s">
        <v>678</v>
      </c>
      <c r="S605" t="s">
        <v>663</v>
      </c>
      <c r="T605">
        <v>2</v>
      </c>
      <c r="U605">
        <v>77</v>
      </c>
      <c r="V605">
        <v>192.5</v>
      </c>
      <c r="W605">
        <v>10</v>
      </c>
      <c r="X605">
        <v>346.5</v>
      </c>
      <c r="Y605">
        <v>192.5</v>
      </c>
      <c r="Z605" t="s">
        <v>840</v>
      </c>
      <c r="AA605" t="s">
        <v>782</v>
      </c>
      <c r="AB605">
        <v>4</v>
      </c>
      <c r="AC605" t="s">
        <v>818</v>
      </c>
      <c r="AD605" t="s">
        <v>769</v>
      </c>
    </row>
    <row r="606" spans="1:30" x14ac:dyDescent="0.3">
      <c r="A606" t="s">
        <v>1275</v>
      </c>
      <c r="B606" s="3">
        <v>45761</v>
      </c>
      <c r="C606">
        <v>0.83333333333333337</v>
      </c>
      <c r="D606" t="s">
        <v>881</v>
      </c>
      <c r="E606" t="s">
        <v>870</v>
      </c>
      <c r="F606" t="s">
        <v>826</v>
      </c>
      <c r="G606" t="s">
        <v>156</v>
      </c>
      <c r="H606" t="s">
        <v>631</v>
      </c>
      <c r="I606" t="s">
        <v>632</v>
      </c>
      <c r="J606" t="s">
        <v>986</v>
      </c>
      <c r="K606" t="s">
        <v>1274</v>
      </c>
      <c r="L606" t="s">
        <v>857</v>
      </c>
      <c r="M606" t="s">
        <v>843</v>
      </c>
      <c r="N606">
        <v>24</v>
      </c>
      <c r="O606" t="s">
        <v>885</v>
      </c>
      <c r="P606" t="s">
        <v>85</v>
      </c>
      <c r="Q606" t="s">
        <v>1061</v>
      </c>
      <c r="R606" t="s">
        <v>705</v>
      </c>
      <c r="S606" t="s">
        <v>663</v>
      </c>
      <c r="T606">
        <v>4</v>
      </c>
      <c r="U606">
        <v>57</v>
      </c>
      <c r="V606">
        <v>159.6</v>
      </c>
      <c r="W606">
        <v>15</v>
      </c>
      <c r="X606">
        <v>542.64</v>
      </c>
      <c r="Y606">
        <v>314.64</v>
      </c>
      <c r="Z606" t="s">
        <v>831</v>
      </c>
      <c r="AA606" t="s">
        <v>782</v>
      </c>
      <c r="AB606">
        <v>5</v>
      </c>
      <c r="AC606" t="s">
        <v>818</v>
      </c>
      <c r="AD606" t="s">
        <v>769</v>
      </c>
    </row>
    <row r="607" spans="1:30" x14ac:dyDescent="0.3">
      <c r="A607" t="s">
        <v>1273</v>
      </c>
      <c r="B607" s="3">
        <v>45705</v>
      </c>
      <c r="C607">
        <v>0.42708333333333331</v>
      </c>
      <c r="D607" t="s">
        <v>847</v>
      </c>
      <c r="E607" t="s">
        <v>827</v>
      </c>
      <c r="F607" t="s">
        <v>826</v>
      </c>
      <c r="G607" t="s">
        <v>360</v>
      </c>
      <c r="H607" t="s">
        <v>611</v>
      </c>
      <c r="I607" t="s">
        <v>592</v>
      </c>
      <c r="J607" t="s">
        <v>880</v>
      </c>
      <c r="K607" t="s">
        <v>1272</v>
      </c>
      <c r="L607" t="s">
        <v>834</v>
      </c>
      <c r="M607" t="s">
        <v>843</v>
      </c>
      <c r="N607">
        <v>37</v>
      </c>
      <c r="O607" t="s">
        <v>885</v>
      </c>
      <c r="P607" t="s">
        <v>11</v>
      </c>
      <c r="Q607" t="s">
        <v>1027</v>
      </c>
      <c r="R607" t="s">
        <v>670</v>
      </c>
      <c r="S607" t="s">
        <v>663</v>
      </c>
      <c r="T607">
        <v>1</v>
      </c>
      <c r="U607">
        <v>36</v>
      </c>
      <c r="V607">
        <v>79.2</v>
      </c>
      <c r="W607">
        <v>10</v>
      </c>
      <c r="X607">
        <v>71.28</v>
      </c>
      <c r="Y607">
        <v>35.28</v>
      </c>
      <c r="Z607" t="s">
        <v>831</v>
      </c>
      <c r="AA607" t="s">
        <v>785</v>
      </c>
      <c r="AB607">
        <v>3</v>
      </c>
      <c r="AC607" t="s">
        <v>862</v>
      </c>
      <c r="AD607" t="s">
        <v>769</v>
      </c>
    </row>
    <row r="608" spans="1:30" x14ac:dyDescent="0.3">
      <c r="A608" t="s">
        <v>1271</v>
      </c>
      <c r="B608" s="3">
        <v>45812</v>
      </c>
      <c r="C608">
        <v>0.80208333333333337</v>
      </c>
      <c r="D608" t="s">
        <v>871</v>
      </c>
      <c r="E608" t="s">
        <v>870</v>
      </c>
      <c r="F608" t="s">
        <v>837</v>
      </c>
      <c r="G608" t="s">
        <v>309</v>
      </c>
      <c r="H608" t="s">
        <v>615</v>
      </c>
      <c r="I608" t="s">
        <v>592</v>
      </c>
      <c r="J608" t="s">
        <v>972</v>
      </c>
      <c r="K608" t="s">
        <v>1255</v>
      </c>
      <c r="L608" t="s">
        <v>878</v>
      </c>
      <c r="M608" t="s">
        <v>822</v>
      </c>
      <c r="N608">
        <v>61</v>
      </c>
      <c r="O608" t="s">
        <v>885</v>
      </c>
      <c r="P608" t="s">
        <v>95</v>
      </c>
      <c r="Q608" t="s">
        <v>1051</v>
      </c>
      <c r="R608" t="s">
        <v>684</v>
      </c>
      <c r="S608" t="s">
        <v>663</v>
      </c>
      <c r="T608">
        <v>3</v>
      </c>
      <c r="U608">
        <v>62</v>
      </c>
      <c r="V608">
        <v>186</v>
      </c>
      <c r="W608">
        <v>5</v>
      </c>
      <c r="X608">
        <v>530.1</v>
      </c>
      <c r="Y608">
        <v>344.1</v>
      </c>
      <c r="Z608" t="s">
        <v>916</v>
      </c>
      <c r="AA608" t="s">
        <v>791</v>
      </c>
      <c r="AB608">
        <v>4</v>
      </c>
      <c r="AC608" t="s">
        <v>862</v>
      </c>
      <c r="AD608" t="s">
        <v>769</v>
      </c>
    </row>
    <row r="609" spans="1:30" x14ac:dyDescent="0.3">
      <c r="A609" t="s">
        <v>1270</v>
      </c>
      <c r="B609" s="3">
        <v>45744</v>
      </c>
      <c r="C609">
        <v>0.6875</v>
      </c>
      <c r="D609" t="s">
        <v>828</v>
      </c>
      <c r="E609" t="s">
        <v>827</v>
      </c>
      <c r="F609" t="s">
        <v>846</v>
      </c>
      <c r="G609" t="s">
        <v>207</v>
      </c>
      <c r="H609" t="s">
        <v>624</v>
      </c>
      <c r="I609" t="s">
        <v>625</v>
      </c>
      <c r="J609" t="s">
        <v>948</v>
      </c>
      <c r="K609" t="s">
        <v>1269</v>
      </c>
      <c r="L609" t="s">
        <v>925</v>
      </c>
      <c r="M609" t="s">
        <v>822</v>
      </c>
      <c r="N609">
        <v>34</v>
      </c>
      <c r="O609" t="s">
        <v>885</v>
      </c>
      <c r="P609" t="s">
        <v>2</v>
      </c>
      <c r="Q609" t="s">
        <v>893</v>
      </c>
      <c r="R609" t="s">
        <v>684</v>
      </c>
      <c r="S609" t="s">
        <v>664</v>
      </c>
      <c r="T609">
        <v>4</v>
      </c>
      <c r="U609">
        <v>50</v>
      </c>
      <c r="V609">
        <v>140</v>
      </c>
      <c r="W609">
        <v>10</v>
      </c>
      <c r="X609">
        <v>504</v>
      </c>
      <c r="Y609">
        <v>304</v>
      </c>
      <c r="Z609" t="s">
        <v>995</v>
      </c>
      <c r="AA609" t="s">
        <v>801</v>
      </c>
      <c r="AB609">
        <v>0</v>
      </c>
      <c r="AC609" t="s">
        <v>862</v>
      </c>
      <c r="AD609" t="s">
        <v>769</v>
      </c>
    </row>
    <row r="610" spans="1:30" x14ac:dyDescent="0.3">
      <c r="A610" t="s">
        <v>1268</v>
      </c>
      <c r="B610" s="3">
        <v>45789</v>
      </c>
      <c r="C610">
        <v>0.80208333333333337</v>
      </c>
      <c r="D610" t="s">
        <v>876</v>
      </c>
      <c r="E610" t="s">
        <v>870</v>
      </c>
      <c r="F610" t="s">
        <v>826</v>
      </c>
      <c r="G610" t="s">
        <v>360</v>
      </c>
      <c r="H610" t="s">
        <v>611</v>
      </c>
      <c r="I610" t="s">
        <v>592</v>
      </c>
      <c r="J610" t="s">
        <v>972</v>
      </c>
      <c r="K610" t="s">
        <v>1267</v>
      </c>
      <c r="L610" t="s">
        <v>1016</v>
      </c>
      <c r="M610" t="s">
        <v>822</v>
      </c>
      <c r="N610">
        <v>43</v>
      </c>
      <c r="O610" t="s">
        <v>833</v>
      </c>
      <c r="P610" t="s">
        <v>39</v>
      </c>
      <c r="Q610" t="s">
        <v>921</v>
      </c>
      <c r="R610" t="s">
        <v>675</v>
      </c>
      <c r="S610" t="s">
        <v>663</v>
      </c>
      <c r="T610">
        <v>1</v>
      </c>
      <c r="U610">
        <v>28</v>
      </c>
      <c r="V610">
        <v>84</v>
      </c>
      <c r="W610">
        <v>15</v>
      </c>
      <c r="X610">
        <v>71.400000000000006</v>
      </c>
      <c r="Y610">
        <v>43.4</v>
      </c>
      <c r="Z610" t="s">
        <v>840</v>
      </c>
      <c r="AA610" t="s">
        <v>801</v>
      </c>
      <c r="AB610">
        <v>3</v>
      </c>
      <c r="AC610" t="s">
        <v>818</v>
      </c>
      <c r="AD610" t="s">
        <v>769</v>
      </c>
    </row>
    <row r="611" spans="1:30" x14ac:dyDescent="0.3">
      <c r="A611" t="s">
        <v>1266</v>
      </c>
      <c r="B611" s="3">
        <v>45824</v>
      </c>
      <c r="C611">
        <v>0.61458333333333337</v>
      </c>
      <c r="D611" t="s">
        <v>871</v>
      </c>
      <c r="E611" t="s">
        <v>870</v>
      </c>
      <c r="F611" t="s">
        <v>826</v>
      </c>
      <c r="G611" t="s">
        <v>309</v>
      </c>
      <c r="H611" t="s">
        <v>615</v>
      </c>
      <c r="I611" t="s">
        <v>592</v>
      </c>
      <c r="J611" t="s">
        <v>989</v>
      </c>
      <c r="K611" t="s">
        <v>1265</v>
      </c>
      <c r="L611" t="s">
        <v>851</v>
      </c>
      <c r="M611" t="s">
        <v>822</v>
      </c>
      <c r="N611">
        <v>32</v>
      </c>
      <c r="O611" t="s">
        <v>865</v>
      </c>
      <c r="P611" t="s">
        <v>19</v>
      </c>
      <c r="Q611" t="s">
        <v>896</v>
      </c>
      <c r="R611" t="s">
        <v>720</v>
      </c>
      <c r="S611" t="s">
        <v>663</v>
      </c>
      <c r="T611">
        <v>2</v>
      </c>
      <c r="U611">
        <v>40</v>
      </c>
      <c r="V611">
        <v>112</v>
      </c>
      <c r="W611">
        <v>0</v>
      </c>
      <c r="X611">
        <v>224</v>
      </c>
      <c r="Y611">
        <v>144</v>
      </c>
      <c r="Z611" t="s">
        <v>863</v>
      </c>
      <c r="AA611" t="s">
        <v>782</v>
      </c>
      <c r="AB611">
        <v>3</v>
      </c>
      <c r="AC611" t="s">
        <v>862</v>
      </c>
      <c r="AD611" t="s">
        <v>769</v>
      </c>
    </row>
    <row r="612" spans="1:30" x14ac:dyDescent="0.3">
      <c r="A612" t="s">
        <v>1264</v>
      </c>
      <c r="B612" s="3">
        <v>45781</v>
      </c>
      <c r="C612">
        <v>0.35416666666666669</v>
      </c>
      <c r="D612" t="s">
        <v>876</v>
      </c>
      <c r="E612" t="s">
        <v>870</v>
      </c>
      <c r="F612" t="s">
        <v>914</v>
      </c>
      <c r="G612" t="s">
        <v>258</v>
      </c>
      <c r="H612" t="s">
        <v>620</v>
      </c>
      <c r="I612" t="s">
        <v>621</v>
      </c>
      <c r="J612" t="s">
        <v>875</v>
      </c>
      <c r="K612" t="s">
        <v>1263</v>
      </c>
      <c r="L612" t="s">
        <v>878</v>
      </c>
      <c r="M612" t="s">
        <v>843</v>
      </c>
      <c r="N612">
        <v>42</v>
      </c>
      <c r="O612" t="s">
        <v>885</v>
      </c>
      <c r="P612" t="s">
        <v>79</v>
      </c>
      <c r="Q612" t="s">
        <v>832</v>
      </c>
      <c r="R612" t="s">
        <v>720</v>
      </c>
      <c r="S612" t="s">
        <v>663</v>
      </c>
      <c r="T612">
        <v>3</v>
      </c>
      <c r="U612">
        <v>67</v>
      </c>
      <c r="V612">
        <v>187.6</v>
      </c>
      <c r="W612">
        <v>15</v>
      </c>
      <c r="X612">
        <v>478.38</v>
      </c>
      <c r="Y612">
        <v>277.38</v>
      </c>
      <c r="Z612" t="s">
        <v>819</v>
      </c>
      <c r="AA612" t="s">
        <v>801</v>
      </c>
      <c r="AB612">
        <v>5</v>
      </c>
      <c r="AC612" t="s">
        <v>862</v>
      </c>
      <c r="AD612" t="s">
        <v>830</v>
      </c>
    </row>
    <row r="613" spans="1:30" x14ac:dyDescent="0.3">
      <c r="A613" t="s">
        <v>1262</v>
      </c>
      <c r="B613" s="3">
        <v>45799</v>
      </c>
      <c r="C613">
        <v>0.8125</v>
      </c>
      <c r="D613" t="s">
        <v>876</v>
      </c>
      <c r="E613" t="s">
        <v>870</v>
      </c>
      <c r="F613" t="s">
        <v>898</v>
      </c>
      <c r="G613" t="s">
        <v>513</v>
      </c>
      <c r="H613" t="s">
        <v>591</v>
      </c>
      <c r="I613" t="s">
        <v>592</v>
      </c>
      <c r="J613" t="s">
        <v>836</v>
      </c>
      <c r="K613" t="s">
        <v>1261</v>
      </c>
      <c r="L613" t="s">
        <v>889</v>
      </c>
      <c r="M613" t="s">
        <v>822</v>
      </c>
      <c r="N613">
        <v>36</v>
      </c>
      <c r="O613" t="s">
        <v>842</v>
      </c>
      <c r="P613" t="s">
        <v>79</v>
      </c>
      <c r="Q613" t="s">
        <v>832</v>
      </c>
      <c r="R613" t="s">
        <v>720</v>
      </c>
      <c r="S613" t="s">
        <v>663</v>
      </c>
      <c r="T613">
        <v>2</v>
      </c>
      <c r="U613">
        <v>67</v>
      </c>
      <c r="V613">
        <v>187.6</v>
      </c>
      <c r="W613">
        <v>10</v>
      </c>
      <c r="X613">
        <v>337.68</v>
      </c>
      <c r="Y613">
        <v>203.68</v>
      </c>
      <c r="Z613" t="s">
        <v>863</v>
      </c>
      <c r="AA613" t="s">
        <v>785</v>
      </c>
      <c r="AB613">
        <v>5</v>
      </c>
      <c r="AC613" t="s">
        <v>818</v>
      </c>
      <c r="AD613" t="s">
        <v>769</v>
      </c>
    </row>
    <row r="614" spans="1:30" x14ac:dyDescent="0.3">
      <c r="A614" t="s">
        <v>1260</v>
      </c>
      <c r="B614" s="3">
        <v>45721</v>
      </c>
      <c r="C614">
        <v>0.77083333333333337</v>
      </c>
      <c r="D614" t="s">
        <v>828</v>
      </c>
      <c r="E614" t="s">
        <v>827</v>
      </c>
      <c r="F614" t="s">
        <v>837</v>
      </c>
      <c r="G614" t="s">
        <v>360</v>
      </c>
      <c r="H614" t="s">
        <v>611</v>
      </c>
      <c r="I614" t="s">
        <v>592</v>
      </c>
      <c r="J614" t="s">
        <v>825</v>
      </c>
      <c r="K614" t="s">
        <v>1259</v>
      </c>
      <c r="L614" t="s">
        <v>834</v>
      </c>
      <c r="M614" t="s">
        <v>822</v>
      </c>
      <c r="N614">
        <v>39</v>
      </c>
      <c r="O614" t="s">
        <v>833</v>
      </c>
      <c r="P614" t="s">
        <v>45</v>
      </c>
      <c r="Q614" t="s">
        <v>1141</v>
      </c>
      <c r="R614" t="s">
        <v>731</v>
      </c>
      <c r="S614" t="s">
        <v>663</v>
      </c>
      <c r="T614">
        <v>2</v>
      </c>
      <c r="U614">
        <v>20</v>
      </c>
      <c r="V614">
        <v>60</v>
      </c>
      <c r="W614">
        <v>15</v>
      </c>
      <c r="X614">
        <v>102</v>
      </c>
      <c r="Y614">
        <v>62</v>
      </c>
      <c r="Z614" t="s">
        <v>863</v>
      </c>
      <c r="AA614" t="s">
        <v>791</v>
      </c>
      <c r="AB614">
        <v>4</v>
      </c>
      <c r="AC614" t="s">
        <v>818</v>
      </c>
      <c r="AD614" t="s">
        <v>830</v>
      </c>
    </row>
    <row r="615" spans="1:30" x14ac:dyDescent="0.3">
      <c r="A615" t="s">
        <v>1258</v>
      </c>
      <c r="B615" s="3">
        <v>45755</v>
      </c>
      <c r="C615">
        <v>0.60416666666666663</v>
      </c>
      <c r="D615" t="s">
        <v>881</v>
      </c>
      <c r="E615" t="s">
        <v>870</v>
      </c>
      <c r="F615" t="s">
        <v>860</v>
      </c>
      <c r="G615" t="s">
        <v>3</v>
      </c>
      <c r="H615" t="s">
        <v>639</v>
      </c>
      <c r="I615" t="s">
        <v>640</v>
      </c>
      <c r="J615" t="s">
        <v>836</v>
      </c>
      <c r="K615" t="s">
        <v>868</v>
      </c>
      <c r="L615" t="s">
        <v>851</v>
      </c>
      <c r="M615" t="s">
        <v>843</v>
      </c>
      <c r="N615">
        <v>31</v>
      </c>
      <c r="O615" t="s">
        <v>885</v>
      </c>
      <c r="P615" t="s">
        <v>23</v>
      </c>
      <c r="Q615" t="s">
        <v>1257</v>
      </c>
      <c r="R615" t="s">
        <v>708</v>
      </c>
      <c r="S615" t="s">
        <v>664</v>
      </c>
      <c r="T615">
        <v>3</v>
      </c>
      <c r="U615">
        <v>56</v>
      </c>
      <c r="V615">
        <v>156.80000000000001</v>
      </c>
      <c r="W615">
        <v>5</v>
      </c>
      <c r="X615">
        <v>446.88</v>
      </c>
      <c r="Y615">
        <v>278.88</v>
      </c>
      <c r="Z615" t="s">
        <v>863</v>
      </c>
      <c r="AA615" t="s">
        <v>801</v>
      </c>
      <c r="AB615">
        <v>5</v>
      </c>
      <c r="AC615" t="s">
        <v>862</v>
      </c>
      <c r="AD615" t="s">
        <v>769</v>
      </c>
    </row>
    <row r="616" spans="1:30" x14ac:dyDescent="0.3">
      <c r="A616" t="s">
        <v>1256</v>
      </c>
      <c r="B616" s="3">
        <v>45722</v>
      </c>
      <c r="C616">
        <v>0.42708333333333331</v>
      </c>
      <c r="D616" t="s">
        <v>828</v>
      </c>
      <c r="E616" t="s">
        <v>827</v>
      </c>
      <c r="F616" t="s">
        <v>898</v>
      </c>
      <c r="G616" t="s">
        <v>156</v>
      </c>
      <c r="H616" t="s">
        <v>631</v>
      </c>
      <c r="I616" t="s">
        <v>632</v>
      </c>
      <c r="J616" t="s">
        <v>972</v>
      </c>
      <c r="K616" t="s">
        <v>1255</v>
      </c>
      <c r="L616" t="s">
        <v>878</v>
      </c>
      <c r="M616" t="s">
        <v>843</v>
      </c>
      <c r="N616">
        <v>23</v>
      </c>
      <c r="O616" t="s">
        <v>833</v>
      </c>
      <c r="P616" t="s">
        <v>95</v>
      </c>
      <c r="Q616" t="s">
        <v>1051</v>
      </c>
      <c r="R616" t="s">
        <v>684</v>
      </c>
      <c r="S616" t="s">
        <v>663</v>
      </c>
      <c r="T616">
        <v>3</v>
      </c>
      <c r="U616">
        <v>62</v>
      </c>
      <c r="V616">
        <v>186</v>
      </c>
      <c r="W616">
        <v>10</v>
      </c>
      <c r="X616">
        <v>502.2</v>
      </c>
      <c r="Y616">
        <v>316.2</v>
      </c>
      <c r="Z616" t="s">
        <v>831</v>
      </c>
      <c r="AA616" t="s">
        <v>791</v>
      </c>
      <c r="AB616">
        <v>3</v>
      </c>
      <c r="AC616" t="s">
        <v>818</v>
      </c>
      <c r="AD616" t="s">
        <v>769</v>
      </c>
    </row>
    <row r="617" spans="1:30" x14ac:dyDescent="0.3">
      <c r="A617" t="s">
        <v>1254</v>
      </c>
      <c r="B617" s="3">
        <v>45713</v>
      </c>
      <c r="C617">
        <v>0.85416666666666663</v>
      </c>
      <c r="D617" t="s">
        <v>847</v>
      </c>
      <c r="E617" t="s">
        <v>827</v>
      </c>
      <c r="F617" t="s">
        <v>860</v>
      </c>
      <c r="G617" t="s">
        <v>462</v>
      </c>
      <c r="H617" t="s">
        <v>600</v>
      </c>
      <c r="I617" t="s">
        <v>592</v>
      </c>
      <c r="J617" t="s">
        <v>923</v>
      </c>
      <c r="K617" t="s">
        <v>1253</v>
      </c>
      <c r="L617" t="s">
        <v>1016</v>
      </c>
      <c r="M617" t="s">
        <v>843</v>
      </c>
      <c r="N617">
        <v>44</v>
      </c>
      <c r="O617" t="s">
        <v>865</v>
      </c>
      <c r="P617" t="s">
        <v>93</v>
      </c>
      <c r="Q617" t="s">
        <v>934</v>
      </c>
      <c r="R617" t="s">
        <v>690</v>
      </c>
      <c r="S617" t="s">
        <v>664</v>
      </c>
      <c r="T617">
        <v>3</v>
      </c>
      <c r="U617">
        <v>35</v>
      </c>
      <c r="V617">
        <v>77</v>
      </c>
      <c r="W617">
        <v>5</v>
      </c>
      <c r="X617">
        <v>219.45</v>
      </c>
      <c r="Y617">
        <v>114.45</v>
      </c>
      <c r="Z617" t="s">
        <v>819</v>
      </c>
      <c r="AA617" t="s">
        <v>801</v>
      </c>
      <c r="AB617">
        <v>5</v>
      </c>
      <c r="AC617" t="s">
        <v>818</v>
      </c>
      <c r="AD617" t="s">
        <v>769</v>
      </c>
    </row>
    <row r="618" spans="1:30" x14ac:dyDescent="0.3">
      <c r="A618" t="s">
        <v>1252</v>
      </c>
      <c r="B618" s="3">
        <v>45735</v>
      </c>
      <c r="C618">
        <v>0.38541666666666669</v>
      </c>
      <c r="D618" t="s">
        <v>828</v>
      </c>
      <c r="E618" t="s">
        <v>827</v>
      </c>
      <c r="F618" t="s">
        <v>837</v>
      </c>
      <c r="G618" t="s">
        <v>309</v>
      </c>
      <c r="H618" t="s">
        <v>615</v>
      </c>
      <c r="I618" t="s">
        <v>592</v>
      </c>
      <c r="J618" t="s">
        <v>983</v>
      </c>
      <c r="K618" t="s">
        <v>1251</v>
      </c>
      <c r="L618" t="s">
        <v>823</v>
      </c>
      <c r="M618" t="s">
        <v>822</v>
      </c>
      <c r="N618">
        <v>42</v>
      </c>
      <c r="O618" t="s">
        <v>865</v>
      </c>
      <c r="P618" t="s">
        <v>79</v>
      </c>
      <c r="Q618" t="s">
        <v>832</v>
      </c>
      <c r="R618" t="s">
        <v>720</v>
      </c>
      <c r="S618" t="s">
        <v>663</v>
      </c>
      <c r="T618">
        <v>4</v>
      </c>
      <c r="U618">
        <v>67</v>
      </c>
      <c r="V618">
        <v>187.6</v>
      </c>
      <c r="W618">
        <v>5</v>
      </c>
      <c r="X618">
        <v>712.88</v>
      </c>
      <c r="Y618">
        <v>444.88</v>
      </c>
      <c r="Z618" t="s">
        <v>883</v>
      </c>
      <c r="AA618" t="s">
        <v>801</v>
      </c>
      <c r="AB618">
        <v>0</v>
      </c>
      <c r="AC618" t="s">
        <v>818</v>
      </c>
      <c r="AD618" t="s">
        <v>769</v>
      </c>
    </row>
    <row r="619" spans="1:30" x14ac:dyDescent="0.3">
      <c r="A619" t="s">
        <v>1250</v>
      </c>
      <c r="B619" s="3">
        <v>45774</v>
      </c>
      <c r="C619">
        <v>0.36458333333333331</v>
      </c>
      <c r="D619" t="s">
        <v>881</v>
      </c>
      <c r="E619" t="s">
        <v>870</v>
      </c>
      <c r="F619" t="s">
        <v>914</v>
      </c>
      <c r="G619" t="s">
        <v>411</v>
      </c>
      <c r="H619" t="s">
        <v>605</v>
      </c>
      <c r="I619" t="s">
        <v>592</v>
      </c>
      <c r="J619" t="s">
        <v>993</v>
      </c>
      <c r="K619" t="s">
        <v>1249</v>
      </c>
      <c r="L619" t="s">
        <v>834</v>
      </c>
      <c r="M619" t="s">
        <v>843</v>
      </c>
      <c r="N619">
        <v>19</v>
      </c>
      <c r="O619" t="s">
        <v>833</v>
      </c>
      <c r="P619" t="s">
        <v>61</v>
      </c>
      <c r="Q619" t="s">
        <v>1090</v>
      </c>
      <c r="R619" t="s">
        <v>692</v>
      </c>
      <c r="S619" t="s">
        <v>663</v>
      </c>
      <c r="T619">
        <v>3</v>
      </c>
      <c r="U619">
        <v>87</v>
      </c>
      <c r="V619">
        <v>261</v>
      </c>
      <c r="W619">
        <v>5</v>
      </c>
      <c r="X619">
        <v>743.85</v>
      </c>
      <c r="Y619">
        <v>482.85</v>
      </c>
      <c r="Z619" t="s">
        <v>819</v>
      </c>
      <c r="AA619" t="s">
        <v>785</v>
      </c>
      <c r="AB619">
        <v>0</v>
      </c>
      <c r="AC619" t="s">
        <v>818</v>
      </c>
      <c r="AD619" t="s">
        <v>830</v>
      </c>
    </row>
    <row r="620" spans="1:30" x14ac:dyDescent="0.3">
      <c r="A620" t="s">
        <v>1248</v>
      </c>
      <c r="B620" s="3">
        <v>45695</v>
      </c>
      <c r="C620">
        <v>0.69791666666666663</v>
      </c>
      <c r="D620" t="s">
        <v>847</v>
      </c>
      <c r="E620" t="s">
        <v>827</v>
      </c>
      <c r="F620" t="s">
        <v>846</v>
      </c>
      <c r="G620" t="s">
        <v>3</v>
      </c>
      <c r="H620" t="s">
        <v>639</v>
      </c>
      <c r="I620" t="s">
        <v>640</v>
      </c>
      <c r="J620" t="s">
        <v>880</v>
      </c>
      <c r="K620" t="s">
        <v>1247</v>
      </c>
      <c r="L620" t="s">
        <v>823</v>
      </c>
      <c r="M620" t="s">
        <v>843</v>
      </c>
      <c r="N620">
        <v>18</v>
      </c>
      <c r="O620" t="s">
        <v>865</v>
      </c>
      <c r="P620" t="s">
        <v>25</v>
      </c>
      <c r="Q620" t="s">
        <v>1244</v>
      </c>
      <c r="R620" t="s">
        <v>705</v>
      </c>
      <c r="S620" t="s">
        <v>664</v>
      </c>
      <c r="T620">
        <v>4</v>
      </c>
      <c r="U620">
        <v>85</v>
      </c>
      <c r="V620">
        <v>255</v>
      </c>
      <c r="W620">
        <v>0</v>
      </c>
      <c r="X620">
        <v>1020</v>
      </c>
      <c r="Y620">
        <v>680</v>
      </c>
      <c r="Z620" t="s">
        <v>863</v>
      </c>
      <c r="AA620" t="s">
        <v>801</v>
      </c>
      <c r="AB620">
        <v>4</v>
      </c>
      <c r="AC620" t="s">
        <v>818</v>
      </c>
      <c r="AD620" t="s">
        <v>769</v>
      </c>
    </row>
    <row r="621" spans="1:30" x14ac:dyDescent="0.3">
      <c r="A621" t="s">
        <v>1246</v>
      </c>
      <c r="B621" s="3">
        <v>45745</v>
      </c>
      <c r="C621">
        <v>0.35416666666666669</v>
      </c>
      <c r="D621" t="s">
        <v>828</v>
      </c>
      <c r="E621" t="s">
        <v>827</v>
      </c>
      <c r="F621" t="s">
        <v>854</v>
      </c>
      <c r="G621" t="s">
        <v>462</v>
      </c>
      <c r="H621" t="s">
        <v>600</v>
      </c>
      <c r="I621" t="s">
        <v>592</v>
      </c>
      <c r="J621" t="s">
        <v>859</v>
      </c>
      <c r="K621" t="s">
        <v>1245</v>
      </c>
      <c r="L621" t="s">
        <v>906</v>
      </c>
      <c r="M621" t="s">
        <v>843</v>
      </c>
      <c r="N621">
        <v>49</v>
      </c>
      <c r="O621" t="s">
        <v>833</v>
      </c>
      <c r="P621" t="s">
        <v>25</v>
      </c>
      <c r="Q621" t="s">
        <v>1244</v>
      </c>
      <c r="R621" t="s">
        <v>705</v>
      </c>
      <c r="S621" t="s">
        <v>664</v>
      </c>
      <c r="T621">
        <v>1</v>
      </c>
      <c r="U621">
        <v>85</v>
      </c>
      <c r="V621">
        <v>255</v>
      </c>
      <c r="W621">
        <v>5</v>
      </c>
      <c r="X621">
        <v>242.25</v>
      </c>
      <c r="Y621">
        <v>157.25</v>
      </c>
      <c r="Z621" t="s">
        <v>840</v>
      </c>
      <c r="AA621" t="s">
        <v>801</v>
      </c>
      <c r="AB621">
        <v>5</v>
      </c>
      <c r="AC621" t="s">
        <v>818</v>
      </c>
      <c r="AD621" t="s">
        <v>769</v>
      </c>
    </row>
    <row r="622" spans="1:30" x14ac:dyDescent="0.3">
      <c r="A622" t="s">
        <v>1243</v>
      </c>
      <c r="B622" s="3">
        <v>45758</v>
      </c>
      <c r="C622">
        <v>0.52083333333333337</v>
      </c>
      <c r="D622" t="s">
        <v>881</v>
      </c>
      <c r="E622" t="s">
        <v>870</v>
      </c>
      <c r="F622" t="s">
        <v>846</v>
      </c>
      <c r="G622" t="s">
        <v>207</v>
      </c>
      <c r="H622" t="s">
        <v>624</v>
      </c>
      <c r="I622" t="s">
        <v>625</v>
      </c>
      <c r="J622" t="s">
        <v>859</v>
      </c>
      <c r="K622" t="s">
        <v>1242</v>
      </c>
      <c r="L622" t="s">
        <v>878</v>
      </c>
      <c r="M622" t="s">
        <v>843</v>
      </c>
      <c r="N622">
        <v>50</v>
      </c>
      <c r="O622" t="s">
        <v>833</v>
      </c>
      <c r="P622" t="s">
        <v>103</v>
      </c>
      <c r="Q622" t="s">
        <v>1007</v>
      </c>
      <c r="R622" t="s">
        <v>656</v>
      </c>
      <c r="S622" t="s">
        <v>664</v>
      </c>
      <c r="T622">
        <v>2</v>
      </c>
      <c r="U622">
        <v>39</v>
      </c>
      <c r="V622">
        <v>109.2</v>
      </c>
      <c r="W622">
        <v>0</v>
      </c>
      <c r="X622">
        <v>218.4</v>
      </c>
      <c r="Y622">
        <v>140.4</v>
      </c>
      <c r="Z622" t="s">
        <v>916</v>
      </c>
      <c r="AA622" t="s">
        <v>785</v>
      </c>
      <c r="AB622">
        <v>0</v>
      </c>
      <c r="AC622" t="s">
        <v>862</v>
      </c>
      <c r="AD622" t="s">
        <v>769</v>
      </c>
    </row>
    <row r="623" spans="1:30" x14ac:dyDescent="0.3">
      <c r="A623" t="s">
        <v>1241</v>
      </c>
      <c r="B623" s="3">
        <v>45830</v>
      </c>
      <c r="C623">
        <v>0.8125</v>
      </c>
      <c r="D623" t="s">
        <v>871</v>
      </c>
      <c r="E623" t="s">
        <v>870</v>
      </c>
      <c r="F623" t="s">
        <v>914</v>
      </c>
      <c r="G623" t="s">
        <v>258</v>
      </c>
      <c r="H623" t="s">
        <v>620</v>
      </c>
      <c r="I623" t="s">
        <v>621</v>
      </c>
      <c r="J623" t="s">
        <v>948</v>
      </c>
      <c r="K623" t="s">
        <v>1102</v>
      </c>
      <c r="L623" t="s">
        <v>937</v>
      </c>
      <c r="M623" t="s">
        <v>843</v>
      </c>
      <c r="N623">
        <v>45</v>
      </c>
      <c r="O623" t="s">
        <v>833</v>
      </c>
      <c r="P623" t="s">
        <v>9</v>
      </c>
      <c r="Q623" t="s">
        <v>1004</v>
      </c>
      <c r="R623" t="s">
        <v>675</v>
      </c>
      <c r="S623" t="s">
        <v>663</v>
      </c>
      <c r="T623">
        <v>1</v>
      </c>
      <c r="U623">
        <v>31</v>
      </c>
      <c r="V623">
        <v>77.5</v>
      </c>
      <c r="W623">
        <v>0</v>
      </c>
      <c r="X623">
        <v>77.5</v>
      </c>
      <c r="Y623">
        <v>46.5</v>
      </c>
      <c r="Z623" t="s">
        <v>849</v>
      </c>
      <c r="AA623" t="s">
        <v>785</v>
      </c>
      <c r="AB623">
        <v>4</v>
      </c>
      <c r="AC623" t="s">
        <v>862</v>
      </c>
      <c r="AD623" t="s">
        <v>769</v>
      </c>
    </row>
    <row r="624" spans="1:30" x14ac:dyDescent="0.3">
      <c r="A624" t="s">
        <v>1240</v>
      </c>
      <c r="B624" s="3">
        <v>45705</v>
      </c>
      <c r="C624">
        <v>0.86458333333333337</v>
      </c>
      <c r="D624" t="s">
        <v>847</v>
      </c>
      <c r="E624" t="s">
        <v>827</v>
      </c>
      <c r="F624" t="s">
        <v>826</v>
      </c>
      <c r="G624" t="s">
        <v>105</v>
      </c>
      <c r="H624" t="s">
        <v>635</v>
      </c>
      <c r="I624" t="s">
        <v>636</v>
      </c>
      <c r="J624" t="s">
        <v>966</v>
      </c>
      <c r="K624" t="s">
        <v>879</v>
      </c>
      <c r="L624" t="s">
        <v>906</v>
      </c>
      <c r="M624" t="s">
        <v>822</v>
      </c>
      <c r="N624">
        <v>64</v>
      </c>
      <c r="O624" t="s">
        <v>821</v>
      </c>
      <c r="P624" t="s">
        <v>77</v>
      </c>
      <c r="Q624" t="s">
        <v>962</v>
      </c>
      <c r="R624" t="s">
        <v>727</v>
      </c>
      <c r="S624" t="s">
        <v>664</v>
      </c>
      <c r="T624">
        <v>3</v>
      </c>
      <c r="U624">
        <v>40</v>
      </c>
      <c r="V624">
        <v>100</v>
      </c>
      <c r="W624">
        <v>10</v>
      </c>
      <c r="X624">
        <v>270</v>
      </c>
      <c r="Y624">
        <v>150</v>
      </c>
      <c r="Z624" t="s">
        <v>883</v>
      </c>
      <c r="AA624" t="s">
        <v>791</v>
      </c>
      <c r="AB624">
        <v>4</v>
      </c>
      <c r="AC624" t="s">
        <v>818</v>
      </c>
      <c r="AD624" t="s">
        <v>769</v>
      </c>
    </row>
    <row r="625" spans="1:30" x14ac:dyDescent="0.3">
      <c r="A625" t="s">
        <v>1239</v>
      </c>
      <c r="B625" s="3">
        <v>45698</v>
      </c>
      <c r="C625">
        <v>0.88541666666666663</v>
      </c>
      <c r="D625" t="s">
        <v>847</v>
      </c>
      <c r="E625" t="s">
        <v>827</v>
      </c>
      <c r="F625" t="s">
        <v>826</v>
      </c>
      <c r="G625" t="s">
        <v>309</v>
      </c>
      <c r="H625" t="s">
        <v>615</v>
      </c>
      <c r="I625" t="s">
        <v>592</v>
      </c>
      <c r="J625" t="s">
        <v>972</v>
      </c>
      <c r="K625" t="s">
        <v>1238</v>
      </c>
      <c r="L625" t="s">
        <v>906</v>
      </c>
      <c r="M625" t="s">
        <v>822</v>
      </c>
      <c r="N625">
        <v>65</v>
      </c>
      <c r="O625" t="s">
        <v>865</v>
      </c>
      <c r="P625" t="s">
        <v>99</v>
      </c>
      <c r="Q625" t="s">
        <v>1237</v>
      </c>
      <c r="R625" t="s">
        <v>675</v>
      </c>
      <c r="S625" t="s">
        <v>663</v>
      </c>
      <c r="T625">
        <v>2</v>
      </c>
      <c r="U625">
        <v>57</v>
      </c>
      <c r="V625">
        <v>159.6</v>
      </c>
      <c r="W625">
        <v>0</v>
      </c>
      <c r="X625">
        <v>319.2</v>
      </c>
      <c r="Y625">
        <v>205.2</v>
      </c>
      <c r="Z625" t="s">
        <v>831</v>
      </c>
      <c r="AA625" t="s">
        <v>782</v>
      </c>
      <c r="AB625">
        <v>3</v>
      </c>
      <c r="AC625" t="s">
        <v>818</v>
      </c>
      <c r="AD625" t="s">
        <v>769</v>
      </c>
    </row>
    <row r="626" spans="1:30" x14ac:dyDescent="0.3">
      <c r="A626" t="s">
        <v>1236</v>
      </c>
      <c r="B626" s="3">
        <v>45664</v>
      </c>
      <c r="C626">
        <v>0.48958333333333331</v>
      </c>
      <c r="D626" t="s">
        <v>838</v>
      </c>
      <c r="E626" t="s">
        <v>827</v>
      </c>
      <c r="F626" t="s">
        <v>860</v>
      </c>
      <c r="G626" t="s">
        <v>105</v>
      </c>
      <c r="H626" t="s">
        <v>635</v>
      </c>
      <c r="I626" t="s">
        <v>636</v>
      </c>
      <c r="J626" t="s">
        <v>875</v>
      </c>
      <c r="K626" t="s">
        <v>1054</v>
      </c>
      <c r="L626" t="s">
        <v>878</v>
      </c>
      <c r="M626" t="s">
        <v>822</v>
      </c>
      <c r="N626">
        <v>49</v>
      </c>
      <c r="O626" t="s">
        <v>821</v>
      </c>
      <c r="P626" t="s">
        <v>2</v>
      </c>
      <c r="Q626" t="s">
        <v>893</v>
      </c>
      <c r="R626" t="s">
        <v>684</v>
      </c>
      <c r="S626" t="s">
        <v>664</v>
      </c>
      <c r="T626">
        <v>4</v>
      </c>
      <c r="U626">
        <v>50</v>
      </c>
      <c r="V626">
        <v>140</v>
      </c>
      <c r="W626">
        <v>5</v>
      </c>
      <c r="X626">
        <v>532</v>
      </c>
      <c r="Y626">
        <v>332</v>
      </c>
      <c r="Z626" t="s">
        <v>819</v>
      </c>
      <c r="AA626" t="s">
        <v>805</v>
      </c>
      <c r="AB626">
        <v>4</v>
      </c>
      <c r="AC626" t="s">
        <v>818</v>
      </c>
      <c r="AD626" t="s">
        <v>769</v>
      </c>
    </row>
    <row r="627" spans="1:30" x14ac:dyDescent="0.3">
      <c r="A627" t="s">
        <v>1235</v>
      </c>
      <c r="B627" s="3">
        <v>45797</v>
      </c>
      <c r="C627">
        <v>0.72916666666666663</v>
      </c>
      <c r="D627" t="s">
        <v>876</v>
      </c>
      <c r="E627" t="s">
        <v>870</v>
      </c>
      <c r="F627" t="s">
        <v>860</v>
      </c>
      <c r="G627" t="s">
        <v>258</v>
      </c>
      <c r="H627" t="s">
        <v>620</v>
      </c>
      <c r="I627" t="s">
        <v>621</v>
      </c>
      <c r="J627" t="s">
        <v>891</v>
      </c>
      <c r="K627" t="s">
        <v>911</v>
      </c>
      <c r="L627" t="s">
        <v>937</v>
      </c>
      <c r="M627" t="s">
        <v>822</v>
      </c>
      <c r="N627">
        <v>16</v>
      </c>
      <c r="O627" t="s">
        <v>885</v>
      </c>
      <c r="P627" t="s">
        <v>95</v>
      </c>
      <c r="Q627" t="s">
        <v>1051</v>
      </c>
      <c r="R627" t="s">
        <v>684</v>
      </c>
      <c r="S627" t="s">
        <v>663</v>
      </c>
      <c r="T627">
        <v>3</v>
      </c>
      <c r="U627">
        <v>62</v>
      </c>
      <c r="V627">
        <v>186</v>
      </c>
      <c r="W627">
        <v>15</v>
      </c>
      <c r="X627">
        <v>474.3</v>
      </c>
      <c r="Y627">
        <v>288.3</v>
      </c>
      <c r="Z627" t="s">
        <v>883</v>
      </c>
      <c r="AA627" t="s">
        <v>785</v>
      </c>
      <c r="AB627">
        <v>0</v>
      </c>
      <c r="AC627" t="s">
        <v>818</v>
      </c>
      <c r="AD627" t="s">
        <v>830</v>
      </c>
    </row>
    <row r="628" spans="1:30" x14ac:dyDescent="0.3">
      <c r="A628" t="s">
        <v>1234</v>
      </c>
      <c r="B628" s="3">
        <v>45712</v>
      </c>
      <c r="C628">
        <v>0.42708333333333331</v>
      </c>
      <c r="D628" t="s">
        <v>847</v>
      </c>
      <c r="E628" t="s">
        <v>827</v>
      </c>
      <c r="F628" t="s">
        <v>826</v>
      </c>
      <c r="G628" t="s">
        <v>207</v>
      </c>
      <c r="H628" t="s">
        <v>624</v>
      </c>
      <c r="I628" t="s">
        <v>625</v>
      </c>
      <c r="J628" t="s">
        <v>880</v>
      </c>
      <c r="K628" t="s">
        <v>1233</v>
      </c>
      <c r="L628" t="s">
        <v>834</v>
      </c>
      <c r="M628" t="s">
        <v>843</v>
      </c>
      <c r="N628">
        <v>41</v>
      </c>
      <c r="O628" t="s">
        <v>885</v>
      </c>
      <c r="P628" t="s">
        <v>77</v>
      </c>
      <c r="Q628" t="s">
        <v>962</v>
      </c>
      <c r="R628" t="s">
        <v>727</v>
      </c>
      <c r="S628" t="s">
        <v>664</v>
      </c>
      <c r="T628">
        <v>3</v>
      </c>
      <c r="U628">
        <v>40</v>
      </c>
      <c r="V628">
        <v>100</v>
      </c>
      <c r="W628">
        <v>5</v>
      </c>
      <c r="X628">
        <v>285</v>
      </c>
      <c r="Y628">
        <v>165</v>
      </c>
      <c r="Z628" t="s">
        <v>849</v>
      </c>
      <c r="AA628" t="s">
        <v>801</v>
      </c>
      <c r="AB628">
        <v>4</v>
      </c>
      <c r="AC628" t="s">
        <v>818</v>
      </c>
      <c r="AD628" t="s">
        <v>769</v>
      </c>
    </row>
    <row r="629" spans="1:30" x14ac:dyDescent="0.3">
      <c r="A629" t="s">
        <v>1232</v>
      </c>
      <c r="B629" s="3">
        <v>45723</v>
      </c>
      <c r="C629">
        <v>0.85416666666666663</v>
      </c>
      <c r="D629" t="s">
        <v>828</v>
      </c>
      <c r="E629" t="s">
        <v>827</v>
      </c>
      <c r="F629" t="s">
        <v>846</v>
      </c>
      <c r="G629" t="s">
        <v>411</v>
      </c>
      <c r="H629" t="s">
        <v>605</v>
      </c>
      <c r="I629" t="s">
        <v>592</v>
      </c>
      <c r="J629" t="s">
        <v>836</v>
      </c>
      <c r="K629" t="s">
        <v>1231</v>
      </c>
      <c r="L629" t="s">
        <v>878</v>
      </c>
      <c r="M629" t="s">
        <v>843</v>
      </c>
      <c r="N629">
        <v>17</v>
      </c>
      <c r="O629" t="s">
        <v>821</v>
      </c>
      <c r="P629" t="s">
        <v>73</v>
      </c>
      <c r="Q629" t="s">
        <v>1230</v>
      </c>
      <c r="R629" t="s">
        <v>656</v>
      </c>
      <c r="S629" t="s">
        <v>663</v>
      </c>
      <c r="T629">
        <v>1</v>
      </c>
      <c r="U629">
        <v>99</v>
      </c>
      <c r="V629">
        <v>277.2</v>
      </c>
      <c r="W629">
        <v>0</v>
      </c>
      <c r="X629">
        <v>277.2</v>
      </c>
      <c r="Y629">
        <v>178.2</v>
      </c>
      <c r="Z629" t="s">
        <v>849</v>
      </c>
      <c r="AA629" t="s">
        <v>900</v>
      </c>
      <c r="AB629">
        <v>4</v>
      </c>
      <c r="AC629" t="s">
        <v>862</v>
      </c>
      <c r="AD629" t="s">
        <v>830</v>
      </c>
    </row>
    <row r="630" spans="1:30" x14ac:dyDescent="0.3">
      <c r="A630" t="s">
        <v>1229</v>
      </c>
      <c r="B630" s="3">
        <v>45686</v>
      </c>
      <c r="C630">
        <v>0.64583333333333337</v>
      </c>
      <c r="D630" t="s">
        <v>838</v>
      </c>
      <c r="E630" t="s">
        <v>827</v>
      </c>
      <c r="F630" t="s">
        <v>837</v>
      </c>
      <c r="G630" t="s">
        <v>360</v>
      </c>
      <c r="H630" t="s">
        <v>611</v>
      </c>
      <c r="I630" t="s">
        <v>592</v>
      </c>
      <c r="J630" t="s">
        <v>972</v>
      </c>
      <c r="K630" t="s">
        <v>1183</v>
      </c>
      <c r="L630" t="s">
        <v>937</v>
      </c>
      <c r="M630" t="s">
        <v>843</v>
      </c>
      <c r="N630">
        <v>41</v>
      </c>
      <c r="O630" t="s">
        <v>842</v>
      </c>
      <c r="P630" t="s">
        <v>97</v>
      </c>
      <c r="Q630" t="s">
        <v>1192</v>
      </c>
      <c r="R630" t="s">
        <v>678</v>
      </c>
      <c r="S630" t="s">
        <v>663</v>
      </c>
      <c r="T630">
        <v>2</v>
      </c>
      <c r="U630">
        <v>72</v>
      </c>
      <c r="V630">
        <v>216</v>
      </c>
      <c r="W630">
        <v>10</v>
      </c>
      <c r="X630">
        <v>388.8</v>
      </c>
      <c r="Y630">
        <v>244.8</v>
      </c>
      <c r="Z630" t="s">
        <v>849</v>
      </c>
      <c r="AA630" t="s">
        <v>801</v>
      </c>
      <c r="AB630">
        <v>0</v>
      </c>
      <c r="AC630" t="s">
        <v>862</v>
      </c>
      <c r="AD630" t="s">
        <v>769</v>
      </c>
    </row>
    <row r="631" spans="1:30" x14ac:dyDescent="0.3">
      <c r="A631" t="s">
        <v>1228</v>
      </c>
      <c r="B631" s="3">
        <v>45834</v>
      </c>
      <c r="C631">
        <v>0.41666666666666669</v>
      </c>
      <c r="D631" t="s">
        <v>871</v>
      </c>
      <c r="E631" t="s">
        <v>870</v>
      </c>
      <c r="F631" t="s">
        <v>898</v>
      </c>
      <c r="G631" t="s">
        <v>360</v>
      </c>
      <c r="H631" t="s">
        <v>611</v>
      </c>
      <c r="I631" t="s">
        <v>592</v>
      </c>
      <c r="J631" t="s">
        <v>948</v>
      </c>
      <c r="K631" t="s">
        <v>998</v>
      </c>
      <c r="L631" t="s">
        <v>889</v>
      </c>
      <c r="M631" t="s">
        <v>843</v>
      </c>
      <c r="N631">
        <v>26</v>
      </c>
      <c r="O631" t="s">
        <v>821</v>
      </c>
      <c r="P631" t="s">
        <v>95</v>
      </c>
      <c r="Q631" t="s">
        <v>1051</v>
      </c>
      <c r="R631" t="s">
        <v>684</v>
      </c>
      <c r="S631" t="s">
        <v>663</v>
      </c>
      <c r="T631">
        <v>2</v>
      </c>
      <c r="U631">
        <v>62</v>
      </c>
      <c r="V631">
        <v>186</v>
      </c>
      <c r="W631">
        <v>10</v>
      </c>
      <c r="X631">
        <v>334.8</v>
      </c>
      <c r="Y631">
        <v>210.8</v>
      </c>
      <c r="Z631" t="s">
        <v>819</v>
      </c>
      <c r="AA631" t="s">
        <v>791</v>
      </c>
      <c r="AB631">
        <v>4</v>
      </c>
      <c r="AC631" t="s">
        <v>818</v>
      </c>
      <c r="AD631" t="s">
        <v>769</v>
      </c>
    </row>
    <row r="632" spans="1:30" x14ac:dyDescent="0.3">
      <c r="A632" t="s">
        <v>1227</v>
      </c>
      <c r="B632" s="3">
        <v>45664</v>
      </c>
      <c r="C632">
        <v>0.375</v>
      </c>
      <c r="D632" t="s">
        <v>838</v>
      </c>
      <c r="E632" t="s">
        <v>827</v>
      </c>
      <c r="F632" t="s">
        <v>860</v>
      </c>
      <c r="G632" t="s">
        <v>258</v>
      </c>
      <c r="H632" t="s">
        <v>620</v>
      </c>
      <c r="I632" t="s">
        <v>621</v>
      </c>
      <c r="J632" t="s">
        <v>859</v>
      </c>
      <c r="K632" t="s">
        <v>1073</v>
      </c>
      <c r="L632" t="s">
        <v>851</v>
      </c>
      <c r="M632" t="s">
        <v>822</v>
      </c>
      <c r="N632">
        <v>24</v>
      </c>
      <c r="O632" t="s">
        <v>821</v>
      </c>
      <c r="P632" t="s">
        <v>51</v>
      </c>
      <c r="Q632" t="s">
        <v>820</v>
      </c>
      <c r="R632" t="s">
        <v>715</v>
      </c>
      <c r="S632" t="s">
        <v>663</v>
      </c>
      <c r="T632">
        <v>2</v>
      </c>
      <c r="U632">
        <v>89</v>
      </c>
      <c r="V632">
        <v>267</v>
      </c>
      <c r="W632">
        <v>0</v>
      </c>
      <c r="X632">
        <v>534</v>
      </c>
      <c r="Y632">
        <v>356</v>
      </c>
      <c r="Z632" t="s">
        <v>819</v>
      </c>
      <c r="AA632" t="s">
        <v>785</v>
      </c>
      <c r="AB632">
        <v>4</v>
      </c>
      <c r="AC632" t="s">
        <v>818</v>
      </c>
      <c r="AD632" t="s">
        <v>769</v>
      </c>
    </row>
    <row r="633" spans="1:30" x14ac:dyDescent="0.3">
      <c r="A633" t="s">
        <v>1226</v>
      </c>
      <c r="B633" s="3">
        <v>45688</v>
      </c>
      <c r="C633">
        <v>0.73958333333333337</v>
      </c>
      <c r="D633" t="s">
        <v>838</v>
      </c>
      <c r="E633" t="s">
        <v>827</v>
      </c>
      <c r="F633" t="s">
        <v>846</v>
      </c>
      <c r="G633" t="s">
        <v>513</v>
      </c>
      <c r="H633" t="s">
        <v>591</v>
      </c>
      <c r="I633" t="s">
        <v>592</v>
      </c>
      <c r="J633" t="s">
        <v>986</v>
      </c>
      <c r="K633" t="s">
        <v>965</v>
      </c>
      <c r="L633" t="s">
        <v>889</v>
      </c>
      <c r="M633" t="s">
        <v>822</v>
      </c>
      <c r="N633">
        <v>54</v>
      </c>
      <c r="O633" t="s">
        <v>865</v>
      </c>
      <c r="P633" t="s">
        <v>97</v>
      </c>
      <c r="Q633" t="s">
        <v>1192</v>
      </c>
      <c r="R633" t="s">
        <v>678</v>
      </c>
      <c r="S633" t="s">
        <v>663</v>
      </c>
      <c r="T633">
        <v>3</v>
      </c>
      <c r="U633">
        <v>72</v>
      </c>
      <c r="V633">
        <v>216</v>
      </c>
      <c r="W633">
        <v>10</v>
      </c>
      <c r="X633">
        <v>583.20000000000005</v>
      </c>
      <c r="Y633">
        <v>367.2</v>
      </c>
      <c r="Z633" t="s">
        <v>849</v>
      </c>
      <c r="AA633" t="s">
        <v>805</v>
      </c>
      <c r="AB633">
        <v>5</v>
      </c>
      <c r="AC633" t="s">
        <v>862</v>
      </c>
      <c r="AD633" t="s">
        <v>769</v>
      </c>
    </row>
    <row r="634" spans="1:30" x14ac:dyDescent="0.3">
      <c r="A634" t="s">
        <v>1225</v>
      </c>
      <c r="B634" s="3">
        <v>45766</v>
      </c>
      <c r="C634">
        <v>0.40625</v>
      </c>
      <c r="D634" t="s">
        <v>881</v>
      </c>
      <c r="E634" t="s">
        <v>870</v>
      </c>
      <c r="F634" t="s">
        <v>854</v>
      </c>
      <c r="G634" t="s">
        <v>105</v>
      </c>
      <c r="H634" t="s">
        <v>635</v>
      </c>
      <c r="I634" t="s">
        <v>636</v>
      </c>
      <c r="J634" t="s">
        <v>859</v>
      </c>
      <c r="K634" t="s">
        <v>1014</v>
      </c>
      <c r="L634" t="s">
        <v>889</v>
      </c>
      <c r="M634" t="s">
        <v>822</v>
      </c>
      <c r="N634">
        <v>23</v>
      </c>
      <c r="O634" t="s">
        <v>842</v>
      </c>
      <c r="P634" t="s">
        <v>85</v>
      </c>
      <c r="Q634" t="s">
        <v>1061</v>
      </c>
      <c r="R634" t="s">
        <v>705</v>
      </c>
      <c r="S634" t="s">
        <v>663</v>
      </c>
      <c r="T634">
        <v>2</v>
      </c>
      <c r="U634">
        <v>57</v>
      </c>
      <c r="V634">
        <v>159.6</v>
      </c>
      <c r="W634">
        <v>15</v>
      </c>
      <c r="X634">
        <v>271.32</v>
      </c>
      <c r="Y634">
        <v>157.32</v>
      </c>
      <c r="Z634" t="s">
        <v>883</v>
      </c>
      <c r="AA634" t="s">
        <v>785</v>
      </c>
      <c r="AB634">
        <v>5</v>
      </c>
      <c r="AC634" t="s">
        <v>818</v>
      </c>
      <c r="AD634" t="s">
        <v>830</v>
      </c>
    </row>
    <row r="635" spans="1:30" x14ac:dyDescent="0.3">
      <c r="A635" t="s">
        <v>1224</v>
      </c>
      <c r="B635" s="3">
        <v>45678</v>
      </c>
      <c r="C635">
        <v>0.63541666666666663</v>
      </c>
      <c r="D635" t="s">
        <v>838</v>
      </c>
      <c r="E635" t="s">
        <v>827</v>
      </c>
      <c r="F635" t="s">
        <v>860</v>
      </c>
      <c r="G635" t="s">
        <v>3</v>
      </c>
      <c r="H635" t="s">
        <v>639</v>
      </c>
      <c r="I635" t="s">
        <v>640</v>
      </c>
      <c r="J635" t="s">
        <v>825</v>
      </c>
      <c r="K635" t="s">
        <v>1223</v>
      </c>
      <c r="L635" t="s">
        <v>851</v>
      </c>
      <c r="M635" t="s">
        <v>822</v>
      </c>
      <c r="N635">
        <v>51</v>
      </c>
      <c r="O635" t="s">
        <v>821</v>
      </c>
      <c r="P635" t="s">
        <v>87</v>
      </c>
      <c r="Q635" t="s">
        <v>841</v>
      </c>
      <c r="R635" t="s">
        <v>702</v>
      </c>
      <c r="S635" t="s">
        <v>664</v>
      </c>
      <c r="T635">
        <v>2</v>
      </c>
      <c r="U635">
        <v>26</v>
      </c>
      <c r="V635">
        <v>78</v>
      </c>
      <c r="W635">
        <v>15</v>
      </c>
      <c r="X635">
        <v>132.6</v>
      </c>
      <c r="Y635">
        <v>80.599999999999994</v>
      </c>
      <c r="Z635" t="s">
        <v>819</v>
      </c>
      <c r="AA635" t="s">
        <v>801</v>
      </c>
      <c r="AB635">
        <v>4</v>
      </c>
      <c r="AC635" t="s">
        <v>862</v>
      </c>
      <c r="AD635" t="s">
        <v>769</v>
      </c>
    </row>
    <row r="636" spans="1:30" x14ac:dyDescent="0.3">
      <c r="A636" t="s">
        <v>1222</v>
      </c>
      <c r="B636" s="3">
        <v>45740</v>
      </c>
      <c r="C636">
        <v>0.33333333333333331</v>
      </c>
      <c r="D636" t="s">
        <v>828</v>
      </c>
      <c r="E636" t="s">
        <v>827</v>
      </c>
      <c r="F636" t="s">
        <v>826</v>
      </c>
      <c r="G636" t="s">
        <v>360</v>
      </c>
      <c r="H636" t="s">
        <v>611</v>
      </c>
      <c r="I636" t="s">
        <v>592</v>
      </c>
      <c r="J636" t="s">
        <v>948</v>
      </c>
      <c r="K636" t="s">
        <v>1062</v>
      </c>
      <c r="L636" t="s">
        <v>851</v>
      </c>
      <c r="M636" t="s">
        <v>822</v>
      </c>
      <c r="N636">
        <v>42</v>
      </c>
      <c r="O636" t="s">
        <v>885</v>
      </c>
      <c r="P636" t="s">
        <v>49</v>
      </c>
      <c r="Q636" t="s">
        <v>1217</v>
      </c>
      <c r="R636" t="s">
        <v>720</v>
      </c>
      <c r="S636" t="s">
        <v>664</v>
      </c>
      <c r="T636">
        <v>2</v>
      </c>
      <c r="U636">
        <v>34</v>
      </c>
      <c r="V636">
        <v>74.8</v>
      </c>
      <c r="W636">
        <v>0</v>
      </c>
      <c r="X636">
        <v>149.6</v>
      </c>
      <c r="Y636">
        <v>81.599999999999994</v>
      </c>
      <c r="Z636" t="s">
        <v>819</v>
      </c>
      <c r="AA636" t="s">
        <v>900</v>
      </c>
      <c r="AB636">
        <v>5</v>
      </c>
      <c r="AC636" t="s">
        <v>818</v>
      </c>
      <c r="AD636" t="s">
        <v>769</v>
      </c>
    </row>
    <row r="637" spans="1:30" x14ac:dyDescent="0.3">
      <c r="A637" t="s">
        <v>1221</v>
      </c>
      <c r="B637" s="3">
        <v>45705</v>
      </c>
      <c r="C637">
        <v>0.5</v>
      </c>
      <c r="D637" t="s">
        <v>847</v>
      </c>
      <c r="E637" t="s">
        <v>827</v>
      </c>
      <c r="F637" t="s">
        <v>826</v>
      </c>
      <c r="G637" t="s">
        <v>207</v>
      </c>
      <c r="H637" t="s">
        <v>624</v>
      </c>
      <c r="I637" t="s">
        <v>625</v>
      </c>
      <c r="J637" t="s">
        <v>993</v>
      </c>
      <c r="K637" t="s">
        <v>1138</v>
      </c>
      <c r="L637" t="s">
        <v>1016</v>
      </c>
      <c r="M637" t="s">
        <v>822</v>
      </c>
      <c r="N637">
        <v>41</v>
      </c>
      <c r="O637" t="s">
        <v>821</v>
      </c>
      <c r="P637" t="s">
        <v>87</v>
      </c>
      <c r="Q637" t="s">
        <v>841</v>
      </c>
      <c r="R637" t="s">
        <v>702</v>
      </c>
      <c r="S637" t="s">
        <v>664</v>
      </c>
      <c r="T637">
        <v>1</v>
      </c>
      <c r="U637">
        <v>26</v>
      </c>
      <c r="V637">
        <v>78</v>
      </c>
      <c r="W637">
        <v>15</v>
      </c>
      <c r="X637">
        <v>66.3</v>
      </c>
      <c r="Y637">
        <v>40.299999999999997</v>
      </c>
      <c r="Z637" t="s">
        <v>883</v>
      </c>
      <c r="AA637" t="s">
        <v>805</v>
      </c>
      <c r="AB637">
        <v>4</v>
      </c>
      <c r="AC637" t="s">
        <v>818</v>
      </c>
      <c r="AD637" t="s">
        <v>769</v>
      </c>
    </row>
    <row r="638" spans="1:30" x14ac:dyDescent="0.3">
      <c r="A638" t="s">
        <v>1220</v>
      </c>
      <c r="B638" s="3">
        <v>45686</v>
      </c>
      <c r="C638">
        <v>0.41666666666666669</v>
      </c>
      <c r="D638" t="s">
        <v>838</v>
      </c>
      <c r="E638" t="s">
        <v>827</v>
      </c>
      <c r="F638" t="s">
        <v>837</v>
      </c>
      <c r="G638" t="s">
        <v>156</v>
      </c>
      <c r="H638" t="s">
        <v>631</v>
      </c>
      <c r="I638" t="s">
        <v>632</v>
      </c>
      <c r="J638" t="s">
        <v>903</v>
      </c>
      <c r="K638" t="s">
        <v>1219</v>
      </c>
      <c r="L638" t="s">
        <v>1016</v>
      </c>
      <c r="M638" t="s">
        <v>822</v>
      </c>
      <c r="N638">
        <v>19</v>
      </c>
      <c r="O638" t="s">
        <v>821</v>
      </c>
      <c r="P638" t="s">
        <v>55</v>
      </c>
      <c r="Q638" t="s">
        <v>1043</v>
      </c>
      <c r="R638" t="s">
        <v>705</v>
      </c>
      <c r="S638" t="s">
        <v>664</v>
      </c>
      <c r="T638">
        <v>2</v>
      </c>
      <c r="U638">
        <v>83</v>
      </c>
      <c r="V638">
        <v>182.6</v>
      </c>
      <c r="W638">
        <v>10</v>
      </c>
      <c r="X638">
        <v>328.68</v>
      </c>
      <c r="Y638">
        <v>162.68</v>
      </c>
      <c r="Z638" t="s">
        <v>831</v>
      </c>
      <c r="AA638" t="s">
        <v>805</v>
      </c>
      <c r="AB638">
        <v>0</v>
      </c>
      <c r="AC638" t="s">
        <v>818</v>
      </c>
      <c r="AD638" t="s">
        <v>769</v>
      </c>
    </row>
    <row r="639" spans="1:30" x14ac:dyDescent="0.3">
      <c r="A639" t="s">
        <v>1218</v>
      </c>
      <c r="B639" s="3">
        <v>45813</v>
      </c>
      <c r="C639">
        <v>0.40625</v>
      </c>
      <c r="D639" t="s">
        <v>871</v>
      </c>
      <c r="E639" t="s">
        <v>870</v>
      </c>
      <c r="F639" t="s">
        <v>898</v>
      </c>
      <c r="G639" t="s">
        <v>258</v>
      </c>
      <c r="H639" t="s">
        <v>620</v>
      </c>
      <c r="I639" t="s">
        <v>621</v>
      </c>
      <c r="J639" t="s">
        <v>825</v>
      </c>
      <c r="K639" t="s">
        <v>1123</v>
      </c>
      <c r="L639" t="s">
        <v>906</v>
      </c>
      <c r="M639" t="s">
        <v>843</v>
      </c>
      <c r="N639">
        <v>46</v>
      </c>
      <c r="O639" t="s">
        <v>885</v>
      </c>
      <c r="P639" t="s">
        <v>49</v>
      </c>
      <c r="Q639" t="s">
        <v>1217</v>
      </c>
      <c r="R639" t="s">
        <v>720</v>
      </c>
      <c r="S639" t="s">
        <v>664</v>
      </c>
      <c r="T639">
        <v>2</v>
      </c>
      <c r="U639">
        <v>34</v>
      </c>
      <c r="V639">
        <v>74.8</v>
      </c>
      <c r="W639">
        <v>0</v>
      </c>
      <c r="X639">
        <v>149.6</v>
      </c>
      <c r="Y639">
        <v>81.599999999999994</v>
      </c>
      <c r="Z639" t="s">
        <v>840</v>
      </c>
      <c r="AA639" t="s">
        <v>900</v>
      </c>
      <c r="AB639">
        <v>4</v>
      </c>
      <c r="AC639" t="s">
        <v>862</v>
      </c>
      <c r="AD639" t="s">
        <v>769</v>
      </c>
    </row>
    <row r="640" spans="1:30" x14ac:dyDescent="0.3">
      <c r="A640" t="s">
        <v>1216</v>
      </c>
      <c r="B640" s="3">
        <v>45692</v>
      </c>
      <c r="C640">
        <v>0.8125</v>
      </c>
      <c r="D640" t="s">
        <v>847</v>
      </c>
      <c r="E640" t="s">
        <v>827</v>
      </c>
      <c r="F640" t="s">
        <v>860</v>
      </c>
      <c r="G640" t="s">
        <v>207</v>
      </c>
      <c r="H640" t="s">
        <v>624</v>
      </c>
      <c r="I640" t="s">
        <v>625</v>
      </c>
      <c r="J640" t="s">
        <v>983</v>
      </c>
      <c r="K640" t="s">
        <v>1168</v>
      </c>
      <c r="L640" t="s">
        <v>906</v>
      </c>
      <c r="M640" t="s">
        <v>822</v>
      </c>
      <c r="N640">
        <v>28</v>
      </c>
      <c r="O640" t="s">
        <v>842</v>
      </c>
      <c r="P640" t="s">
        <v>59</v>
      </c>
      <c r="Q640" t="s">
        <v>991</v>
      </c>
      <c r="R640" t="s">
        <v>699</v>
      </c>
      <c r="S640" t="s">
        <v>664</v>
      </c>
      <c r="T640">
        <v>3</v>
      </c>
      <c r="U640">
        <v>43</v>
      </c>
      <c r="V640">
        <v>120.4</v>
      </c>
      <c r="W640">
        <v>15</v>
      </c>
      <c r="X640">
        <v>307.02</v>
      </c>
      <c r="Y640">
        <v>178.02</v>
      </c>
      <c r="Z640" t="s">
        <v>819</v>
      </c>
      <c r="AA640" t="s">
        <v>900</v>
      </c>
      <c r="AB640">
        <v>3</v>
      </c>
      <c r="AC640" t="s">
        <v>862</v>
      </c>
      <c r="AD640" t="s">
        <v>769</v>
      </c>
    </row>
    <row r="641" spans="1:30" x14ac:dyDescent="0.3">
      <c r="A641" t="s">
        <v>1215</v>
      </c>
      <c r="B641" s="3">
        <v>45756</v>
      </c>
      <c r="C641">
        <v>0.41666666666666669</v>
      </c>
      <c r="D641" t="s">
        <v>881</v>
      </c>
      <c r="E641" t="s">
        <v>870</v>
      </c>
      <c r="F641" t="s">
        <v>837</v>
      </c>
      <c r="G641" t="s">
        <v>462</v>
      </c>
      <c r="H641" t="s">
        <v>600</v>
      </c>
      <c r="I641" t="s">
        <v>592</v>
      </c>
      <c r="J641" t="s">
        <v>943</v>
      </c>
      <c r="K641" t="s">
        <v>1079</v>
      </c>
      <c r="L641" t="s">
        <v>823</v>
      </c>
      <c r="M641" t="s">
        <v>843</v>
      </c>
      <c r="N641">
        <v>22</v>
      </c>
      <c r="O641" t="s">
        <v>821</v>
      </c>
      <c r="P641" t="s">
        <v>39</v>
      </c>
      <c r="Q641" t="s">
        <v>921</v>
      </c>
      <c r="R641" t="s">
        <v>675</v>
      </c>
      <c r="S641" t="s">
        <v>663</v>
      </c>
      <c r="T641">
        <v>1</v>
      </c>
      <c r="U641">
        <v>28</v>
      </c>
      <c r="V641">
        <v>84</v>
      </c>
      <c r="W641">
        <v>5</v>
      </c>
      <c r="X641">
        <v>79.8</v>
      </c>
      <c r="Y641">
        <v>51.8</v>
      </c>
      <c r="Z641" t="s">
        <v>819</v>
      </c>
      <c r="AA641" t="s">
        <v>805</v>
      </c>
      <c r="AB641">
        <v>0</v>
      </c>
      <c r="AC641" t="s">
        <v>818</v>
      </c>
      <c r="AD641" t="s">
        <v>769</v>
      </c>
    </row>
    <row r="642" spans="1:30" x14ac:dyDescent="0.3">
      <c r="A642" t="s">
        <v>1214</v>
      </c>
      <c r="B642" s="3">
        <v>45712</v>
      </c>
      <c r="C642">
        <v>0.3125</v>
      </c>
      <c r="D642" t="s">
        <v>847</v>
      </c>
      <c r="E642" t="s">
        <v>827</v>
      </c>
      <c r="F642" t="s">
        <v>826</v>
      </c>
      <c r="G642" t="s">
        <v>156</v>
      </c>
      <c r="H642" t="s">
        <v>631</v>
      </c>
      <c r="I642" t="s">
        <v>632</v>
      </c>
      <c r="J642" t="s">
        <v>930</v>
      </c>
      <c r="K642" t="s">
        <v>1213</v>
      </c>
      <c r="L642" t="s">
        <v>906</v>
      </c>
      <c r="M642" t="s">
        <v>822</v>
      </c>
      <c r="N642">
        <v>47</v>
      </c>
      <c r="O642" t="s">
        <v>885</v>
      </c>
      <c r="P642" t="s">
        <v>55</v>
      </c>
      <c r="Q642" t="s">
        <v>1043</v>
      </c>
      <c r="R642" t="s">
        <v>705</v>
      </c>
      <c r="S642" t="s">
        <v>664</v>
      </c>
      <c r="T642">
        <v>4</v>
      </c>
      <c r="U642">
        <v>83</v>
      </c>
      <c r="V642">
        <v>182.6</v>
      </c>
      <c r="W642">
        <v>15</v>
      </c>
      <c r="X642">
        <v>620.84</v>
      </c>
      <c r="Y642">
        <v>288.83999999999997</v>
      </c>
      <c r="Z642" t="s">
        <v>840</v>
      </c>
      <c r="AA642" t="s">
        <v>782</v>
      </c>
      <c r="AB642">
        <v>4</v>
      </c>
      <c r="AC642" t="s">
        <v>862</v>
      </c>
      <c r="AD642" t="s">
        <v>769</v>
      </c>
    </row>
    <row r="643" spans="1:30" x14ac:dyDescent="0.3">
      <c r="A643" t="s">
        <v>1212</v>
      </c>
      <c r="B643" s="3">
        <v>45756</v>
      </c>
      <c r="C643">
        <v>0.5</v>
      </c>
      <c r="D643" t="s">
        <v>881</v>
      </c>
      <c r="E643" t="s">
        <v>870</v>
      </c>
      <c r="F643" t="s">
        <v>837</v>
      </c>
      <c r="G643" t="s">
        <v>105</v>
      </c>
      <c r="H643" t="s">
        <v>635</v>
      </c>
      <c r="I643" t="s">
        <v>636</v>
      </c>
      <c r="J643" t="s">
        <v>923</v>
      </c>
      <c r="K643" t="s">
        <v>1211</v>
      </c>
      <c r="L643" t="s">
        <v>937</v>
      </c>
      <c r="M643" t="s">
        <v>822</v>
      </c>
      <c r="N643">
        <v>50</v>
      </c>
      <c r="O643" t="s">
        <v>885</v>
      </c>
      <c r="P643" t="s">
        <v>69</v>
      </c>
      <c r="Q643" t="s">
        <v>976</v>
      </c>
      <c r="R643" t="s">
        <v>675</v>
      </c>
      <c r="S643" t="s">
        <v>663</v>
      </c>
      <c r="T643">
        <v>2</v>
      </c>
      <c r="U643">
        <v>86</v>
      </c>
      <c r="V643">
        <v>258</v>
      </c>
      <c r="W643">
        <v>5</v>
      </c>
      <c r="X643">
        <v>490.2</v>
      </c>
      <c r="Y643">
        <v>318.2</v>
      </c>
      <c r="Z643" t="s">
        <v>840</v>
      </c>
      <c r="AA643" t="s">
        <v>782</v>
      </c>
      <c r="AB643">
        <v>4</v>
      </c>
      <c r="AC643" t="s">
        <v>862</v>
      </c>
      <c r="AD643" t="s">
        <v>769</v>
      </c>
    </row>
    <row r="644" spans="1:30" x14ac:dyDescent="0.3">
      <c r="A644" t="s">
        <v>1210</v>
      </c>
      <c r="B644" s="3">
        <v>45825</v>
      </c>
      <c r="C644">
        <v>0.54166666666666663</v>
      </c>
      <c r="D644" t="s">
        <v>871</v>
      </c>
      <c r="E644" t="s">
        <v>870</v>
      </c>
      <c r="F644" t="s">
        <v>860</v>
      </c>
      <c r="G644" t="s">
        <v>309</v>
      </c>
      <c r="H644" t="s">
        <v>615</v>
      </c>
      <c r="I644" t="s">
        <v>592</v>
      </c>
      <c r="J644" t="s">
        <v>836</v>
      </c>
      <c r="K644" t="s">
        <v>992</v>
      </c>
      <c r="L644" t="s">
        <v>1016</v>
      </c>
      <c r="M644" t="s">
        <v>843</v>
      </c>
      <c r="N644">
        <v>59</v>
      </c>
      <c r="O644" t="s">
        <v>821</v>
      </c>
      <c r="P644" t="s">
        <v>87</v>
      </c>
      <c r="Q644" t="s">
        <v>841</v>
      </c>
      <c r="R644" t="s">
        <v>702</v>
      </c>
      <c r="S644" t="s">
        <v>664</v>
      </c>
      <c r="T644">
        <v>3</v>
      </c>
      <c r="U644">
        <v>26</v>
      </c>
      <c r="V644">
        <v>78</v>
      </c>
      <c r="W644">
        <v>15</v>
      </c>
      <c r="X644">
        <v>198.9</v>
      </c>
      <c r="Y644">
        <v>120.9</v>
      </c>
      <c r="Z644" t="s">
        <v>863</v>
      </c>
      <c r="AA644" t="s">
        <v>785</v>
      </c>
      <c r="AB644">
        <v>5</v>
      </c>
      <c r="AC644" t="s">
        <v>862</v>
      </c>
      <c r="AD644" t="s">
        <v>830</v>
      </c>
    </row>
    <row r="645" spans="1:30" x14ac:dyDescent="0.3">
      <c r="A645" t="s">
        <v>1209</v>
      </c>
      <c r="B645" s="3">
        <v>45805</v>
      </c>
      <c r="C645">
        <v>0.82291666666666663</v>
      </c>
      <c r="D645" t="s">
        <v>876</v>
      </c>
      <c r="E645" t="s">
        <v>870</v>
      </c>
      <c r="F645" t="s">
        <v>837</v>
      </c>
      <c r="G645" t="s">
        <v>105</v>
      </c>
      <c r="H645" t="s">
        <v>635</v>
      </c>
      <c r="I645" t="s">
        <v>636</v>
      </c>
      <c r="J645" t="s">
        <v>859</v>
      </c>
      <c r="K645" t="s">
        <v>953</v>
      </c>
      <c r="L645" t="s">
        <v>906</v>
      </c>
      <c r="M645" t="s">
        <v>822</v>
      </c>
      <c r="N645">
        <v>59</v>
      </c>
      <c r="O645" t="s">
        <v>833</v>
      </c>
      <c r="P645" t="s">
        <v>47</v>
      </c>
      <c r="Q645" t="s">
        <v>1078</v>
      </c>
      <c r="R645" t="s">
        <v>727</v>
      </c>
      <c r="S645" t="s">
        <v>664</v>
      </c>
      <c r="T645">
        <v>2</v>
      </c>
      <c r="U645">
        <v>27</v>
      </c>
      <c r="V645">
        <v>81</v>
      </c>
      <c r="W645">
        <v>0</v>
      </c>
      <c r="X645">
        <v>162</v>
      </c>
      <c r="Y645">
        <v>108</v>
      </c>
      <c r="Z645" t="s">
        <v>840</v>
      </c>
      <c r="AA645" t="s">
        <v>791</v>
      </c>
      <c r="AB645">
        <v>3</v>
      </c>
      <c r="AC645" t="s">
        <v>818</v>
      </c>
      <c r="AD645" t="s">
        <v>769</v>
      </c>
    </row>
    <row r="646" spans="1:30" x14ac:dyDescent="0.3">
      <c r="A646" t="s">
        <v>1208</v>
      </c>
      <c r="B646" s="3">
        <v>45769</v>
      </c>
      <c r="C646">
        <v>0.57291666666666663</v>
      </c>
      <c r="D646" t="s">
        <v>881</v>
      </c>
      <c r="E646" t="s">
        <v>870</v>
      </c>
      <c r="F646" t="s">
        <v>860</v>
      </c>
      <c r="G646" t="s">
        <v>258</v>
      </c>
      <c r="H646" t="s">
        <v>620</v>
      </c>
      <c r="I646" t="s">
        <v>621</v>
      </c>
      <c r="J646" t="s">
        <v>989</v>
      </c>
      <c r="K646" t="s">
        <v>1207</v>
      </c>
      <c r="L646" t="s">
        <v>937</v>
      </c>
      <c r="M646" t="s">
        <v>822</v>
      </c>
      <c r="N646">
        <v>39</v>
      </c>
      <c r="O646" t="s">
        <v>842</v>
      </c>
      <c r="P646" t="s">
        <v>79</v>
      </c>
      <c r="Q646" t="s">
        <v>832</v>
      </c>
      <c r="R646" t="s">
        <v>720</v>
      </c>
      <c r="S646" t="s">
        <v>663</v>
      </c>
      <c r="T646">
        <v>1</v>
      </c>
      <c r="U646">
        <v>67</v>
      </c>
      <c r="V646">
        <v>187.6</v>
      </c>
      <c r="W646">
        <v>10</v>
      </c>
      <c r="X646">
        <v>168.84</v>
      </c>
      <c r="Y646">
        <v>101.84</v>
      </c>
      <c r="Z646" t="s">
        <v>916</v>
      </c>
      <c r="AA646" t="s">
        <v>785</v>
      </c>
      <c r="AB646">
        <v>3</v>
      </c>
      <c r="AC646" t="s">
        <v>818</v>
      </c>
      <c r="AD646" t="s">
        <v>769</v>
      </c>
    </row>
    <row r="647" spans="1:30" x14ac:dyDescent="0.3">
      <c r="A647" t="s">
        <v>1206</v>
      </c>
      <c r="B647" s="3">
        <v>45827</v>
      </c>
      <c r="C647">
        <v>0.80208333333333337</v>
      </c>
      <c r="D647" t="s">
        <v>871</v>
      </c>
      <c r="E647" t="s">
        <v>870</v>
      </c>
      <c r="F647" t="s">
        <v>898</v>
      </c>
      <c r="G647" t="s">
        <v>3</v>
      </c>
      <c r="H647" t="s">
        <v>639</v>
      </c>
      <c r="I647" t="s">
        <v>640</v>
      </c>
      <c r="J647" t="s">
        <v>940</v>
      </c>
      <c r="K647" t="s">
        <v>1199</v>
      </c>
      <c r="L647" t="s">
        <v>834</v>
      </c>
      <c r="M647" t="s">
        <v>843</v>
      </c>
      <c r="N647">
        <v>65</v>
      </c>
      <c r="O647" t="s">
        <v>821</v>
      </c>
      <c r="P647" t="s">
        <v>37</v>
      </c>
      <c r="Q647" t="s">
        <v>1205</v>
      </c>
      <c r="R647" t="s">
        <v>678</v>
      </c>
      <c r="S647" t="s">
        <v>663</v>
      </c>
      <c r="T647">
        <v>1</v>
      </c>
      <c r="U647">
        <v>35</v>
      </c>
      <c r="V647">
        <v>87.5</v>
      </c>
      <c r="W647">
        <v>10</v>
      </c>
      <c r="X647">
        <v>78.75</v>
      </c>
      <c r="Y647">
        <v>43.75</v>
      </c>
      <c r="Z647" t="s">
        <v>840</v>
      </c>
      <c r="AA647" t="s">
        <v>791</v>
      </c>
      <c r="AB647">
        <v>4</v>
      </c>
      <c r="AC647" t="s">
        <v>862</v>
      </c>
      <c r="AD647" t="s">
        <v>769</v>
      </c>
    </row>
    <row r="648" spans="1:30" x14ac:dyDescent="0.3">
      <c r="A648" t="s">
        <v>1204</v>
      </c>
      <c r="B648" s="3">
        <v>45821</v>
      </c>
      <c r="C648">
        <v>0.33333333333333331</v>
      </c>
      <c r="D648" t="s">
        <v>871</v>
      </c>
      <c r="E648" t="s">
        <v>870</v>
      </c>
      <c r="F648" t="s">
        <v>846</v>
      </c>
      <c r="G648" t="s">
        <v>156</v>
      </c>
      <c r="H648" t="s">
        <v>631</v>
      </c>
      <c r="I648" t="s">
        <v>632</v>
      </c>
      <c r="J648" t="s">
        <v>836</v>
      </c>
      <c r="K648" t="s">
        <v>1203</v>
      </c>
      <c r="L648" t="s">
        <v>937</v>
      </c>
      <c r="M648" t="s">
        <v>822</v>
      </c>
      <c r="N648">
        <v>37</v>
      </c>
      <c r="O648" t="s">
        <v>833</v>
      </c>
      <c r="P648" t="s">
        <v>93</v>
      </c>
      <c r="Q648" t="s">
        <v>934</v>
      </c>
      <c r="R648" t="s">
        <v>690</v>
      </c>
      <c r="S648" t="s">
        <v>664</v>
      </c>
      <c r="T648">
        <v>2</v>
      </c>
      <c r="U648">
        <v>35</v>
      </c>
      <c r="V648">
        <v>77</v>
      </c>
      <c r="W648">
        <v>5</v>
      </c>
      <c r="X648">
        <v>146.30000000000001</v>
      </c>
      <c r="Y648">
        <v>76.3</v>
      </c>
      <c r="Z648" t="s">
        <v>831</v>
      </c>
      <c r="AA648" t="s">
        <v>805</v>
      </c>
      <c r="AB648">
        <v>0</v>
      </c>
      <c r="AC648" t="s">
        <v>862</v>
      </c>
      <c r="AD648" t="s">
        <v>769</v>
      </c>
    </row>
    <row r="649" spans="1:30" x14ac:dyDescent="0.3">
      <c r="A649" t="s">
        <v>1202</v>
      </c>
      <c r="B649" s="3">
        <v>45791</v>
      </c>
      <c r="C649">
        <v>0.85416666666666663</v>
      </c>
      <c r="D649" t="s">
        <v>876</v>
      </c>
      <c r="E649" t="s">
        <v>870</v>
      </c>
      <c r="F649" t="s">
        <v>837</v>
      </c>
      <c r="G649" t="s">
        <v>207</v>
      </c>
      <c r="H649" t="s">
        <v>624</v>
      </c>
      <c r="I649" t="s">
        <v>625</v>
      </c>
      <c r="J649" t="s">
        <v>940</v>
      </c>
      <c r="K649" t="s">
        <v>1201</v>
      </c>
      <c r="L649" t="s">
        <v>851</v>
      </c>
      <c r="M649" t="s">
        <v>822</v>
      </c>
      <c r="N649">
        <v>18</v>
      </c>
      <c r="O649" t="s">
        <v>821</v>
      </c>
      <c r="P649" t="s">
        <v>97</v>
      </c>
      <c r="Q649" t="s">
        <v>1192</v>
      </c>
      <c r="R649" t="s">
        <v>678</v>
      </c>
      <c r="S649" t="s">
        <v>663</v>
      </c>
      <c r="T649">
        <v>2</v>
      </c>
      <c r="U649">
        <v>72</v>
      </c>
      <c r="V649">
        <v>216</v>
      </c>
      <c r="W649">
        <v>0</v>
      </c>
      <c r="X649">
        <v>432</v>
      </c>
      <c r="Y649">
        <v>288</v>
      </c>
      <c r="Z649" t="s">
        <v>863</v>
      </c>
      <c r="AA649" t="s">
        <v>791</v>
      </c>
      <c r="AB649">
        <v>0</v>
      </c>
      <c r="AC649" t="s">
        <v>818</v>
      </c>
      <c r="AD649" t="s">
        <v>830</v>
      </c>
    </row>
    <row r="650" spans="1:30" x14ac:dyDescent="0.3">
      <c r="A650" t="s">
        <v>1200</v>
      </c>
      <c r="B650" s="3">
        <v>45763</v>
      </c>
      <c r="C650">
        <v>0.8125</v>
      </c>
      <c r="D650" t="s">
        <v>881</v>
      </c>
      <c r="E650" t="s">
        <v>870</v>
      </c>
      <c r="F650" t="s">
        <v>837</v>
      </c>
      <c r="G650" t="s">
        <v>258</v>
      </c>
      <c r="H650" t="s">
        <v>620</v>
      </c>
      <c r="I650" t="s">
        <v>621</v>
      </c>
      <c r="J650" t="s">
        <v>943</v>
      </c>
      <c r="K650" t="s">
        <v>1199</v>
      </c>
      <c r="L650" t="s">
        <v>851</v>
      </c>
      <c r="M650" t="s">
        <v>822</v>
      </c>
      <c r="N650">
        <v>30</v>
      </c>
      <c r="O650" t="s">
        <v>885</v>
      </c>
      <c r="P650" t="s">
        <v>55</v>
      </c>
      <c r="Q650" t="s">
        <v>1043</v>
      </c>
      <c r="R650" t="s">
        <v>705</v>
      </c>
      <c r="S650" t="s">
        <v>664</v>
      </c>
      <c r="T650">
        <v>1</v>
      </c>
      <c r="U650">
        <v>83</v>
      </c>
      <c r="V650">
        <v>182.6</v>
      </c>
      <c r="W650">
        <v>15</v>
      </c>
      <c r="X650">
        <v>155.21</v>
      </c>
      <c r="Y650">
        <v>72.209999999999994</v>
      </c>
      <c r="Z650" t="s">
        <v>840</v>
      </c>
      <c r="AA650" t="s">
        <v>805</v>
      </c>
      <c r="AB650">
        <v>0</v>
      </c>
      <c r="AC650" t="s">
        <v>862</v>
      </c>
      <c r="AD650" t="s">
        <v>769</v>
      </c>
    </row>
    <row r="651" spans="1:30" x14ac:dyDescent="0.3">
      <c r="A651" t="s">
        <v>1198</v>
      </c>
      <c r="B651" s="3">
        <v>45681</v>
      </c>
      <c r="C651">
        <v>0.45833333333333331</v>
      </c>
      <c r="D651" t="s">
        <v>838</v>
      </c>
      <c r="E651" t="s">
        <v>827</v>
      </c>
      <c r="F651" t="s">
        <v>846</v>
      </c>
      <c r="G651" t="s">
        <v>258</v>
      </c>
      <c r="H651" t="s">
        <v>620</v>
      </c>
      <c r="I651" t="s">
        <v>621</v>
      </c>
      <c r="J651" t="s">
        <v>1034</v>
      </c>
      <c r="K651" t="s">
        <v>1197</v>
      </c>
      <c r="L651" t="s">
        <v>834</v>
      </c>
      <c r="M651" t="s">
        <v>843</v>
      </c>
      <c r="N651">
        <v>39</v>
      </c>
      <c r="O651" t="s">
        <v>865</v>
      </c>
      <c r="P651" t="s">
        <v>55</v>
      </c>
      <c r="Q651" t="s">
        <v>1043</v>
      </c>
      <c r="R651" t="s">
        <v>705</v>
      </c>
      <c r="S651" t="s">
        <v>664</v>
      </c>
      <c r="T651">
        <v>1</v>
      </c>
      <c r="U651">
        <v>83</v>
      </c>
      <c r="V651">
        <v>182.6</v>
      </c>
      <c r="W651">
        <v>0</v>
      </c>
      <c r="X651">
        <v>182.6</v>
      </c>
      <c r="Y651">
        <v>99.6</v>
      </c>
      <c r="Z651" t="s">
        <v>916</v>
      </c>
      <c r="AA651" t="s">
        <v>791</v>
      </c>
      <c r="AB651">
        <v>4</v>
      </c>
      <c r="AC651" t="s">
        <v>862</v>
      </c>
      <c r="AD651" t="s">
        <v>769</v>
      </c>
    </row>
    <row r="652" spans="1:30" x14ac:dyDescent="0.3">
      <c r="A652" t="s">
        <v>1196</v>
      </c>
      <c r="B652" s="3">
        <v>45728</v>
      </c>
      <c r="C652">
        <v>0.34375</v>
      </c>
      <c r="D652" t="s">
        <v>828</v>
      </c>
      <c r="E652" t="s">
        <v>827</v>
      </c>
      <c r="F652" t="s">
        <v>837</v>
      </c>
      <c r="G652" t="s">
        <v>462</v>
      </c>
      <c r="H652" t="s">
        <v>600</v>
      </c>
      <c r="I652" t="s">
        <v>592</v>
      </c>
      <c r="J652" t="s">
        <v>940</v>
      </c>
      <c r="K652" t="s">
        <v>1195</v>
      </c>
      <c r="L652" t="s">
        <v>851</v>
      </c>
      <c r="M652" t="s">
        <v>822</v>
      </c>
      <c r="N652">
        <v>44</v>
      </c>
      <c r="O652" t="s">
        <v>833</v>
      </c>
      <c r="P652" t="s">
        <v>77</v>
      </c>
      <c r="Q652" t="s">
        <v>962</v>
      </c>
      <c r="R652" t="s">
        <v>727</v>
      </c>
      <c r="S652" t="s">
        <v>664</v>
      </c>
      <c r="T652">
        <v>4</v>
      </c>
      <c r="U652">
        <v>40</v>
      </c>
      <c r="V652">
        <v>100</v>
      </c>
      <c r="W652">
        <v>5</v>
      </c>
      <c r="X652">
        <v>380</v>
      </c>
      <c r="Y652">
        <v>220</v>
      </c>
      <c r="Z652" t="s">
        <v>916</v>
      </c>
      <c r="AA652" t="s">
        <v>801</v>
      </c>
      <c r="AB652">
        <v>0</v>
      </c>
      <c r="AC652" t="s">
        <v>818</v>
      </c>
      <c r="AD652" t="s">
        <v>830</v>
      </c>
    </row>
    <row r="653" spans="1:30" x14ac:dyDescent="0.3">
      <c r="A653" t="s">
        <v>1194</v>
      </c>
      <c r="B653" s="3">
        <v>45807</v>
      </c>
      <c r="C653">
        <v>0.72916666666666663</v>
      </c>
      <c r="D653" t="s">
        <v>876</v>
      </c>
      <c r="E653" t="s">
        <v>870</v>
      </c>
      <c r="F653" t="s">
        <v>846</v>
      </c>
      <c r="G653" t="s">
        <v>309</v>
      </c>
      <c r="H653" t="s">
        <v>615</v>
      </c>
      <c r="I653" t="s">
        <v>592</v>
      </c>
      <c r="J653" t="s">
        <v>1034</v>
      </c>
      <c r="K653" t="s">
        <v>957</v>
      </c>
      <c r="L653" t="s">
        <v>857</v>
      </c>
      <c r="M653" t="s">
        <v>822</v>
      </c>
      <c r="N653">
        <v>55</v>
      </c>
      <c r="O653" t="s">
        <v>865</v>
      </c>
      <c r="P653" t="s">
        <v>45</v>
      </c>
      <c r="Q653" t="s">
        <v>1141</v>
      </c>
      <c r="R653" t="s">
        <v>731</v>
      </c>
      <c r="S653" t="s">
        <v>663</v>
      </c>
      <c r="T653">
        <v>4</v>
      </c>
      <c r="U653">
        <v>20</v>
      </c>
      <c r="V653">
        <v>60</v>
      </c>
      <c r="W653">
        <v>5</v>
      </c>
      <c r="X653">
        <v>228</v>
      </c>
      <c r="Y653">
        <v>148</v>
      </c>
      <c r="Z653" t="s">
        <v>840</v>
      </c>
      <c r="AA653" t="s">
        <v>801</v>
      </c>
      <c r="AB653">
        <v>3</v>
      </c>
      <c r="AC653" t="s">
        <v>862</v>
      </c>
      <c r="AD653" t="s">
        <v>830</v>
      </c>
    </row>
    <row r="654" spans="1:30" x14ac:dyDescent="0.3">
      <c r="A654" t="s">
        <v>1193</v>
      </c>
      <c r="B654" s="3">
        <v>45667</v>
      </c>
      <c r="C654">
        <v>0.89583333333333337</v>
      </c>
      <c r="D654" t="s">
        <v>838</v>
      </c>
      <c r="E654" t="s">
        <v>827</v>
      </c>
      <c r="F654" t="s">
        <v>846</v>
      </c>
      <c r="G654" t="s">
        <v>309</v>
      </c>
      <c r="H654" t="s">
        <v>615</v>
      </c>
      <c r="I654" t="s">
        <v>592</v>
      </c>
      <c r="J654" t="s">
        <v>845</v>
      </c>
      <c r="K654" t="s">
        <v>955</v>
      </c>
      <c r="L654" t="s">
        <v>937</v>
      </c>
      <c r="M654" t="s">
        <v>822</v>
      </c>
      <c r="N654">
        <v>64</v>
      </c>
      <c r="O654" t="s">
        <v>842</v>
      </c>
      <c r="P654" t="s">
        <v>97</v>
      </c>
      <c r="Q654" t="s">
        <v>1192</v>
      </c>
      <c r="R654" t="s">
        <v>678</v>
      </c>
      <c r="S654" t="s">
        <v>663</v>
      </c>
      <c r="T654">
        <v>3</v>
      </c>
      <c r="U654">
        <v>72</v>
      </c>
      <c r="V654">
        <v>216</v>
      </c>
      <c r="W654">
        <v>5</v>
      </c>
      <c r="X654">
        <v>615.6</v>
      </c>
      <c r="Y654">
        <v>399.6</v>
      </c>
      <c r="Z654" t="s">
        <v>849</v>
      </c>
      <c r="AA654" t="s">
        <v>791</v>
      </c>
      <c r="AB654">
        <v>5</v>
      </c>
      <c r="AC654" t="s">
        <v>818</v>
      </c>
      <c r="AD654" t="s">
        <v>830</v>
      </c>
    </row>
    <row r="655" spans="1:30" x14ac:dyDescent="0.3">
      <c r="A655" t="s">
        <v>1191</v>
      </c>
      <c r="B655" s="3">
        <v>45662</v>
      </c>
      <c r="C655">
        <v>0.59375</v>
      </c>
      <c r="D655" t="s">
        <v>838</v>
      </c>
      <c r="E655" t="s">
        <v>827</v>
      </c>
      <c r="F655" t="s">
        <v>914</v>
      </c>
      <c r="G655" t="s">
        <v>513</v>
      </c>
      <c r="H655" t="s">
        <v>591</v>
      </c>
      <c r="I655" t="s">
        <v>592</v>
      </c>
      <c r="J655" t="s">
        <v>908</v>
      </c>
      <c r="K655" t="s">
        <v>1190</v>
      </c>
      <c r="L655" t="s">
        <v>834</v>
      </c>
      <c r="M655" t="s">
        <v>843</v>
      </c>
      <c r="N655">
        <v>63</v>
      </c>
      <c r="O655" t="s">
        <v>885</v>
      </c>
      <c r="P655" t="s">
        <v>83</v>
      </c>
      <c r="Q655" t="s">
        <v>917</v>
      </c>
      <c r="R655" t="s">
        <v>708</v>
      </c>
      <c r="S655" t="s">
        <v>663</v>
      </c>
      <c r="T655">
        <v>1</v>
      </c>
      <c r="U655">
        <v>66</v>
      </c>
      <c r="V655">
        <v>165</v>
      </c>
      <c r="W655">
        <v>10</v>
      </c>
      <c r="X655">
        <v>148.5</v>
      </c>
      <c r="Y655">
        <v>82.5</v>
      </c>
      <c r="Z655" t="s">
        <v>831</v>
      </c>
      <c r="AA655" t="s">
        <v>791</v>
      </c>
      <c r="AB655">
        <v>5</v>
      </c>
      <c r="AC655" t="s">
        <v>818</v>
      </c>
      <c r="AD655" t="s">
        <v>830</v>
      </c>
    </row>
    <row r="656" spans="1:30" x14ac:dyDescent="0.3">
      <c r="A656" t="s">
        <v>1189</v>
      </c>
      <c r="B656" s="3">
        <v>45658</v>
      </c>
      <c r="C656">
        <v>0.4375</v>
      </c>
      <c r="D656" t="s">
        <v>838</v>
      </c>
      <c r="E656" t="s">
        <v>827</v>
      </c>
      <c r="F656" t="s">
        <v>837</v>
      </c>
      <c r="G656" t="s">
        <v>207</v>
      </c>
      <c r="H656" t="s">
        <v>624</v>
      </c>
      <c r="I656" t="s">
        <v>625</v>
      </c>
      <c r="J656" t="s">
        <v>966</v>
      </c>
      <c r="K656" t="s">
        <v>1188</v>
      </c>
      <c r="L656" t="s">
        <v>937</v>
      </c>
      <c r="M656" t="s">
        <v>843</v>
      </c>
      <c r="N656">
        <v>60</v>
      </c>
      <c r="O656" t="s">
        <v>865</v>
      </c>
      <c r="P656" t="s">
        <v>31</v>
      </c>
      <c r="Q656" t="s">
        <v>888</v>
      </c>
      <c r="R656" t="s">
        <v>692</v>
      </c>
      <c r="S656" t="s">
        <v>664</v>
      </c>
      <c r="T656">
        <v>3</v>
      </c>
      <c r="U656">
        <v>43</v>
      </c>
      <c r="V656">
        <v>129</v>
      </c>
      <c r="W656">
        <v>5</v>
      </c>
      <c r="X656">
        <v>367.65</v>
      </c>
      <c r="Y656">
        <v>238.65</v>
      </c>
      <c r="Z656" t="s">
        <v>916</v>
      </c>
      <c r="AA656" t="s">
        <v>791</v>
      </c>
      <c r="AB656">
        <v>0</v>
      </c>
      <c r="AC656" t="s">
        <v>862</v>
      </c>
      <c r="AD656" t="s">
        <v>769</v>
      </c>
    </row>
    <row r="657" spans="1:30" x14ac:dyDescent="0.3">
      <c r="A657" t="s">
        <v>1187</v>
      </c>
      <c r="B657" s="3">
        <v>45732</v>
      </c>
      <c r="C657">
        <v>0.42708333333333331</v>
      </c>
      <c r="D657" t="s">
        <v>828</v>
      </c>
      <c r="E657" t="s">
        <v>827</v>
      </c>
      <c r="F657" t="s">
        <v>914</v>
      </c>
      <c r="G657" t="s">
        <v>105</v>
      </c>
      <c r="H657" t="s">
        <v>635</v>
      </c>
      <c r="I657" t="s">
        <v>636</v>
      </c>
      <c r="J657" t="s">
        <v>919</v>
      </c>
      <c r="K657" t="s">
        <v>1136</v>
      </c>
      <c r="L657" t="s">
        <v>1016</v>
      </c>
      <c r="M657" t="s">
        <v>822</v>
      </c>
      <c r="N657">
        <v>44</v>
      </c>
      <c r="O657" t="s">
        <v>885</v>
      </c>
      <c r="P657" t="s">
        <v>61</v>
      </c>
      <c r="Q657" t="s">
        <v>1090</v>
      </c>
      <c r="R657" t="s">
        <v>692</v>
      </c>
      <c r="S657" t="s">
        <v>663</v>
      </c>
      <c r="T657">
        <v>2</v>
      </c>
      <c r="U657">
        <v>87</v>
      </c>
      <c r="V657">
        <v>261</v>
      </c>
      <c r="W657">
        <v>5</v>
      </c>
      <c r="X657">
        <v>495.9</v>
      </c>
      <c r="Y657">
        <v>321.89999999999998</v>
      </c>
      <c r="Z657" t="s">
        <v>849</v>
      </c>
      <c r="AA657" t="s">
        <v>801</v>
      </c>
      <c r="AB657">
        <v>3</v>
      </c>
      <c r="AC657" t="s">
        <v>818</v>
      </c>
      <c r="AD657" t="s">
        <v>769</v>
      </c>
    </row>
    <row r="658" spans="1:30" x14ac:dyDescent="0.3">
      <c r="A658" t="s">
        <v>1186</v>
      </c>
      <c r="B658" s="3">
        <v>45685</v>
      </c>
      <c r="C658">
        <v>0.52083333333333337</v>
      </c>
      <c r="D658" t="s">
        <v>838</v>
      </c>
      <c r="E658" t="s">
        <v>827</v>
      </c>
      <c r="F658" t="s">
        <v>860</v>
      </c>
      <c r="G658" t="s">
        <v>462</v>
      </c>
      <c r="H658" t="s">
        <v>600</v>
      </c>
      <c r="I658" t="s">
        <v>592</v>
      </c>
      <c r="J658" t="s">
        <v>880</v>
      </c>
      <c r="K658" t="s">
        <v>942</v>
      </c>
      <c r="L658" t="s">
        <v>857</v>
      </c>
      <c r="M658" t="s">
        <v>843</v>
      </c>
      <c r="N658">
        <v>22</v>
      </c>
      <c r="O658" t="s">
        <v>842</v>
      </c>
      <c r="P658" t="s">
        <v>89</v>
      </c>
      <c r="Q658" t="s">
        <v>856</v>
      </c>
      <c r="R658" t="s">
        <v>699</v>
      </c>
      <c r="S658" t="s">
        <v>664</v>
      </c>
      <c r="T658">
        <v>4</v>
      </c>
      <c r="U658">
        <v>35</v>
      </c>
      <c r="V658">
        <v>105</v>
      </c>
      <c r="W658">
        <v>5</v>
      </c>
      <c r="X658">
        <v>399</v>
      </c>
      <c r="Y658">
        <v>259</v>
      </c>
      <c r="Z658" t="s">
        <v>916</v>
      </c>
      <c r="AA658" t="s">
        <v>801</v>
      </c>
      <c r="AB658">
        <v>4</v>
      </c>
      <c r="AC658" t="s">
        <v>818</v>
      </c>
      <c r="AD658" t="s">
        <v>830</v>
      </c>
    </row>
    <row r="659" spans="1:30" x14ac:dyDescent="0.3">
      <c r="A659" t="s">
        <v>1185</v>
      </c>
      <c r="B659" s="3">
        <v>45763</v>
      </c>
      <c r="C659">
        <v>0.34375</v>
      </c>
      <c r="D659" t="s">
        <v>881</v>
      </c>
      <c r="E659" t="s">
        <v>870</v>
      </c>
      <c r="F659" t="s">
        <v>837</v>
      </c>
      <c r="G659" t="s">
        <v>207</v>
      </c>
      <c r="H659" t="s">
        <v>624</v>
      </c>
      <c r="I659" t="s">
        <v>625</v>
      </c>
      <c r="J659" t="s">
        <v>993</v>
      </c>
      <c r="K659" t="s">
        <v>913</v>
      </c>
      <c r="L659" t="s">
        <v>834</v>
      </c>
      <c r="M659" t="s">
        <v>843</v>
      </c>
      <c r="N659">
        <v>52</v>
      </c>
      <c r="O659" t="s">
        <v>821</v>
      </c>
      <c r="P659" t="s">
        <v>47</v>
      </c>
      <c r="Q659" t="s">
        <v>1078</v>
      </c>
      <c r="R659" t="s">
        <v>727</v>
      </c>
      <c r="S659" t="s">
        <v>664</v>
      </c>
      <c r="T659">
        <v>3</v>
      </c>
      <c r="U659">
        <v>27</v>
      </c>
      <c r="V659">
        <v>81</v>
      </c>
      <c r="W659">
        <v>0</v>
      </c>
      <c r="X659">
        <v>243</v>
      </c>
      <c r="Y659">
        <v>162</v>
      </c>
      <c r="Z659" t="s">
        <v>840</v>
      </c>
      <c r="AA659" t="s">
        <v>782</v>
      </c>
      <c r="AB659">
        <v>3</v>
      </c>
      <c r="AC659" t="s">
        <v>818</v>
      </c>
      <c r="AD659" t="s">
        <v>769</v>
      </c>
    </row>
    <row r="660" spans="1:30" x14ac:dyDescent="0.3">
      <c r="A660" t="s">
        <v>1184</v>
      </c>
      <c r="B660" s="3">
        <v>45781</v>
      </c>
      <c r="C660">
        <v>0.375</v>
      </c>
      <c r="D660" t="s">
        <v>876</v>
      </c>
      <c r="E660" t="s">
        <v>870</v>
      </c>
      <c r="F660" t="s">
        <v>914</v>
      </c>
      <c r="G660" t="s">
        <v>105</v>
      </c>
      <c r="H660" t="s">
        <v>635</v>
      </c>
      <c r="I660" t="s">
        <v>636</v>
      </c>
      <c r="J660" t="s">
        <v>927</v>
      </c>
      <c r="K660" t="s">
        <v>1183</v>
      </c>
      <c r="L660" t="s">
        <v>937</v>
      </c>
      <c r="M660" t="s">
        <v>822</v>
      </c>
      <c r="N660">
        <v>42</v>
      </c>
      <c r="O660" t="s">
        <v>842</v>
      </c>
      <c r="P660" t="s">
        <v>103</v>
      </c>
      <c r="Q660" t="s">
        <v>1007</v>
      </c>
      <c r="R660" t="s">
        <v>656</v>
      </c>
      <c r="S660" t="s">
        <v>664</v>
      </c>
      <c r="T660">
        <v>1</v>
      </c>
      <c r="U660">
        <v>39</v>
      </c>
      <c r="V660">
        <v>109.2</v>
      </c>
      <c r="W660">
        <v>5</v>
      </c>
      <c r="X660">
        <v>103.74</v>
      </c>
      <c r="Y660">
        <v>64.739999999999995</v>
      </c>
      <c r="Z660" t="s">
        <v>840</v>
      </c>
      <c r="AA660" t="s">
        <v>782</v>
      </c>
      <c r="AB660">
        <v>5</v>
      </c>
      <c r="AC660" t="s">
        <v>862</v>
      </c>
      <c r="AD660" t="s">
        <v>769</v>
      </c>
    </row>
    <row r="661" spans="1:30" x14ac:dyDescent="0.3">
      <c r="A661" t="s">
        <v>1182</v>
      </c>
      <c r="B661" s="3">
        <v>45726</v>
      </c>
      <c r="C661">
        <v>0.33333333333333331</v>
      </c>
      <c r="D661" t="s">
        <v>828</v>
      </c>
      <c r="E661" t="s">
        <v>827</v>
      </c>
      <c r="F661" t="s">
        <v>826</v>
      </c>
      <c r="G661" t="s">
        <v>411</v>
      </c>
      <c r="H661" t="s">
        <v>605</v>
      </c>
      <c r="I661" t="s">
        <v>592</v>
      </c>
      <c r="J661" t="s">
        <v>983</v>
      </c>
      <c r="K661" t="s">
        <v>1181</v>
      </c>
      <c r="L661" t="s">
        <v>857</v>
      </c>
      <c r="M661" t="s">
        <v>843</v>
      </c>
      <c r="N661">
        <v>29</v>
      </c>
      <c r="O661" t="s">
        <v>821</v>
      </c>
      <c r="P661" t="s">
        <v>81</v>
      </c>
      <c r="Q661" t="s">
        <v>850</v>
      </c>
      <c r="R661" t="s">
        <v>715</v>
      </c>
      <c r="S661" t="s">
        <v>664</v>
      </c>
      <c r="T661">
        <v>1</v>
      </c>
      <c r="U661">
        <v>68</v>
      </c>
      <c r="V661">
        <v>204</v>
      </c>
      <c r="W661">
        <v>10</v>
      </c>
      <c r="X661">
        <v>183.6</v>
      </c>
      <c r="Y661">
        <v>115.6</v>
      </c>
      <c r="Z661" t="s">
        <v>831</v>
      </c>
      <c r="AA661" t="s">
        <v>805</v>
      </c>
      <c r="AB661">
        <v>4</v>
      </c>
      <c r="AC661" t="s">
        <v>862</v>
      </c>
      <c r="AD661" t="s">
        <v>830</v>
      </c>
    </row>
    <row r="662" spans="1:30" x14ac:dyDescent="0.3">
      <c r="A662" t="s">
        <v>1180</v>
      </c>
      <c r="B662" s="3">
        <v>45710</v>
      </c>
      <c r="C662">
        <v>0.89583333333333337</v>
      </c>
      <c r="D662" t="s">
        <v>847</v>
      </c>
      <c r="E662" t="s">
        <v>827</v>
      </c>
      <c r="F662" t="s">
        <v>854</v>
      </c>
      <c r="G662" t="s">
        <v>360</v>
      </c>
      <c r="H662" t="s">
        <v>611</v>
      </c>
      <c r="I662" t="s">
        <v>592</v>
      </c>
      <c r="J662" t="s">
        <v>836</v>
      </c>
      <c r="K662" t="s">
        <v>1179</v>
      </c>
      <c r="L662" t="s">
        <v>937</v>
      </c>
      <c r="M662" t="s">
        <v>822</v>
      </c>
      <c r="N662">
        <v>65</v>
      </c>
      <c r="O662" t="s">
        <v>821</v>
      </c>
      <c r="P662" t="s">
        <v>43</v>
      </c>
      <c r="Q662" t="s">
        <v>884</v>
      </c>
      <c r="R662" t="s">
        <v>656</v>
      </c>
      <c r="S662" t="s">
        <v>663</v>
      </c>
      <c r="T662">
        <v>2</v>
      </c>
      <c r="U662">
        <v>30</v>
      </c>
      <c r="V662">
        <v>90</v>
      </c>
      <c r="W662">
        <v>5</v>
      </c>
      <c r="X662">
        <v>171</v>
      </c>
      <c r="Y662">
        <v>111</v>
      </c>
      <c r="Z662" t="s">
        <v>849</v>
      </c>
      <c r="AA662" t="s">
        <v>900</v>
      </c>
      <c r="AB662">
        <v>4</v>
      </c>
      <c r="AC662" t="s">
        <v>862</v>
      </c>
      <c r="AD662" t="s">
        <v>769</v>
      </c>
    </row>
    <row r="663" spans="1:30" x14ac:dyDescent="0.3">
      <c r="A663" t="s">
        <v>1178</v>
      </c>
      <c r="B663" s="3">
        <v>45826</v>
      </c>
      <c r="C663">
        <v>0.88541666666666663</v>
      </c>
      <c r="D663" t="s">
        <v>871</v>
      </c>
      <c r="E663" t="s">
        <v>870</v>
      </c>
      <c r="F663" t="s">
        <v>837</v>
      </c>
      <c r="G663" t="s">
        <v>207</v>
      </c>
      <c r="H663" t="s">
        <v>624</v>
      </c>
      <c r="I663" t="s">
        <v>625</v>
      </c>
      <c r="J663" t="s">
        <v>927</v>
      </c>
      <c r="K663" t="s">
        <v>1177</v>
      </c>
      <c r="L663" t="s">
        <v>925</v>
      </c>
      <c r="M663" t="s">
        <v>843</v>
      </c>
      <c r="N663">
        <v>34</v>
      </c>
      <c r="O663" t="s">
        <v>885</v>
      </c>
      <c r="P663" t="s">
        <v>33</v>
      </c>
      <c r="Q663" t="s">
        <v>1097</v>
      </c>
      <c r="R663" t="s">
        <v>690</v>
      </c>
      <c r="S663" t="s">
        <v>663</v>
      </c>
      <c r="T663">
        <v>2</v>
      </c>
      <c r="U663">
        <v>99</v>
      </c>
      <c r="V663">
        <v>247.5</v>
      </c>
      <c r="W663">
        <v>15</v>
      </c>
      <c r="X663">
        <v>420.75</v>
      </c>
      <c r="Y663">
        <v>222.75</v>
      </c>
      <c r="Z663" t="s">
        <v>916</v>
      </c>
      <c r="AA663" t="s">
        <v>782</v>
      </c>
      <c r="AB663">
        <v>4</v>
      </c>
      <c r="AC663" t="s">
        <v>862</v>
      </c>
      <c r="AD663" t="s">
        <v>769</v>
      </c>
    </row>
    <row r="664" spans="1:30" x14ac:dyDescent="0.3">
      <c r="A664" t="s">
        <v>1176</v>
      </c>
      <c r="B664" s="3">
        <v>45710</v>
      </c>
      <c r="C664">
        <v>0.76041666666666663</v>
      </c>
      <c r="D664" t="s">
        <v>847</v>
      </c>
      <c r="E664" t="s">
        <v>827</v>
      </c>
      <c r="F664" t="s">
        <v>854</v>
      </c>
      <c r="G664" t="s">
        <v>105</v>
      </c>
      <c r="H664" t="s">
        <v>635</v>
      </c>
      <c r="I664" t="s">
        <v>636</v>
      </c>
      <c r="J664" t="s">
        <v>930</v>
      </c>
      <c r="K664" t="s">
        <v>953</v>
      </c>
      <c r="L664" t="s">
        <v>823</v>
      </c>
      <c r="M664" t="s">
        <v>843</v>
      </c>
      <c r="N664">
        <v>26</v>
      </c>
      <c r="O664" t="s">
        <v>865</v>
      </c>
      <c r="P664" t="s">
        <v>93</v>
      </c>
      <c r="Q664" t="s">
        <v>934</v>
      </c>
      <c r="R664" t="s">
        <v>690</v>
      </c>
      <c r="S664" t="s">
        <v>664</v>
      </c>
      <c r="T664">
        <v>1</v>
      </c>
      <c r="U664">
        <v>35</v>
      </c>
      <c r="V664">
        <v>77</v>
      </c>
      <c r="W664">
        <v>5</v>
      </c>
      <c r="X664">
        <v>73.150000000000006</v>
      </c>
      <c r="Y664">
        <v>38.15</v>
      </c>
      <c r="Z664" t="s">
        <v>840</v>
      </c>
      <c r="AA664" t="s">
        <v>801</v>
      </c>
      <c r="AB664">
        <v>5</v>
      </c>
      <c r="AC664" t="s">
        <v>862</v>
      </c>
      <c r="AD664" t="s">
        <v>769</v>
      </c>
    </row>
    <row r="665" spans="1:30" x14ac:dyDescent="0.3">
      <c r="A665" t="s">
        <v>1175</v>
      </c>
      <c r="B665" s="3">
        <v>45783</v>
      </c>
      <c r="C665">
        <v>0.32291666666666669</v>
      </c>
      <c r="D665" t="s">
        <v>876</v>
      </c>
      <c r="E665" t="s">
        <v>870</v>
      </c>
      <c r="F665" t="s">
        <v>860</v>
      </c>
      <c r="G665" t="s">
        <v>105</v>
      </c>
      <c r="H665" t="s">
        <v>635</v>
      </c>
      <c r="I665" t="s">
        <v>636</v>
      </c>
      <c r="J665" t="s">
        <v>930</v>
      </c>
      <c r="K665" t="s">
        <v>1174</v>
      </c>
      <c r="L665" t="s">
        <v>834</v>
      </c>
      <c r="M665" t="s">
        <v>822</v>
      </c>
      <c r="N665">
        <v>26</v>
      </c>
      <c r="O665" t="s">
        <v>865</v>
      </c>
      <c r="P665" t="s">
        <v>63</v>
      </c>
      <c r="Q665" t="s">
        <v>1105</v>
      </c>
      <c r="R665" t="s">
        <v>690</v>
      </c>
      <c r="S665" t="s">
        <v>664</v>
      </c>
      <c r="T665">
        <v>1</v>
      </c>
      <c r="U665">
        <v>83</v>
      </c>
      <c r="V665">
        <v>182.6</v>
      </c>
      <c r="W665">
        <v>15</v>
      </c>
      <c r="X665">
        <v>155.21</v>
      </c>
      <c r="Y665">
        <v>72.209999999999994</v>
      </c>
      <c r="Z665" t="s">
        <v>849</v>
      </c>
      <c r="AA665" t="s">
        <v>801</v>
      </c>
      <c r="AB665">
        <v>3</v>
      </c>
      <c r="AC665" t="s">
        <v>862</v>
      </c>
      <c r="AD665" t="s">
        <v>769</v>
      </c>
    </row>
    <row r="666" spans="1:30" x14ac:dyDescent="0.3">
      <c r="A666" t="s">
        <v>1173</v>
      </c>
      <c r="B666" s="3">
        <v>45809</v>
      </c>
      <c r="C666">
        <v>0.69791666666666663</v>
      </c>
      <c r="D666" t="s">
        <v>871</v>
      </c>
      <c r="E666" t="s">
        <v>870</v>
      </c>
      <c r="F666" t="s">
        <v>914</v>
      </c>
      <c r="G666" t="s">
        <v>513</v>
      </c>
      <c r="H666" t="s">
        <v>591</v>
      </c>
      <c r="I666" t="s">
        <v>592</v>
      </c>
      <c r="J666" t="s">
        <v>859</v>
      </c>
      <c r="K666" t="s">
        <v>1052</v>
      </c>
      <c r="L666" t="s">
        <v>851</v>
      </c>
      <c r="M666" t="s">
        <v>843</v>
      </c>
      <c r="N666">
        <v>20</v>
      </c>
      <c r="O666" t="s">
        <v>885</v>
      </c>
      <c r="P666" t="s">
        <v>57</v>
      </c>
      <c r="Q666" t="s">
        <v>952</v>
      </c>
      <c r="R666" t="s">
        <v>702</v>
      </c>
      <c r="S666" t="s">
        <v>663</v>
      </c>
      <c r="T666">
        <v>1</v>
      </c>
      <c r="U666">
        <v>22</v>
      </c>
      <c r="V666">
        <v>61.6</v>
      </c>
      <c r="W666">
        <v>10</v>
      </c>
      <c r="X666">
        <v>55.44</v>
      </c>
      <c r="Y666">
        <v>33.44</v>
      </c>
      <c r="Z666" t="s">
        <v>849</v>
      </c>
      <c r="AA666" t="s">
        <v>785</v>
      </c>
      <c r="AB666">
        <v>0</v>
      </c>
      <c r="AC666" t="s">
        <v>818</v>
      </c>
      <c r="AD666" t="s">
        <v>830</v>
      </c>
    </row>
    <row r="667" spans="1:30" x14ac:dyDescent="0.3">
      <c r="A667" t="s">
        <v>1172</v>
      </c>
      <c r="B667" s="3">
        <v>45726</v>
      </c>
      <c r="C667">
        <v>0.82291666666666663</v>
      </c>
      <c r="D667" t="s">
        <v>828</v>
      </c>
      <c r="E667" t="s">
        <v>827</v>
      </c>
      <c r="F667" t="s">
        <v>826</v>
      </c>
      <c r="G667" t="s">
        <v>105</v>
      </c>
      <c r="H667" t="s">
        <v>635</v>
      </c>
      <c r="I667" t="s">
        <v>636</v>
      </c>
      <c r="J667" t="s">
        <v>948</v>
      </c>
      <c r="K667" t="s">
        <v>1171</v>
      </c>
      <c r="L667" t="s">
        <v>889</v>
      </c>
      <c r="M667" t="s">
        <v>822</v>
      </c>
      <c r="N667">
        <v>18</v>
      </c>
      <c r="O667" t="s">
        <v>833</v>
      </c>
      <c r="P667" t="s">
        <v>2</v>
      </c>
      <c r="Q667" t="s">
        <v>893</v>
      </c>
      <c r="R667" t="s">
        <v>684</v>
      </c>
      <c r="S667" t="s">
        <v>664</v>
      </c>
      <c r="T667">
        <v>2</v>
      </c>
      <c r="U667">
        <v>50</v>
      </c>
      <c r="V667">
        <v>140</v>
      </c>
      <c r="W667">
        <v>10</v>
      </c>
      <c r="X667">
        <v>252</v>
      </c>
      <c r="Y667">
        <v>152</v>
      </c>
      <c r="Z667" t="s">
        <v>849</v>
      </c>
      <c r="AA667" t="s">
        <v>782</v>
      </c>
      <c r="AB667">
        <v>3</v>
      </c>
      <c r="AC667" t="s">
        <v>862</v>
      </c>
      <c r="AD667" t="s">
        <v>769</v>
      </c>
    </row>
    <row r="668" spans="1:30" x14ac:dyDescent="0.3">
      <c r="A668" t="s">
        <v>1170</v>
      </c>
      <c r="B668" s="3">
        <v>45743</v>
      </c>
      <c r="C668">
        <v>0.4375</v>
      </c>
      <c r="D668" t="s">
        <v>828</v>
      </c>
      <c r="E668" t="s">
        <v>827</v>
      </c>
      <c r="F668" t="s">
        <v>898</v>
      </c>
      <c r="G668" t="s">
        <v>360</v>
      </c>
      <c r="H668" t="s">
        <v>611</v>
      </c>
      <c r="I668" t="s">
        <v>592</v>
      </c>
      <c r="J668" t="s">
        <v>983</v>
      </c>
      <c r="K668" t="s">
        <v>1076</v>
      </c>
      <c r="L668" t="s">
        <v>851</v>
      </c>
      <c r="M668" t="s">
        <v>843</v>
      </c>
      <c r="N668">
        <v>28</v>
      </c>
      <c r="O668" t="s">
        <v>842</v>
      </c>
      <c r="P668" t="s">
        <v>2</v>
      </c>
      <c r="Q668" t="s">
        <v>893</v>
      </c>
      <c r="R668" t="s">
        <v>684</v>
      </c>
      <c r="S668" t="s">
        <v>664</v>
      </c>
      <c r="T668">
        <v>3</v>
      </c>
      <c r="U668">
        <v>50</v>
      </c>
      <c r="V668">
        <v>140</v>
      </c>
      <c r="W668">
        <v>0</v>
      </c>
      <c r="X668">
        <v>420</v>
      </c>
      <c r="Y668">
        <v>270</v>
      </c>
      <c r="Z668" t="s">
        <v>819</v>
      </c>
      <c r="AA668" t="s">
        <v>791</v>
      </c>
      <c r="AB668">
        <v>0</v>
      </c>
      <c r="AC668" t="s">
        <v>862</v>
      </c>
      <c r="AD668" t="s">
        <v>769</v>
      </c>
    </row>
    <row r="669" spans="1:30" x14ac:dyDescent="0.3">
      <c r="A669" t="s">
        <v>1169</v>
      </c>
      <c r="B669" s="3">
        <v>45751</v>
      </c>
      <c r="C669">
        <v>0.32291666666666669</v>
      </c>
      <c r="D669" t="s">
        <v>881</v>
      </c>
      <c r="E669" t="s">
        <v>870</v>
      </c>
      <c r="F669" t="s">
        <v>846</v>
      </c>
      <c r="G669" t="s">
        <v>309</v>
      </c>
      <c r="H669" t="s">
        <v>615</v>
      </c>
      <c r="I669" t="s">
        <v>592</v>
      </c>
      <c r="J669" t="s">
        <v>927</v>
      </c>
      <c r="K669" t="s">
        <v>1168</v>
      </c>
      <c r="L669" t="s">
        <v>823</v>
      </c>
      <c r="M669" t="s">
        <v>822</v>
      </c>
      <c r="N669">
        <v>53</v>
      </c>
      <c r="O669" t="s">
        <v>885</v>
      </c>
      <c r="P669" t="s">
        <v>93</v>
      </c>
      <c r="Q669" t="s">
        <v>934</v>
      </c>
      <c r="R669" t="s">
        <v>690</v>
      </c>
      <c r="S669" t="s">
        <v>664</v>
      </c>
      <c r="T669">
        <v>2</v>
      </c>
      <c r="U669">
        <v>35</v>
      </c>
      <c r="V669">
        <v>77</v>
      </c>
      <c r="W669">
        <v>0</v>
      </c>
      <c r="X669">
        <v>154</v>
      </c>
      <c r="Y669">
        <v>84</v>
      </c>
      <c r="Z669" t="s">
        <v>916</v>
      </c>
      <c r="AA669" t="s">
        <v>805</v>
      </c>
      <c r="AB669">
        <v>5</v>
      </c>
      <c r="AC669" t="s">
        <v>818</v>
      </c>
      <c r="AD669" t="s">
        <v>769</v>
      </c>
    </row>
    <row r="670" spans="1:30" x14ac:dyDescent="0.3">
      <c r="A670" t="s">
        <v>1167</v>
      </c>
      <c r="B670" s="3">
        <v>45817</v>
      </c>
      <c r="C670">
        <v>0.41666666666666669</v>
      </c>
      <c r="D670" t="s">
        <v>871</v>
      </c>
      <c r="E670" t="s">
        <v>870</v>
      </c>
      <c r="F670" t="s">
        <v>826</v>
      </c>
      <c r="G670" t="s">
        <v>513</v>
      </c>
      <c r="H670" t="s">
        <v>591</v>
      </c>
      <c r="I670" t="s">
        <v>592</v>
      </c>
      <c r="J670" t="s">
        <v>966</v>
      </c>
      <c r="K670" t="s">
        <v>1166</v>
      </c>
      <c r="L670" t="s">
        <v>925</v>
      </c>
      <c r="M670" t="s">
        <v>843</v>
      </c>
      <c r="N670">
        <v>19</v>
      </c>
      <c r="O670" t="s">
        <v>842</v>
      </c>
      <c r="P670" t="s">
        <v>21</v>
      </c>
      <c r="Q670" t="s">
        <v>1161</v>
      </c>
      <c r="R670" t="s">
        <v>715</v>
      </c>
      <c r="S670" t="s">
        <v>663</v>
      </c>
      <c r="T670">
        <v>2</v>
      </c>
      <c r="U670">
        <v>88</v>
      </c>
      <c r="V670">
        <v>193.6</v>
      </c>
      <c r="W670">
        <v>15</v>
      </c>
      <c r="X670">
        <v>329.12</v>
      </c>
      <c r="Y670">
        <v>153.12</v>
      </c>
      <c r="Z670" t="s">
        <v>849</v>
      </c>
      <c r="AA670" t="s">
        <v>805</v>
      </c>
      <c r="AB670">
        <v>4</v>
      </c>
      <c r="AC670" t="s">
        <v>862</v>
      </c>
      <c r="AD670" t="s">
        <v>769</v>
      </c>
    </row>
    <row r="671" spans="1:30" x14ac:dyDescent="0.3">
      <c r="A671" t="s">
        <v>1165</v>
      </c>
      <c r="B671" s="3">
        <v>45765</v>
      </c>
      <c r="C671">
        <v>0.5625</v>
      </c>
      <c r="D671" t="s">
        <v>881</v>
      </c>
      <c r="E671" t="s">
        <v>870</v>
      </c>
      <c r="F671" t="s">
        <v>846</v>
      </c>
      <c r="G671" t="s">
        <v>258</v>
      </c>
      <c r="H671" t="s">
        <v>620</v>
      </c>
      <c r="I671" t="s">
        <v>621</v>
      </c>
      <c r="J671" t="s">
        <v>919</v>
      </c>
      <c r="K671" t="s">
        <v>1164</v>
      </c>
      <c r="L671" t="s">
        <v>851</v>
      </c>
      <c r="M671" t="s">
        <v>843</v>
      </c>
      <c r="N671">
        <v>52</v>
      </c>
      <c r="O671" t="s">
        <v>865</v>
      </c>
      <c r="P671" t="s">
        <v>71</v>
      </c>
      <c r="Q671" t="s">
        <v>1013</v>
      </c>
      <c r="R671" t="s">
        <v>670</v>
      </c>
      <c r="S671" t="s">
        <v>663</v>
      </c>
      <c r="T671">
        <v>1</v>
      </c>
      <c r="U671">
        <v>62</v>
      </c>
      <c r="V671">
        <v>186</v>
      </c>
      <c r="W671">
        <v>5</v>
      </c>
      <c r="X671">
        <v>176.7</v>
      </c>
      <c r="Y671">
        <v>114.7</v>
      </c>
      <c r="Z671" t="s">
        <v>916</v>
      </c>
      <c r="AA671" t="s">
        <v>782</v>
      </c>
      <c r="AB671">
        <v>4</v>
      </c>
      <c r="AC671" t="s">
        <v>862</v>
      </c>
      <c r="AD671" t="s">
        <v>830</v>
      </c>
    </row>
    <row r="672" spans="1:30" x14ac:dyDescent="0.3">
      <c r="A672" t="s">
        <v>1163</v>
      </c>
      <c r="B672" s="3">
        <v>45814</v>
      </c>
      <c r="C672">
        <v>0.60416666666666663</v>
      </c>
      <c r="D672" t="s">
        <v>871</v>
      </c>
      <c r="E672" t="s">
        <v>870</v>
      </c>
      <c r="F672" t="s">
        <v>846</v>
      </c>
      <c r="G672" t="s">
        <v>156</v>
      </c>
      <c r="H672" t="s">
        <v>631</v>
      </c>
      <c r="I672" t="s">
        <v>632</v>
      </c>
      <c r="J672" t="s">
        <v>983</v>
      </c>
      <c r="K672" t="s">
        <v>1162</v>
      </c>
      <c r="L672" t="s">
        <v>906</v>
      </c>
      <c r="M672" t="s">
        <v>822</v>
      </c>
      <c r="N672">
        <v>39</v>
      </c>
      <c r="O672" t="s">
        <v>865</v>
      </c>
      <c r="P672" t="s">
        <v>21</v>
      </c>
      <c r="Q672" t="s">
        <v>1161</v>
      </c>
      <c r="R672" t="s">
        <v>715</v>
      </c>
      <c r="S672" t="s">
        <v>663</v>
      </c>
      <c r="T672">
        <v>4</v>
      </c>
      <c r="U672">
        <v>88</v>
      </c>
      <c r="V672">
        <v>193.6</v>
      </c>
      <c r="W672">
        <v>5</v>
      </c>
      <c r="X672">
        <v>735.68</v>
      </c>
      <c r="Y672">
        <v>383.68</v>
      </c>
      <c r="Z672" t="s">
        <v>863</v>
      </c>
      <c r="AA672" t="s">
        <v>785</v>
      </c>
      <c r="AB672">
        <v>3</v>
      </c>
      <c r="AC672" t="s">
        <v>862</v>
      </c>
      <c r="AD672" t="s">
        <v>830</v>
      </c>
    </row>
    <row r="673" spans="1:30" x14ac:dyDescent="0.3">
      <c r="A673" t="s">
        <v>1160</v>
      </c>
      <c r="B673" s="3">
        <v>45697</v>
      </c>
      <c r="C673">
        <v>0.30208333333333331</v>
      </c>
      <c r="D673" t="s">
        <v>847</v>
      </c>
      <c r="E673" t="s">
        <v>827</v>
      </c>
      <c r="F673" t="s">
        <v>914</v>
      </c>
      <c r="G673" t="s">
        <v>462</v>
      </c>
      <c r="H673" t="s">
        <v>600</v>
      </c>
      <c r="I673" t="s">
        <v>592</v>
      </c>
      <c r="J673" t="s">
        <v>836</v>
      </c>
      <c r="K673" t="s">
        <v>1159</v>
      </c>
      <c r="L673" t="s">
        <v>823</v>
      </c>
      <c r="M673" t="s">
        <v>822</v>
      </c>
      <c r="N673">
        <v>18</v>
      </c>
      <c r="O673" t="s">
        <v>821</v>
      </c>
      <c r="P673" t="s">
        <v>55</v>
      </c>
      <c r="Q673" t="s">
        <v>1043</v>
      </c>
      <c r="R673" t="s">
        <v>705</v>
      </c>
      <c r="S673" t="s">
        <v>664</v>
      </c>
      <c r="T673">
        <v>4</v>
      </c>
      <c r="U673">
        <v>83</v>
      </c>
      <c r="V673">
        <v>182.6</v>
      </c>
      <c r="W673">
        <v>0</v>
      </c>
      <c r="X673">
        <v>730.4</v>
      </c>
      <c r="Y673">
        <v>398.4</v>
      </c>
      <c r="Z673" t="s">
        <v>849</v>
      </c>
      <c r="AA673" t="s">
        <v>782</v>
      </c>
      <c r="AB673">
        <v>0</v>
      </c>
      <c r="AC673" t="s">
        <v>862</v>
      </c>
      <c r="AD673" t="s">
        <v>769</v>
      </c>
    </row>
    <row r="674" spans="1:30" x14ac:dyDescent="0.3">
      <c r="A674" t="s">
        <v>1158</v>
      </c>
      <c r="B674" s="3">
        <v>45746</v>
      </c>
      <c r="C674">
        <v>0.36458333333333331</v>
      </c>
      <c r="D674" t="s">
        <v>828</v>
      </c>
      <c r="E674" t="s">
        <v>827</v>
      </c>
      <c r="F674" t="s">
        <v>914</v>
      </c>
      <c r="G674" t="s">
        <v>258</v>
      </c>
      <c r="H674" t="s">
        <v>620</v>
      </c>
      <c r="I674" t="s">
        <v>621</v>
      </c>
      <c r="J674" t="s">
        <v>943</v>
      </c>
      <c r="K674" t="s">
        <v>1154</v>
      </c>
      <c r="L674" t="s">
        <v>1016</v>
      </c>
      <c r="M674" t="s">
        <v>843</v>
      </c>
      <c r="N674">
        <v>34</v>
      </c>
      <c r="O674" t="s">
        <v>842</v>
      </c>
      <c r="P674" t="s">
        <v>65</v>
      </c>
      <c r="Q674" t="s">
        <v>981</v>
      </c>
      <c r="R674" t="s">
        <v>684</v>
      </c>
      <c r="S674" t="s">
        <v>663</v>
      </c>
      <c r="T674">
        <v>1</v>
      </c>
      <c r="U674">
        <v>81</v>
      </c>
      <c r="V674">
        <v>202.5</v>
      </c>
      <c r="W674">
        <v>5</v>
      </c>
      <c r="X674">
        <v>192.38</v>
      </c>
      <c r="Y674">
        <v>111.38</v>
      </c>
      <c r="Z674" t="s">
        <v>883</v>
      </c>
      <c r="AA674" t="s">
        <v>900</v>
      </c>
      <c r="AB674">
        <v>3</v>
      </c>
      <c r="AC674" t="s">
        <v>818</v>
      </c>
      <c r="AD674" t="s">
        <v>830</v>
      </c>
    </row>
    <row r="675" spans="1:30" x14ac:dyDescent="0.3">
      <c r="A675" t="s">
        <v>1157</v>
      </c>
      <c r="B675" s="3">
        <v>45694</v>
      </c>
      <c r="C675">
        <v>0.5</v>
      </c>
      <c r="D675" t="s">
        <v>847</v>
      </c>
      <c r="E675" t="s">
        <v>827</v>
      </c>
      <c r="F675" t="s">
        <v>898</v>
      </c>
      <c r="G675" t="s">
        <v>360</v>
      </c>
      <c r="H675" t="s">
        <v>611</v>
      </c>
      <c r="I675" t="s">
        <v>592</v>
      </c>
      <c r="J675" t="s">
        <v>825</v>
      </c>
      <c r="K675" t="s">
        <v>1095</v>
      </c>
      <c r="L675" t="s">
        <v>1016</v>
      </c>
      <c r="M675" t="s">
        <v>843</v>
      </c>
      <c r="N675">
        <v>54</v>
      </c>
      <c r="O675" t="s">
        <v>833</v>
      </c>
      <c r="P675" t="s">
        <v>89</v>
      </c>
      <c r="Q675" t="s">
        <v>856</v>
      </c>
      <c r="R675" t="s">
        <v>699</v>
      </c>
      <c r="S675" t="s">
        <v>664</v>
      </c>
      <c r="T675">
        <v>3</v>
      </c>
      <c r="U675">
        <v>35</v>
      </c>
      <c r="V675">
        <v>105</v>
      </c>
      <c r="W675">
        <v>5</v>
      </c>
      <c r="X675">
        <v>299.25</v>
      </c>
      <c r="Y675">
        <v>194.25</v>
      </c>
      <c r="Z675" t="s">
        <v>883</v>
      </c>
      <c r="AA675" t="s">
        <v>791</v>
      </c>
      <c r="AB675">
        <v>0</v>
      </c>
      <c r="AC675" t="s">
        <v>862</v>
      </c>
      <c r="AD675" t="s">
        <v>769</v>
      </c>
    </row>
    <row r="676" spans="1:30" x14ac:dyDescent="0.3">
      <c r="A676" t="s">
        <v>1156</v>
      </c>
      <c r="B676" s="3">
        <v>45746</v>
      </c>
      <c r="C676">
        <v>0.38541666666666669</v>
      </c>
      <c r="D676" t="s">
        <v>828</v>
      </c>
      <c r="E676" t="s">
        <v>827</v>
      </c>
      <c r="F676" t="s">
        <v>914</v>
      </c>
      <c r="G676" t="s">
        <v>462</v>
      </c>
      <c r="H676" t="s">
        <v>600</v>
      </c>
      <c r="I676" t="s">
        <v>592</v>
      </c>
      <c r="J676" t="s">
        <v>989</v>
      </c>
      <c r="K676" t="s">
        <v>968</v>
      </c>
      <c r="L676" t="s">
        <v>851</v>
      </c>
      <c r="M676" t="s">
        <v>843</v>
      </c>
      <c r="N676">
        <v>57</v>
      </c>
      <c r="O676" t="s">
        <v>821</v>
      </c>
      <c r="P676" t="s">
        <v>83</v>
      </c>
      <c r="Q676" t="s">
        <v>917</v>
      </c>
      <c r="R676" t="s">
        <v>708</v>
      </c>
      <c r="S676" t="s">
        <v>663</v>
      </c>
      <c r="T676">
        <v>2</v>
      </c>
      <c r="U676">
        <v>66</v>
      </c>
      <c r="V676">
        <v>165</v>
      </c>
      <c r="W676">
        <v>5</v>
      </c>
      <c r="X676">
        <v>313.5</v>
      </c>
      <c r="Y676">
        <v>181.5</v>
      </c>
      <c r="Z676" t="s">
        <v>883</v>
      </c>
      <c r="AA676" t="s">
        <v>785</v>
      </c>
      <c r="AB676">
        <v>5</v>
      </c>
      <c r="AC676" t="s">
        <v>862</v>
      </c>
      <c r="AD676" t="s">
        <v>769</v>
      </c>
    </row>
    <row r="677" spans="1:30" x14ac:dyDescent="0.3">
      <c r="A677" t="s">
        <v>1155</v>
      </c>
      <c r="B677" s="3">
        <v>45720</v>
      </c>
      <c r="C677">
        <v>0.4375</v>
      </c>
      <c r="D677" t="s">
        <v>828</v>
      </c>
      <c r="E677" t="s">
        <v>827</v>
      </c>
      <c r="F677" t="s">
        <v>860</v>
      </c>
      <c r="G677" t="s">
        <v>105</v>
      </c>
      <c r="H677" t="s">
        <v>635</v>
      </c>
      <c r="I677" t="s">
        <v>636</v>
      </c>
      <c r="J677" t="s">
        <v>869</v>
      </c>
      <c r="K677" t="s">
        <v>1154</v>
      </c>
      <c r="L677" t="s">
        <v>878</v>
      </c>
      <c r="M677" t="s">
        <v>822</v>
      </c>
      <c r="N677">
        <v>43</v>
      </c>
      <c r="O677" t="s">
        <v>842</v>
      </c>
      <c r="P677" t="s">
        <v>75</v>
      </c>
      <c r="Q677" t="s">
        <v>1048</v>
      </c>
      <c r="R677" t="s">
        <v>731</v>
      </c>
      <c r="S677" t="s">
        <v>664</v>
      </c>
      <c r="T677">
        <v>3</v>
      </c>
      <c r="U677">
        <v>73</v>
      </c>
      <c r="V677">
        <v>160.6</v>
      </c>
      <c r="W677">
        <v>0</v>
      </c>
      <c r="X677">
        <v>481.8</v>
      </c>
      <c r="Y677">
        <v>262.8</v>
      </c>
      <c r="Z677" t="s">
        <v>849</v>
      </c>
      <c r="AA677" t="s">
        <v>801</v>
      </c>
      <c r="AB677">
        <v>4</v>
      </c>
      <c r="AC677" t="s">
        <v>818</v>
      </c>
      <c r="AD677" t="s">
        <v>769</v>
      </c>
    </row>
    <row r="678" spans="1:30" x14ac:dyDescent="0.3">
      <c r="A678" t="s">
        <v>1153</v>
      </c>
      <c r="B678" s="3">
        <v>45754</v>
      </c>
      <c r="C678">
        <v>0.60416666666666663</v>
      </c>
      <c r="D678" t="s">
        <v>881</v>
      </c>
      <c r="E678" t="s">
        <v>870</v>
      </c>
      <c r="F678" t="s">
        <v>826</v>
      </c>
      <c r="G678" t="s">
        <v>105</v>
      </c>
      <c r="H678" t="s">
        <v>635</v>
      </c>
      <c r="I678" t="s">
        <v>636</v>
      </c>
      <c r="J678" t="s">
        <v>966</v>
      </c>
      <c r="K678" t="s">
        <v>1152</v>
      </c>
      <c r="L678" t="s">
        <v>851</v>
      </c>
      <c r="M678" t="s">
        <v>843</v>
      </c>
      <c r="N678">
        <v>21</v>
      </c>
      <c r="O678" t="s">
        <v>833</v>
      </c>
      <c r="P678" t="s">
        <v>29</v>
      </c>
      <c r="Q678" t="s">
        <v>1024</v>
      </c>
      <c r="R678" t="s">
        <v>699</v>
      </c>
      <c r="S678" t="s">
        <v>663</v>
      </c>
      <c r="T678">
        <v>3</v>
      </c>
      <c r="U678">
        <v>43</v>
      </c>
      <c r="V678">
        <v>94.6</v>
      </c>
      <c r="W678">
        <v>5</v>
      </c>
      <c r="X678">
        <v>269.61</v>
      </c>
      <c r="Y678">
        <v>140.61000000000001</v>
      </c>
      <c r="Z678" t="s">
        <v>863</v>
      </c>
      <c r="AA678" t="s">
        <v>785</v>
      </c>
      <c r="AB678">
        <v>4</v>
      </c>
      <c r="AC678" t="s">
        <v>818</v>
      </c>
      <c r="AD678" t="s">
        <v>769</v>
      </c>
    </row>
    <row r="679" spans="1:30" x14ac:dyDescent="0.3">
      <c r="A679" t="s">
        <v>1151</v>
      </c>
      <c r="B679" s="3">
        <v>45678</v>
      </c>
      <c r="C679">
        <v>0.77083333333333337</v>
      </c>
      <c r="D679" t="s">
        <v>838</v>
      </c>
      <c r="E679" t="s">
        <v>827</v>
      </c>
      <c r="F679" t="s">
        <v>860</v>
      </c>
      <c r="G679" t="s">
        <v>309</v>
      </c>
      <c r="H679" t="s">
        <v>615</v>
      </c>
      <c r="I679" t="s">
        <v>592</v>
      </c>
      <c r="J679" t="s">
        <v>983</v>
      </c>
      <c r="K679" t="s">
        <v>1150</v>
      </c>
      <c r="L679" t="s">
        <v>937</v>
      </c>
      <c r="M679" t="s">
        <v>822</v>
      </c>
      <c r="N679">
        <v>61</v>
      </c>
      <c r="O679" t="s">
        <v>821</v>
      </c>
      <c r="P679" t="s">
        <v>69</v>
      </c>
      <c r="Q679" t="s">
        <v>976</v>
      </c>
      <c r="R679" t="s">
        <v>675</v>
      </c>
      <c r="S679" t="s">
        <v>663</v>
      </c>
      <c r="T679">
        <v>1</v>
      </c>
      <c r="U679">
        <v>86</v>
      </c>
      <c r="V679">
        <v>258</v>
      </c>
      <c r="W679">
        <v>5</v>
      </c>
      <c r="X679">
        <v>245.1</v>
      </c>
      <c r="Y679">
        <v>159.1</v>
      </c>
      <c r="Z679" t="s">
        <v>863</v>
      </c>
      <c r="AA679" t="s">
        <v>805</v>
      </c>
      <c r="AB679">
        <v>0</v>
      </c>
      <c r="AC679" t="s">
        <v>818</v>
      </c>
      <c r="AD679" t="s">
        <v>769</v>
      </c>
    </row>
    <row r="680" spans="1:30" x14ac:dyDescent="0.3">
      <c r="A680" t="s">
        <v>1149</v>
      </c>
      <c r="B680" s="3">
        <v>45746</v>
      </c>
      <c r="C680">
        <v>0.47916666666666669</v>
      </c>
      <c r="D680" t="s">
        <v>828</v>
      </c>
      <c r="E680" t="s">
        <v>827</v>
      </c>
      <c r="F680" t="s">
        <v>914</v>
      </c>
      <c r="G680" t="s">
        <v>360</v>
      </c>
      <c r="H680" t="s">
        <v>611</v>
      </c>
      <c r="I680" t="s">
        <v>592</v>
      </c>
      <c r="J680" t="s">
        <v>989</v>
      </c>
      <c r="K680" t="s">
        <v>897</v>
      </c>
      <c r="L680" t="s">
        <v>834</v>
      </c>
      <c r="M680" t="s">
        <v>843</v>
      </c>
      <c r="N680">
        <v>39</v>
      </c>
      <c r="O680" t="s">
        <v>821</v>
      </c>
      <c r="P680" t="s">
        <v>31</v>
      </c>
      <c r="Q680" t="s">
        <v>888</v>
      </c>
      <c r="R680" t="s">
        <v>692</v>
      </c>
      <c r="S680" t="s">
        <v>664</v>
      </c>
      <c r="T680">
        <v>3</v>
      </c>
      <c r="U680">
        <v>43</v>
      </c>
      <c r="V680">
        <v>129</v>
      </c>
      <c r="W680">
        <v>15</v>
      </c>
      <c r="X680">
        <v>328.95</v>
      </c>
      <c r="Y680">
        <v>199.95</v>
      </c>
      <c r="Z680" t="s">
        <v>995</v>
      </c>
      <c r="AA680" t="s">
        <v>900</v>
      </c>
      <c r="AB680">
        <v>5</v>
      </c>
      <c r="AC680" t="s">
        <v>818</v>
      </c>
      <c r="AD680" t="s">
        <v>769</v>
      </c>
    </row>
    <row r="681" spans="1:30" x14ac:dyDescent="0.3">
      <c r="A681" t="s">
        <v>1148</v>
      </c>
      <c r="B681" s="3">
        <v>45794</v>
      </c>
      <c r="C681">
        <v>0.71875</v>
      </c>
      <c r="D681" t="s">
        <v>876</v>
      </c>
      <c r="E681" t="s">
        <v>870</v>
      </c>
      <c r="F681" t="s">
        <v>854</v>
      </c>
      <c r="G681" t="s">
        <v>309</v>
      </c>
      <c r="H681" t="s">
        <v>615</v>
      </c>
      <c r="I681" t="s">
        <v>592</v>
      </c>
      <c r="J681" t="s">
        <v>875</v>
      </c>
      <c r="K681" t="s">
        <v>1029</v>
      </c>
      <c r="L681" t="s">
        <v>857</v>
      </c>
      <c r="M681" t="s">
        <v>843</v>
      </c>
      <c r="N681">
        <v>22</v>
      </c>
      <c r="O681" t="s">
        <v>821</v>
      </c>
      <c r="P681" t="s">
        <v>29</v>
      </c>
      <c r="Q681" t="s">
        <v>1024</v>
      </c>
      <c r="R681" t="s">
        <v>699</v>
      </c>
      <c r="S681" t="s">
        <v>663</v>
      </c>
      <c r="T681">
        <v>2</v>
      </c>
      <c r="U681">
        <v>43</v>
      </c>
      <c r="V681">
        <v>94.6</v>
      </c>
      <c r="W681">
        <v>15</v>
      </c>
      <c r="X681">
        <v>160.82</v>
      </c>
      <c r="Y681">
        <v>74.819999999999993</v>
      </c>
      <c r="Z681" t="s">
        <v>916</v>
      </c>
      <c r="AA681" t="s">
        <v>782</v>
      </c>
      <c r="AB681">
        <v>3</v>
      </c>
      <c r="AC681" t="s">
        <v>862</v>
      </c>
      <c r="AD681" t="s">
        <v>769</v>
      </c>
    </row>
    <row r="682" spans="1:30" x14ac:dyDescent="0.3">
      <c r="A682" t="s">
        <v>1147</v>
      </c>
      <c r="B682" s="3">
        <v>45714</v>
      </c>
      <c r="C682">
        <v>0.44791666666666669</v>
      </c>
      <c r="D682" t="s">
        <v>847</v>
      </c>
      <c r="E682" t="s">
        <v>827</v>
      </c>
      <c r="F682" t="s">
        <v>837</v>
      </c>
      <c r="G682" t="s">
        <v>258</v>
      </c>
      <c r="H682" t="s">
        <v>620</v>
      </c>
      <c r="I682" t="s">
        <v>621</v>
      </c>
      <c r="J682" t="s">
        <v>903</v>
      </c>
      <c r="K682" t="s">
        <v>1146</v>
      </c>
      <c r="L682" t="s">
        <v>937</v>
      </c>
      <c r="M682" t="s">
        <v>843</v>
      </c>
      <c r="N682">
        <v>51</v>
      </c>
      <c r="O682" t="s">
        <v>821</v>
      </c>
      <c r="P682" t="s">
        <v>87</v>
      </c>
      <c r="Q682" t="s">
        <v>841</v>
      </c>
      <c r="R682" t="s">
        <v>702</v>
      </c>
      <c r="S682" t="s">
        <v>664</v>
      </c>
      <c r="T682">
        <v>4</v>
      </c>
      <c r="U682">
        <v>26</v>
      </c>
      <c r="V682">
        <v>78</v>
      </c>
      <c r="W682">
        <v>0</v>
      </c>
      <c r="X682">
        <v>312</v>
      </c>
      <c r="Y682">
        <v>208</v>
      </c>
      <c r="Z682" t="s">
        <v>883</v>
      </c>
      <c r="AA682" t="s">
        <v>900</v>
      </c>
      <c r="AB682">
        <v>4</v>
      </c>
      <c r="AC682" t="s">
        <v>862</v>
      </c>
      <c r="AD682" t="s">
        <v>769</v>
      </c>
    </row>
    <row r="683" spans="1:30" x14ac:dyDescent="0.3">
      <c r="A683" t="s">
        <v>1145</v>
      </c>
      <c r="B683" s="3">
        <v>45686</v>
      </c>
      <c r="C683">
        <v>0.36458333333333331</v>
      </c>
      <c r="D683" t="s">
        <v>838</v>
      </c>
      <c r="E683" t="s">
        <v>827</v>
      </c>
      <c r="F683" t="s">
        <v>837</v>
      </c>
      <c r="G683" t="s">
        <v>360</v>
      </c>
      <c r="H683" t="s">
        <v>611</v>
      </c>
      <c r="I683" t="s">
        <v>592</v>
      </c>
      <c r="J683" t="s">
        <v>853</v>
      </c>
      <c r="K683" t="s">
        <v>1144</v>
      </c>
      <c r="L683" t="s">
        <v>906</v>
      </c>
      <c r="M683" t="s">
        <v>822</v>
      </c>
      <c r="N683">
        <v>33</v>
      </c>
      <c r="O683" t="s">
        <v>865</v>
      </c>
      <c r="P683" t="s">
        <v>13</v>
      </c>
      <c r="Q683" t="s">
        <v>910</v>
      </c>
      <c r="R683" t="s">
        <v>656</v>
      </c>
      <c r="S683" t="s">
        <v>663</v>
      </c>
      <c r="T683">
        <v>4</v>
      </c>
      <c r="U683">
        <v>59</v>
      </c>
      <c r="V683">
        <v>177</v>
      </c>
      <c r="W683">
        <v>15</v>
      </c>
      <c r="X683">
        <v>601.79999999999995</v>
      </c>
      <c r="Y683">
        <v>365.8</v>
      </c>
      <c r="Z683" t="s">
        <v>849</v>
      </c>
      <c r="AA683" t="s">
        <v>782</v>
      </c>
      <c r="AB683">
        <v>4</v>
      </c>
      <c r="AC683" t="s">
        <v>862</v>
      </c>
      <c r="AD683" t="s">
        <v>769</v>
      </c>
    </row>
    <row r="684" spans="1:30" x14ac:dyDescent="0.3">
      <c r="A684" t="s">
        <v>1143</v>
      </c>
      <c r="B684" s="3">
        <v>45678</v>
      </c>
      <c r="C684">
        <v>0.69791666666666663</v>
      </c>
      <c r="D684" t="s">
        <v>838</v>
      </c>
      <c r="E684" t="s">
        <v>827</v>
      </c>
      <c r="F684" t="s">
        <v>860</v>
      </c>
      <c r="G684" t="s">
        <v>3</v>
      </c>
      <c r="H684" t="s">
        <v>639</v>
      </c>
      <c r="I684" t="s">
        <v>640</v>
      </c>
      <c r="J684" t="s">
        <v>972</v>
      </c>
      <c r="K684" t="s">
        <v>1142</v>
      </c>
      <c r="L684" t="s">
        <v>1016</v>
      </c>
      <c r="M684" t="s">
        <v>822</v>
      </c>
      <c r="N684">
        <v>60</v>
      </c>
      <c r="O684" t="s">
        <v>885</v>
      </c>
      <c r="P684" t="s">
        <v>45</v>
      </c>
      <c r="Q684" t="s">
        <v>1141</v>
      </c>
      <c r="R684" t="s">
        <v>731</v>
      </c>
      <c r="S684" t="s">
        <v>663</v>
      </c>
      <c r="T684">
        <v>3</v>
      </c>
      <c r="U684">
        <v>20</v>
      </c>
      <c r="V684">
        <v>60</v>
      </c>
      <c r="W684">
        <v>15</v>
      </c>
      <c r="X684">
        <v>153</v>
      </c>
      <c r="Y684">
        <v>93</v>
      </c>
      <c r="Z684" t="s">
        <v>863</v>
      </c>
      <c r="AA684" t="s">
        <v>805</v>
      </c>
      <c r="AB684">
        <v>0</v>
      </c>
      <c r="AC684" t="s">
        <v>818</v>
      </c>
      <c r="AD684" t="s">
        <v>769</v>
      </c>
    </row>
    <row r="685" spans="1:30" x14ac:dyDescent="0.3">
      <c r="A685" t="s">
        <v>1140</v>
      </c>
      <c r="B685" s="3">
        <v>45811</v>
      </c>
      <c r="C685">
        <v>0.77083333333333337</v>
      </c>
      <c r="D685" t="s">
        <v>871</v>
      </c>
      <c r="E685" t="s">
        <v>870</v>
      </c>
      <c r="F685" t="s">
        <v>860</v>
      </c>
      <c r="G685" t="s">
        <v>360</v>
      </c>
      <c r="H685" t="s">
        <v>611</v>
      </c>
      <c r="I685" t="s">
        <v>592</v>
      </c>
      <c r="J685" t="s">
        <v>930</v>
      </c>
      <c r="K685" t="s">
        <v>1062</v>
      </c>
      <c r="L685" t="s">
        <v>1016</v>
      </c>
      <c r="M685" t="s">
        <v>822</v>
      </c>
      <c r="N685">
        <v>46</v>
      </c>
      <c r="O685" t="s">
        <v>842</v>
      </c>
      <c r="P685" t="s">
        <v>51</v>
      </c>
      <c r="Q685" t="s">
        <v>820</v>
      </c>
      <c r="R685" t="s">
        <v>715</v>
      </c>
      <c r="S685" t="s">
        <v>663</v>
      </c>
      <c r="T685">
        <v>2</v>
      </c>
      <c r="U685">
        <v>89</v>
      </c>
      <c r="V685">
        <v>267</v>
      </c>
      <c r="W685">
        <v>10</v>
      </c>
      <c r="X685">
        <v>480.6</v>
      </c>
      <c r="Y685">
        <v>302.60000000000002</v>
      </c>
      <c r="Z685" t="s">
        <v>849</v>
      </c>
      <c r="AA685" t="s">
        <v>785</v>
      </c>
      <c r="AB685">
        <v>4</v>
      </c>
      <c r="AC685" t="s">
        <v>862</v>
      </c>
      <c r="AD685" t="s">
        <v>769</v>
      </c>
    </row>
    <row r="686" spans="1:30" x14ac:dyDescent="0.3">
      <c r="A686" t="s">
        <v>1139</v>
      </c>
      <c r="B686" s="3">
        <v>45673</v>
      </c>
      <c r="C686">
        <v>0.76041666666666663</v>
      </c>
      <c r="D686" t="s">
        <v>838</v>
      </c>
      <c r="E686" t="s">
        <v>827</v>
      </c>
      <c r="F686" t="s">
        <v>898</v>
      </c>
      <c r="G686" t="s">
        <v>411</v>
      </c>
      <c r="H686" t="s">
        <v>605</v>
      </c>
      <c r="I686" t="s">
        <v>592</v>
      </c>
      <c r="J686" t="s">
        <v>919</v>
      </c>
      <c r="K686" t="s">
        <v>1138</v>
      </c>
      <c r="L686" t="s">
        <v>823</v>
      </c>
      <c r="M686" t="s">
        <v>843</v>
      </c>
      <c r="N686">
        <v>42</v>
      </c>
      <c r="O686" t="s">
        <v>821</v>
      </c>
      <c r="P686" t="s">
        <v>93</v>
      </c>
      <c r="Q686" t="s">
        <v>934</v>
      </c>
      <c r="R686" t="s">
        <v>690</v>
      </c>
      <c r="S686" t="s">
        <v>664</v>
      </c>
      <c r="T686">
        <v>3</v>
      </c>
      <c r="U686">
        <v>35</v>
      </c>
      <c r="V686">
        <v>77</v>
      </c>
      <c r="W686">
        <v>5</v>
      </c>
      <c r="X686">
        <v>219.45</v>
      </c>
      <c r="Y686">
        <v>114.45</v>
      </c>
      <c r="Z686" t="s">
        <v>819</v>
      </c>
      <c r="AA686" t="s">
        <v>805</v>
      </c>
      <c r="AB686">
        <v>3</v>
      </c>
      <c r="AC686" t="s">
        <v>818</v>
      </c>
      <c r="AD686" t="s">
        <v>769</v>
      </c>
    </row>
    <row r="687" spans="1:30" x14ac:dyDescent="0.3">
      <c r="A687" t="s">
        <v>1137</v>
      </c>
      <c r="B687" s="3">
        <v>45776</v>
      </c>
      <c r="C687">
        <v>0.83333333333333337</v>
      </c>
      <c r="D687" t="s">
        <v>881</v>
      </c>
      <c r="E687" t="s">
        <v>870</v>
      </c>
      <c r="F687" t="s">
        <v>860</v>
      </c>
      <c r="G687" t="s">
        <v>207</v>
      </c>
      <c r="H687" t="s">
        <v>624</v>
      </c>
      <c r="I687" t="s">
        <v>625</v>
      </c>
      <c r="J687" t="s">
        <v>943</v>
      </c>
      <c r="K687" t="s">
        <v>1136</v>
      </c>
      <c r="L687" t="s">
        <v>906</v>
      </c>
      <c r="M687" t="s">
        <v>822</v>
      </c>
      <c r="N687">
        <v>60</v>
      </c>
      <c r="O687" t="s">
        <v>865</v>
      </c>
      <c r="P687" t="s">
        <v>63</v>
      </c>
      <c r="Q687" t="s">
        <v>1105</v>
      </c>
      <c r="R687" t="s">
        <v>690</v>
      </c>
      <c r="S687" t="s">
        <v>664</v>
      </c>
      <c r="T687">
        <v>2</v>
      </c>
      <c r="U687">
        <v>83</v>
      </c>
      <c r="V687">
        <v>182.6</v>
      </c>
      <c r="W687">
        <v>10</v>
      </c>
      <c r="X687">
        <v>328.68</v>
      </c>
      <c r="Y687">
        <v>162.68</v>
      </c>
      <c r="Z687" t="s">
        <v>883</v>
      </c>
      <c r="AA687" t="s">
        <v>785</v>
      </c>
      <c r="AB687">
        <v>4</v>
      </c>
      <c r="AC687" t="s">
        <v>818</v>
      </c>
      <c r="AD687" t="s">
        <v>769</v>
      </c>
    </row>
    <row r="688" spans="1:30" x14ac:dyDescent="0.3">
      <c r="A688" t="s">
        <v>1135</v>
      </c>
      <c r="B688" s="3">
        <v>45660</v>
      </c>
      <c r="C688">
        <v>0.70833333333333337</v>
      </c>
      <c r="D688" t="s">
        <v>838</v>
      </c>
      <c r="E688" t="s">
        <v>827</v>
      </c>
      <c r="F688" t="s">
        <v>846</v>
      </c>
      <c r="G688" t="s">
        <v>513</v>
      </c>
      <c r="H688" t="s">
        <v>591</v>
      </c>
      <c r="I688" t="s">
        <v>592</v>
      </c>
      <c r="J688" t="s">
        <v>972</v>
      </c>
      <c r="K688" t="s">
        <v>957</v>
      </c>
      <c r="L688" t="s">
        <v>889</v>
      </c>
      <c r="M688" t="s">
        <v>843</v>
      </c>
      <c r="N688">
        <v>28</v>
      </c>
      <c r="O688" t="s">
        <v>842</v>
      </c>
      <c r="P688" t="s">
        <v>67</v>
      </c>
      <c r="Q688" t="s">
        <v>945</v>
      </c>
      <c r="R688" t="s">
        <v>678</v>
      </c>
      <c r="S688" t="s">
        <v>664</v>
      </c>
      <c r="T688">
        <v>1</v>
      </c>
      <c r="U688">
        <v>69</v>
      </c>
      <c r="V688">
        <v>193.2</v>
      </c>
      <c r="W688">
        <v>10</v>
      </c>
      <c r="X688">
        <v>173.88</v>
      </c>
      <c r="Y688">
        <v>104.88</v>
      </c>
      <c r="Z688" t="s">
        <v>916</v>
      </c>
      <c r="AA688" t="s">
        <v>801</v>
      </c>
      <c r="AB688">
        <v>5</v>
      </c>
      <c r="AC688" t="s">
        <v>818</v>
      </c>
      <c r="AD688" t="s">
        <v>769</v>
      </c>
    </row>
    <row r="689" spans="1:30" x14ac:dyDescent="0.3">
      <c r="A689" t="s">
        <v>1134</v>
      </c>
      <c r="B689" s="3">
        <v>45702</v>
      </c>
      <c r="C689">
        <v>0.38541666666666669</v>
      </c>
      <c r="D689" t="s">
        <v>847</v>
      </c>
      <c r="E689" t="s">
        <v>827</v>
      </c>
      <c r="F689" t="s">
        <v>846</v>
      </c>
      <c r="G689" t="s">
        <v>309</v>
      </c>
      <c r="H689" t="s">
        <v>615</v>
      </c>
      <c r="I689" t="s">
        <v>592</v>
      </c>
      <c r="J689" t="s">
        <v>880</v>
      </c>
      <c r="K689" t="s">
        <v>1133</v>
      </c>
      <c r="L689" t="s">
        <v>823</v>
      </c>
      <c r="M689" t="s">
        <v>843</v>
      </c>
      <c r="N689">
        <v>37</v>
      </c>
      <c r="O689" t="s">
        <v>842</v>
      </c>
      <c r="P689" t="s">
        <v>93</v>
      </c>
      <c r="Q689" t="s">
        <v>934</v>
      </c>
      <c r="R689" t="s">
        <v>690</v>
      </c>
      <c r="S689" t="s">
        <v>664</v>
      </c>
      <c r="T689">
        <v>1</v>
      </c>
      <c r="U689">
        <v>35</v>
      </c>
      <c r="V689">
        <v>77</v>
      </c>
      <c r="W689">
        <v>15</v>
      </c>
      <c r="X689">
        <v>65.45</v>
      </c>
      <c r="Y689">
        <v>30.45</v>
      </c>
      <c r="Z689" t="s">
        <v>849</v>
      </c>
      <c r="AA689" t="s">
        <v>900</v>
      </c>
      <c r="AB689">
        <v>0</v>
      </c>
      <c r="AC689" t="s">
        <v>818</v>
      </c>
      <c r="AD689" t="s">
        <v>769</v>
      </c>
    </row>
    <row r="690" spans="1:30" x14ac:dyDescent="0.3">
      <c r="A690" t="s">
        <v>1132</v>
      </c>
      <c r="B690" s="3">
        <v>45673</v>
      </c>
      <c r="C690">
        <v>0.76041666666666663</v>
      </c>
      <c r="D690" t="s">
        <v>838</v>
      </c>
      <c r="E690" t="s">
        <v>827</v>
      </c>
      <c r="F690" t="s">
        <v>898</v>
      </c>
      <c r="G690" t="s">
        <v>513</v>
      </c>
      <c r="H690" t="s">
        <v>591</v>
      </c>
      <c r="I690" t="s">
        <v>592</v>
      </c>
      <c r="J690" t="s">
        <v>986</v>
      </c>
      <c r="K690" t="s">
        <v>1131</v>
      </c>
      <c r="L690" t="s">
        <v>937</v>
      </c>
      <c r="M690" t="s">
        <v>843</v>
      </c>
      <c r="N690">
        <v>48</v>
      </c>
      <c r="O690" t="s">
        <v>865</v>
      </c>
      <c r="P690" t="s">
        <v>101</v>
      </c>
      <c r="Q690" t="s">
        <v>1067</v>
      </c>
      <c r="R690" t="s">
        <v>670</v>
      </c>
      <c r="S690" t="s">
        <v>664</v>
      </c>
      <c r="T690">
        <v>2</v>
      </c>
      <c r="U690">
        <v>55</v>
      </c>
      <c r="V690">
        <v>154</v>
      </c>
      <c r="W690">
        <v>10</v>
      </c>
      <c r="X690">
        <v>277.2</v>
      </c>
      <c r="Y690">
        <v>167.2</v>
      </c>
      <c r="Z690" t="s">
        <v>883</v>
      </c>
      <c r="AA690" t="s">
        <v>805</v>
      </c>
      <c r="AB690">
        <v>5</v>
      </c>
      <c r="AC690" t="s">
        <v>862</v>
      </c>
      <c r="AD690" t="s">
        <v>769</v>
      </c>
    </row>
    <row r="691" spans="1:30" x14ac:dyDescent="0.3">
      <c r="A691" t="s">
        <v>1130</v>
      </c>
      <c r="B691" s="3">
        <v>45743</v>
      </c>
      <c r="C691">
        <v>0.34375</v>
      </c>
      <c r="D691" t="s">
        <v>828</v>
      </c>
      <c r="E691" t="s">
        <v>827</v>
      </c>
      <c r="F691" t="s">
        <v>898</v>
      </c>
      <c r="G691" t="s">
        <v>513</v>
      </c>
      <c r="H691" t="s">
        <v>591</v>
      </c>
      <c r="I691" t="s">
        <v>592</v>
      </c>
      <c r="J691" t="s">
        <v>836</v>
      </c>
      <c r="K691" t="s">
        <v>1100</v>
      </c>
      <c r="L691" t="s">
        <v>906</v>
      </c>
      <c r="M691" t="s">
        <v>843</v>
      </c>
      <c r="N691">
        <v>24</v>
      </c>
      <c r="O691" t="s">
        <v>865</v>
      </c>
      <c r="P691" t="s">
        <v>67</v>
      </c>
      <c r="Q691" t="s">
        <v>945</v>
      </c>
      <c r="R691" t="s">
        <v>678</v>
      </c>
      <c r="S691" t="s">
        <v>664</v>
      </c>
      <c r="T691">
        <v>3</v>
      </c>
      <c r="U691">
        <v>69</v>
      </c>
      <c r="V691">
        <v>193.2</v>
      </c>
      <c r="W691">
        <v>15</v>
      </c>
      <c r="X691">
        <v>492.66</v>
      </c>
      <c r="Y691">
        <v>285.66000000000003</v>
      </c>
      <c r="Z691" t="s">
        <v>863</v>
      </c>
      <c r="AA691" t="s">
        <v>791</v>
      </c>
      <c r="AB691">
        <v>0</v>
      </c>
      <c r="AC691" t="s">
        <v>818</v>
      </c>
      <c r="AD691" t="s">
        <v>769</v>
      </c>
    </row>
    <row r="692" spans="1:30" x14ac:dyDescent="0.3">
      <c r="A692" t="s">
        <v>1129</v>
      </c>
      <c r="B692" s="3">
        <v>45830</v>
      </c>
      <c r="C692">
        <v>0.34375</v>
      </c>
      <c r="D692" t="s">
        <v>871</v>
      </c>
      <c r="E692" t="s">
        <v>870</v>
      </c>
      <c r="F692" t="s">
        <v>914</v>
      </c>
      <c r="G692" t="s">
        <v>462</v>
      </c>
      <c r="H692" t="s">
        <v>600</v>
      </c>
      <c r="I692" t="s">
        <v>592</v>
      </c>
      <c r="J692" t="s">
        <v>948</v>
      </c>
      <c r="K692" t="s">
        <v>1128</v>
      </c>
      <c r="L692" t="s">
        <v>857</v>
      </c>
      <c r="M692" t="s">
        <v>843</v>
      </c>
      <c r="N692">
        <v>46</v>
      </c>
      <c r="O692" t="s">
        <v>885</v>
      </c>
      <c r="P692" t="s">
        <v>15</v>
      </c>
      <c r="Q692" t="s">
        <v>1040</v>
      </c>
      <c r="R692" t="s">
        <v>731</v>
      </c>
      <c r="S692" t="s">
        <v>663</v>
      </c>
      <c r="T692">
        <v>4</v>
      </c>
      <c r="U692">
        <v>58</v>
      </c>
      <c r="V692">
        <v>174</v>
      </c>
      <c r="W692">
        <v>0</v>
      </c>
      <c r="X692">
        <v>696</v>
      </c>
      <c r="Y692">
        <v>464</v>
      </c>
      <c r="Z692" t="s">
        <v>883</v>
      </c>
      <c r="AA692" t="s">
        <v>785</v>
      </c>
      <c r="AB692">
        <v>0</v>
      </c>
      <c r="AC692" t="s">
        <v>818</v>
      </c>
      <c r="AD692" t="s">
        <v>769</v>
      </c>
    </row>
    <row r="693" spans="1:30" x14ac:dyDescent="0.3">
      <c r="A693" t="s">
        <v>1127</v>
      </c>
      <c r="B693" s="3">
        <v>45671</v>
      </c>
      <c r="C693">
        <v>0.39583333333333331</v>
      </c>
      <c r="D693" t="s">
        <v>838</v>
      </c>
      <c r="E693" t="s">
        <v>827</v>
      </c>
      <c r="F693" t="s">
        <v>860</v>
      </c>
      <c r="G693" t="s">
        <v>105</v>
      </c>
      <c r="H693" t="s">
        <v>635</v>
      </c>
      <c r="I693" t="s">
        <v>636</v>
      </c>
      <c r="J693" t="s">
        <v>859</v>
      </c>
      <c r="K693" t="s">
        <v>1017</v>
      </c>
      <c r="L693" t="s">
        <v>906</v>
      </c>
      <c r="M693" t="s">
        <v>822</v>
      </c>
      <c r="N693">
        <v>42</v>
      </c>
      <c r="O693" t="s">
        <v>842</v>
      </c>
      <c r="P693" t="s">
        <v>27</v>
      </c>
      <c r="Q693" t="s">
        <v>901</v>
      </c>
      <c r="R693" t="s">
        <v>702</v>
      </c>
      <c r="S693" t="s">
        <v>663</v>
      </c>
      <c r="T693">
        <v>3</v>
      </c>
      <c r="U693">
        <v>79</v>
      </c>
      <c r="V693">
        <v>173.8</v>
      </c>
      <c r="W693">
        <v>10</v>
      </c>
      <c r="X693">
        <v>469.26</v>
      </c>
      <c r="Y693">
        <v>232.26</v>
      </c>
      <c r="Z693" t="s">
        <v>863</v>
      </c>
      <c r="AA693" t="s">
        <v>785</v>
      </c>
      <c r="AB693">
        <v>5</v>
      </c>
      <c r="AC693" t="s">
        <v>818</v>
      </c>
      <c r="AD693" t="s">
        <v>830</v>
      </c>
    </row>
    <row r="694" spans="1:30" x14ac:dyDescent="0.3">
      <c r="A694" t="s">
        <v>1126</v>
      </c>
      <c r="B694" s="3">
        <v>45780</v>
      </c>
      <c r="C694">
        <v>0.82291666666666663</v>
      </c>
      <c r="D694" t="s">
        <v>876</v>
      </c>
      <c r="E694" t="s">
        <v>870</v>
      </c>
      <c r="F694" t="s">
        <v>854</v>
      </c>
      <c r="G694" t="s">
        <v>156</v>
      </c>
      <c r="H694" t="s">
        <v>631</v>
      </c>
      <c r="I694" t="s">
        <v>632</v>
      </c>
      <c r="J694" t="s">
        <v>972</v>
      </c>
      <c r="K694" t="s">
        <v>1125</v>
      </c>
      <c r="L694" t="s">
        <v>925</v>
      </c>
      <c r="M694" t="s">
        <v>843</v>
      </c>
      <c r="N694">
        <v>31</v>
      </c>
      <c r="O694" t="s">
        <v>821</v>
      </c>
      <c r="P694" t="s">
        <v>17</v>
      </c>
      <c r="Q694" t="s">
        <v>1010</v>
      </c>
      <c r="R694" t="s">
        <v>727</v>
      </c>
      <c r="S694" t="s">
        <v>663</v>
      </c>
      <c r="T694">
        <v>3</v>
      </c>
      <c r="U694">
        <v>83</v>
      </c>
      <c r="V694">
        <v>232.4</v>
      </c>
      <c r="W694">
        <v>5</v>
      </c>
      <c r="X694">
        <v>662.34</v>
      </c>
      <c r="Y694">
        <v>413.34</v>
      </c>
      <c r="Z694" t="s">
        <v>916</v>
      </c>
      <c r="AA694" t="s">
        <v>791</v>
      </c>
      <c r="AB694">
        <v>4</v>
      </c>
      <c r="AC694" t="s">
        <v>818</v>
      </c>
      <c r="AD694" t="s">
        <v>769</v>
      </c>
    </row>
    <row r="695" spans="1:30" x14ac:dyDescent="0.3">
      <c r="A695" t="s">
        <v>1124</v>
      </c>
      <c r="B695" s="3">
        <v>45687</v>
      </c>
      <c r="C695">
        <v>0.40625</v>
      </c>
      <c r="D695" t="s">
        <v>838</v>
      </c>
      <c r="E695" t="s">
        <v>827</v>
      </c>
      <c r="F695" t="s">
        <v>898</v>
      </c>
      <c r="G695" t="s">
        <v>207</v>
      </c>
      <c r="H695" t="s">
        <v>624</v>
      </c>
      <c r="I695" t="s">
        <v>625</v>
      </c>
      <c r="J695" t="s">
        <v>948</v>
      </c>
      <c r="K695" t="s">
        <v>1123</v>
      </c>
      <c r="L695" t="s">
        <v>889</v>
      </c>
      <c r="M695" t="s">
        <v>822</v>
      </c>
      <c r="N695">
        <v>65</v>
      </c>
      <c r="O695" t="s">
        <v>833</v>
      </c>
      <c r="P695" t="s">
        <v>33</v>
      </c>
      <c r="Q695" t="s">
        <v>1097</v>
      </c>
      <c r="R695" t="s">
        <v>690</v>
      </c>
      <c r="S695" t="s">
        <v>663</v>
      </c>
      <c r="T695">
        <v>2</v>
      </c>
      <c r="U695">
        <v>99</v>
      </c>
      <c r="V695">
        <v>247.5</v>
      </c>
      <c r="W695">
        <v>0</v>
      </c>
      <c r="X695">
        <v>495</v>
      </c>
      <c r="Y695">
        <v>297</v>
      </c>
      <c r="Z695" t="s">
        <v>840</v>
      </c>
      <c r="AA695" t="s">
        <v>801</v>
      </c>
      <c r="AB695">
        <v>0</v>
      </c>
      <c r="AC695" t="s">
        <v>818</v>
      </c>
      <c r="AD695" t="s">
        <v>769</v>
      </c>
    </row>
    <row r="696" spans="1:30" x14ac:dyDescent="0.3">
      <c r="A696" t="s">
        <v>1122</v>
      </c>
      <c r="B696" s="3">
        <v>45681</v>
      </c>
      <c r="C696">
        <v>0.36458333333333331</v>
      </c>
      <c r="D696" t="s">
        <v>838</v>
      </c>
      <c r="E696" t="s">
        <v>827</v>
      </c>
      <c r="F696" t="s">
        <v>846</v>
      </c>
      <c r="G696" t="s">
        <v>156</v>
      </c>
      <c r="H696" t="s">
        <v>631</v>
      </c>
      <c r="I696" t="s">
        <v>632</v>
      </c>
      <c r="J696" t="s">
        <v>930</v>
      </c>
      <c r="K696" t="s">
        <v>1052</v>
      </c>
      <c r="L696" t="s">
        <v>937</v>
      </c>
      <c r="M696" t="s">
        <v>822</v>
      </c>
      <c r="N696">
        <v>22</v>
      </c>
      <c r="O696" t="s">
        <v>833</v>
      </c>
      <c r="P696" t="s">
        <v>87</v>
      </c>
      <c r="Q696" t="s">
        <v>841</v>
      </c>
      <c r="R696" t="s">
        <v>702</v>
      </c>
      <c r="S696" t="s">
        <v>664</v>
      </c>
      <c r="T696">
        <v>4</v>
      </c>
      <c r="U696">
        <v>26</v>
      </c>
      <c r="V696">
        <v>78</v>
      </c>
      <c r="W696">
        <v>10</v>
      </c>
      <c r="X696">
        <v>280.8</v>
      </c>
      <c r="Y696">
        <v>176.8</v>
      </c>
      <c r="Z696" t="s">
        <v>819</v>
      </c>
      <c r="AA696" t="s">
        <v>805</v>
      </c>
      <c r="AB696">
        <v>3</v>
      </c>
      <c r="AC696" t="s">
        <v>862</v>
      </c>
      <c r="AD696" t="s">
        <v>830</v>
      </c>
    </row>
    <row r="697" spans="1:30" x14ac:dyDescent="0.3">
      <c r="A697" t="s">
        <v>1121</v>
      </c>
      <c r="B697" s="3">
        <v>45775</v>
      </c>
      <c r="C697">
        <v>0.34375</v>
      </c>
      <c r="D697" t="s">
        <v>881</v>
      </c>
      <c r="E697" t="s">
        <v>870</v>
      </c>
      <c r="F697" t="s">
        <v>826</v>
      </c>
      <c r="G697" t="s">
        <v>513</v>
      </c>
      <c r="H697" t="s">
        <v>591</v>
      </c>
      <c r="I697" t="s">
        <v>592</v>
      </c>
      <c r="J697" t="s">
        <v>972</v>
      </c>
      <c r="K697" t="s">
        <v>1120</v>
      </c>
      <c r="L697" t="s">
        <v>906</v>
      </c>
      <c r="M697" t="s">
        <v>822</v>
      </c>
      <c r="N697">
        <v>57</v>
      </c>
      <c r="O697" t="s">
        <v>821</v>
      </c>
      <c r="P697" t="s">
        <v>9</v>
      </c>
      <c r="Q697" t="s">
        <v>1004</v>
      </c>
      <c r="R697" t="s">
        <v>675</v>
      </c>
      <c r="S697" t="s">
        <v>663</v>
      </c>
      <c r="T697">
        <v>1</v>
      </c>
      <c r="U697">
        <v>31</v>
      </c>
      <c r="V697">
        <v>77.5</v>
      </c>
      <c r="W697">
        <v>15</v>
      </c>
      <c r="X697">
        <v>65.88</v>
      </c>
      <c r="Y697">
        <v>34.880000000000003</v>
      </c>
      <c r="Z697" t="s">
        <v>863</v>
      </c>
      <c r="AA697" t="s">
        <v>791</v>
      </c>
      <c r="AB697">
        <v>4</v>
      </c>
      <c r="AC697" t="s">
        <v>862</v>
      </c>
      <c r="AD697" t="s">
        <v>769</v>
      </c>
    </row>
    <row r="698" spans="1:30" x14ac:dyDescent="0.3">
      <c r="A698" t="s">
        <v>1119</v>
      </c>
      <c r="B698" s="3">
        <v>45681</v>
      </c>
      <c r="C698">
        <v>0.55208333333333337</v>
      </c>
      <c r="D698" t="s">
        <v>838</v>
      </c>
      <c r="E698" t="s">
        <v>827</v>
      </c>
      <c r="F698" t="s">
        <v>846</v>
      </c>
      <c r="G698" t="s">
        <v>513</v>
      </c>
      <c r="H698" t="s">
        <v>591</v>
      </c>
      <c r="I698" t="s">
        <v>592</v>
      </c>
      <c r="J698" t="s">
        <v>943</v>
      </c>
      <c r="K698" t="s">
        <v>1118</v>
      </c>
      <c r="L698" t="s">
        <v>1016</v>
      </c>
      <c r="M698" t="s">
        <v>843</v>
      </c>
      <c r="N698">
        <v>29</v>
      </c>
      <c r="O698" t="s">
        <v>821</v>
      </c>
      <c r="P698" t="s">
        <v>65</v>
      </c>
      <c r="Q698" t="s">
        <v>981</v>
      </c>
      <c r="R698" t="s">
        <v>684</v>
      </c>
      <c r="S698" t="s">
        <v>663</v>
      </c>
      <c r="T698">
        <v>2</v>
      </c>
      <c r="U698">
        <v>81</v>
      </c>
      <c r="V698">
        <v>202.5</v>
      </c>
      <c r="W698">
        <v>10</v>
      </c>
      <c r="X698">
        <v>364.5</v>
      </c>
      <c r="Y698">
        <v>202.5</v>
      </c>
      <c r="Z698" t="s">
        <v>819</v>
      </c>
      <c r="AA698" t="s">
        <v>782</v>
      </c>
      <c r="AB698">
        <v>4</v>
      </c>
      <c r="AC698" t="s">
        <v>818</v>
      </c>
      <c r="AD698" t="s">
        <v>769</v>
      </c>
    </row>
    <row r="699" spans="1:30" x14ac:dyDescent="0.3">
      <c r="A699" t="s">
        <v>1117</v>
      </c>
      <c r="B699" s="3">
        <v>45688</v>
      </c>
      <c r="C699">
        <v>0.70833333333333337</v>
      </c>
      <c r="D699" t="s">
        <v>838</v>
      </c>
      <c r="E699" t="s">
        <v>827</v>
      </c>
      <c r="F699" t="s">
        <v>846</v>
      </c>
      <c r="G699" t="s">
        <v>513</v>
      </c>
      <c r="H699" t="s">
        <v>591</v>
      </c>
      <c r="I699" t="s">
        <v>592</v>
      </c>
      <c r="J699" t="s">
        <v>989</v>
      </c>
      <c r="K699" t="s">
        <v>1116</v>
      </c>
      <c r="L699" t="s">
        <v>906</v>
      </c>
      <c r="M699" t="s">
        <v>822</v>
      </c>
      <c r="N699">
        <v>45</v>
      </c>
      <c r="O699" t="s">
        <v>865</v>
      </c>
      <c r="P699" t="s">
        <v>83</v>
      </c>
      <c r="Q699" t="s">
        <v>917</v>
      </c>
      <c r="R699" t="s">
        <v>708</v>
      </c>
      <c r="S699" t="s">
        <v>663</v>
      </c>
      <c r="T699">
        <v>3</v>
      </c>
      <c r="U699">
        <v>66</v>
      </c>
      <c r="V699">
        <v>165</v>
      </c>
      <c r="W699">
        <v>10</v>
      </c>
      <c r="X699">
        <v>445.5</v>
      </c>
      <c r="Y699">
        <v>247.5</v>
      </c>
      <c r="Z699" t="s">
        <v>863</v>
      </c>
      <c r="AA699" t="s">
        <v>805</v>
      </c>
      <c r="AB699">
        <v>3</v>
      </c>
      <c r="AC699" t="s">
        <v>818</v>
      </c>
      <c r="AD699" t="s">
        <v>769</v>
      </c>
    </row>
    <row r="700" spans="1:30" x14ac:dyDescent="0.3">
      <c r="A700" t="s">
        <v>1115</v>
      </c>
      <c r="B700" s="3">
        <v>45733</v>
      </c>
      <c r="C700">
        <v>0.80208333333333337</v>
      </c>
      <c r="D700" t="s">
        <v>828</v>
      </c>
      <c r="E700" t="s">
        <v>827</v>
      </c>
      <c r="F700" t="s">
        <v>826</v>
      </c>
      <c r="G700" t="s">
        <v>462</v>
      </c>
      <c r="H700" t="s">
        <v>600</v>
      </c>
      <c r="I700" t="s">
        <v>592</v>
      </c>
      <c r="J700" t="s">
        <v>853</v>
      </c>
      <c r="K700" t="s">
        <v>1114</v>
      </c>
      <c r="L700" t="s">
        <v>878</v>
      </c>
      <c r="M700" t="s">
        <v>822</v>
      </c>
      <c r="N700">
        <v>40</v>
      </c>
      <c r="O700" t="s">
        <v>885</v>
      </c>
      <c r="P700" t="s">
        <v>85</v>
      </c>
      <c r="Q700" t="s">
        <v>1061</v>
      </c>
      <c r="R700" t="s">
        <v>705</v>
      </c>
      <c r="S700" t="s">
        <v>663</v>
      </c>
      <c r="T700">
        <v>4</v>
      </c>
      <c r="U700">
        <v>57</v>
      </c>
      <c r="V700">
        <v>159.6</v>
      </c>
      <c r="W700">
        <v>5</v>
      </c>
      <c r="X700">
        <v>606.48</v>
      </c>
      <c r="Y700">
        <v>378.48</v>
      </c>
      <c r="Z700" t="s">
        <v>849</v>
      </c>
      <c r="AA700" t="s">
        <v>801</v>
      </c>
      <c r="AB700">
        <v>4</v>
      </c>
      <c r="AC700" t="s">
        <v>862</v>
      </c>
      <c r="AD700" t="s">
        <v>769</v>
      </c>
    </row>
    <row r="701" spans="1:30" x14ac:dyDescent="0.3">
      <c r="A701" t="s">
        <v>1113</v>
      </c>
      <c r="B701" s="3">
        <v>45832</v>
      </c>
      <c r="C701">
        <v>0.3125</v>
      </c>
      <c r="D701" t="s">
        <v>871</v>
      </c>
      <c r="E701" t="s">
        <v>870</v>
      </c>
      <c r="F701" t="s">
        <v>860</v>
      </c>
      <c r="G701" t="s">
        <v>462</v>
      </c>
      <c r="H701" t="s">
        <v>600</v>
      </c>
      <c r="I701" t="s">
        <v>592</v>
      </c>
      <c r="J701" t="s">
        <v>930</v>
      </c>
      <c r="K701" t="s">
        <v>1112</v>
      </c>
      <c r="L701" t="s">
        <v>823</v>
      </c>
      <c r="M701" t="s">
        <v>843</v>
      </c>
      <c r="N701">
        <v>37</v>
      </c>
      <c r="O701" t="s">
        <v>833</v>
      </c>
      <c r="P701" t="s">
        <v>47</v>
      </c>
      <c r="Q701" t="s">
        <v>1078</v>
      </c>
      <c r="R701" t="s">
        <v>727</v>
      </c>
      <c r="S701" t="s">
        <v>664</v>
      </c>
      <c r="T701">
        <v>1</v>
      </c>
      <c r="U701">
        <v>27</v>
      </c>
      <c r="V701">
        <v>81</v>
      </c>
      <c r="W701">
        <v>5</v>
      </c>
      <c r="X701">
        <v>76.95</v>
      </c>
      <c r="Y701">
        <v>49.95</v>
      </c>
      <c r="Z701" t="s">
        <v>849</v>
      </c>
      <c r="AA701" t="s">
        <v>791</v>
      </c>
      <c r="AB701">
        <v>4</v>
      </c>
      <c r="AC701" t="s">
        <v>862</v>
      </c>
      <c r="AD701" t="s">
        <v>830</v>
      </c>
    </row>
    <row r="702" spans="1:30" x14ac:dyDescent="0.3">
      <c r="A702" t="s">
        <v>1111</v>
      </c>
      <c r="B702" s="3">
        <v>45664</v>
      </c>
      <c r="C702">
        <v>0.40625</v>
      </c>
      <c r="D702" t="s">
        <v>838</v>
      </c>
      <c r="E702" t="s">
        <v>827</v>
      </c>
      <c r="F702" t="s">
        <v>860</v>
      </c>
      <c r="G702" t="s">
        <v>207</v>
      </c>
      <c r="H702" t="s">
        <v>624</v>
      </c>
      <c r="I702" t="s">
        <v>625</v>
      </c>
      <c r="J702" t="s">
        <v>927</v>
      </c>
      <c r="K702" t="s">
        <v>1110</v>
      </c>
      <c r="L702" t="s">
        <v>823</v>
      </c>
      <c r="M702" t="s">
        <v>822</v>
      </c>
      <c r="N702">
        <v>41</v>
      </c>
      <c r="O702" t="s">
        <v>833</v>
      </c>
      <c r="P702" t="s">
        <v>61</v>
      </c>
      <c r="Q702" t="s">
        <v>1090</v>
      </c>
      <c r="R702" t="s">
        <v>692</v>
      </c>
      <c r="S702" t="s">
        <v>663</v>
      </c>
      <c r="T702">
        <v>3</v>
      </c>
      <c r="U702">
        <v>87</v>
      </c>
      <c r="V702">
        <v>261</v>
      </c>
      <c r="W702">
        <v>5</v>
      </c>
      <c r="X702">
        <v>743.85</v>
      </c>
      <c r="Y702">
        <v>482.85</v>
      </c>
      <c r="Z702" t="s">
        <v>840</v>
      </c>
      <c r="AA702" t="s">
        <v>805</v>
      </c>
      <c r="AB702">
        <v>5</v>
      </c>
      <c r="AC702" t="s">
        <v>818</v>
      </c>
      <c r="AD702" t="s">
        <v>769</v>
      </c>
    </row>
    <row r="703" spans="1:30" x14ac:dyDescent="0.3">
      <c r="A703" t="s">
        <v>1109</v>
      </c>
      <c r="B703" s="3">
        <v>45717</v>
      </c>
      <c r="C703">
        <v>0.33333333333333331</v>
      </c>
      <c r="D703" t="s">
        <v>828</v>
      </c>
      <c r="E703" t="s">
        <v>827</v>
      </c>
      <c r="F703" t="s">
        <v>854</v>
      </c>
      <c r="G703" t="s">
        <v>462</v>
      </c>
      <c r="H703" t="s">
        <v>600</v>
      </c>
      <c r="I703" t="s">
        <v>592</v>
      </c>
      <c r="J703" t="s">
        <v>903</v>
      </c>
      <c r="K703" t="s">
        <v>1069</v>
      </c>
      <c r="L703" t="s">
        <v>834</v>
      </c>
      <c r="M703" t="s">
        <v>843</v>
      </c>
      <c r="N703">
        <v>28</v>
      </c>
      <c r="O703" t="s">
        <v>865</v>
      </c>
      <c r="P703" t="s">
        <v>87</v>
      </c>
      <c r="Q703" t="s">
        <v>841</v>
      </c>
      <c r="R703" t="s">
        <v>702</v>
      </c>
      <c r="S703" t="s">
        <v>664</v>
      </c>
      <c r="T703">
        <v>4</v>
      </c>
      <c r="U703">
        <v>26</v>
      </c>
      <c r="V703">
        <v>78</v>
      </c>
      <c r="W703">
        <v>5</v>
      </c>
      <c r="X703">
        <v>296.39999999999998</v>
      </c>
      <c r="Y703">
        <v>192.4</v>
      </c>
      <c r="Z703" t="s">
        <v>883</v>
      </c>
      <c r="AA703" t="s">
        <v>791</v>
      </c>
      <c r="AB703">
        <v>5</v>
      </c>
      <c r="AC703" t="s">
        <v>818</v>
      </c>
      <c r="AD703" t="s">
        <v>769</v>
      </c>
    </row>
    <row r="704" spans="1:30" x14ac:dyDescent="0.3">
      <c r="A704" t="s">
        <v>1108</v>
      </c>
      <c r="B704" s="3">
        <v>45790</v>
      </c>
      <c r="C704">
        <v>0.48958333333333331</v>
      </c>
      <c r="D704" t="s">
        <v>876</v>
      </c>
      <c r="E704" t="s">
        <v>870</v>
      </c>
      <c r="F704" t="s">
        <v>860</v>
      </c>
      <c r="G704" t="s">
        <v>411</v>
      </c>
      <c r="H704" t="s">
        <v>605</v>
      </c>
      <c r="I704" t="s">
        <v>592</v>
      </c>
      <c r="J704" t="s">
        <v>836</v>
      </c>
      <c r="K704" t="s">
        <v>1106</v>
      </c>
      <c r="L704" t="s">
        <v>889</v>
      </c>
      <c r="M704" t="s">
        <v>822</v>
      </c>
      <c r="N704">
        <v>38</v>
      </c>
      <c r="O704" t="s">
        <v>885</v>
      </c>
      <c r="P704" t="s">
        <v>53</v>
      </c>
      <c r="Q704" t="s">
        <v>873</v>
      </c>
      <c r="R704" t="s">
        <v>708</v>
      </c>
      <c r="S704" t="s">
        <v>663</v>
      </c>
      <c r="T704">
        <v>4</v>
      </c>
      <c r="U704">
        <v>82</v>
      </c>
      <c r="V704">
        <v>205</v>
      </c>
      <c r="W704">
        <v>10</v>
      </c>
      <c r="X704">
        <v>738</v>
      </c>
      <c r="Y704">
        <v>410</v>
      </c>
      <c r="Z704" t="s">
        <v>819</v>
      </c>
      <c r="AA704" t="s">
        <v>791</v>
      </c>
      <c r="AB704">
        <v>0</v>
      </c>
      <c r="AC704" t="s">
        <v>818</v>
      </c>
      <c r="AD704" t="s">
        <v>769</v>
      </c>
    </row>
    <row r="705" spans="1:30" x14ac:dyDescent="0.3">
      <c r="A705" t="s">
        <v>1107</v>
      </c>
      <c r="B705" s="3">
        <v>45722</v>
      </c>
      <c r="C705">
        <v>0.77083333333333337</v>
      </c>
      <c r="D705" t="s">
        <v>828</v>
      </c>
      <c r="E705" t="s">
        <v>827</v>
      </c>
      <c r="F705" t="s">
        <v>898</v>
      </c>
      <c r="G705" t="s">
        <v>411</v>
      </c>
      <c r="H705" t="s">
        <v>605</v>
      </c>
      <c r="I705" t="s">
        <v>592</v>
      </c>
      <c r="J705" t="s">
        <v>859</v>
      </c>
      <c r="K705" t="s">
        <v>1106</v>
      </c>
      <c r="L705" t="s">
        <v>1016</v>
      </c>
      <c r="M705" t="s">
        <v>843</v>
      </c>
      <c r="N705">
        <v>32</v>
      </c>
      <c r="O705" t="s">
        <v>885</v>
      </c>
      <c r="P705" t="s">
        <v>63</v>
      </c>
      <c r="Q705" t="s">
        <v>1105</v>
      </c>
      <c r="R705" t="s">
        <v>690</v>
      </c>
      <c r="S705" t="s">
        <v>664</v>
      </c>
      <c r="T705">
        <v>4</v>
      </c>
      <c r="U705">
        <v>83</v>
      </c>
      <c r="V705">
        <v>182.6</v>
      </c>
      <c r="W705">
        <v>10</v>
      </c>
      <c r="X705">
        <v>657.36</v>
      </c>
      <c r="Y705">
        <v>325.36</v>
      </c>
      <c r="Z705" t="s">
        <v>840</v>
      </c>
      <c r="AA705" t="s">
        <v>801</v>
      </c>
      <c r="AB705">
        <v>3</v>
      </c>
      <c r="AC705" t="s">
        <v>818</v>
      </c>
      <c r="AD705" t="s">
        <v>769</v>
      </c>
    </row>
    <row r="706" spans="1:30" x14ac:dyDescent="0.3">
      <c r="A706" t="s">
        <v>1104</v>
      </c>
      <c r="B706" s="3">
        <v>45662</v>
      </c>
      <c r="C706">
        <v>0.375</v>
      </c>
      <c r="D706" t="s">
        <v>838</v>
      </c>
      <c r="E706" t="s">
        <v>827</v>
      </c>
      <c r="F706" t="s">
        <v>914</v>
      </c>
      <c r="G706" t="s">
        <v>411</v>
      </c>
      <c r="H706" t="s">
        <v>605</v>
      </c>
      <c r="I706" t="s">
        <v>592</v>
      </c>
      <c r="J706" t="s">
        <v>845</v>
      </c>
      <c r="K706" t="s">
        <v>1102</v>
      </c>
      <c r="L706" t="s">
        <v>889</v>
      </c>
      <c r="M706" t="s">
        <v>843</v>
      </c>
      <c r="N706">
        <v>27</v>
      </c>
      <c r="O706" t="s">
        <v>842</v>
      </c>
      <c r="P706" t="s">
        <v>81</v>
      </c>
      <c r="Q706" t="s">
        <v>850</v>
      </c>
      <c r="R706" t="s">
        <v>715</v>
      </c>
      <c r="S706" t="s">
        <v>664</v>
      </c>
      <c r="T706">
        <v>1</v>
      </c>
      <c r="U706">
        <v>68</v>
      </c>
      <c r="V706">
        <v>204</v>
      </c>
      <c r="W706">
        <v>10</v>
      </c>
      <c r="X706">
        <v>183.6</v>
      </c>
      <c r="Y706">
        <v>115.6</v>
      </c>
      <c r="Z706" t="s">
        <v>819</v>
      </c>
      <c r="AA706" t="s">
        <v>791</v>
      </c>
      <c r="AB706">
        <v>4</v>
      </c>
      <c r="AC706" t="s">
        <v>818</v>
      </c>
      <c r="AD706" t="s">
        <v>830</v>
      </c>
    </row>
    <row r="707" spans="1:30" x14ac:dyDescent="0.3">
      <c r="A707" t="s">
        <v>1103</v>
      </c>
      <c r="B707" s="3">
        <v>45659</v>
      </c>
      <c r="C707">
        <v>0.36458333333333331</v>
      </c>
      <c r="D707" t="s">
        <v>838</v>
      </c>
      <c r="E707" t="s">
        <v>827</v>
      </c>
      <c r="F707" t="s">
        <v>898</v>
      </c>
      <c r="G707" t="s">
        <v>105</v>
      </c>
      <c r="H707" t="s">
        <v>635</v>
      </c>
      <c r="I707" t="s">
        <v>636</v>
      </c>
      <c r="J707" t="s">
        <v>930</v>
      </c>
      <c r="K707" t="s">
        <v>1102</v>
      </c>
      <c r="L707" t="s">
        <v>1016</v>
      </c>
      <c r="M707" t="s">
        <v>822</v>
      </c>
      <c r="N707">
        <v>37</v>
      </c>
      <c r="O707" t="s">
        <v>865</v>
      </c>
      <c r="P707" t="s">
        <v>95</v>
      </c>
      <c r="Q707" t="s">
        <v>1051</v>
      </c>
      <c r="R707" t="s">
        <v>684</v>
      </c>
      <c r="S707" t="s">
        <v>663</v>
      </c>
      <c r="T707">
        <v>2</v>
      </c>
      <c r="U707">
        <v>62</v>
      </c>
      <c r="V707">
        <v>186</v>
      </c>
      <c r="W707">
        <v>5</v>
      </c>
      <c r="X707">
        <v>353.4</v>
      </c>
      <c r="Y707">
        <v>229.4</v>
      </c>
      <c r="Z707" t="s">
        <v>995</v>
      </c>
      <c r="AA707" t="s">
        <v>805</v>
      </c>
      <c r="AB707">
        <v>0</v>
      </c>
      <c r="AC707" t="s">
        <v>862</v>
      </c>
      <c r="AD707" t="s">
        <v>769</v>
      </c>
    </row>
    <row r="708" spans="1:30" x14ac:dyDescent="0.3">
      <c r="A708" t="s">
        <v>1101</v>
      </c>
      <c r="B708" s="3">
        <v>45676</v>
      </c>
      <c r="C708">
        <v>0.82291666666666663</v>
      </c>
      <c r="D708" t="s">
        <v>838</v>
      </c>
      <c r="E708" t="s">
        <v>827</v>
      </c>
      <c r="F708" t="s">
        <v>914</v>
      </c>
      <c r="G708" t="s">
        <v>258</v>
      </c>
      <c r="H708" t="s">
        <v>620</v>
      </c>
      <c r="I708" t="s">
        <v>621</v>
      </c>
      <c r="J708" t="s">
        <v>983</v>
      </c>
      <c r="K708" t="s">
        <v>1100</v>
      </c>
      <c r="L708" t="s">
        <v>878</v>
      </c>
      <c r="M708" t="s">
        <v>843</v>
      </c>
      <c r="N708">
        <v>25</v>
      </c>
      <c r="O708" t="s">
        <v>842</v>
      </c>
      <c r="P708" t="s">
        <v>59</v>
      </c>
      <c r="Q708" t="s">
        <v>991</v>
      </c>
      <c r="R708" t="s">
        <v>699</v>
      </c>
      <c r="S708" t="s">
        <v>664</v>
      </c>
      <c r="T708">
        <v>2</v>
      </c>
      <c r="U708">
        <v>43</v>
      </c>
      <c r="V708">
        <v>120.4</v>
      </c>
      <c r="W708">
        <v>15</v>
      </c>
      <c r="X708">
        <v>204.68</v>
      </c>
      <c r="Y708">
        <v>118.68</v>
      </c>
      <c r="Z708" t="s">
        <v>995</v>
      </c>
      <c r="AA708" t="s">
        <v>900</v>
      </c>
      <c r="AB708">
        <v>5</v>
      </c>
      <c r="AC708" t="s">
        <v>818</v>
      </c>
      <c r="AD708" t="s">
        <v>769</v>
      </c>
    </row>
    <row r="709" spans="1:30" x14ac:dyDescent="0.3">
      <c r="A709" t="s">
        <v>1099</v>
      </c>
      <c r="B709" s="3">
        <v>45816</v>
      </c>
      <c r="C709">
        <v>0.73958333333333337</v>
      </c>
      <c r="D709" t="s">
        <v>871</v>
      </c>
      <c r="E709" t="s">
        <v>870</v>
      </c>
      <c r="F709" t="s">
        <v>914</v>
      </c>
      <c r="G709" t="s">
        <v>360</v>
      </c>
      <c r="H709" t="s">
        <v>611</v>
      </c>
      <c r="I709" t="s">
        <v>592</v>
      </c>
      <c r="J709" t="s">
        <v>972</v>
      </c>
      <c r="K709" t="s">
        <v>1098</v>
      </c>
      <c r="L709" t="s">
        <v>937</v>
      </c>
      <c r="M709" t="s">
        <v>843</v>
      </c>
      <c r="N709">
        <v>52</v>
      </c>
      <c r="O709" t="s">
        <v>821</v>
      </c>
      <c r="P709" t="s">
        <v>33</v>
      </c>
      <c r="Q709" t="s">
        <v>1097</v>
      </c>
      <c r="R709" t="s">
        <v>690</v>
      </c>
      <c r="S709" t="s">
        <v>663</v>
      </c>
      <c r="T709">
        <v>1</v>
      </c>
      <c r="U709">
        <v>99</v>
      </c>
      <c r="V709">
        <v>247.5</v>
      </c>
      <c r="W709">
        <v>5</v>
      </c>
      <c r="X709">
        <v>235.12</v>
      </c>
      <c r="Y709">
        <v>136.12</v>
      </c>
      <c r="Z709" t="s">
        <v>995</v>
      </c>
      <c r="AA709" t="s">
        <v>900</v>
      </c>
      <c r="AB709">
        <v>0</v>
      </c>
      <c r="AC709" t="s">
        <v>862</v>
      </c>
      <c r="AD709" t="s">
        <v>769</v>
      </c>
    </row>
    <row r="710" spans="1:30" x14ac:dyDescent="0.3">
      <c r="A710" t="s">
        <v>1096</v>
      </c>
      <c r="B710" s="3">
        <v>45699</v>
      </c>
      <c r="C710">
        <v>0.34375</v>
      </c>
      <c r="D710" t="s">
        <v>847</v>
      </c>
      <c r="E710" t="s">
        <v>827</v>
      </c>
      <c r="F710" t="s">
        <v>860</v>
      </c>
      <c r="G710" t="s">
        <v>309</v>
      </c>
      <c r="H710" t="s">
        <v>615</v>
      </c>
      <c r="I710" t="s">
        <v>592</v>
      </c>
      <c r="J710" t="s">
        <v>989</v>
      </c>
      <c r="K710" t="s">
        <v>1095</v>
      </c>
      <c r="L710" t="s">
        <v>937</v>
      </c>
      <c r="M710" t="s">
        <v>843</v>
      </c>
      <c r="N710">
        <v>29</v>
      </c>
      <c r="O710" t="s">
        <v>821</v>
      </c>
      <c r="P710" t="s">
        <v>67</v>
      </c>
      <c r="Q710" t="s">
        <v>945</v>
      </c>
      <c r="R710" t="s">
        <v>678</v>
      </c>
      <c r="S710" t="s">
        <v>664</v>
      </c>
      <c r="T710">
        <v>2</v>
      </c>
      <c r="U710">
        <v>69</v>
      </c>
      <c r="V710">
        <v>193.2</v>
      </c>
      <c r="W710">
        <v>15</v>
      </c>
      <c r="X710">
        <v>328.44</v>
      </c>
      <c r="Y710">
        <v>190.44</v>
      </c>
      <c r="Z710" t="s">
        <v>863</v>
      </c>
      <c r="AA710" t="s">
        <v>801</v>
      </c>
      <c r="AB710">
        <v>5</v>
      </c>
      <c r="AC710" t="s">
        <v>818</v>
      </c>
      <c r="AD710" t="s">
        <v>830</v>
      </c>
    </row>
    <row r="711" spans="1:30" x14ac:dyDescent="0.3">
      <c r="A711" t="s">
        <v>1094</v>
      </c>
      <c r="B711" s="3">
        <v>45715</v>
      </c>
      <c r="C711">
        <v>0.76041666666666663</v>
      </c>
      <c r="D711" t="s">
        <v>847</v>
      </c>
      <c r="E711" t="s">
        <v>827</v>
      </c>
      <c r="F711" t="s">
        <v>898</v>
      </c>
      <c r="G711" t="s">
        <v>411</v>
      </c>
      <c r="H711" t="s">
        <v>605</v>
      </c>
      <c r="I711" t="s">
        <v>592</v>
      </c>
      <c r="J711" t="s">
        <v>875</v>
      </c>
      <c r="K711" t="s">
        <v>1093</v>
      </c>
      <c r="L711" t="s">
        <v>889</v>
      </c>
      <c r="M711" t="s">
        <v>843</v>
      </c>
      <c r="N711">
        <v>17</v>
      </c>
      <c r="O711" t="s">
        <v>842</v>
      </c>
      <c r="P711" t="s">
        <v>71</v>
      </c>
      <c r="Q711" t="s">
        <v>1013</v>
      </c>
      <c r="R711" t="s">
        <v>670</v>
      </c>
      <c r="S711" t="s">
        <v>663</v>
      </c>
      <c r="T711">
        <v>3</v>
      </c>
      <c r="U711">
        <v>62</v>
      </c>
      <c r="V711">
        <v>186</v>
      </c>
      <c r="W711">
        <v>15</v>
      </c>
      <c r="X711">
        <v>474.3</v>
      </c>
      <c r="Y711">
        <v>288.3</v>
      </c>
      <c r="Z711" t="s">
        <v>831</v>
      </c>
      <c r="AA711" t="s">
        <v>785</v>
      </c>
      <c r="AB711">
        <v>4</v>
      </c>
      <c r="AC711" t="s">
        <v>862</v>
      </c>
      <c r="AD711" t="s">
        <v>830</v>
      </c>
    </row>
    <row r="712" spans="1:30" x14ac:dyDescent="0.3">
      <c r="A712" t="s">
        <v>1092</v>
      </c>
      <c r="B712" s="3">
        <v>45660</v>
      </c>
      <c r="C712">
        <v>0.38541666666666669</v>
      </c>
      <c r="D712" t="s">
        <v>838</v>
      </c>
      <c r="E712" t="s">
        <v>827</v>
      </c>
      <c r="F712" t="s">
        <v>846</v>
      </c>
      <c r="G712" t="s">
        <v>207</v>
      </c>
      <c r="H712" t="s">
        <v>624</v>
      </c>
      <c r="I712" t="s">
        <v>625</v>
      </c>
      <c r="J712" t="s">
        <v>903</v>
      </c>
      <c r="K712" t="s">
        <v>1091</v>
      </c>
      <c r="L712" t="s">
        <v>823</v>
      </c>
      <c r="M712" t="s">
        <v>822</v>
      </c>
      <c r="N712">
        <v>17</v>
      </c>
      <c r="O712" t="s">
        <v>842</v>
      </c>
      <c r="P712" t="s">
        <v>61</v>
      </c>
      <c r="Q712" t="s">
        <v>1090</v>
      </c>
      <c r="R712" t="s">
        <v>692</v>
      </c>
      <c r="S712" t="s">
        <v>663</v>
      </c>
      <c r="T712">
        <v>2</v>
      </c>
      <c r="U712">
        <v>87</v>
      </c>
      <c r="V712">
        <v>261</v>
      </c>
      <c r="W712">
        <v>15</v>
      </c>
      <c r="X712">
        <v>443.7</v>
      </c>
      <c r="Y712">
        <v>269.7</v>
      </c>
      <c r="Z712" t="s">
        <v>863</v>
      </c>
      <c r="AA712" t="s">
        <v>900</v>
      </c>
      <c r="AB712">
        <v>4</v>
      </c>
      <c r="AC712" t="s">
        <v>862</v>
      </c>
      <c r="AD712" t="s">
        <v>769</v>
      </c>
    </row>
    <row r="713" spans="1:30" x14ac:dyDescent="0.3">
      <c r="A713" t="s">
        <v>1089</v>
      </c>
      <c r="B713" s="3">
        <v>45708</v>
      </c>
      <c r="C713">
        <v>0.89583333333333337</v>
      </c>
      <c r="D713" t="s">
        <v>847</v>
      </c>
      <c r="E713" t="s">
        <v>827</v>
      </c>
      <c r="F713" t="s">
        <v>898</v>
      </c>
      <c r="G713" t="s">
        <v>513</v>
      </c>
      <c r="H713" t="s">
        <v>591</v>
      </c>
      <c r="I713" t="s">
        <v>592</v>
      </c>
      <c r="J713" t="s">
        <v>875</v>
      </c>
      <c r="K713" t="s">
        <v>1088</v>
      </c>
      <c r="L713" t="s">
        <v>889</v>
      </c>
      <c r="M713" t="s">
        <v>822</v>
      </c>
      <c r="N713">
        <v>64</v>
      </c>
      <c r="O713" t="s">
        <v>833</v>
      </c>
      <c r="P713" t="s">
        <v>83</v>
      </c>
      <c r="Q713" t="s">
        <v>917</v>
      </c>
      <c r="R713" t="s">
        <v>708</v>
      </c>
      <c r="S713" t="s">
        <v>663</v>
      </c>
      <c r="T713">
        <v>1</v>
      </c>
      <c r="U713">
        <v>66</v>
      </c>
      <c r="V713">
        <v>165</v>
      </c>
      <c r="W713">
        <v>10</v>
      </c>
      <c r="X713">
        <v>148.5</v>
      </c>
      <c r="Y713">
        <v>82.5</v>
      </c>
      <c r="Z713" t="s">
        <v>819</v>
      </c>
      <c r="AA713" t="s">
        <v>805</v>
      </c>
      <c r="AB713">
        <v>5</v>
      </c>
      <c r="AC713" t="s">
        <v>818</v>
      </c>
      <c r="AD713" t="s">
        <v>769</v>
      </c>
    </row>
    <row r="714" spans="1:30" x14ac:dyDescent="0.3">
      <c r="A714" t="s">
        <v>1087</v>
      </c>
      <c r="B714" s="3">
        <v>45834</v>
      </c>
      <c r="C714">
        <v>0.55208333333333337</v>
      </c>
      <c r="D714" t="s">
        <v>871</v>
      </c>
      <c r="E714" t="s">
        <v>870</v>
      </c>
      <c r="F714" t="s">
        <v>898</v>
      </c>
      <c r="G714" t="s">
        <v>105</v>
      </c>
      <c r="H714" t="s">
        <v>635</v>
      </c>
      <c r="I714" t="s">
        <v>636</v>
      </c>
      <c r="J714" t="s">
        <v>919</v>
      </c>
      <c r="K714" t="s">
        <v>968</v>
      </c>
      <c r="L714" t="s">
        <v>823</v>
      </c>
      <c r="M714" t="s">
        <v>822</v>
      </c>
      <c r="N714">
        <v>64</v>
      </c>
      <c r="O714" t="s">
        <v>833</v>
      </c>
      <c r="P714" t="s">
        <v>71</v>
      </c>
      <c r="Q714" t="s">
        <v>1013</v>
      </c>
      <c r="R714" t="s">
        <v>670</v>
      </c>
      <c r="S714" t="s">
        <v>663</v>
      </c>
      <c r="T714">
        <v>2</v>
      </c>
      <c r="U714">
        <v>62</v>
      </c>
      <c r="V714">
        <v>186</v>
      </c>
      <c r="W714">
        <v>5</v>
      </c>
      <c r="X714">
        <v>353.4</v>
      </c>
      <c r="Y714">
        <v>229.4</v>
      </c>
      <c r="Z714" t="s">
        <v>883</v>
      </c>
      <c r="AA714" t="s">
        <v>801</v>
      </c>
      <c r="AB714">
        <v>5</v>
      </c>
      <c r="AC714" t="s">
        <v>862</v>
      </c>
      <c r="AD714" t="s">
        <v>830</v>
      </c>
    </row>
    <row r="715" spans="1:30" x14ac:dyDescent="0.3">
      <c r="A715" t="s">
        <v>1086</v>
      </c>
      <c r="B715" s="3">
        <v>45751</v>
      </c>
      <c r="C715">
        <v>0.35416666666666669</v>
      </c>
      <c r="D715" t="s">
        <v>881</v>
      </c>
      <c r="E715" t="s">
        <v>870</v>
      </c>
      <c r="F715" t="s">
        <v>846</v>
      </c>
      <c r="G715" t="s">
        <v>207</v>
      </c>
      <c r="H715" t="s">
        <v>624</v>
      </c>
      <c r="I715" t="s">
        <v>625</v>
      </c>
      <c r="J715" t="s">
        <v>853</v>
      </c>
      <c r="K715" t="s">
        <v>946</v>
      </c>
      <c r="L715" t="s">
        <v>889</v>
      </c>
      <c r="M715" t="s">
        <v>843</v>
      </c>
      <c r="N715">
        <v>61</v>
      </c>
      <c r="O715" t="s">
        <v>821</v>
      </c>
      <c r="P715" t="s">
        <v>13</v>
      </c>
      <c r="Q715" t="s">
        <v>910</v>
      </c>
      <c r="R715" t="s">
        <v>656</v>
      </c>
      <c r="S715" t="s">
        <v>663</v>
      </c>
      <c r="T715">
        <v>4</v>
      </c>
      <c r="U715">
        <v>59</v>
      </c>
      <c r="V715">
        <v>177</v>
      </c>
      <c r="W715">
        <v>0</v>
      </c>
      <c r="X715">
        <v>708</v>
      </c>
      <c r="Y715">
        <v>472</v>
      </c>
      <c r="Z715" t="s">
        <v>819</v>
      </c>
      <c r="AA715" t="s">
        <v>805</v>
      </c>
      <c r="AB715">
        <v>4</v>
      </c>
      <c r="AC715" t="s">
        <v>862</v>
      </c>
      <c r="AD715" t="s">
        <v>769</v>
      </c>
    </row>
    <row r="716" spans="1:30" x14ac:dyDescent="0.3">
      <c r="A716" t="s">
        <v>1085</v>
      </c>
      <c r="B716" s="3">
        <v>45695</v>
      </c>
      <c r="C716">
        <v>0.33333333333333331</v>
      </c>
      <c r="D716" t="s">
        <v>847</v>
      </c>
      <c r="E716" t="s">
        <v>827</v>
      </c>
      <c r="F716" t="s">
        <v>846</v>
      </c>
      <c r="G716" t="s">
        <v>411</v>
      </c>
      <c r="H716" t="s">
        <v>605</v>
      </c>
      <c r="I716" t="s">
        <v>592</v>
      </c>
      <c r="J716" t="s">
        <v>891</v>
      </c>
      <c r="K716" t="s">
        <v>1084</v>
      </c>
      <c r="L716" t="s">
        <v>823</v>
      </c>
      <c r="M716" t="s">
        <v>843</v>
      </c>
      <c r="N716">
        <v>26</v>
      </c>
      <c r="O716" t="s">
        <v>833</v>
      </c>
      <c r="P716" t="s">
        <v>7</v>
      </c>
      <c r="Q716" t="s">
        <v>970</v>
      </c>
      <c r="R716" t="s">
        <v>678</v>
      </c>
      <c r="S716" t="s">
        <v>663</v>
      </c>
      <c r="T716">
        <v>4</v>
      </c>
      <c r="U716">
        <v>77</v>
      </c>
      <c r="V716">
        <v>192.5</v>
      </c>
      <c r="W716">
        <v>0</v>
      </c>
      <c r="X716">
        <v>770</v>
      </c>
      <c r="Y716">
        <v>462</v>
      </c>
      <c r="Z716" t="s">
        <v>840</v>
      </c>
      <c r="AA716" t="s">
        <v>805</v>
      </c>
      <c r="AB716">
        <v>4</v>
      </c>
      <c r="AC716" t="s">
        <v>862</v>
      </c>
      <c r="AD716" t="s">
        <v>769</v>
      </c>
    </row>
    <row r="717" spans="1:30" x14ac:dyDescent="0.3">
      <c r="A717" t="s">
        <v>1083</v>
      </c>
      <c r="B717" s="3">
        <v>45779</v>
      </c>
      <c r="C717">
        <v>0.57291666666666663</v>
      </c>
      <c r="D717" t="s">
        <v>876</v>
      </c>
      <c r="E717" t="s">
        <v>870</v>
      </c>
      <c r="F717" t="s">
        <v>846</v>
      </c>
      <c r="G717" t="s">
        <v>207</v>
      </c>
      <c r="H717" t="s">
        <v>624</v>
      </c>
      <c r="I717" t="s">
        <v>625</v>
      </c>
      <c r="J717" t="s">
        <v>989</v>
      </c>
      <c r="K717" t="s">
        <v>1082</v>
      </c>
      <c r="L717" t="s">
        <v>1016</v>
      </c>
      <c r="M717" t="s">
        <v>843</v>
      </c>
      <c r="N717">
        <v>38</v>
      </c>
      <c r="O717" t="s">
        <v>865</v>
      </c>
      <c r="P717" t="s">
        <v>39</v>
      </c>
      <c r="Q717" t="s">
        <v>921</v>
      </c>
      <c r="R717" t="s">
        <v>675</v>
      </c>
      <c r="S717" t="s">
        <v>663</v>
      </c>
      <c r="T717">
        <v>4</v>
      </c>
      <c r="U717">
        <v>28</v>
      </c>
      <c r="V717">
        <v>84</v>
      </c>
      <c r="W717">
        <v>5</v>
      </c>
      <c r="X717">
        <v>319.2</v>
      </c>
      <c r="Y717">
        <v>207.2</v>
      </c>
      <c r="Z717" t="s">
        <v>819</v>
      </c>
      <c r="AA717" t="s">
        <v>785</v>
      </c>
      <c r="AB717">
        <v>5</v>
      </c>
      <c r="AC717" t="s">
        <v>862</v>
      </c>
      <c r="AD717" t="s">
        <v>769</v>
      </c>
    </row>
    <row r="718" spans="1:30" x14ac:dyDescent="0.3">
      <c r="A718" t="s">
        <v>1081</v>
      </c>
      <c r="B718" s="3">
        <v>45688</v>
      </c>
      <c r="C718">
        <v>0.53125</v>
      </c>
      <c r="D718" t="s">
        <v>838</v>
      </c>
      <c r="E718" t="s">
        <v>827</v>
      </c>
      <c r="F718" t="s">
        <v>846</v>
      </c>
      <c r="G718" t="s">
        <v>258</v>
      </c>
      <c r="H718" t="s">
        <v>620</v>
      </c>
      <c r="I718" t="s">
        <v>621</v>
      </c>
      <c r="J718" t="s">
        <v>875</v>
      </c>
      <c r="K718" t="s">
        <v>1065</v>
      </c>
      <c r="L718" t="s">
        <v>937</v>
      </c>
      <c r="M718" t="s">
        <v>843</v>
      </c>
      <c r="N718">
        <v>53</v>
      </c>
      <c r="O718" t="s">
        <v>833</v>
      </c>
      <c r="P718" t="s">
        <v>15</v>
      </c>
      <c r="Q718" t="s">
        <v>1040</v>
      </c>
      <c r="R718" t="s">
        <v>731</v>
      </c>
      <c r="S718" t="s">
        <v>663</v>
      </c>
      <c r="T718">
        <v>1</v>
      </c>
      <c r="U718">
        <v>58</v>
      </c>
      <c r="V718">
        <v>174</v>
      </c>
      <c r="W718">
        <v>0</v>
      </c>
      <c r="X718">
        <v>174</v>
      </c>
      <c r="Y718">
        <v>116</v>
      </c>
      <c r="Z718" t="s">
        <v>863</v>
      </c>
      <c r="AA718" t="s">
        <v>805</v>
      </c>
      <c r="AB718">
        <v>4</v>
      </c>
      <c r="AC718" t="s">
        <v>862</v>
      </c>
      <c r="AD718" t="s">
        <v>769</v>
      </c>
    </row>
    <row r="719" spans="1:30" x14ac:dyDescent="0.3">
      <c r="A719" t="s">
        <v>1080</v>
      </c>
      <c r="B719" s="3">
        <v>45671</v>
      </c>
      <c r="C719">
        <v>0.51041666666666663</v>
      </c>
      <c r="D719" t="s">
        <v>838</v>
      </c>
      <c r="E719" t="s">
        <v>827</v>
      </c>
      <c r="F719" t="s">
        <v>860</v>
      </c>
      <c r="G719" t="s">
        <v>156</v>
      </c>
      <c r="H719" t="s">
        <v>631</v>
      </c>
      <c r="I719" t="s">
        <v>632</v>
      </c>
      <c r="J719" t="s">
        <v>836</v>
      </c>
      <c r="K719" t="s">
        <v>1079</v>
      </c>
      <c r="L719" t="s">
        <v>906</v>
      </c>
      <c r="M719" t="s">
        <v>843</v>
      </c>
      <c r="N719">
        <v>54</v>
      </c>
      <c r="O719" t="s">
        <v>842</v>
      </c>
      <c r="P719" t="s">
        <v>47</v>
      </c>
      <c r="Q719" t="s">
        <v>1078</v>
      </c>
      <c r="R719" t="s">
        <v>727</v>
      </c>
      <c r="S719" t="s">
        <v>664</v>
      </c>
      <c r="T719">
        <v>1</v>
      </c>
      <c r="U719">
        <v>27</v>
      </c>
      <c r="V719">
        <v>81</v>
      </c>
      <c r="W719">
        <v>15</v>
      </c>
      <c r="X719">
        <v>68.849999999999994</v>
      </c>
      <c r="Y719">
        <v>41.85</v>
      </c>
      <c r="Z719" t="s">
        <v>840</v>
      </c>
      <c r="AA719" t="s">
        <v>785</v>
      </c>
      <c r="AB719">
        <v>0</v>
      </c>
      <c r="AC719" t="s">
        <v>862</v>
      </c>
      <c r="AD719" t="s">
        <v>769</v>
      </c>
    </row>
    <row r="720" spans="1:30" x14ac:dyDescent="0.3">
      <c r="A720" t="s">
        <v>1077</v>
      </c>
      <c r="B720" s="3">
        <v>45733</v>
      </c>
      <c r="C720">
        <v>0.76041666666666663</v>
      </c>
      <c r="D720" t="s">
        <v>828</v>
      </c>
      <c r="E720" t="s">
        <v>827</v>
      </c>
      <c r="F720" t="s">
        <v>826</v>
      </c>
      <c r="G720" t="s">
        <v>360</v>
      </c>
      <c r="H720" t="s">
        <v>611</v>
      </c>
      <c r="I720" t="s">
        <v>592</v>
      </c>
      <c r="J720" t="s">
        <v>972</v>
      </c>
      <c r="K720" t="s">
        <v>1076</v>
      </c>
      <c r="L720" t="s">
        <v>851</v>
      </c>
      <c r="M720" t="s">
        <v>822</v>
      </c>
      <c r="N720">
        <v>17</v>
      </c>
      <c r="O720" t="s">
        <v>885</v>
      </c>
      <c r="P720" t="s">
        <v>31</v>
      </c>
      <c r="Q720" t="s">
        <v>888</v>
      </c>
      <c r="R720" t="s">
        <v>692</v>
      </c>
      <c r="S720" t="s">
        <v>664</v>
      </c>
      <c r="T720">
        <v>4</v>
      </c>
      <c r="U720">
        <v>43</v>
      </c>
      <c r="V720">
        <v>129</v>
      </c>
      <c r="W720">
        <v>15</v>
      </c>
      <c r="X720">
        <v>438.6</v>
      </c>
      <c r="Y720">
        <v>266.60000000000002</v>
      </c>
      <c r="Z720" t="s">
        <v>916</v>
      </c>
      <c r="AA720" t="s">
        <v>791</v>
      </c>
      <c r="AB720">
        <v>4</v>
      </c>
      <c r="AC720" t="s">
        <v>818</v>
      </c>
      <c r="AD720" t="s">
        <v>769</v>
      </c>
    </row>
    <row r="721" spans="1:30" x14ac:dyDescent="0.3">
      <c r="A721" t="s">
        <v>1075</v>
      </c>
      <c r="B721" s="3">
        <v>45792</v>
      </c>
      <c r="C721">
        <v>0.38541666666666669</v>
      </c>
      <c r="D721" t="s">
        <v>876</v>
      </c>
      <c r="E721" t="s">
        <v>870</v>
      </c>
      <c r="F721" t="s">
        <v>898</v>
      </c>
      <c r="G721" t="s">
        <v>3</v>
      </c>
      <c r="H721" t="s">
        <v>639</v>
      </c>
      <c r="I721" t="s">
        <v>640</v>
      </c>
      <c r="J721" t="s">
        <v>940</v>
      </c>
      <c r="K721" t="s">
        <v>1054</v>
      </c>
      <c r="L721" t="s">
        <v>925</v>
      </c>
      <c r="M721" t="s">
        <v>843</v>
      </c>
      <c r="N721">
        <v>46</v>
      </c>
      <c r="O721" t="s">
        <v>885</v>
      </c>
      <c r="P721" t="s">
        <v>17</v>
      </c>
      <c r="Q721" t="s">
        <v>1010</v>
      </c>
      <c r="R721" t="s">
        <v>727</v>
      </c>
      <c r="S721" t="s">
        <v>663</v>
      </c>
      <c r="T721">
        <v>1</v>
      </c>
      <c r="U721">
        <v>83</v>
      </c>
      <c r="V721">
        <v>232.4</v>
      </c>
      <c r="W721">
        <v>10</v>
      </c>
      <c r="X721">
        <v>209.16</v>
      </c>
      <c r="Y721">
        <v>126.16</v>
      </c>
      <c r="Z721" t="s">
        <v>831</v>
      </c>
      <c r="AA721" t="s">
        <v>785</v>
      </c>
      <c r="AB721">
        <v>0</v>
      </c>
      <c r="AC721" t="s">
        <v>862</v>
      </c>
      <c r="AD721" t="s">
        <v>769</v>
      </c>
    </row>
    <row r="722" spans="1:30" x14ac:dyDescent="0.3">
      <c r="A722" t="s">
        <v>1074</v>
      </c>
      <c r="B722" s="3">
        <v>45729</v>
      </c>
      <c r="C722">
        <v>0.78125</v>
      </c>
      <c r="D722" t="s">
        <v>828</v>
      </c>
      <c r="E722" t="s">
        <v>827</v>
      </c>
      <c r="F722" t="s">
        <v>898</v>
      </c>
      <c r="G722" t="s">
        <v>309</v>
      </c>
      <c r="H722" t="s">
        <v>615</v>
      </c>
      <c r="I722" t="s">
        <v>592</v>
      </c>
      <c r="J722" t="s">
        <v>875</v>
      </c>
      <c r="K722" t="s">
        <v>1073</v>
      </c>
      <c r="L722" t="s">
        <v>889</v>
      </c>
      <c r="M722" t="s">
        <v>822</v>
      </c>
      <c r="N722">
        <v>64</v>
      </c>
      <c r="O722" t="s">
        <v>885</v>
      </c>
      <c r="P722" t="s">
        <v>101</v>
      </c>
      <c r="Q722" t="s">
        <v>1067</v>
      </c>
      <c r="R722" t="s">
        <v>670</v>
      </c>
      <c r="S722" t="s">
        <v>664</v>
      </c>
      <c r="T722">
        <v>4</v>
      </c>
      <c r="U722">
        <v>55</v>
      </c>
      <c r="V722">
        <v>154</v>
      </c>
      <c r="W722">
        <v>10</v>
      </c>
      <c r="X722">
        <v>554.4</v>
      </c>
      <c r="Y722">
        <v>334.4</v>
      </c>
      <c r="Z722" t="s">
        <v>840</v>
      </c>
      <c r="AA722" t="s">
        <v>900</v>
      </c>
      <c r="AB722">
        <v>5</v>
      </c>
      <c r="AC722" t="s">
        <v>862</v>
      </c>
      <c r="AD722" t="s">
        <v>830</v>
      </c>
    </row>
    <row r="723" spans="1:30" x14ac:dyDescent="0.3">
      <c r="A723" t="s">
        <v>1072</v>
      </c>
      <c r="B723" s="3">
        <v>45788</v>
      </c>
      <c r="C723">
        <v>0.47916666666666669</v>
      </c>
      <c r="D723" t="s">
        <v>876</v>
      </c>
      <c r="E723" t="s">
        <v>870</v>
      </c>
      <c r="F723" t="s">
        <v>914</v>
      </c>
      <c r="G723" t="s">
        <v>3</v>
      </c>
      <c r="H723" t="s">
        <v>639</v>
      </c>
      <c r="I723" t="s">
        <v>640</v>
      </c>
      <c r="J723" t="s">
        <v>919</v>
      </c>
      <c r="K723" t="s">
        <v>1071</v>
      </c>
      <c r="L723" t="s">
        <v>925</v>
      </c>
      <c r="M723" t="s">
        <v>843</v>
      </c>
      <c r="N723">
        <v>31</v>
      </c>
      <c r="O723" t="s">
        <v>842</v>
      </c>
      <c r="P723" t="s">
        <v>71</v>
      </c>
      <c r="Q723" t="s">
        <v>1013</v>
      </c>
      <c r="R723" t="s">
        <v>670</v>
      </c>
      <c r="S723" t="s">
        <v>663</v>
      </c>
      <c r="T723">
        <v>4</v>
      </c>
      <c r="U723">
        <v>62</v>
      </c>
      <c r="V723">
        <v>186</v>
      </c>
      <c r="W723">
        <v>0</v>
      </c>
      <c r="X723">
        <v>744</v>
      </c>
      <c r="Y723">
        <v>496</v>
      </c>
      <c r="Z723" t="s">
        <v>831</v>
      </c>
      <c r="AA723" t="s">
        <v>791</v>
      </c>
      <c r="AB723">
        <v>4</v>
      </c>
      <c r="AC723" t="s">
        <v>862</v>
      </c>
      <c r="AD723" t="s">
        <v>769</v>
      </c>
    </row>
    <row r="724" spans="1:30" x14ac:dyDescent="0.3">
      <c r="A724" t="s">
        <v>1070</v>
      </c>
      <c r="B724" s="3">
        <v>45818</v>
      </c>
      <c r="C724">
        <v>0.51041666666666663</v>
      </c>
      <c r="D724" t="s">
        <v>871</v>
      </c>
      <c r="E724" t="s">
        <v>870</v>
      </c>
      <c r="F724" t="s">
        <v>860</v>
      </c>
      <c r="G724" t="s">
        <v>411</v>
      </c>
      <c r="H724" t="s">
        <v>605</v>
      </c>
      <c r="I724" t="s">
        <v>592</v>
      </c>
      <c r="J724" t="s">
        <v>993</v>
      </c>
      <c r="K724" t="s">
        <v>1069</v>
      </c>
      <c r="L724" t="s">
        <v>878</v>
      </c>
      <c r="M724" t="s">
        <v>843</v>
      </c>
      <c r="N724">
        <v>60</v>
      </c>
      <c r="O724" t="s">
        <v>885</v>
      </c>
      <c r="P724" t="s">
        <v>19</v>
      </c>
      <c r="Q724" t="s">
        <v>896</v>
      </c>
      <c r="R724" t="s">
        <v>720</v>
      </c>
      <c r="S724" t="s">
        <v>663</v>
      </c>
      <c r="T724">
        <v>1</v>
      </c>
      <c r="U724">
        <v>40</v>
      </c>
      <c r="V724">
        <v>112</v>
      </c>
      <c r="W724">
        <v>15</v>
      </c>
      <c r="X724">
        <v>95.2</v>
      </c>
      <c r="Y724">
        <v>55.2</v>
      </c>
      <c r="Z724" t="s">
        <v>840</v>
      </c>
      <c r="AA724" t="s">
        <v>785</v>
      </c>
      <c r="AB724">
        <v>5</v>
      </c>
      <c r="AC724" t="s">
        <v>862</v>
      </c>
      <c r="AD724" t="s">
        <v>769</v>
      </c>
    </row>
    <row r="725" spans="1:30" x14ac:dyDescent="0.3">
      <c r="A725" t="s">
        <v>1068</v>
      </c>
      <c r="B725" s="3">
        <v>45746</v>
      </c>
      <c r="C725">
        <v>0.36458333333333331</v>
      </c>
      <c r="D725" t="s">
        <v>828</v>
      </c>
      <c r="E725" t="s">
        <v>827</v>
      </c>
      <c r="F725" t="s">
        <v>914</v>
      </c>
      <c r="G725" t="s">
        <v>207</v>
      </c>
      <c r="H725" t="s">
        <v>624</v>
      </c>
      <c r="I725" t="s">
        <v>625</v>
      </c>
      <c r="J725" t="s">
        <v>923</v>
      </c>
      <c r="K725" t="s">
        <v>911</v>
      </c>
      <c r="L725" t="s">
        <v>851</v>
      </c>
      <c r="M725" t="s">
        <v>843</v>
      </c>
      <c r="N725">
        <v>58</v>
      </c>
      <c r="O725" t="s">
        <v>842</v>
      </c>
      <c r="P725" t="s">
        <v>101</v>
      </c>
      <c r="Q725" t="s">
        <v>1067</v>
      </c>
      <c r="R725" t="s">
        <v>670</v>
      </c>
      <c r="S725" t="s">
        <v>664</v>
      </c>
      <c r="T725">
        <v>3</v>
      </c>
      <c r="U725">
        <v>55</v>
      </c>
      <c r="V725">
        <v>154</v>
      </c>
      <c r="W725">
        <v>10</v>
      </c>
      <c r="X725">
        <v>415.8</v>
      </c>
      <c r="Y725">
        <v>250.8</v>
      </c>
      <c r="Z725" t="s">
        <v>849</v>
      </c>
      <c r="AA725" t="s">
        <v>785</v>
      </c>
      <c r="AB725">
        <v>4</v>
      </c>
      <c r="AC725" t="s">
        <v>818</v>
      </c>
      <c r="AD725" t="s">
        <v>769</v>
      </c>
    </row>
    <row r="726" spans="1:30" x14ac:dyDescent="0.3">
      <c r="A726" t="s">
        <v>1066</v>
      </c>
      <c r="B726" s="3">
        <v>45686</v>
      </c>
      <c r="C726">
        <v>0.41666666666666669</v>
      </c>
      <c r="D726" t="s">
        <v>838</v>
      </c>
      <c r="E726" t="s">
        <v>827</v>
      </c>
      <c r="F726" t="s">
        <v>837</v>
      </c>
      <c r="G726" t="s">
        <v>105</v>
      </c>
      <c r="H726" t="s">
        <v>635</v>
      </c>
      <c r="I726" t="s">
        <v>636</v>
      </c>
      <c r="J726" t="s">
        <v>943</v>
      </c>
      <c r="K726" t="s">
        <v>1065</v>
      </c>
      <c r="L726" t="s">
        <v>906</v>
      </c>
      <c r="M726" t="s">
        <v>843</v>
      </c>
      <c r="N726">
        <v>45</v>
      </c>
      <c r="O726" t="s">
        <v>833</v>
      </c>
      <c r="P726" t="s">
        <v>93</v>
      </c>
      <c r="Q726" t="s">
        <v>934</v>
      </c>
      <c r="R726" t="s">
        <v>690</v>
      </c>
      <c r="S726" t="s">
        <v>664</v>
      </c>
      <c r="T726">
        <v>4</v>
      </c>
      <c r="U726">
        <v>35</v>
      </c>
      <c r="V726">
        <v>77</v>
      </c>
      <c r="W726">
        <v>5</v>
      </c>
      <c r="X726">
        <v>292.60000000000002</v>
      </c>
      <c r="Y726">
        <v>152.6</v>
      </c>
      <c r="Z726" t="s">
        <v>819</v>
      </c>
      <c r="AA726" t="s">
        <v>805</v>
      </c>
      <c r="AB726">
        <v>5</v>
      </c>
      <c r="AC726" t="s">
        <v>862</v>
      </c>
      <c r="AD726" t="s">
        <v>769</v>
      </c>
    </row>
    <row r="727" spans="1:30" x14ac:dyDescent="0.3">
      <c r="A727" t="s">
        <v>1064</v>
      </c>
      <c r="B727" s="3">
        <v>45826</v>
      </c>
      <c r="C727">
        <v>0.67708333333333337</v>
      </c>
      <c r="D727" t="s">
        <v>871</v>
      </c>
      <c r="E727" t="s">
        <v>870</v>
      </c>
      <c r="F727" t="s">
        <v>837</v>
      </c>
      <c r="G727" t="s">
        <v>156</v>
      </c>
      <c r="H727" t="s">
        <v>631</v>
      </c>
      <c r="I727" t="s">
        <v>632</v>
      </c>
      <c r="J727" t="s">
        <v>923</v>
      </c>
      <c r="K727" t="s">
        <v>1038</v>
      </c>
      <c r="L727" t="s">
        <v>834</v>
      </c>
      <c r="M727" t="s">
        <v>822</v>
      </c>
      <c r="N727">
        <v>63</v>
      </c>
      <c r="O727" t="s">
        <v>865</v>
      </c>
      <c r="P727" t="s">
        <v>39</v>
      </c>
      <c r="Q727" t="s">
        <v>921</v>
      </c>
      <c r="R727" t="s">
        <v>675</v>
      </c>
      <c r="S727" t="s">
        <v>663</v>
      </c>
      <c r="T727">
        <v>2</v>
      </c>
      <c r="U727">
        <v>28</v>
      </c>
      <c r="V727">
        <v>84</v>
      </c>
      <c r="W727">
        <v>5</v>
      </c>
      <c r="X727">
        <v>159.6</v>
      </c>
      <c r="Y727">
        <v>103.6</v>
      </c>
      <c r="Z727" t="s">
        <v>831</v>
      </c>
      <c r="AA727" t="s">
        <v>805</v>
      </c>
      <c r="AB727">
        <v>5</v>
      </c>
      <c r="AC727" t="s">
        <v>862</v>
      </c>
      <c r="AD727" t="s">
        <v>769</v>
      </c>
    </row>
    <row r="728" spans="1:30" x14ac:dyDescent="0.3">
      <c r="A728" t="s">
        <v>1063</v>
      </c>
      <c r="B728" s="3">
        <v>45798</v>
      </c>
      <c r="C728">
        <v>0.38541666666666669</v>
      </c>
      <c r="D728" t="s">
        <v>876</v>
      </c>
      <c r="E728" t="s">
        <v>870</v>
      </c>
      <c r="F728" t="s">
        <v>837</v>
      </c>
      <c r="G728" t="s">
        <v>513</v>
      </c>
      <c r="H728" t="s">
        <v>591</v>
      </c>
      <c r="I728" t="s">
        <v>592</v>
      </c>
      <c r="J728" t="s">
        <v>869</v>
      </c>
      <c r="K728" t="s">
        <v>1062</v>
      </c>
      <c r="L728" t="s">
        <v>857</v>
      </c>
      <c r="M728" t="s">
        <v>843</v>
      </c>
      <c r="N728">
        <v>50</v>
      </c>
      <c r="O728" t="s">
        <v>842</v>
      </c>
      <c r="P728" t="s">
        <v>85</v>
      </c>
      <c r="Q728" t="s">
        <v>1061</v>
      </c>
      <c r="R728" t="s">
        <v>705</v>
      </c>
      <c r="S728" t="s">
        <v>663</v>
      </c>
      <c r="T728">
        <v>2</v>
      </c>
      <c r="U728">
        <v>57</v>
      </c>
      <c r="V728">
        <v>159.6</v>
      </c>
      <c r="W728">
        <v>10</v>
      </c>
      <c r="X728">
        <v>287.27999999999997</v>
      </c>
      <c r="Y728">
        <v>173.28</v>
      </c>
      <c r="Z728" t="s">
        <v>916</v>
      </c>
      <c r="AA728" t="s">
        <v>801</v>
      </c>
      <c r="AB728">
        <v>4</v>
      </c>
      <c r="AC728" t="s">
        <v>818</v>
      </c>
      <c r="AD728" t="s">
        <v>769</v>
      </c>
    </row>
    <row r="729" spans="1:30" x14ac:dyDescent="0.3">
      <c r="A729" t="s">
        <v>1060</v>
      </c>
      <c r="B729" s="3">
        <v>45808</v>
      </c>
      <c r="C729">
        <v>0.6875</v>
      </c>
      <c r="D729" t="s">
        <v>876</v>
      </c>
      <c r="E729" t="s">
        <v>870</v>
      </c>
      <c r="F729" t="s">
        <v>854</v>
      </c>
      <c r="G729" t="s">
        <v>513</v>
      </c>
      <c r="H729" t="s">
        <v>591</v>
      </c>
      <c r="I729" t="s">
        <v>592</v>
      </c>
      <c r="J729" t="s">
        <v>859</v>
      </c>
      <c r="K729" t="s">
        <v>1059</v>
      </c>
      <c r="L729" t="s">
        <v>889</v>
      </c>
      <c r="M729" t="s">
        <v>822</v>
      </c>
      <c r="N729">
        <v>50</v>
      </c>
      <c r="O729" t="s">
        <v>821</v>
      </c>
      <c r="P729" t="s">
        <v>7</v>
      </c>
      <c r="Q729" t="s">
        <v>970</v>
      </c>
      <c r="R729" t="s">
        <v>678</v>
      </c>
      <c r="S729" t="s">
        <v>663</v>
      </c>
      <c r="T729">
        <v>4</v>
      </c>
      <c r="U729">
        <v>77</v>
      </c>
      <c r="V729">
        <v>192.5</v>
      </c>
      <c r="W729">
        <v>15</v>
      </c>
      <c r="X729">
        <v>654.5</v>
      </c>
      <c r="Y729">
        <v>346.5</v>
      </c>
      <c r="Z729" t="s">
        <v>840</v>
      </c>
      <c r="AA729" t="s">
        <v>801</v>
      </c>
      <c r="AB729">
        <v>5</v>
      </c>
      <c r="AC729" t="s">
        <v>818</v>
      </c>
      <c r="AD729" t="s">
        <v>769</v>
      </c>
    </row>
    <row r="730" spans="1:30" x14ac:dyDescent="0.3">
      <c r="A730" t="s">
        <v>1058</v>
      </c>
      <c r="B730" s="3">
        <v>45722</v>
      </c>
      <c r="C730">
        <v>0.78125</v>
      </c>
      <c r="D730" t="s">
        <v>828</v>
      </c>
      <c r="E730" t="s">
        <v>827</v>
      </c>
      <c r="F730" t="s">
        <v>898</v>
      </c>
      <c r="G730" t="s">
        <v>207</v>
      </c>
      <c r="H730" t="s">
        <v>624</v>
      </c>
      <c r="I730" t="s">
        <v>625</v>
      </c>
      <c r="J730" t="s">
        <v>908</v>
      </c>
      <c r="K730" t="s">
        <v>1049</v>
      </c>
      <c r="L730" t="s">
        <v>834</v>
      </c>
      <c r="M730" t="s">
        <v>843</v>
      </c>
      <c r="N730">
        <v>62</v>
      </c>
      <c r="O730" t="s">
        <v>842</v>
      </c>
      <c r="P730" t="s">
        <v>2</v>
      </c>
      <c r="Q730" t="s">
        <v>893</v>
      </c>
      <c r="R730" t="s">
        <v>684</v>
      </c>
      <c r="S730" t="s">
        <v>664</v>
      </c>
      <c r="T730">
        <v>3</v>
      </c>
      <c r="U730">
        <v>50</v>
      </c>
      <c r="V730">
        <v>140</v>
      </c>
      <c r="W730">
        <v>0</v>
      </c>
      <c r="X730">
        <v>420</v>
      </c>
      <c r="Y730">
        <v>270</v>
      </c>
      <c r="Z730" t="s">
        <v>840</v>
      </c>
      <c r="AA730" t="s">
        <v>785</v>
      </c>
      <c r="AB730">
        <v>5</v>
      </c>
      <c r="AC730" t="s">
        <v>862</v>
      </c>
      <c r="AD730" t="s">
        <v>769</v>
      </c>
    </row>
    <row r="731" spans="1:30" x14ac:dyDescent="0.3">
      <c r="A731" t="s">
        <v>1057</v>
      </c>
      <c r="B731" s="3">
        <v>45771</v>
      </c>
      <c r="C731">
        <v>0.4375</v>
      </c>
      <c r="D731" t="s">
        <v>881</v>
      </c>
      <c r="E731" t="s">
        <v>870</v>
      </c>
      <c r="F731" t="s">
        <v>898</v>
      </c>
      <c r="G731" t="s">
        <v>207</v>
      </c>
      <c r="H731" t="s">
        <v>624</v>
      </c>
      <c r="I731" t="s">
        <v>625</v>
      </c>
      <c r="J731" t="s">
        <v>853</v>
      </c>
      <c r="K731" t="s">
        <v>1056</v>
      </c>
      <c r="L731" t="s">
        <v>937</v>
      </c>
      <c r="M731" t="s">
        <v>822</v>
      </c>
      <c r="N731">
        <v>59</v>
      </c>
      <c r="O731" t="s">
        <v>865</v>
      </c>
      <c r="P731" t="s">
        <v>11</v>
      </c>
      <c r="Q731" t="s">
        <v>1027</v>
      </c>
      <c r="R731" t="s">
        <v>670</v>
      </c>
      <c r="S731" t="s">
        <v>663</v>
      </c>
      <c r="T731">
        <v>4</v>
      </c>
      <c r="U731">
        <v>36</v>
      </c>
      <c r="V731">
        <v>79.2</v>
      </c>
      <c r="W731">
        <v>5</v>
      </c>
      <c r="X731">
        <v>300.95999999999998</v>
      </c>
      <c r="Y731">
        <v>156.96</v>
      </c>
      <c r="Z731" t="s">
        <v>916</v>
      </c>
      <c r="AA731" t="s">
        <v>805</v>
      </c>
      <c r="AB731">
        <v>4</v>
      </c>
      <c r="AC731" t="s">
        <v>862</v>
      </c>
      <c r="AD731" t="s">
        <v>769</v>
      </c>
    </row>
    <row r="732" spans="1:30" x14ac:dyDescent="0.3">
      <c r="A732" t="s">
        <v>1055</v>
      </c>
      <c r="B732" s="3">
        <v>45760</v>
      </c>
      <c r="C732">
        <v>0.38541666666666669</v>
      </c>
      <c r="D732" t="s">
        <v>881</v>
      </c>
      <c r="E732" t="s">
        <v>870</v>
      </c>
      <c r="F732" t="s">
        <v>914</v>
      </c>
      <c r="G732" t="s">
        <v>207</v>
      </c>
      <c r="H732" t="s">
        <v>624</v>
      </c>
      <c r="I732" t="s">
        <v>625</v>
      </c>
      <c r="J732" t="s">
        <v>859</v>
      </c>
      <c r="K732" t="s">
        <v>1054</v>
      </c>
      <c r="L732" t="s">
        <v>925</v>
      </c>
      <c r="M732" t="s">
        <v>843</v>
      </c>
      <c r="N732">
        <v>18</v>
      </c>
      <c r="O732" t="s">
        <v>842</v>
      </c>
      <c r="P732" t="s">
        <v>11</v>
      </c>
      <c r="Q732" t="s">
        <v>1027</v>
      </c>
      <c r="R732" t="s">
        <v>670</v>
      </c>
      <c r="S732" t="s">
        <v>663</v>
      </c>
      <c r="T732">
        <v>1</v>
      </c>
      <c r="U732">
        <v>36</v>
      </c>
      <c r="V732">
        <v>79.2</v>
      </c>
      <c r="W732">
        <v>5</v>
      </c>
      <c r="X732">
        <v>75.239999999999995</v>
      </c>
      <c r="Y732">
        <v>39.24</v>
      </c>
      <c r="Z732" t="s">
        <v>863</v>
      </c>
      <c r="AA732" t="s">
        <v>801</v>
      </c>
      <c r="AB732">
        <v>3</v>
      </c>
      <c r="AC732" t="s">
        <v>862</v>
      </c>
      <c r="AD732" t="s">
        <v>769</v>
      </c>
    </row>
    <row r="733" spans="1:30" x14ac:dyDescent="0.3">
      <c r="A733" t="s">
        <v>1053</v>
      </c>
      <c r="B733" s="3">
        <v>45782</v>
      </c>
      <c r="C733">
        <v>0.35416666666666669</v>
      </c>
      <c r="D733" t="s">
        <v>876</v>
      </c>
      <c r="E733" t="s">
        <v>870</v>
      </c>
      <c r="F733" t="s">
        <v>826</v>
      </c>
      <c r="G733" t="s">
        <v>513</v>
      </c>
      <c r="H733" t="s">
        <v>591</v>
      </c>
      <c r="I733" t="s">
        <v>592</v>
      </c>
      <c r="J733" t="s">
        <v>986</v>
      </c>
      <c r="K733" t="s">
        <v>1052</v>
      </c>
      <c r="L733" t="s">
        <v>851</v>
      </c>
      <c r="M733" t="s">
        <v>843</v>
      </c>
      <c r="N733">
        <v>32</v>
      </c>
      <c r="O733" t="s">
        <v>821</v>
      </c>
      <c r="P733" t="s">
        <v>95</v>
      </c>
      <c r="Q733" t="s">
        <v>1051</v>
      </c>
      <c r="R733" t="s">
        <v>684</v>
      </c>
      <c r="S733" t="s">
        <v>663</v>
      </c>
      <c r="T733">
        <v>3</v>
      </c>
      <c r="U733">
        <v>62</v>
      </c>
      <c r="V733">
        <v>186</v>
      </c>
      <c r="W733">
        <v>10</v>
      </c>
      <c r="X733">
        <v>502.2</v>
      </c>
      <c r="Y733">
        <v>316.2</v>
      </c>
      <c r="Z733" t="s">
        <v>863</v>
      </c>
      <c r="AA733" t="s">
        <v>785</v>
      </c>
      <c r="AB733">
        <v>5</v>
      </c>
      <c r="AC733" t="s">
        <v>818</v>
      </c>
      <c r="AD733" t="s">
        <v>769</v>
      </c>
    </row>
    <row r="734" spans="1:30" x14ac:dyDescent="0.3">
      <c r="A734" t="s">
        <v>1050</v>
      </c>
      <c r="B734" s="3">
        <v>45672</v>
      </c>
      <c r="C734">
        <v>0.70833333333333337</v>
      </c>
      <c r="D734" t="s">
        <v>838</v>
      </c>
      <c r="E734" t="s">
        <v>827</v>
      </c>
      <c r="F734" t="s">
        <v>837</v>
      </c>
      <c r="G734" t="s">
        <v>258</v>
      </c>
      <c r="H734" t="s">
        <v>620</v>
      </c>
      <c r="I734" t="s">
        <v>621</v>
      </c>
      <c r="J734" t="s">
        <v>989</v>
      </c>
      <c r="K734" t="s">
        <v>1049</v>
      </c>
      <c r="L734" t="s">
        <v>857</v>
      </c>
      <c r="M734" t="s">
        <v>822</v>
      </c>
      <c r="N734">
        <v>64</v>
      </c>
      <c r="O734" t="s">
        <v>865</v>
      </c>
      <c r="P734" t="s">
        <v>75</v>
      </c>
      <c r="Q734" t="s">
        <v>1048</v>
      </c>
      <c r="R734" t="s">
        <v>731</v>
      </c>
      <c r="S734" t="s">
        <v>664</v>
      </c>
      <c r="T734">
        <v>3</v>
      </c>
      <c r="U734">
        <v>73</v>
      </c>
      <c r="V734">
        <v>160.6</v>
      </c>
      <c r="W734">
        <v>0</v>
      </c>
      <c r="X734">
        <v>481.8</v>
      </c>
      <c r="Y734">
        <v>262.8</v>
      </c>
      <c r="Z734" t="s">
        <v>916</v>
      </c>
      <c r="AA734" t="s">
        <v>900</v>
      </c>
      <c r="AB734">
        <v>3</v>
      </c>
      <c r="AC734" t="s">
        <v>862</v>
      </c>
      <c r="AD734" t="s">
        <v>769</v>
      </c>
    </row>
    <row r="735" spans="1:30" x14ac:dyDescent="0.3">
      <c r="A735" t="s">
        <v>1047</v>
      </c>
      <c r="B735" s="3">
        <v>45702</v>
      </c>
      <c r="C735">
        <v>0.73958333333333337</v>
      </c>
      <c r="D735" t="s">
        <v>847</v>
      </c>
      <c r="E735" t="s">
        <v>827</v>
      </c>
      <c r="F735" t="s">
        <v>846</v>
      </c>
      <c r="G735" t="s">
        <v>360</v>
      </c>
      <c r="H735" t="s">
        <v>611</v>
      </c>
      <c r="I735" t="s">
        <v>592</v>
      </c>
      <c r="J735" t="s">
        <v>927</v>
      </c>
      <c r="K735" t="s">
        <v>1046</v>
      </c>
      <c r="L735" t="s">
        <v>857</v>
      </c>
      <c r="M735" t="s">
        <v>843</v>
      </c>
      <c r="N735">
        <v>62</v>
      </c>
      <c r="O735" t="s">
        <v>833</v>
      </c>
      <c r="P735" t="s">
        <v>89</v>
      </c>
      <c r="Q735" t="s">
        <v>856</v>
      </c>
      <c r="R735" t="s">
        <v>699</v>
      </c>
      <c r="S735" t="s">
        <v>664</v>
      </c>
      <c r="T735">
        <v>1</v>
      </c>
      <c r="U735">
        <v>35</v>
      </c>
      <c r="V735">
        <v>105</v>
      </c>
      <c r="W735">
        <v>0</v>
      </c>
      <c r="X735">
        <v>105</v>
      </c>
      <c r="Y735">
        <v>70</v>
      </c>
      <c r="Z735" t="s">
        <v>849</v>
      </c>
      <c r="AA735" t="s">
        <v>791</v>
      </c>
      <c r="AB735">
        <v>3</v>
      </c>
      <c r="AC735" t="s">
        <v>818</v>
      </c>
      <c r="AD735" t="s">
        <v>830</v>
      </c>
    </row>
    <row r="736" spans="1:30" x14ac:dyDescent="0.3">
      <c r="A736" t="s">
        <v>1045</v>
      </c>
      <c r="B736" s="3">
        <v>45805</v>
      </c>
      <c r="C736">
        <v>0.36458333333333331</v>
      </c>
      <c r="D736" t="s">
        <v>876</v>
      </c>
      <c r="E736" t="s">
        <v>870</v>
      </c>
      <c r="F736" t="s">
        <v>837</v>
      </c>
      <c r="G736" t="s">
        <v>360</v>
      </c>
      <c r="H736" t="s">
        <v>611</v>
      </c>
      <c r="I736" t="s">
        <v>592</v>
      </c>
      <c r="J736" t="s">
        <v>891</v>
      </c>
      <c r="K736" t="s">
        <v>1044</v>
      </c>
      <c r="L736" t="s">
        <v>1016</v>
      </c>
      <c r="M736" t="s">
        <v>822</v>
      </c>
      <c r="N736">
        <v>46</v>
      </c>
      <c r="O736" t="s">
        <v>833</v>
      </c>
      <c r="P736" t="s">
        <v>55</v>
      </c>
      <c r="Q736" t="s">
        <v>1043</v>
      </c>
      <c r="R736" t="s">
        <v>705</v>
      </c>
      <c r="S736" t="s">
        <v>664</v>
      </c>
      <c r="T736">
        <v>3</v>
      </c>
      <c r="U736">
        <v>83</v>
      </c>
      <c r="V736">
        <v>182.6</v>
      </c>
      <c r="W736">
        <v>15</v>
      </c>
      <c r="X736">
        <v>465.63</v>
      </c>
      <c r="Y736">
        <v>216.63</v>
      </c>
      <c r="Z736" t="s">
        <v>863</v>
      </c>
      <c r="AA736" t="s">
        <v>785</v>
      </c>
      <c r="AB736">
        <v>4</v>
      </c>
      <c r="AC736" t="s">
        <v>818</v>
      </c>
      <c r="AD736" t="s">
        <v>769</v>
      </c>
    </row>
    <row r="737" spans="1:30" x14ac:dyDescent="0.3">
      <c r="A737" t="s">
        <v>1042</v>
      </c>
      <c r="B737" s="3">
        <v>45813</v>
      </c>
      <c r="C737">
        <v>0.30208333333333331</v>
      </c>
      <c r="D737" t="s">
        <v>871</v>
      </c>
      <c r="E737" t="s">
        <v>870</v>
      </c>
      <c r="F737" t="s">
        <v>898</v>
      </c>
      <c r="G737" t="s">
        <v>105</v>
      </c>
      <c r="H737" t="s">
        <v>635</v>
      </c>
      <c r="I737" t="s">
        <v>636</v>
      </c>
      <c r="J737" t="s">
        <v>825</v>
      </c>
      <c r="K737" t="s">
        <v>1041</v>
      </c>
      <c r="L737" t="s">
        <v>937</v>
      </c>
      <c r="M737" t="s">
        <v>822</v>
      </c>
      <c r="N737">
        <v>61</v>
      </c>
      <c r="O737" t="s">
        <v>842</v>
      </c>
      <c r="P737" t="s">
        <v>15</v>
      </c>
      <c r="Q737" t="s">
        <v>1040</v>
      </c>
      <c r="R737" t="s">
        <v>731</v>
      </c>
      <c r="S737" t="s">
        <v>663</v>
      </c>
      <c r="T737">
        <v>1</v>
      </c>
      <c r="U737">
        <v>58</v>
      </c>
      <c r="V737">
        <v>174</v>
      </c>
      <c r="W737">
        <v>0</v>
      </c>
      <c r="X737">
        <v>174</v>
      </c>
      <c r="Y737">
        <v>116</v>
      </c>
      <c r="Z737" t="s">
        <v>863</v>
      </c>
      <c r="AA737" t="s">
        <v>785</v>
      </c>
      <c r="AB737">
        <v>4</v>
      </c>
      <c r="AC737" t="s">
        <v>818</v>
      </c>
      <c r="AD737" t="s">
        <v>830</v>
      </c>
    </row>
    <row r="738" spans="1:30" x14ac:dyDescent="0.3">
      <c r="A738" t="s">
        <v>1039</v>
      </c>
      <c r="B738" s="3">
        <v>45695</v>
      </c>
      <c r="C738">
        <v>0.60416666666666663</v>
      </c>
      <c r="D738" t="s">
        <v>847</v>
      </c>
      <c r="E738" t="s">
        <v>827</v>
      </c>
      <c r="F738" t="s">
        <v>846</v>
      </c>
      <c r="G738" t="s">
        <v>105</v>
      </c>
      <c r="H738" t="s">
        <v>635</v>
      </c>
      <c r="I738" t="s">
        <v>636</v>
      </c>
      <c r="J738" t="s">
        <v>845</v>
      </c>
      <c r="K738" t="s">
        <v>1038</v>
      </c>
      <c r="L738" t="s">
        <v>823</v>
      </c>
      <c r="M738" t="s">
        <v>822</v>
      </c>
      <c r="N738">
        <v>37</v>
      </c>
      <c r="O738" t="s">
        <v>821</v>
      </c>
      <c r="P738" t="s">
        <v>39</v>
      </c>
      <c r="Q738" t="s">
        <v>921</v>
      </c>
      <c r="R738" t="s">
        <v>675</v>
      </c>
      <c r="S738" t="s">
        <v>663</v>
      </c>
      <c r="T738">
        <v>4</v>
      </c>
      <c r="U738">
        <v>28</v>
      </c>
      <c r="V738">
        <v>84</v>
      </c>
      <c r="W738">
        <v>10</v>
      </c>
      <c r="X738">
        <v>302.39999999999998</v>
      </c>
      <c r="Y738">
        <v>190.4</v>
      </c>
      <c r="Z738" t="s">
        <v>916</v>
      </c>
      <c r="AA738" t="s">
        <v>785</v>
      </c>
      <c r="AB738">
        <v>0</v>
      </c>
      <c r="AC738" t="s">
        <v>862</v>
      </c>
      <c r="AD738" t="s">
        <v>769</v>
      </c>
    </row>
    <row r="739" spans="1:30" x14ac:dyDescent="0.3">
      <c r="A739" t="s">
        <v>1037</v>
      </c>
      <c r="B739" s="3">
        <v>45709</v>
      </c>
      <c r="C739">
        <v>0.75</v>
      </c>
      <c r="D739" t="s">
        <v>847</v>
      </c>
      <c r="E739" t="s">
        <v>827</v>
      </c>
      <c r="F739" t="s">
        <v>846</v>
      </c>
      <c r="G739" t="s">
        <v>462</v>
      </c>
      <c r="H739" t="s">
        <v>600</v>
      </c>
      <c r="I739" t="s">
        <v>592</v>
      </c>
      <c r="J739" t="s">
        <v>919</v>
      </c>
      <c r="K739" t="s">
        <v>1036</v>
      </c>
      <c r="L739" t="s">
        <v>889</v>
      </c>
      <c r="M739" t="s">
        <v>843</v>
      </c>
      <c r="N739">
        <v>38</v>
      </c>
      <c r="O739" t="s">
        <v>885</v>
      </c>
      <c r="P739" t="s">
        <v>41</v>
      </c>
      <c r="Q739" t="s">
        <v>905</v>
      </c>
      <c r="R739" t="s">
        <v>670</v>
      </c>
      <c r="S739" t="s">
        <v>664</v>
      </c>
      <c r="T739">
        <v>4</v>
      </c>
      <c r="U739">
        <v>80</v>
      </c>
      <c r="V739">
        <v>200</v>
      </c>
      <c r="W739">
        <v>5</v>
      </c>
      <c r="X739">
        <v>760</v>
      </c>
      <c r="Y739">
        <v>440</v>
      </c>
      <c r="Z739" t="s">
        <v>863</v>
      </c>
      <c r="AA739" t="s">
        <v>785</v>
      </c>
      <c r="AB739">
        <v>4</v>
      </c>
      <c r="AC739" t="s">
        <v>818</v>
      </c>
      <c r="AD739" t="s">
        <v>769</v>
      </c>
    </row>
    <row r="740" spans="1:30" x14ac:dyDescent="0.3">
      <c r="A740" t="s">
        <v>1035</v>
      </c>
      <c r="B740" s="3">
        <v>45687</v>
      </c>
      <c r="C740">
        <v>0.44791666666666669</v>
      </c>
      <c r="D740" t="s">
        <v>838</v>
      </c>
      <c r="E740" t="s">
        <v>827</v>
      </c>
      <c r="F740" t="s">
        <v>898</v>
      </c>
      <c r="G740" t="s">
        <v>360</v>
      </c>
      <c r="H740" t="s">
        <v>611</v>
      </c>
      <c r="I740" t="s">
        <v>592</v>
      </c>
      <c r="J740" t="s">
        <v>1034</v>
      </c>
      <c r="K740" t="s">
        <v>1033</v>
      </c>
      <c r="L740" t="s">
        <v>834</v>
      </c>
      <c r="M740" t="s">
        <v>843</v>
      </c>
      <c r="N740">
        <v>30</v>
      </c>
      <c r="O740" t="s">
        <v>865</v>
      </c>
      <c r="P740" t="s">
        <v>13</v>
      </c>
      <c r="Q740" t="s">
        <v>910</v>
      </c>
      <c r="R740" t="s">
        <v>656</v>
      </c>
      <c r="S740" t="s">
        <v>663</v>
      </c>
      <c r="T740">
        <v>4</v>
      </c>
      <c r="U740">
        <v>59</v>
      </c>
      <c r="V740">
        <v>177</v>
      </c>
      <c r="W740">
        <v>15</v>
      </c>
      <c r="X740">
        <v>601.79999999999995</v>
      </c>
      <c r="Y740">
        <v>365.8</v>
      </c>
      <c r="Z740" t="s">
        <v>840</v>
      </c>
      <c r="AA740" t="s">
        <v>801</v>
      </c>
      <c r="AB740">
        <v>3</v>
      </c>
      <c r="AC740" t="s">
        <v>862</v>
      </c>
      <c r="AD740" t="s">
        <v>769</v>
      </c>
    </row>
    <row r="741" spans="1:30" x14ac:dyDescent="0.3">
      <c r="A741" t="s">
        <v>1032</v>
      </c>
      <c r="B741" s="3">
        <v>45693</v>
      </c>
      <c r="C741">
        <v>0.30208333333333331</v>
      </c>
      <c r="D741" t="s">
        <v>847</v>
      </c>
      <c r="E741" t="s">
        <v>827</v>
      </c>
      <c r="F741" t="s">
        <v>837</v>
      </c>
      <c r="G741" t="s">
        <v>360</v>
      </c>
      <c r="H741" t="s">
        <v>611</v>
      </c>
      <c r="I741" t="s">
        <v>592</v>
      </c>
      <c r="J741" t="s">
        <v>930</v>
      </c>
      <c r="K741" t="s">
        <v>1031</v>
      </c>
      <c r="L741" t="s">
        <v>823</v>
      </c>
      <c r="M741" t="s">
        <v>843</v>
      </c>
      <c r="N741">
        <v>30</v>
      </c>
      <c r="O741" t="s">
        <v>842</v>
      </c>
      <c r="P741" t="s">
        <v>69</v>
      </c>
      <c r="Q741" t="s">
        <v>976</v>
      </c>
      <c r="R741" t="s">
        <v>675</v>
      </c>
      <c r="S741" t="s">
        <v>663</v>
      </c>
      <c r="T741">
        <v>3</v>
      </c>
      <c r="U741">
        <v>86</v>
      </c>
      <c r="V741">
        <v>258</v>
      </c>
      <c r="W741">
        <v>10</v>
      </c>
      <c r="X741">
        <v>696.6</v>
      </c>
      <c r="Y741">
        <v>438.6</v>
      </c>
      <c r="Z741" t="s">
        <v>840</v>
      </c>
      <c r="AA741" t="s">
        <v>782</v>
      </c>
      <c r="AB741">
        <v>3</v>
      </c>
      <c r="AC741" t="s">
        <v>862</v>
      </c>
      <c r="AD741" t="s">
        <v>769</v>
      </c>
    </row>
    <row r="742" spans="1:30" x14ac:dyDescent="0.3">
      <c r="A742" t="s">
        <v>1030</v>
      </c>
      <c r="B742" s="3">
        <v>45768</v>
      </c>
      <c r="C742">
        <v>0.40625</v>
      </c>
      <c r="D742" t="s">
        <v>881</v>
      </c>
      <c r="E742" t="s">
        <v>870</v>
      </c>
      <c r="F742" t="s">
        <v>826</v>
      </c>
      <c r="G742" t="s">
        <v>3</v>
      </c>
      <c r="H742" t="s">
        <v>639</v>
      </c>
      <c r="I742" t="s">
        <v>640</v>
      </c>
      <c r="J742" t="s">
        <v>983</v>
      </c>
      <c r="K742" t="s">
        <v>1029</v>
      </c>
      <c r="L742" t="s">
        <v>906</v>
      </c>
      <c r="M742" t="s">
        <v>822</v>
      </c>
      <c r="N742">
        <v>60</v>
      </c>
      <c r="O742" t="s">
        <v>842</v>
      </c>
      <c r="P742" t="s">
        <v>93</v>
      </c>
      <c r="Q742" t="s">
        <v>934</v>
      </c>
      <c r="R742" t="s">
        <v>690</v>
      </c>
      <c r="S742" t="s">
        <v>664</v>
      </c>
      <c r="T742">
        <v>2</v>
      </c>
      <c r="U742">
        <v>35</v>
      </c>
      <c r="V742">
        <v>77</v>
      </c>
      <c r="W742">
        <v>5</v>
      </c>
      <c r="X742">
        <v>146.30000000000001</v>
      </c>
      <c r="Y742">
        <v>76.3</v>
      </c>
      <c r="Z742" t="s">
        <v>916</v>
      </c>
      <c r="AA742" t="s">
        <v>791</v>
      </c>
      <c r="AB742">
        <v>4</v>
      </c>
      <c r="AC742" t="s">
        <v>862</v>
      </c>
      <c r="AD742" t="s">
        <v>830</v>
      </c>
    </row>
    <row r="743" spans="1:30" x14ac:dyDescent="0.3">
      <c r="A743" t="s">
        <v>1028</v>
      </c>
      <c r="B743" s="3">
        <v>45740</v>
      </c>
      <c r="C743">
        <v>0.72916666666666663</v>
      </c>
      <c r="D743" t="s">
        <v>828</v>
      </c>
      <c r="E743" t="s">
        <v>827</v>
      </c>
      <c r="F743" t="s">
        <v>826</v>
      </c>
      <c r="G743" t="s">
        <v>156</v>
      </c>
      <c r="H743" t="s">
        <v>631</v>
      </c>
      <c r="I743" t="s">
        <v>632</v>
      </c>
      <c r="J743" t="s">
        <v>908</v>
      </c>
      <c r="K743" t="s">
        <v>946</v>
      </c>
      <c r="L743" t="s">
        <v>834</v>
      </c>
      <c r="M743" t="s">
        <v>822</v>
      </c>
      <c r="N743">
        <v>40</v>
      </c>
      <c r="O743" t="s">
        <v>821</v>
      </c>
      <c r="P743" t="s">
        <v>11</v>
      </c>
      <c r="Q743" t="s">
        <v>1027</v>
      </c>
      <c r="R743" t="s">
        <v>670</v>
      </c>
      <c r="S743" t="s">
        <v>663</v>
      </c>
      <c r="T743">
        <v>3</v>
      </c>
      <c r="U743">
        <v>36</v>
      </c>
      <c r="V743">
        <v>79.2</v>
      </c>
      <c r="W743">
        <v>15</v>
      </c>
      <c r="X743">
        <v>201.96</v>
      </c>
      <c r="Y743">
        <v>93.96</v>
      </c>
      <c r="Z743" t="s">
        <v>831</v>
      </c>
      <c r="AA743" t="s">
        <v>791</v>
      </c>
      <c r="AB743">
        <v>5</v>
      </c>
      <c r="AC743" t="s">
        <v>862</v>
      </c>
      <c r="AD743" t="s">
        <v>830</v>
      </c>
    </row>
    <row r="744" spans="1:30" x14ac:dyDescent="0.3">
      <c r="A744" t="s">
        <v>1026</v>
      </c>
      <c r="B744" s="3">
        <v>45812</v>
      </c>
      <c r="C744">
        <v>0.61458333333333337</v>
      </c>
      <c r="D744" t="s">
        <v>871</v>
      </c>
      <c r="E744" t="s">
        <v>870</v>
      </c>
      <c r="F744" t="s">
        <v>837</v>
      </c>
      <c r="G744" t="s">
        <v>411</v>
      </c>
      <c r="H744" t="s">
        <v>605</v>
      </c>
      <c r="I744" t="s">
        <v>592</v>
      </c>
      <c r="J744" t="s">
        <v>923</v>
      </c>
      <c r="K744" t="s">
        <v>1025</v>
      </c>
      <c r="L744" t="s">
        <v>906</v>
      </c>
      <c r="M744" t="s">
        <v>822</v>
      </c>
      <c r="N744">
        <v>59</v>
      </c>
      <c r="O744" t="s">
        <v>865</v>
      </c>
      <c r="P744" t="s">
        <v>29</v>
      </c>
      <c r="Q744" t="s">
        <v>1024</v>
      </c>
      <c r="R744" t="s">
        <v>699</v>
      </c>
      <c r="S744" t="s">
        <v>663</v>
      </c>
      <c r="T744">
        <v>3</v>
      </c>
      <c r="U744">
        <v>43</v>
      </c>
      <c r="V744">
        <v>94.6</v>
      </c>
      <c r="W744">
        <v>5</v>
      </c>
      <c r="X744">
        <v>269.61</v>
      </c>
      <c r="Y744">
        <v>140.61000000000001</v>
      </c>
      <c r="Z744" t="s">
        <v>863</v>
      </c>
      <c r="AA744" t="s">
        <v>801</v>
      </c>
      <c r="AB744">
        <v>3</v>
      </c>
      <c r="AC744" t="s">
        <v>862</v>
      </c>
      <c r="AD744" t="s">
        <v>769</v>
      </c>
    </row>
    <row r="745" spans="1:30" x14ac:dyDescent="0.3">
      <c r="A745" t="s">
        <v>1023</v>
      </c>
      <c r="B745" s="3">
        <v>45743</v>
      </c>
      <c r="C745">
        <v>0.38541666666666669</v>
      </c>
      <c r="D745" t="s">
        <v>828</v>
      </c>
      <c r="E745" t="s">
        <v>827</v>
      </c>
      <c r="F745" t="s">
        <v>898</v>
      </c>
      <c r="G745" t="s">
        <v>3</v>
      </c>
      <c r="H745" t="s">
        <v>639</v>
      </c>
      <c r="I745" t="s">
        <v>640</v>
      </c>
      <c r="J745" t="s">
        <v>903</v>
      </c>
      <c r="K745" t="s">
        <v>897</v>
      </c>
      <c r="L745" t="s">
        <v>906</v>
      </c>
      <c r="M745" t="s">
        <v>843</v>
      </c>
      <c r="N745">
        <v>22</v>
      </c>
      <c r="O745" t="s">
        <v>885</v>
      </c>
      <c r="P745" t="s">
        <v>93</v>
      </c>
      <c r="Q745" t="s">
        <v>934</v>
      </c>
      <c r="R745" t="s">
        <v>690</v>
      </c>
      <c r="S745" t="s">
        <v>664</v>
      </c>
      <c r="T745">
        <v>1</v>
      </c>
      <c r="U745">
        <v>35</v>
      </c>
      <c r="V745">
        <v>77</v>
      </c>
      <c r="W745">
        <v>15</v>
      </c>
      <c r="X745">
        <v>65.45</v>
      </c>
      <c r="Y745">
        <v>30.45</v>
      </c>
      <c r="Z745" t="s">
        <v>840</v>
      </c>
      <c r="AA745" t="s">
        <v>805</v>
      </c>
      <c r="AB745">
        <v>3</v>
      </c>
      <c r="AC745" t="s">
        <v>862</v>
      </c>
      <c r="AD745" t="s">
        <v>769</v>
      </c>
    </row>
    <row r="746" spans="1:30" x14ac:dyDescent="0.3">
      <c r="A746" t="s">
        <v>1022</v>
      </c>
      <c r="B746" s="3">
        <v>45788</v>
      </c>
      <c r="C746">
        <v>0.4375</v>
      </c>
      <c r="D746" t="s">
        <v>876</v>
      </c>
      <c r="E746" t="s">
        <v>870</v>
      </c>
      <c r="F746" t="s">
        <v>914</v>
      </c>
      <c r="G746" t="s">
        <v>513</v>
      </c>
      <c r="H746" t="s">
        <v>591</v>
      </c>
      <c r="I746" t="s">
        <v>592</v>
      </c>
      <c r="J746" t="s">
        <v>825</v>
      </c>
      <c r="K746" t="s">
        <v>1021</v>
      </c>
      <c r="L746" t="s">
        <v>937</v>
      </c>
      <c r="M746" t="s">
        <v>822</v>
      </c>
      <c r="N746">
        <v>21</v>
      </c>
      <c r="O746" t="s">
        <v>865</v>
      </c>
      <c r="P746" t="s">
        <v>27</v>
      </c>
      <c r="Q746" t="s">
        <v>901</v>
      </c>
      <c r="R746" t="s">
        <v>702</v>
      </c>
      <c r="S746" t="s">
        <v>663</v>
      </c>
      <c r="T746">
        <v>2</v>
      </c>
      <c r="U746">
        <v>79</v>
      </c>
      <c r="V746">
        <v>173.8</v>
      </c>
      <c r="W746">
        <v>10</v>
      </c>
      <c r="X746">
        <v>312.83999999999997</v>
      </c>
      <c r="Y746">
        <v>154.84</v>
      </c>
      <c r="Z746" t="s">
        <v>916</v>
      </c>
      <c r="AA746" t="s">
        <v>900</v>
      </c>
      <c r="AB746">
        <v>0</v>
      </c>
      <c r="AC746" t="s">
        <v>862</v>
      </c>
      <c r="AD746" t="s">
        <v>769</v>
      </c>
    </row>
    <row r="747" spans="1:30" x14ac:dyDescent="0.3">
      <c r="A747" t="s">
        <v>1020</v>
      </c>
      <c r="B747" s="3">
        <v>45688</v>
      </c>
      <c r="C747">
        <v>0.66666666666666663</v>
      </c>
      <c r="D747" t="s">
        <v>838</v>
      </c>
      <c r="E747" t="s">
        <v>827</v>
      </c>
      <c r="F747" t="s">
        <v>846</v>
      </c>
      <c r="G747" t="s">
        <v>258</v>
      </c>
      <c r="H747" t="s">
        <v>620</v>
      </c>
      <c r="I747" t="s">
        <v>621</v>
      </c>
      <c r="J747" t="s">
        <v>927</v>
      </c>
      <c r="K747" t="s">
        <v>1019</v>
      </c>
      <c r="L747" t="s">
        <v>857</v>
      </c>
      <c r="M747" t="s">
        <v>843</v>
      </c>
      <c r="N747">
        <v>39</v>
      </c>
      <c r="O747" t="s">
        <v>885</v>
      </c>
      <c r="P747" t="s">
        <v>19</v>
      </c>
      <c r="Q747" t="s">
        <v>896</v>
      </c>
      <c r="R747" t="s">
        <v>720</v>
      </c>
      <c r="S747" t="s">
        <v>663</v>
      </c>
      <c r="T747">
        <v>4</v>
      </c>
      <c r="U747">
        <v>40</v>
      </c>
      <c r="V747">
        <v>112</v>
      </c>
      <c r="W747">
        <v>10</v>
      </c>
      <c r="X747">
        <v>403.2</v>
      </c>
      <c r="Y747">
        <v>243.2</v>
      </c>
      <c r="Z747" t="s">
        <v>840</v>
      </c>
      <c r="AA747" t="s">
        <v>785</v>
      </c>
      <c r="AB747">
        <v>3</v>
      </c>
      <c r="AC747" t="s">
        <v>818</v>
      </c>
      <c r="AD747" t="s">
        <v>830</v>
      </c>
    </row>
    <row r="748" spans="1:30" x14ac:dyDescent="0.3">
      <c r="A748" t="s">
        <v>1018</v>
      </c>
      <c r="B748" s="3">
        <v>45820</v>
      </c>
      <c r="C748">
        <v>0.73958333333333337</v>
      </c>
      <c r="D748" t="s">
        <v>871</v>
      </c>
      <c r="E748" t="s">
        <v>870</v>
      </c>
      <c r="F748" t="s">
        <v>898</v>
      </c>
      <c r="G748" t="s">
        <v>411</v>
      </c>
      <c r="H748" t="s">
        <v>605</v>
      </c>
      <c r="I748" t="s">
        <v>592</v>
      </c>
      <c r="J748" t="s">
        <v>983</v>
      </c>
      <c r="K748" t="s">
        <v>1017</v>
      </c>
      <c r="L748" t="s">
        <v>1016</v>
      </c>
      <c r="M748" t="s">
        <v>822</v>
      </c>
      <c r="N748">
        <v>62</v>
      </c>
      <c r="O748" t="s">
        <v>833</v>
      </c>
      <c r="P748" t="s">
        <v>53</v>
      </c>
      <c r="Q748" t="s">
        <v>873</v>
      </c>
      <c r="R748" t="s">
        <v>708</v>
      </c>
      <c r="S748" t="s">
        <v>663</v>
      </c>
      <c r="T748">
        <v>3</v>
      </c>
      <c r="U748">
        <v>82</v>
      </c>
      <c r="V748">
        <v>205</v>
      </c>
      <c r="W748">
        <v>5</v>
      </c>
      <c r="X748">
        <v>584.25</v>
      </c>
      <c r="Y748">
        <v>338.25</v>
      </c>
      <c r="Z748" t="s">
        <v>849</v>
      </c>
      <c r="AA748" t="s">
        <v>805</v>
      </c>
      <c r="AB748">
        <v>4</v>
      </c>
      <c r="AC748" t="s">
        <v>862</v>
      </c>
      <c r="AD748" t="s">
        <v>830</v>
      </c>
    </row>
    <row r="749" spans="1:30" x14ac:dyDescent="0.3">
      <c r="A749" t="s">
        <v>1015</v>
      </c>
      <c r="B749" s="3">
        <v>45698</v>
      </c>
      <c r="C749">
        <v>0.85416666666666663</v>
      </c>
      <c r="D749" t="s">
        <v>847</v>
      </c>
      <c r="E749" t="s">
        <v>827</v>
      </c>
      <c r="F749" t="s">
        <v>826</v>
      </c>
      <c r="G749" t="s">
        <v>3</v>
      </c>
      <c r="H749" t="s">
        <v>639</v>
      </c>
      <c r="I749" t="s">
        <v>640</v>
      </c>
      <c r="J749" t="s">
        <v>948</v>
      </c>
      <c r="K749" t="s">
        <v>1014</v>
      </c>
      <c r="L749" t="s">
        <v>889</v>
      </c>
      <c r="M749" t="s">
        <v>843</v>
      </c>
      <c r="N749">
        <v>41</v>
      </c>
      <c r="O749" t="s">
        <v>821</v>
      </c>
      <c r="P749" t="s">
        <v>71</v>
      </c>
      <c r="Q749" t="s">
        <v>1013</v>
      </c>
      <c r="R749" t="s">
        <v>670</v>
      </c>
      <c r="S749" t="s">
        <v>663</v>
      </c>
      <c r="T749">
        <v>3</v>
      </c>
      <c r="U749">
        <v>62</v>
      </c>
      <c r="V749">
        <v>186</v>
      </c>
      <c r="W749">
        <v>15</v>
      </c>
      <c r="X749">
        <v>474.3</v>
      </c>
      <c r="Y749">
        <v>288.3</v>
      </c>
      <c r="Z749" t="s">
        <v>883</v>
      </c>
      <c r="AA749" t="s">
        <v>782</v>
      </c>
      <c r="AB749">
        <v>4</v>
      </c>
      <c r="AC749" t="s">
        <v>862</v>
      </c>
      <c r="AD749" t="s">
        <v>769</v>
      </c>
    </row>
    <row r="750" spans="1:30" x14ac:dyDescent="0.3">
      <c r="A750" t="s">
        <v>1012</v>
      </c>
      <c r="B750" s="3">
        <v>45789</v>
      </c>
      <c r="C750">
        <v>0.83333333333333337</v>
      </c>
      <c r="D750" t="s">
        <v>876</v>
      </c>
      <c r="E750" t="s">
        <v>870</v>
      </c>
      <c r="F750" t="s">
        <v>826</v>
      </c>
      <c r="G750" t="s">
        <v>513</v>
      </c>
      <c r="H750" t="s">
        <v>591</v>
      </c>
      <c r="I750" t="s">
        <v>592</v>
      </c>
      <c r="J750" t="s">
        <v>966</v>
      </c>
      <c r="K750" t="s">
        <v>1011</v>
      </c>
      <c r="L750" t="s">
        <v>834</v>
      </c>
      <c r="M750" t="s">
        <v>822</v>
      </c>
      <c r="N750">
        <v>60</v>
      </c>
      <c r="O750" t="s">
        <v>833</v>
      </c>
      <c r="P750" t="s">
        <v>17</v>
      </c>
      <c r="Q750" t="s">
        <v>1010</v>
      </c>
      <c r="R750" t="s">
        <v>727</v>
      </c>
      <c r="S750" t="s">
        <v>663</v>
      </c>
      <c r="T750">
        <v>1</v>
      </c>
      <c r="U750">
        <v>83</v>
      </c>
      <c r="V750">
        <v>232.4</v>
      </c>
      <c r="W750">
        <v>10</v>
      </c>
      <c r="X750">
        <v>209.16</v>
      </c>
      <c r="Y750">
        <v>126.16</v>
      </c>
      <c r="Z750" t="s">
        <v>840</v>
      </c>
      <c r="AA750" t="s">
        <v>791</v>
      </c>
      <c r="AB750">
        <v>0</v>
      </c>
      <c r="AC750" t="s">
        <v>862</v>
      </c>
      <c r="AD750" t="s">
        <v>830</v>
      </c>
    </row>
    <row r="751" spans="1:30" x14ac:dyDescent="0.3">
      <c r="A751" t="s">
        <v>1009</v>
      </c>
      <c r="B751" s="3">
        <v>45802</v>
      </c>
      <c r="C751">
        <v>0.82291666666666663</v>
      </c>
      <c r="D751" t="s">
        <v>876</v>
      </c>
      <c r="E751" t="s">
        <v>870</v>
      </c>
      <c r="F751" t="s">
        <v>914</v>
      </c>
      <c r="G751" t="s">
        <v>105</v>
      </c>
      <c r="H751" t="s">
        <v>635</v>
      </c>
      <c r="I751" t="s">
        <v>636</v>
      </c>
      <c r="J751" t="s">
        <v>825</v>
      </c>
      <c r="K751" t="s">
        <v>1008</v>
      </c>
      <c r="L751" t="s">
        <v>889</v>
      </c>
      <c r="M751" t="s">
        <v>843</v>
      </c>
      <c r="N751">
        <v>36</v>
      </c>
      <c r="O751" t="s">
        <v>885</v>
      </c>
      <c r="P751" t="s">
        <v>103</v>
      </c>
      <c r="Q751" t="s">
        <v>1007</v>
      </c>
      <c r="R751" t="s">
        <v>656</v>
      </c>
      <c r="S751" t="s">
        <v>664</v>
      </c>
      <c r="T751">
        <v>3</v>
      </c>
      <c r="U751">
        <v>39</v>
      </c>
      <c r="V751">
        <v>109.2</v>
      </c>
      <c r="W751">
        <v>5</v>
      </c>
      <c r="X751">
        <v>311.22000000000003</v>
      </c>
      <c r="Y751">
        <v>194.22</v>
      </c>
      <c r="Z751" t="s">
        <v>863</v>
      </c>
      <c r="AA751" t="s">
        <v>900</v>
      </c>
      <c r="AB751">
        <v>3</v>
      </c>
      <c r="AC751" t="s">
        <v>818</v>
      </c>
      <c r="AD751" t="s">
        <v>769</v>
      </c>
    </row>
    <row r="752" spans="1:30" x14ac:dyDescent="0.3">
      <c r="A752" t="s">
        <v>1006</v>
      </c>
      <c r="B752" s="3">
        <v>45664</v>
      </c>
      <c r="C752">
        <v>0.82291666666666663</v>
      </c>
      <c r="D752" t="s">
        <v>838</v>
      </c>
      <c r="E752" t="s">
        <v>827</v>
      </c>
      <c r="F752" t="s">
        <v>860</v>
      </c>
      <c r="G752" t="s">
        <v>258</v>
      </c>
      <c r="H752" t="s">
        <v>620</v>
      </c>
      <c r="I752" t="s">
        <v>621</v>
      </c>
      <c r="J752" t="s">
        <v>948</v>
      </c>
      <c r="K752" t="s">
        <v>1005</v>
      </c>
      <c r="L752" t="s">
        <v>823</v>
      </c>
      <c r="M752" t="s">
        <v>822</v>
      </c>
      <c r="N752">
        <v>35</v>
      </c>
      <c r="O752" t="s">
        <v>885</v>
      </c>
      <c r="P752" t="s">
        <v>9</v>
      </c>
      <c r="Q752" t="s">
        <v>1004</v>
      </c>
      <c r="R752" t="s">
        <v>675</v>
      </c>
      <c r="S752" t="s">
        <v>663</v>
      </c>
      <c r="T752">
        <v>4</v>
      </c>
      <c r="U752">
        <v>31</v>
      </c>
      <c r="V752">
        <v>77.5</v>
      </c>
      <c r="W752">
        <v>0</v>
      </c>
      <c r="X752">
        <v>310</v>
      </c>
      <c r="Y752">
        <v>186</v>
      </c>
      <c r="Z752" t="s">
        <v>831</v>
      </c>
      <c r="AA752" t="s">
        <v>791</v>
      </c>
      <c r="AB752">
        <v>5</v>
      </c>
      <c r="AC752" t="s">
        <v>818</v>
      </c>
      <c r="AD752" t="s">
        <v>769</v>
      </c>
    </row>
    <row r="753" spans="1:30" x14ac:dyDescent="0.3">
      <c r="A753" t="s">
        <v>1003</v>
      </c>
      <c r="B753" s="3">
        <v>45714</v>
      </c>
      <c r="C753">
        <v>0.76041666666666663</v>
      </c>
      <c r="D753" t="s">
        <v>847</v>
      </c>
      <c r="E753" t="s">
        <v>827</v>
      </c>
      <c r="F753" t="s">
        <v>837</v>
      </c>
      <c r="G753" t="s">
        <v>411</v>
      </c>
      <c r="H753" t="s">
        <v>605</v>
      </c>
      <c r="I753" t="s">
        <v>592</v>
      </c>
      <c r="J753" t="s">
        <v>943</v>
      </c>
      <c r="K753" t="s">
        <v>1002</v>
      </c>
      <c r="L753" t="s">
        <v>906</v>
      </c>
      <c r="M753" t="s">
        <v>822</v>
      </c>
      <c r="N753">
        <v>31</v>
      </c>
      <c r="O753" t="s">
        <v>842</v>
      </c>
      <c r="P753" t="s">
        <v>41</v>
      </c>
      <c r="Q753" t="s">
        <v>905</v>
      </c>
      <c r="R753" t="s">
        <v>670</v>
      </c>
      <c r="S753" t="s">
        <v>664</v>
      </c>
      <c r="T753">
        <v>2</v>
      </c>
      <c r="U753">
        <v>80</v>
      </c>
      <c r="V753">
        <v>200</v>
      </c>
      <c r="W753">
        <v>5</v>
      </c>
      <c r="X753">
        <v>380</v>
      </c>
      <c r="Y753">
        <v>220</v>
      </c>
      <c r="Z753" t="s">
        <v>916</v>
      </c>
      <c r="AA753" t="s">
        <v>785</v>
      </c>
      <c r="AB753">
        <v>4</v>
      </c>
      <c r="AC753" t="s">
        <v>818</v>
      </c>
      <c r="AD753" t="s">
        <v>769</v>
      </c>
    </row>
    <row r="754" spans="1:30" x14ac:dyDescent="0.3">
      <c r="A754" t="s">
        <v>1001</v>
      </c>
      <c r="B754" s="3">
        <v>45739</v>
      </c>
      <c r="C754">
        <v>0.44791666666666669</v>
      </c>
      <c r="D754" t="s">
        <v>828</v>
      </c>
      <c r="E754" t="s">
        <v>827</v>
      </c>
      <c r="F754" t="s">
        <v>914</v>
      </c>
      <c r="G754" t="s">
        <v>309</v>
      </c>
      <c r="H754" t="s">
        <v>615</v>
      </c>
      <c r="I754" t="s">
        <v>592</v>
      </c>
      <c r="J754" t="s">
        <v>859</v>
      </c>
      <c r="K754" t="s">
        <v>1000</v>
      </c>
      <c r="L754" t="s">
        <v>857</v>
      </c>
      <c r="M754" t="s">
        <v>843</v>
      </c>
      <c r="N754">
        <v>24</v>
      </c>
      <c r="O754" t="s">
        <v>833</v>
      </c>
      <c r="P754" t="s">
        <v>89</v>
      </c>
      <c r="Q754" t="s">
        <v>856</v>
      </c>
      <c r="R754" t="s">
        <v>699</v>
      </c>
      <c r="S754" t="s">
        <v>664</v>
      </c>
      <c r="T754">
        <v>1</v>
      </c>
      <c r="U754">
        <v>35</v>
      </c>
      <c r="V754">
        <v>105</v>
      </c>
      <c r="W754">
        <v>0</v>
      </c>
      <c r="X754">
        <v>105</v>
      </c>
      <c r="Y754">
        <v>70</v>
      </c>
      <c r="Z754" t="s">
        <v>831</v>
      </c>
      <c r="AA754" t="s">
        <v>782</v>
      </c>
      <c r="AB754">
        <v>4</v>
      </c>
      <c r="AC754" t="s">
        <v>862</v>
      </c>
      <c r="AD754" t="s">
        <v>769</v>
      </c>
    </row>
    <row r="755" spans="1:30" x14ac:dyDescent="0.3">
      <c r="A755" t="s">
        <v>999</v>
      </c>
      <c r="B755" s="3">
        <v>45785</v>
      </c>
      <c r="C755">
        <v>0.40625</v>
      </c>
      <c r="D755" t="s">
        <v>876</v>
      </c>
      <c r="E755" t="s">
        <v>870</v>
      </c>
      <c r="F755" t="s">
        <v>898</v>
      </c>
      <c r="G755" t="s">
        <v>411</v>
      </c>
      <c r="H755" t="s">
        <v>605</v>
      </c>
      <c r="I755" t="s">
        <v>592</v>
      </c>
      <c r="J755" t="s">
        <v>891</v>
      </c>
      <c r="K755" t="s">
        <v>998</v>
      </c>
      <c r="L755" t="s">
        <v>857</v>
      </c>
      <c r="M755" t="s">
        <v>843</v>
      </c>
      <c r="N755">
        <v>48</v>
      </c>
      <c r="O755" t="s">
        <v>865</v>
      </c>
      <c r="P755" t="s">
        <v>59</v>
      </c>
      <c r="Q755" t="s">
        <v>991</v>
      </c>
      <c r="R755" t="s">
        <v>699</v>
      </c>
      <c r="S755" t="s">
        <v>664</v>
      </c>
      <c r="T755">
        <v>1</v>
      </c>
      <c r="U755">
        <v>43</v>
      </c>
      <c r="V755">
        <v>120.4</v>
      </c>
      <c r="W755">
        <v>15</v>
      </c>
      <c r="X755">
        <v>102.34</v>
      </c>
      <c r="Y755">
        <v>59.34</v>
      </c>
      <c r="Z755" t="s">
        <v>916</v>
      </c>
      <c r="AA755" t="s">
        <v>805</v>
      </c>
      <c r="AB755">
        <v>4</v>
      </c>
      <c r="AC755" t="s">
        <v>862</v>
      </c>
      <c r="AD755" t="s">
        <v>769</v>
      </c>
    </row>
    <row r="756" spans="1:30" x14ac:dyDescent="0.3">
      <c r="A756" t="s">
        <v>997</v>
      </c>
      <c r="B756" s="3">
        <v>45677</v>
      </c>
      <c r="C756">
        <v>0.34375</v>
      </c>
      <c r="D756" t="s">
        <v>838</v>
      </c>
      <c r="E756" t="s">
        <v>827</v>
      </c>
      <c r="F756" t="s">
        <v>826</v>
      </c>
      <c r="G756" t="s">
        <v>207</v>
      </c>
      <c r="H756" t="s">
        <v>624</v>
      </c>
      <c r="I756" t="s">
        <v>625</v>
      </c>
      <c r="J756" t="s">
        <v>986</v>
      </c>
      <c r="K756" t="s">
        <v>996</v>
      </c>
      <c r="L756" t="s">
        <v>925</v>
      </c>
      <c r="M756" t="s">
        <v>822</v>
      </c>
      <c r="N756">
        <v>16</v>
      </c>
      <c r="O756" t="s">
        <v>842</v>
      </c>
      <c r="P756" t="s">
        <v>79</v>
      </c>
      <c r="Q756" t="s">
        <v>832</v>
      </c>
      <c r="R756" t="s">
        <v>720</v>
      </c>
      <c r="S756" t="s">
        <v>663</v>
      </c>
      <c r="T756">
        <v>2</v>
      </c>
      <c r="U756">
        <v>67</v>
      </c>
      <c r="V756">
        <v>187.6</v>
      </c>
      <c r="W756">
        <v>10</v>
      </c>
      <c r="X756">
        <v>337.68</v>
      </c>
      <c r="Y756">
        <v>203.68</v>
      </c>
      <c r="Z756" t="s">
        <v>995</v>
      </c>
      <c r="AA756" t="s">
        <v>805</v>
      </c>
      <c r="AB756">
        <v>0</v>
      </c>
      <c r="AC756" t="s">
        <v>862</v>
      </c>
      <c r="AD756" t="s">
        <v>830</v>
      </c>
    </row>
    <row r="757" spans="1:30" x14ac:dyDescent="0.3">
      <c r="A757" t="s">
        <v>994</v>
      </c>
      <c r="B757" s="3">
        <v>45718</v>
      </c>
      <c r="C757">
        <v>0.88541666666666663</v>
      </c>
      <c r="D757" t="s">
        <v>828</v>
      </c>
      <c r="E757" t="s">
        <v>827</v>
      </c>
      <c r="F757" t="s">
        <v>914</v>
      </c>
      <c r="G757" t="s">
        <v>3</v>
      </c>
      <c r="H757" t="s">
        <v>639</v>
      </c>
      <c r="I757" t="s">
        <v>640</v>
      </c>
      <c r="J757" t="s">
        <v>993</v>
      </c>
      <c r="K757" t="s">
        <v>992</v>
      </c>
      <c r="L757" t="s">
        <v>823</v>
      </c>
      <c r="M757" t="s">
        <v>843</v>
      </c>
      <c r="N757">
        <v>36</v>
      </c>
      <c r="O757" t="s">
        <v>842</v>
      </c>
      <c r="P757" t="s">
        <v>59</v>
      </c>
      <c r="Q757" t="s">
        <v>991</v>
      </c>
      <c r="R757" t="s">
        <v>699</v>
      </c>
      <c r="S757" t="s">
        <v>664</v>
      </c>
      <c r="T757">
        <v>4</v>
      </c>
      <c r="U757">
        <v>43</v>
      </c>
      <c r="V757">
        <v>120.4</v>
      </c>
      <c r="W757">
        <v>10</v>
      </c>
      <c r="X757">
        <v>433.44</v>
      </c>
      <c r="Y757">
        <v>261.44</v>
      </c>
      <c r="Z757" t="s">
        <v>840</v>
      </c>
      <c r="AA757" t="s">
        <v>791</v>
      </c>
      <c r="AB757">
        <v>0</v>
      </c>
      <c r="AC757" t="s">
        <v>862</v>
      </c>
      <c r="AD757" t="s">
        <v>830</v>
      </c>
    </row>
    <row r="758" spans="1:30" x14ac:dyDescent="0.3">
      <c r="A758" t="s">
        <v>990</v>
      </c>
      <c r="B758" s="3">
        <v>45724</v>
      </c>
      <c r="C758">
        <v>0.38541666666666669</v>
      </c>
      <c r="D758" t="s">
        <v>828</v>
      </c>
      <c r="E758" t="s">
        <v>827</v>
      </c>
      <c r="F758" t="s">
        <v>854</v>
      </c>
      <c r="G758" t="s">
        <v>258</v>
      </c>
      <c r="H758" t="s">
        <v>620</v>
      </c>
      <c r="I758" t="s">
        <v>621</v>
      </c>
      <c r="J758" t="s">
        <v>989</v>
      </c>
      <c r="K758" t="s">
        <v>988</v>
      </c>
      <c r="L758" t="s">
        <v>823</v>
      </c>
      <c r="M758" t="s">
        <v>822</v>
      </c>
      <c r="N758">
        <v>33</v>
      </c>
      <c r="O758" t="s">
        <v>842</v>
      </c>
      <c r="P758" t="s">
        <v>79</v>
      </c>
      <c r="Q758" t="s">
        <v>832</v>
      </c>
      <c r="R758" t="s">
        <v>720</v>
      </c>
      <c r="S758" t="s">
        <v>663</v>
      </c>
      <c r="T758">
        <v>3</v>
      </c>
      <c r="U758">
        <v>67</v>
      </c>
      <c r="V758">
        <v>187.6</v>
      </c>
      <c r="W758">
        <v>15</v>
      </c>
      <c r="X758">
        <v>478.38</v>
      </c>
      <c r="Y758">
        <v>277.38</v>
      </c>
      <c r="Z758" t="s">
        <v>831</v>
      </c>
      <c r="AA758" t="s">
        <v>805</v>
      </c>
      <c r="AB758">
        <v>4</v>
      </c>
      <c r="AC758" t="s">
        <v>862</v>
      </c>
      <c r="AD758" t="s">
        <v>769</v>
      </c>
    </row>
    <row r="759" spans="1:30" x14ac:dyDescent="0.3">
      <c r="A759" t="s">
        <v>987</v>
      </c>
      <c r="B759" s="3">
        <v>45797</v>
      </c>
      <c r="C759">
        <v>0.72916666666666663</v>
      </c>
      <c r="D759" t="s">
        <v>876</v>
      </c>
      <c r="E759" t="s">
        <v>870</v>
      </c>
      <c r="F759" t="s">
        <v>860</v>
      </c>
      <c r="G759" t="s">
        <v>207</v>
      </c>
      <c r="H759" t="s">
        <v>624</v>
      </c>
      <c r="I759" t="s">
        <v>625</v>
      </c>
      <c r="J759" t="s">
        <v>986</v>
      </c>
      <c r="K759" t="s">
        <v>985</v>
      </c>
      <c r="L759" t="s">
        <v>851</v>
      </c>
      <c r="M759" t="s">
        <v>843</v>
      </c>
      <c r="N759">
        <v>24</v>
      </c>
      <c r="O759" t="s">
        <v>865</v>
      </c>
      <c r="P759" t="s">
        <v>43</v>
      </c>
      <c r="Q759" t="s">
        <v>884</v>
      </c>
      <c r="R759" t="s">
        <v>656</v>
      </c>
      <c r="S759" t="s">
        <v>663</v>
      </c>
      <c r="T759">
        <v>2</v>
      </c>
      <c r="U759">
        <v>30</v>
      </c>
      <c r="V759">
        <v>90</v>
      </c>
      <c r="W759">
        <v>0</v>
      </c>
      <c r="X759">
        <v>180</v>
      </c>
      <c r="Y759">
        <v>120</v>
      </c>
      <c r="Z759" t="s">
        <v>883</v>
      </c>
      <c r="AA759" t="s">
        <v>791</v>
      </c>
      <c r="AB759">
        <v>0</v>
      </c>
      <c r="AC759" t="s">
        <v>818</v>
      </c>
      <c r="AD759" t="s">
        <v>769</v>
      </c>
    </row>
    <row r="760" spans="1:30" x14ac:dyDescent="0.3">
      <c r="A760" t="s">
        <v>984</v>
      </c>
      <c r="B760" s="3">
        <v>45820</v>
      </c>
      <c r="C760">
        <v>0.70833333333333337</v>
      </c>
      <c r="D760" t="s">
        <v>871</v>
      </c>
      <c r="E760" t="s">
        <v>870</v>
      </c>
      <c r="F760" t="s">
        <v>898</v>
      </c>
      <c r="G760" t="s">
        <v>411</v>
      </c>
      <c r="H760" t="s">
        <v>605</v>
      </c>
      <c r="I760" t="s">
        <v>592</v>
      </c>
      <c r="J760" t="s">
        <v>983</v>
      </c>
      <c r="K760" t="s">
        <v>982</v>
      </c>
      <c r="L760" t="s">
        <v>937</v>
      </c>
      <c r="M760" t="s">
        <v>822</v>
      </c>
      <c r="N760">
        <v>58</v>
      </c>
      <c r="O760" t="s">
        <v>821</v>
      </c>
      <c r="P760" t="s">
        <v>65</v>
      </c>
      <c r="Q760" t="s">
        <v>981</v>
      </c>
      <c r="R760" t="s">
        <v>684</v>
      </c>
      <c r="S760" t="s">
        <v>663</v>
      </c>
      <c r="T760">
        <v>3</v>
      </c>
      <c r="U760">
        <v>81</v>
      </c>
      <c r="V760">
        <v>202.5</v>
      </c>
      <c r="W760">
        <v>10</v>
      </c>
      <c r="X760">
        <v>546.75</v>
      </c>
      <c r="Y760">
        <v>303.75</v>
      </c>
      <c r="Z760" t="s">
        <v>840</v>
      </c>
      <c r="AA760" t="s">
        <v>801</v>
      </c>
      <c r="AB760">
        <v>3</v>
      </c>
      <c r="AC760" t="s">
        <v>818</v>
      </c>
      <c r="AD760" t="s">
        <v>769</v>
      </c>
    </row>
    <row r="761" spans="1:30" x14ac:dyDescent="0.3">
      <c r="A761" t="s">
        <v>980</v>
      </c>
      <c r="B761" s="3">
        <v>45818</v>
      </c>
      <c r="C761">
        <v>0.36458333333333331</v>
      </c>
      <c r="D761" t="s">
        <v>871</v>
      </c>
      <c r="E761" t="s">
        <v>870</v>
      </c>
      <c r="F761" t="s">
        <v>860</v>
      </c>
      <c r="G761" t="s">
        <v>462</v>
      </c>
      <c r="H761" t="s">
        <v>600</v>
      </c>
      <c r="I761" t="s">
        <v>592</v>
      </c>
      <c r="J761" t="s">
        <v>859</v>
      </c>
      <c r="K761" t="s">
        <v>979</v>
      </c>
      <c r="L761" t="s">
        <v>834</v>
      </c>
      <c r="M761" t="s">
        <v>822</v>
      </c>
      <c r="N761">
        <v>51</v>
      </c>
      <c r="O761" t="s">
        <v>865</v>
      </c>
      <c r="P761" t="s">
        <v>89</v>
      </c>
      <c r="Q761" t="s">
        <v>856</v>
      </c>
      <c r="R761" t="s">
        <v>699</v>
      </c>
      <c r="S761" t="s">
        <v>664</v>
      </c>
      <c r="T761">
        <v>1</v>
      </c>
      <c r="U761">
        <v>35</v>
      </c>
      <c r="V761">
        <v>105</v>
      </c>
      <c r="W761">
        <v>5</v>
      </c>
      <c r="X761">
        <v>99.75</v>
      </c>
      <c r="Y761">
        <v>64.75</v>
      </c>
      <c r="Z761" t="s">
        <v>819</v>
      </c>
      <c r="AA761" t="s">
        <v>791</v>
      </c>
      <c r="AB761">
        <v>0</v>
      </c>
      <c r="AC761" t="s">
        <v>818</v>
      </c>
      <c r="AD761" t="s">
        <v>769</v>
      </c>
    </row>
    <row r="762" spans="1:30" x14ac:dyDescent="0.3">
      <c r="A762" t="s">
        <v>978</v>
      </c>
      <c r="B762" s="3">
        <v>45665</v>
      </c>
      <c r="C762">
        <v>0.89583333333333337</v>
      </c>
      <c r="D762" t="s">
        <v>838</v>
      </c>
      <c r="E762" t="s">
        <v>827</v>
      </c>
      <c r="F762" t="s">
        <v>837</v>
      </c>
      <c r="G762" t="s">
        <v>3</v>
      </c>
      <c r="H762" t="s">
        <v>639</v>
      </c>
      <c r="I762" t="s">
        <v>640</v>
      </c>
      <c r="J762" t="s">
        <v>853</v>
      </c>
      <c r="K762" t="s">
        <v>977</v>
      </c>
      <c r="L762" t="s">
        <v>851</v>
      </c>
      <c r="M762" t="s">
        <v>843</v>
      </c>
      <c r="N762">
        <v>35</v>
      </c>
      <c r="O762" t="s">
        <v>821</v>
      </c>
      <c r="P762" t="s">
        <v>69</v>
      </c>
      <c r="Q762" t="s">
        <v>976</v>
      </c>
      <c r="R762" t="s">
        <v>675</v>
      </c>
      <c r="S762" t="s">
        <v>663</v>
      </c>
      <c r="T762">
        <v>2</v>
      </c>
      <c r="U762">
        <v>86</v>
      </c>
      <c r="V762">
        <v>258</v>
      </c>
      <c r="W762">
        <v>10</v>
      </c>
      <c r="X762">
        <v>464.4</v>
      </c>
      <c r="Y762">
        <v>292.39999999999998</v>
      </c>
      <c r="Z762" t="s">
        <v>819</v>
      </c>
      <c r="AA762" t="s">
        <v>785</v>
      </c>
      <c r="AB762">
        <v>5</v>
      </c>
      <c r="AC762" t="s">
        <v>818</v>
      </c>
      <c r="AD762" t="s">
        <v>769</v>
      </c>
    </row>
    <row r="763" spans="1:30" x14ac:dyDescent="0.3">
      <c r="A763" t="s">
        <v>975</v>
      </c>
      <c r="B763" s="3">
        <v>45671</v>
      </c>
      <c r="C763">
        <v>0.40625</v>
      </c>
      <c r="D763" t="s">
        <v>838</v>
      </c>
      <c r="E763" t="s">
        <v>827</v>
      </c>
      <c r="F763" t="s">
        <v>860</v>
      </c>
      <c r="G763" t="s">
        <v>411</v>
      </c>
      <c r="H763" t="s">
        <v>605</v>
      </c>
      <c r="I763" t="s">
        <v>592</v>
      </c>
      <c r="J763" t="s">
        <v>972</v>
      </c>
      <c r="K763" t="s">
        <v>974</v>
      </c>
      <c r="L763" t="s">
        <v>823</v>
      </c>
      <c r="M763" t="s">
        <v>822</v>
      </c>
      <c r="N763">
        <v>24</v>
      </c>
      <c r="O763" t="s">
        <v>842</v>
      </c>
      <c r="P763" t="s">
        <v>81</v>
      </c>
      <c r="Q763" t="s">
        <v>850</v>
      </c>
      <c r="R763" t="s">
        <v>715</v>
      </c>
      <c r="S763" t="s">
        <v>664</v>
      </c>
      <c r="T763">
        <v>3</v>
      </c>
      <c r="U763">
        <v>68</v>
      </c>
      <c r="V763">
        <v>204</v>
      </c>
      <c r="W763">
        <v>0</v>
      </c>
      <c r="X763">
        <v>612</v>
      </c>
      <c r="Y763">
        <v>408</v>
      </c>
      <c r="Z763" t="s">
        <v>863</v>
      </c>
      <c r="AA763" t="s">
        <v>900</v>
      </c>
      <c r="AB763">
        <v>4</v>
      </c>
      <c r="AC763" t="s">
        <v>862</v>
      </c>
      <c r="AD763" t="s">
        <v>769</v>
      </c>
    </row>
    <row r="764" spans="1:30" x14ac:dyDescent="0.3">
      <c r="A764" t="s">
        <v>973</v>
      </c>
      <c r="B764" s="3">
        <v>45763</v>
      </c>
      <c r="C764">
        <v>0.38541666666666669</v>
      </c>
      <c r="D764" t="s">
        <v>881</v>
      </c>
      <c r="E764" t="s">
        <v>870</v>
      </c>
      <c r="F764" t="s">
        <v>837</v>
      </c>
      <c r="G764" t="s">
        <v>105</v>
      </c>
      <c r="H764" t="s">
        <v>635</v>
      </c>
      <c r="I764" t="s">
        <v>636</v>
      </c>
      <c r="J764" t="s">
        <v>972</v>
      </c>
      <c r="K764" t="s">
        <v>971</v>
      </c>
      <c r="L764" t="s">
        <v>823</v>
      </c>
      <c r="M764" t="s">
        <v>843</v>
      </c>
      <c r="N764">
        <v>61</v>
      </c>
      <c r="O764" t="s">
        <v>842</v>
      </c>
      <c r="P764" t="s">
        <v>7</v>
      </c>
      <c r="Q764" t="s">
        <v>970</v>
      </c>
      <c r="R764" t="s">
        <v>678</v>
      </c>
      <c r="S764" t="s">
        <v>663</v>
      </c>
      <c r="T764">
        <v>4</v>
      </c>
      <c r="U764">
        <v>77</v>
      </c>
      <c r="V764">
        <v>192.5</v>
      </c>
      <c r="W764">
        <v>0</v>
      </c>
      <c r="X764">
        <v>770</v>
      </c>
      <c r="Y764">
        <v>462</v>
      </c>
      <c r="Z764" t="s">
        <v>863</v>
      </c>
      <c r="AA764" t="s">
        <v>900</v>
      </c>
      <c r="AB764">
        <v>4</v>
      </c>
      <c r="AC764" t="s">
        <v>818</v>
      </c>
      <c r="AD764" t="s">
        <v>769</v>
      </c>
    </row>
    <row r="765" spans="1:30" x14ac:dyDescent="0.3">
      <c r="A765" t="s">
        <v>969</v>
      </c>
      <c r="B765" s="3">
        <v>45765</v>
      </c>
      <c r="C765">
        <v>0.3125</v>
      </c>
      <c r="D765" t="s">
        <v>881</v>
      </c>
      <c r="E765" t="s">
        <v>870</v>
      </c>
      <c r="F765" t="s">
        <v>846</v>
      </c>
      <c r="G765" t="s">
        <v>411</v>
      </c>
      <c r="H765" t="s">
        <v>605</v>
      </c>
      <c r="I765" t="s">
        <v>592</v>
      </c>
      <c r="J765" t="s">
        <v>836</v>
      </c>
      <c r="K765" t="s">
        <v>968</v>
      </c>
      <c r="L765" t="s">
        <v>906</v>
      </c>
      <c r="M765" t="s">
        <v>843</v>
      </c>
      <c r="N765">
        <v>43</v>
      </c>
      <c r="O765" t="s">
        <v>821</v>
      </c>
      <c r="P765" t="s">
        <v>57</v>
      </c>
      <c r="Q765" t="s">
        <v>952</v>
      </c>
      <c r="R765" t="s">
        <v>702</v>
      </c>
      <c r="S765" t="s">
        <v>663</v>
      </c>
      <c r="T765">
        <v>3</v>
      </c>
      <c r="U765">
        <v>22</v>
      </c>
      <c r="V765">
        <v>61.6</v>
      </c>
      <c r="W765">
        <v>15</v>
      </c>
      <c r="X765">
        <v>157.08000000000001</v>
      </c>
      <c r="Y765">
        <v>91.08</v>
      </c>
      <c r="Z765" t="s">
        <v>849</v>
      </c>
      <c r="AA765" t="s">
        <v>801</v>
      </c>
      <c r="AB765">
        <v>4</v>
      </c>
      <c r="AC765" t="s">
        <v>818</v>
      </c>
      <c r="AD765" t="s">
        <v>769</v>
      </c>
    </row>
    <row r="766" spans="1:30" x14ac:dyDescent="0.3">
      <c r="A766" t="s">
        <v>967</v>
      </c>
      <c r="B766" s="3">
        <v>45733</v>
      </c>
      <c r="C766">
        <v>0.40625</v>
      </c>
      <c r="D766" t="s">
        <v>828</v>
      </c>
      <c r="E766" t="s">
        <v>827</v>
      </c>
      <c r="F766" t="s">
        <v>826</v>
      </c>
      <c r="G766" t="s">
        <v>105</v>
      </c>
      <c r="H766" t="s">
        <v>635</v>
      </c>
      <c r="I766" t="s">
        <v>636</v>
      </c>
      <c r="J766" t="s">
        <v>966</v>
      </c>
      <c r="K766" t="s">
        <v>965</v>
      </c>
      <c r="L766" t="s">
        <v>906</v>
      </c>
      <c r="M766" t="s">
        <v>843</v>
      </c>
      <c r="N766">
        <v>64</v>
      </c>
      <c r="O766" t="s">
        <v>885</v>
      </c>
      <c r="P766" t="s">
        <v>81</v>
      </c>
      <c r="Q766" t="s">
        <v>850</v>
      </c>
      <c r="R766" t="s">
        <v>715</v>
      </c>
      <c r="S766" t="s">
        <v>664</v>
      </c>
      <c r="T766">
        <v>1</v>
      </c>
      <c r="U766">
        <v>68</v>
      </c>
      <c r="V766">
        <v>204</v>
      </c>
      <c r="W766">
        <v>10</v>
      </c>
      <c r="X766">
        <v>183.6</v>
      </c>
      <c r="Y766">
        <v>115.6</v>
      </c>
      <c r="Z766" t="s">
        <v>819</v>
      </c>
      <c r="AA766" t="s">
        <v>785</v>
      </c>
      <c r="AB766">
        <v>3</v>
      </c>
      <c r="AC766" t="s">
        <v>862</v>
      </c>
      <c r="AD766" t="s">
        <v>769</v>
      </c>
    </row>
    <row r="767" spans="1:30" x14ac:dyDescent="0.3">
      <c r="A767" t="s">
        <v>964</v>
      </c>
      <c r="B767" s="3">
        <v>45658</v>
      </c>
      <c r="C767">
        <v>0.40625</v>
      </c>
      <c r="D767" t="s">
        <v>838</v>
      </c>
      <c r="E767" t="s">
        <v>827</v>
      </c>
      <c r="F767" t="s">
        <v>837</v>
      </c>
      <c r="G767" t="s">
        <v>156</v>
      </c>
      <c r="H767" t="s">
        <v>631</v>
      </c>
      <c r="I767" t="s">
        <v>632</v>
      </c>
      <c r="J767" t="s">
        <v>948</v>
      </c>
      <c r="K767" t="s">
        <v>963</v>
      </c>
      <c r="L767" t="s">
        <v>937</v>
      </c>
      <c r="M767" t="s">
        <v>822</v>
      </c>
      <c r="N767">
        <v>22</v>
      </c>
      <c r="O767" t="s">
        <v>885</v>
      </c>
      <c r="P767" t="s">
        <v>77</v>
      </c>
      <c r="Q767" t="s">
        <v>962</v>
      </c>
      <c r="R767" t="s">
        <v>727</v>
      </c>
      <c r="S767" t="s">
        <v>664</v>
      </c>
      <c r="T767">
        <v>1</v>
      </c>
      <c r="U767">
        <v>40</v>
      </c>
      <c r="V767">
        <v>100</v>
      </c>
      <c r="W767">
        <v>0</v>
      </c>
      <c r="X767">
        <v>100</v>
      </c>
      <c r="Y767">
        <v>60</v>
      </c>
      <c r="Z767" t="s">
        <v>883</v>
      </c>
      <c r="AA767" t="s">
        <v>900</v>
      </c>
      <c r="AB767">
        <v>5</v>
      </c>
      <c r="AC767" t="s">
        <v>818</v>
      </c>
      <c r="AD767" t="s">
        <v>769</v>
      </c>
    </row>
    <row r="768" spans="1:30" x14ac:dyDescent="0.3">
      <c r="A768" t="s">
        <v>961</v>
      </c>
      <c r="B768" s="3">
        <v>45732</v>
      </c>
      <c r="C768">
        <v>0.30208333333333331</v>
      </c>
      <c r="D768" t="s">
        <v>828</v>
      </c>
      <c r="E768" t="s">
        <v>827</v>
      </c>
      <c r="F768" t="s">
        <v>914</v>
      </c>
      <c r="G768" t="s">
        <v>309</v>
      </c>
      <c r="H768" t="s">
        <v>615</v>
      </c>
      <c r="I768" t="s">
        <v>592</v>
      </c>
      <c r="J768" t="s">
        <v>836</v>
      </c>
      <c r="K768" t="s">
        <v>960</v>
      </c>
      <c r="L768" t="s">
        <v>857</v>
      </c>
      <c r="M768" t="s">
        <v>822</v>
      </c>
      <c r="N768">
        <v>46</v>
      </c>
      <c r="O768" t="s">
        <v>833</v>
      </c>
      <c r="P768" t="s">
        <v>13</v>
      </c>
      <c r="Q768" t="s">
        <v>910</v>
      </c>
      <c r="R768" t="s">
        <v>656</v>
      </c>
      <c r="S768" t="s">
        <v>663</v>
      </c>
      <c r="T768">
        <v>3</v>
      </c>
      <c r="U768">
        <v>59</v>
      </c>
      <c r="V768">
        <v>177</v>
      </c>
      <c r="W768">
        <v>15</v>
      </c>
      <c r="X768">
        <v>451.35</v>
      </c>
      <c r="Y768">
        <v>274.35000000000002</v>
      </c>
      <c r="Z768" t="s">
        <v>883</v>
      </c>
      <c r="AA768" t="s">
        <v>801</v>
      </c>
      <c r="AB768">
        <v>4</v>
      </c>
      <c r="AC768" t="s">
        <v>862</v>
      </c>
      <c r="AD768" t="s">
        <v>769</v>
      </c>
    </row>
    <row r="769" spans="1:30" x14ac:dyDescent="0.3">
      <c r="A769" t="s">
        <v>959</v>
      </c>
      <c r="B769" s="3">
        <v>45818</v>
      </c>
      <c r="C769">
        <v>0.8125</v>
      </c>
      <c r="D769" t="s">
        <v>871</v>
      </c>
      <c r="E769" t="s">
        <v>870</v>
      </c>
      <c r="F769" t="s">
        <v>860</v>
      </c>
      <c r="G769" t="s">
        <v>513</v>
      </c>
      <c r="H769" t="s">
        <v>591</v>
      </c>
      <c r="I769" t="s">
        <v>592</v>
      </c>
      <c r="J769" t="s">
        <v>880</v>
      </c>
      <c r="K769" t="s">
        <v>918</v>
      </c>
      <c r="L769" t="s">
        <v>857</v>
      </c>
      <c r="M769" t="s">
        <v>843</v>
      </c>
      <c r="N769">
        <v>63</v>
      </c>
      <c r="O769" t="s">
        <v>821</v>
      </c>
      <c r="P769" t="s">
        <v>79</v>
      </c>
      <c r="Q769" t="s">
        <v>832</v>
      </c>
      <c r="R769" t="s">
        <v>720</v>
      </c>
      <c r="S769" t="s">
        <v>663</v>
      </c>
      <c r="T769">
        <v>4</v>
      </c>
      <c r="U769">
        <v>67</v>
      </c>
      <c r="V769">
        <v>187.6</v>
      </c>
      <c r="W769">
        <v>10</v>
      </c>
      <c r="X769">
        <v>675.36</v>
      </c>
      <c r="Y769">
        <v>407.36</v>
      </c>
      <c r="Z769" t="s">
        <v>863</v>
      </c>
      <c r="AA769" t="s">
        <v>791</v>
      </c>
      <c r="AB769">
        <v>3</v>
      </c>
      <c r="AC769" t="s">
        <v>818</v>
      </c>
      <c r="AD769" t="s">
        <v>769</v>
      </c>
    </row>
    <row r="770" spans="1:30" x14ac:dyDescent="0.3">
      <c r="A770" t="s">
        <v>958</v>
      </c>
      <c r="B770" s="3">
        <v>45718</v>
      </c>
      <c r="C770">
        <v>0.38541666666666669</v>
      </c>
      <c r="D770" t="s">
        <v>828</v>
      </c>
      <c r="E770" t="s">
        <v>827</v>
      </c>
      <c r="F770" t="s">
        <v>914</v>
      </c>
      <c r="G770" t="s">
        <v>207</v>
      </c>
      <c r="H770" t="s">
        <v>624</v>
      </c>
      <c r="I770" t="s">
        <v>625</v>
      </c>
      <c r="J770" t="s">
        <v>875</v>
      </c>
      <c r="K770" t="s">
        <v>957</v>
      </c>
      <c r="L770" t="s">
        <v>857</v>
      </c>
      <c r="M770" t="s">
        <v>843</v>
      </c>
      <c r="N770">
        <v>42</v>
      </c>
      <c r="O770" t="s">
        <v>885</v>
      </c>
      <c r="P770" t="s">
        <v>89</v>
      </c>
      <c r="Q770" t="s">
        <v>856</v>
      </c>
      <c r="R770" t="s">
        <v>699</v>
      </c>
      <c r="S770" t="s">
        <v>664</v>
      </c>
      <c r="T770">
        <v>1</v>
      </c>
      <c r="U770">
        <v>35</v>
      </c>
      <c r="V770">
        <v>105</v>
      </c>
      <c r="W770">
        <v>0</v>
      </c>
      <c r="X770">
        <v>105</v>
      </c>
      <c r="Y770">
        <v>70</v>
      </c>
      <c r="Z770" t="s">
        <v>831</v>
      </c>
      <c r="AA770" t="s">
        <v>785</v>
      </c>
      <c r="AB770">
        <v>4</v>
      </c>
      <c r="AC770" t="s">
        <v>818</v>
      </c>
      <c r="AD770" t="s">
        <v>769</v>
      </c>
    </row>
    <row r="771" spans="1:30" x14ac:dyDescent="0.3">
      <c r="A771" t="s">
        <v>956</v>
      </c>
      <c r="B771" s="3">
        <v>45745</v>
      </c>
      <c r="C771">
        <v>0.64583333333333337</v>
      </c>
      <c r="D771" t="s">
        <v>828</v>
      </c>
      <c r="E771" t="s">
        <v>827</v>
      </c>
      <c r="F771" t="s">
        <v>854</v>
      </c>
      <c r="G771" t="s">
        <v>360</v>
      </c>
      <c r="H771" t="s">
        <v>611</v>
      </c>
      <c r="I771" t="s">
        <v>592</v>
      </c>
      <c r="J771" t="s">
        <v>919</v>
      </c>
      <c r="K771" t="s">
        <v>955</v>
      </c>
      <c r="L771" t="s">
        <v>857</v>
      </c>
      <c r="M771" t="s">
        <v>843</v>
      </c>
      <c r="N771">
        <v>22</v>
      </c>
      <c r="O771" t="s">
        <v>833</v>
      </c>
      <c r="P771" t="s">
        <v>83</v>
      </c>
      <c r="Q771" t="s">
        <v>917</v>
      </c>
      <c r="R771" t="s">
        <v>708</v>
      </c>
      <c r="S771" t="s">
        <v>663</v>
      </c>
      <c r="T771">
        <v>3</v>
      </c>
      <c r="U771">
        <v>66</v>
      </c>
      <c r="V771">
        <v>165</v>
      </c>
      <c r="W771">
        <v>5</v>
      </c>
      <c r="X771">
        <v>470.25</v>
      </c>
      <c r="Y771">
        <v>272.25</v>
      </c>
      <c r="Z771" t="s">
        <v>849</v>
      </c>
      <c r="AA771" t="s">
        <v>785</v>
      </c>
      <c r="AB771">
        <v>0</v>
      </c>
      <c r="AC771" t="s">
        <v>862</v>
      </c>
      <c r="AD771" t="s">
        <v>769</v>
      </c>
    </row>
    <row r="772" spans="1:30" x14ac:dyDescent="0.3">
      <c r="A772" t="s">
        <v>954</v>
      </c>
      <c r="B772" s="3">
        <v>45701</v>
      </c>
      <c r="C772">
        <v>0.70833333333333337</v>
      </c>
      <c r="D772" t="s">
        <v>847</v>
      </c>
      <c r="E772" t="s">
        <v>827</v>
      </c>
      <c r="F772" t="s">
        <v>898</v>
      </c>
      <c r="G772" t="s">
        <v>309</v>
      </c>
      <c r="H772" t="s">
        <v>615</v>
      </c>
      <c r="I772" t="s">
        <v>592</v>
      </c>
      <c r="J772" t="s">
        <v>919</v>
      </c>
      <c r="K772" t="s">
        <v>953</v>
      </c>
      <c r="L772" t="s">
        <v>823</v>
      </c>
      <c r="M772" t="s">
        <v>843</v>
      </c>
      <c r="N772">
        <v>35</v>
      </c>
      <c r="O772" t="s">
        <v>842</v>
      </c>
      <c r="P772" t="s">
        <v>57</v>
      </c>
      <c r="Q772" t="s">
        <v>952</v>
      </c>
      <c r="R772" t="s">
        <v>702</v>
      </c>
      <c r="S772" t="s">
        <v>663</v>
      </c>
      <c r="T772">
        <v>2</v>
      </c>
      <c r="U772">
        <v>22</v>
      </c>
      <c r="V772">
        <v>61.6</v>
      </c>
      <c r="W772">
        <v>15</v>
      </c>
      <c r="X772">
        <v>104.72</v>
      </c>
      <c r="Y772">
        <v>60.72</v>
      </c>
      <c r="Z772" t="s">
        <v>819</v>
      </c>
      <c r="AA772" t="s">
        <v>801</v>
      </c>
      <c r="AB772">
        <v>4</v>
      </c>
      <c r="AC772" t="s">
        <v>818</v>
      </c>
      <c r="AD772" t="s">
        <v>769</v>
      </c>
    </row>
    <row r="773" spans="1:30" x14ac:dyDescent="0.3">
      <c r="A773" t="s">
        <v>951</v>
      </c>
      <c r="B773" s="3">
        <v>45822</v>
      </c>
      <c r="C773">
        <v>0.8125</v>
      </c>
      <c r="D773" t="s">
        <v>871</v>
      </c>
      <c r="E773" t="s">
        <v>870</v>
      </c>
      <c r="F773" t="s">
        <v>854</v>
      </c>
      <c r="G773" t="s">
        <v>156</v>
      </c>
      <c r="H773" t="s">
        <v>631</v>
      </c>
      <c r="I773" t="s">
        <v>632</v>
      </c>
      <c r="J773" t="s">
        <v>940</v>
      </c>
      <c r="K773" t="s">
        <v>950</v>
      </c>
      <c r="L773" t="s">
        <v>925</v>
      </c>
      <c r="M773" t="s">
        <v>843</v>
      </c>
      <c r="N773">
        <v>31</v>
      </c>
      <c r="O773" t="s">
        <v>821</v>
      </c>
      <c r="P773" t="s">
        <v>2</v>
      </c>
      <c r="Q773" t="s">
        <v>893</v>
      </c>
      <c r="R773" t="s">
        <v>684</v>
      </c>
      <c r="S773" t="s">
        <v>664</v>
      </c>
      <c r="T773">
        <v>1</v>
      </c>
      <c r="U773">
        <v>50</v>
      </c>
      <c r="V773">
        <v>140</v>
      </c>
      <c r="W773">
        <v>10</v>
      </c>
      <c r="X773">
        <v>126</v>
      </c>
      <c r="Y773">
        <v>76</v>
      </c>
      <c r="Z773" t="s">
        <v>819</v>
      </c>
      <c r="AA773" t="s">
        <v>782</v>
      </c>
      <c r="AB773">
        <v>3</v>
      </c>
      <c r="AC773" t="s">
        <v>862</v>
      </c>
      <c r="AD773" t="s">
        <v>769</v>
      </c>
    </row>
    <row r="774" spans="1:30" x14ac:dyDescent="0.3">
      <c r="A774" t="s">
        <v>949</v>
      </c>
      <c r="B774" s="3">
        <v>45717</v>
      </c>
      <c r="C774">
        <v>0.80208333333333337</v>
      </c>
      <c r="D774" t="s">
        <v>828</v>
      </c>
      <c r="E774" t="s">
        <v>827</v>
      </c>
      <c r="F774" t="s">
        <v>854</v>
      </c>
      <c r="G774" t="s">
        <v>207</v>
      </c>
      <c r="H774" t="s">
        <v>624</v>
      </c>
      <c r="I774" t="s">
        <v>625</v>
      </c>
      <c r="J774" t="s">
        <v>948</v>
      </c>
      <c r="K774" t="s">
        <v>946</v>
      </c>
      <c r="L774" t="s">
        <v>937</v>
      </c>
      <c r="M774" t="s">
        <v>822</v>
      </c>
      <c r="N774">
        <v>30</v>
      </c>
      <c r="O774" t="s">
        <v>885</v>
      </c>
      <c r="P774" t="s">
        <v>2</v>
      </c>
      <c r="Q774" t="s">
        <v>893</v>
      </c>
      <c r="R774" t="s">
        <v>684</v>
      </c>
      <c r="S774" t="s">
        <v>664</v>
      </c>
      <c r="T774">
        <v>4</v>
      </c>
      <c r="U774">
        <v>50</v>
      </c>
      <c r="V774">
        <v>140</v>
      </c>
      <c r="W774">
        <v>10</v>
      </c>
      <c r="X774">
        <v>504</v>
      </c>
      <c r="Y774">
        <v>304</v>
      </c>
      <c r="Z774" t="s">
        <v>883</v>
      </c>
      <c r="AA774" t="s">
        <v>791</v>
      </c>
      <c r="AB774">
        <v>0</v>
      </c>
      <c r="AC774" t="s">
        <v>818</v>
      </c>
      <c r="AD774" t="s">
        <v>830</v>
      </c>
    </row>
    <row r="775" spans="1:30" x14ac:dyDescent="0.3">
      <c r="A775" t="s">
        <v>947</v>
      </c>
      <c r="B775" s="3">
        <v>45824</v>
      </c>
      <c r="C775">
        <v>0.57291666666666663</v>
      </c>
      <c r="D775" t="s">
        <v>871</v>
      </c>
      <c r="E775" t="s">
        <v>870</v>
      </c>
      <c r="F775" t="s">
        <v>826</v>
      </c>
      <c r="G775" t="s">
        <v>411</v>
      </c>
      <c r="H775" t="s">
        <v>605</v>
      </c>
      <c r="I775" t="s">
        <v>592</v>
      </c>
      <c r="J775" t="s">
        <v>891</v>
      </c>
      <c r="K775" t="s">
        <v>946</v>
      </c>
      <c r="L775" t="s">
        <v>823</v>
      </c>
      <c r="M775" t="s">
        <v>822</v>
      </c>
      <c r="N775">
        <v>56</v>
      </c>
      <c r="O775" t="s">
        <v>842</v>
      </c>
      <c r="P775" t="s">
        <v>67</v>
      </c>
      <c r="Q775" t="s">
        <v>945</v>
      </c>
      <c r="R775" t="s">
        <v>678</v>
      </c>
      <c r="S775" t="s">
        <v>664</v>
      </c>
      <c r="T775">
        <v>3</v>
      </c>
      <c r="U775">
        <v>69</v>
      </c>
      <c r="V775">
        <v>193.2</v>
      </c>
      <c r="W775">
        <v>5</v>
      </c>
      <c r="X775">
        <v>550.62</v>
      </c>
      <c r="Y775">
        <v>343.62</v>
      </c>
      <c r="Z775" t="s">
        <v>840</v>
      </c>
      <c r="AA775" t="s">
        <v>801</v>
      </c>
      <c r="AB775">
        <v>4</v>
      </c>
      <c r="AC775" t="s">
        <v>862</v>
      </c>
      <c r="AD775" t="s">
        <v>830</v>
      </c>
    </row>
    <row r="776" spans="1:30" x14ac:dyDescent="0.3">
      <c r="A776" t="s">
        <v>944</v>
      </c>
      <c r="B776" s="3">
        <v>45666</v>
      </c>
      <c r="C776">
        <v>0.80208333333333337</v>
      </c>
      <c r="D776" t="s">
        <v>838</v>
      </c>
      <c r="E776" t="s">
        <v>827</v>
      </c>
      <c r="F776" t="s">
        <v>898</v>
      </c>
      <c r="G776" t="s">
        <v>309</v>
      </c>
      <c r="H776" t="s">
        <v>615</v>
      </c>
      <c r="I776" t="s">
        <v>592</v>
      </c>
      <c r="J776" t="s">
        <v>943</v>
      </c>
      <c r="K776" t="s">
        <v>942</v>
      </c>
      <c r="L776" t="s">
        <v>851</v>
      </c>
      <c r="M776" t="s">
        <v>822</v>
      </c>
      <c r="N776">
        <v>49</v>
      </c>
      <c r="O776" t="s">
        <v>865</v>
      </c>
      <c r="P776" t="s">
        <v>83</v>
      </c>
      <c r="Q776" t="s">
        <v>917</v>
      </c>
      <c r="R776" t="s">
        <v>708</v>
      </c>
      <c r="S776" t="s">
        <v>663</v>
      </c>
      <c r="T776">
        <v>1</v>
      </c>
      <c r="U776">
        <v>66</v>
      </c>
      <c r="V776">
        <v>165</v>
      </c>
      <c r="W776">
        <v>15</v>
      </c>
      <c r="X776">
        <v>140.25</v>
      </c>
      <c r="Y776">
        <v>74.25</v>
      </c>
      <c r="Z776" t="s">
        <v>840</v>
      </c>
      <c r="AA776" t="s">
        <v>801</v>
      </c>
      <c r="AB776">
        <v>5</v>
      </c>
      <c r="AC776" t="s">
        <v>818</v>
      </c>
      <c r="AD776" t="s">
        <v>769</v>
      </c>
    </row>
    <row r="777" spans="1:30" x14ac:dyDescent="0.3">
      <c r="A777" t="s">
        <v>941</v>
      </c>
      <c r="B777" s="3">
        <v>45737</v>
      </c>
      <c r="C777">
        <v>0.80208333333333337</v>
      </c>
      <c r="D777" t="s">
        <v>828</v>
      </c>
      <c r="E777" t="s">
        <v>827</v>
      </c>
      <c r="F777" t="s">
        <v>846</v>
      </c>
      <c r="G777" t="s">
        <v>462</v>
      </c>
      <c r="H777" t="s">
        <v>600</v>
      </c>
      <c r="I777" t="s">
        <v>592</v>
      </c>
      <c r="J777" t="s">
        <v>940</v>
      </c>
      <c r="K777" t="s">
        <v>913</v>
      </c>
      <c r="L777" t="s">
        <v>889</v>
      </c>
      <c r="M777" t="s">
        <v>822</v>
      </c>
      <c r="N777">
        <v>16</v>
      </c>
      <c r="O777" t="s">
        <v>885</v>
      </c>
      <c r="P777" t="s">
        <v>79</v>
      </c>
      <c r="Q777" t="s">
        <v>832</v>
      </c>
      <c r="R777" t="s">
        <v>720</v>
      </c>
      <c r="S777" t="s">
        <v>663</v>
      </c>
      <c r="T777">
        <v>3</v>
      </c>
      <c r="U777">
        <v>67</v>
      </c>
      <c r="V777">
        <v>187.6</v>
      </c>
      <c r="W777">
        <v>5</v>
      </c>
      <c r="X777">
        <v>534.66</v>
      </c>
      <c r="Y777">
        <v>333.66</v>
      </c>
      <c r="Z777" t="s">
        <v>916</v>
      </c>
      <c r="AA777" t="s">
        <v>801</v>
      </c>
      <c r="AB777">
        <v>4</v>
      </c>
      <c r="AC777" t="s">
        <v>818</v>
      </c>
      <c r="AD777" t="s">
        <v>769</v>
      </c>
    </row>
    <row r="778" spans="1:30" x14ac:dyDescent="0.3">
      <c r="A778" t="s">
        <v>939</v>
      </c>
      <c r="B778" s="3">
        <v>45755</v>
      </c>
      <c r="C778">
        <v>0.80208333333333337</v>
      </c>
      <c r="D778" t="s">
        <v>881</v>
      </c>
      <c r="E778" t="s">
        <v>870</v>
      </c>
      <c r="F778" t="s">
        <v>860</v>
      </c>
      <c r="G778" t="s">
        <v>462</v>
      </c>
      <c r="H778" t="s">
        <v>600</v>
      </c>
      <c r="I778" t="s">
        <v>592</v>
      </c>
      <c r="J778" t="s">
        <v>869</v>
      </c>
      <c r="K778" t="s">
        <v>938</v>
      </c>
      <c r="L778" t="s">
        <v>937</v>
      </c>
      <c r="M778" t="s">
        <v>843</v>
      </c>
      <c r="N778">
        <v>29</v>
      </c>
      <c r="O778" t="s">
        <v>885</v>
      </c>
      <c r="P778" t="s">
        <v>51</v>
      </c>
      <c r="Q778" t="s">
        <v>820</v>
      </c>
      <c r="R778" t="s">
        <v>715</v>
      </c>
      <c r="S778" t="s">
        <v>663</v>
      </c>
      <c r="T778">
        <v>3</v>
      </c>
      <c r="U778">
        <v>89</v>
      </c>
      <c r="V778">
        <v>267</v>
      </c>
      <c r="W778">
        <v>5</v>
      </c>
      <c r="X778">
        <v>760.95</v>
      </c>
      <c r="Y778">
        <v>493.95</v>
      </c>
      <c r="Z778" t="s">
        <v>849</v>
      </c>
      <c r="AA778" t="s">
        <v>785</v>
      </c>
      <c r="AB778">
        <v>3</v>
      </c>
      <c r="AC778" t="s">
        <v>862</v>
      </c>
      <c r="AD778" t="s">
        <v>830</v>
      </c>
    </row>
    <row r="779" spans="1:30" x14ac:dyDescent="0.3">
      <c r="A779" t="s">
        <v>936</v>
      </c>
      <c r="B779" s="3">
        <v>45797</v>
      </c>
      <c r="C779">
        <v>0.82291666666666663</v>
      </c>
      <c r="D779" t="s">
        <v>876</v>
      </c>
      <c r="E779" t="s">
        <v>870</v>
      </c>
      <c r="F779" t="s">
        <v>860</v>
      </c>
      <c r="G779" t="s">
        <v>360</v>
      </c>
      <c r="H779" t="s">
        <v>611</v>
      </c>
      <c r="I779" t="s">
        <v>592</v>
      </c>
      <c r="J779" t="s">
        <v>825</v>
      </c>
      <c r="K779" t="s">
        <v>935</v>
      </c>
      <c r="L779" t="s">
        <v>834</v>
      </c>
      <c r="M779" t="s">
        <v>843</v>
      </c>
      <c r="N779">
        <v>27</v>
      </c>
      <c r="O779" t="s">
        <v>885</v>
      </c>
      <c r="P779" t="s">
        <v>93</v>
      </c>
      <c r="Q779" t="s">
        <v>934</v>
      </c>
      <c r="R779" t="s">
        <v>690</v>
      </c>
      <c r="S779" t="s">
        <v>664</v>
      </c>
      <c r="T779">
        <v>3</v>
      </c>
      <c r="U779">
        <v>35</v>
      </c>
      <c r="V779">
        <v>77</v>
      </c>
      <c r="W779">
        <v>5</v>
      </c>
      <c r="X779">
        <v>219.45</v>
      </c>
      <c r="Y779">
        <v>114.45</v>
      </c>
      <c r="Z779" t="s">
        <v>819</v>
      </c>
      <c r="AA779" t="s">
        <v>791</v>
      </c>
      <c r="AB779">
        <v>4</v>
      </c>
      <c r="AC779" t="s">
        <v>862</v>
      </c>
      <c r="AD779" t="s">
        <v>769</v>
      </c>
    </row>
    <row r="780" spans="1:30" x14ac:dyDescent="0.3">
      <c r="A780" t="s">
        <v>933</v>
      </c>
      <c r="B780" s="3">
        <v>45752</v>
      </c>
      <c r="C780">
        <v>0.36458333333333331</v>
      </c>
      <c r="D780" t="s">
        <v>881</v>
      </c>
      <c r="E780" t="s">
        <v>870</v>
      </c>
      <c r="F780" t="s">
        <v>854</v>
      </c>
      <c r="G780" t="s">
        <v>156</v>
      </c>
      <c r="H780" t="s">
        <v>631</v>
      </c>
      <c r="I780" t="s">
        <v>632</v>
      </c>
      <c r="J780" t="s">
        <v>923</v>
      </c>
      <c r="K780" t="s">
        <v>932</v>
      </c>
      <c r="L780" t="s">
        <v>857</v>
      </c>
      <c r="M780" t="s">
        <v>843</v>
      </c>
      <c r="N780">
        <v>48</v>
      </c>
      <c r="O780" t="s">
        <v>842</v>
      </c>
      <c r="P780" t="s">
        <v>51</v>
      </c>
      <c r="Q780" t="s">
        <v>820</v>
      </c>
      <c r="R780" t="s">
        <v>715</v>
      </c>
      <c r="S780" t="s">
        <v>663</v>
      </c>
      <c r="T780">
        <v>3</v>
      </c>
      <c r="U780">
        <v>89</v>
      </c>
      <c r="V780">
        <v>267</v>
      </c>
      <c r="W780">
        <v>5</v>
      </c>
      <c r="X780">
        <v>760.95</v>
      </c>
      <c r="Y780">
        <v>493.95</v>
      </c>
      <c r="Z780" t="s">
        <v>849</v>
      </c>
      <c r="AA780" t="s">
        <v>805</v>
      </c>
      <c r="AB780">
        <v>4</v>
      </c>
      <c r="AC780" t="s">
        <v>862</v>
      </c>
      <c r="AD780" t="s">
        <v>830</v>
      </c>
    </row>
    <row r="781" spans="1:30" x14ac:dyDescent="0.3">
      <c r="A781" t="s">
        <v>931</v>
      </c>
      <c r="B781" s="3">
        <v>45727</v>
      </c>
      <c r="C781">
        <v>0.60416666666666663</v>
      </c>
      <c r="D781" t="s">
        <v>828</v>
      </c>
      <c r="E781" t="s">
        <v>827</v>
      </c>
      <c r="F781" t="s">
        <v>860</v>
      </c>
      <c r="G781" t="s">
        <v>360</v>
      </c>
      <c r="H781" t="s">
        <v>611</v>
      </c>
      <c r="I781" t="s">
        <v>592</v>
      </c>
      <c r="J781" t="s">
        <v>930</v>
      </c>
      <c r="K781" t="s">
        <v>929</v>
      </c>
      <c r="L781" t="s">
        <v>834</v>
      </c>
      <c r="M781" t="s">
        <v>843</v>
      </c>
      <c r="N781">
        <v>27</v>
      </c>
      <c r="O781" t="s">
        <v>865</v>
      </c>
      <c r="P781" t="s">
        <v>53</v>
      </c>
      <c r="Q781" t="s">
        <v>873</v>
      </c>
      <c r="R781" t="s">
        <v>708</v>
      </c>
      <c r="S781" t="s">
        <v>663</v>
      </c>
      <c r="T781">
        <v>3</v>
      </c>
      <c r="U781">
        <v>82</v>
      </c>
      <c r="V781">
        <v>205</v>
      </c>
      <c r="W781">
        <v>5</v>
      </c>
      <c r="X781">
        <v>584.25</v>
      </c>
      <c r="Y781">
        <v>338.25</v>
      </c>
      <c r="Z781" t="s">
        <v>831</v>
      </c>
      <c r="AA781" t="s">
        <v>900</v>
      </c>
      <c r="AB781">
        <v>4</v>
      </c>
      <c r="AC781" t="s">
        <v>818</v>
      </c>
      <c r="AD781" t="s">
        <v>830</v>
      </c>
    </row>
    <row r="782" spans="1:30" x14ac:dyDescent="0.3">
      <c r="A782" t="s">
        <v>928</v>
      </c>
      <c r="B782" s="3">
        <v>45773</v>
      </c>
      <c r="C782">
        <v>0.52083333333333337</v>
      </c>
      <c r="D782" t="s">
        <v>881</v>
      </c>
      <c r="E782" t="s">
        <v>870</v>
      </c>
      <c r="F782" t="s">
        <v>854</v>
      </c>
      <c r="G782" t="s">
        <v>156</v>
      </c>
      <c r="H782" t="s">
        <v>631</v>
      </c>
      <c r="I782" t="s">
        <v>632</v>
      </c>
      <c r="J782" t="s">
        <v>927</v>
      </c>
      <c r="K782" t="s">
        <v>926</v>
      </c>
      <c r="L782" t="s">
        <v>925</v>
      </c>
      <c r="M782" t="s">
        <v>822</v>
      </c>
      <c r="N782">
        <v>16</v>
      </c>
      <c r="O782" t="s">
        <v>842</v>
      </c>
      <c r="P782" t="s">
        <v>79</v>
      </c>
      <c r="Q782" t="s">
        <v>832</v>
      </c>
      <c r="R782" t="s">
        <v>720</v>
      </c>
      <c r="S782" t="s">
        <v>663</v>
      </c>
      <c r="T782">
        <v>3</v>
      </c>
      <c r="U782">
        <v>67</v>
      </c>
      <c r="V782">
        <v>187.6</v>
      </c>
      <c r="W782">
        <v>0</v>
      </c>
      <c r="X782">
        <v>562.79999999999995</v>
      </c>
      <c r="Y782">
        <v>361.8</v>
      </c>
      <c r="Z782" t="s">
        <v>831</v>
      </c>
      <c r="AA782" t="s">
        <v>791</v>
      </c>
      <c r="AB782">
        <v>4</v>
      </c>
      <c r="AC782" t="s">
        <v>862</v>
      </c>
      <c r="AD782" t="s">
        <v>769</v>
      </c>
    </row>
    <row r="783" spans="1:30" x14ac:dyDescent="0.3">
      <c r="A783" t="s">
        <v>924</v>
      </c>
      <c r="B783" s="3">
        <v>45803</v>
      </c>
      <c r="C783">
        <v>0.45833333333333331</v>
      </c>
      <c r="D783" t="s">
        <v>876</v>
      </c>
      <c r="E783" t="s">
        <v>870</v>
      </c>
      <c r="F783" t="s">
        <v>826</v>
      </c>
      <c r="G783" t="s">
        <v>462</v>
      </c>
      <c r="H783" t="s">
        <v>600</v>
      </c>
      <c r="I783" t="s">
        <v>592</v>
      </c>
      <c r="J783" t="s">
        <v>923</v>
      </c>
      <c r="K783" t="s">
        <v>922</v>
      </c>
      <c r="L783" t="s">
        <v>851</v>
      </c>
      <c r="M783" t="s">
        <v>843</v>
      </c>
      <c r="N783">
        <v>23</v>
      </c>
      <c r="O783" t="s">
        <v>833</v>
      </c>
      <c r="P783" t="s">
        <v>39</v>
      </c>
      <c r="Q783" t="s">
        <v>921</v>
      </c>
      <c r="R783" t="s">
        <v>675</v>
      </c>
      <c r="S783" t="s">
        <v>663</v>
      </c>
      <c r="T783">
        <v>1</v>
      </c>
      <c r="U783">
        <v>28</v>
      </c>
      <c r="V783">
        <v>84</v>
      </c>
      <c r="W783">
        <v>5</v>
      </c>
      <c r="X783">
        <v>79.8</v>
      </c>
      <c r="Y783">
        <v>51.8</v>
      </c>
      <c r="Z783" t="s">
        <v>819</v>
      </c>
      <c r="AA783" t="s">
        <v>785</v>
      </c>
      <c r="AB783">
        <v>3</v>
      </c>
      <c r="AC783" t="s">
        <v>862</v>
      </c>
      <c r="AD783" t="s">
        <v>769</v>
      </c>
    </row>
    <row r="784" spans="1:30" x14ac:dyDescent="0.3">
      <c r="A784" t="s">
        <v>920</v>
      </c>
      <c r="B784" s="3">
        <v>45804</v>
      </c>
      <c r="C784">
        <v>0.80208333333333337</v>
      </c>
      <c r="D784" t="s">
        <v>876</v>
      </c>
      <c r="E784" t="s">
        <v>870</v>
      </c>
      <c r="F784" t="s">
        <v>860</v>
      </c>
      <c r="G784" t="s">
        <v>513</v>
      </c>
      <c r="H784" t="s">
        <v>591</v>
      </c>
      <c r="I784" t="s">
        <v>592</v>
      </c>
      <c r="J784" t="s">
        <v>919</v>
      </c>
      <c r="K784" t="s">
        <v>918</v>
      </c>
      <c r="L784" t="s">
        <v>878</v>
      </c>
      <c r="M784" t="s">
        <v>843</v>
      </c>
      <c r="N784">
        <v>18</v>
      </c>
      <c r="O784" t="s">
        <v>821</v>
      </c>
      <c r="P784" t="s">
        <v>83</v>
      </c>
      <c r="Q784" t="s">
        <v>917</v>
      </c>
      <c r="R784" t="s">
        <v>708</v>
      </c>
      <c r="S784" t="s">
        <v>663</v>
      </c>
      <c r="T784">
        <v>2</v>
      </c>
      <c r="U784">
        <v>66</v>
      </c>
      <c r="V784">
        <v>165</v>
      </c>
      <c r="W784">
        <v>10</v>
      </c>
      <c r="X784">
        <v>297</v>
      </c>
      <c r="Y784">
        <v>165</v>
      </c>
      <c r="Z784" t="s">
        <v>916</v>
      </c>
      <c r="AA784" t="s">
        <v>782</v>
      </c>
      <c r="AB784">
        <v>0</v>
      </c>
      <c r="AC784" t="s">
        <v>862</v>
      </c>
      <c r="AD784" t="s">
        <v>769</v>
      </c>
    </row>
    <row r="785" spans="1:30" x14ac:dyDescent="0.3">
      <c r="A785" t="s">
        <v>915</v>
      </c>
      <c r="B785" s="3">
        <v>45837</v>
      </c>
      <c r="C785">
        <v>0.29166666666666669</v>
      </c>
      <c r="D785" t="s">
        <v>871</v>
      </c>
      <c r="E785" t="s">
        <v>870</v>
      </c>
      <c r="F785" t="s">
        <v>914</v>
      </c>
      <c r="G785" t="s">
        <v>207</v>
      </c>
      <c r="H785" t="s">
        <v>624</v>
      </c>
      <c r="I785" t="s">
        <v>625</v>
      </c>
      <c r="J785" t="s">
        <v>825</v>
      </c>
      <c r="K785" t="s">
        <v>913</v>
      </c>
      <c r="L785" t="s">
        <v>889</v>
      </c>
      <c r="M785" t="s">
        <v>822</v>
      </c>
      <c r="N785">
        <v>32</v>
      </c>
      <c r="O785" t="s">
        <v>821</v>
      </c>
      <c r="P785" t="s">
        <v>13</v>
      </c>
      <c r="Q785" t="s">
        <v>910</v>
      </c>
      <c r="R785" t="s">
        <v>656</v>
      </c>
      <c r="S785" t="s">
        <v>663</v>
      </c>
      <c r="T785">
        <v>4</v>
      </c>
      <c r="U785">
        <v>59</v>
      </c>
      <c r="V785">
        <v>177</v>
      </c>
      <c r="W785">
        <v>15</v>
      </c>
      <c r="X785">
        <v>601.79999999999995</v>
      </c>
      <c r="Y785">
        <v>365.8</v>
      </c>
      <c r="Z785" t="s">
        <v>883</v>
      </c>
      <c r="AA785" t="s">
        <v>900</v>
      </c>
      <c r="AB785">
        <v>5</v>
      </c>
      <c r="AC785" t="s">
        <v>862</v>
      </c>
      <c r="AD785" t="s">
        <v>769</v>
      </c>
    </row>
    <row r="786" spans="1:30" x14ac:dyDescent="0.3">
      <c r="A786" t="s">
        <v>912</v>
      </c>
      <c r="B786" s="3">
        <v>45714</v>
      </c>
      <c r="C786">
        <v>0.51041666666666663</v>
      </c>
      <c r="D786" t="s">
        <v>847</v>
      </c>
      <c r="E786" t="s">
        <v>827</v>
      </c>
      <c r="F786" t="s">
        <v>837</v>
      </c>
      <c r="G786" t="s">
        <v>207</v>
      </c>
      <c r="H786" t="s">
        <v>624</v>
      </c>
      <c r="I786" t="s">
        <v>625</v>
      </c>
      <c r="J786" t="s">
        <v>853</v>
      </c>
      <c r="K786" t="s">
        <v>911</v>
      </c>
      <c r="L786" t="s">
        <v>851</v>
      </c>
      <c r="M786" t="s">
        <v>822</v>
      </c>
      <c r="N786">
        <v>63</v>
      </c>
      <c r="O786" t="s">
        <v>842</v>
      </c>
      <c r="P786" t="s">
        <v>13</v>
      </c>
      <c r="Q786" t="s">
        <v>910</v>
      </c>
      <c r="R786" t="s">
        <v>656</v>
      </c>
      <c r="S786" t="s">
        <v>663</v>
      </c>
      <c r="T786">
        <v>3</v>
      </c>
      <c r="U786">
        <v>59</v>
      </c>
      <c r="V786">
        <v>177</v>
      </c>
      <c r="W786">
        <v>10</v>
      </c>
      <c r="X786">
        <v>477.9</v>
      </c>
      <c r="Y786">
        <v>300.89999999999998</v>
      </c>
      <c r="Z786" t="s">
        <v>849</v>
      </c>
      <c r="AA786" t="s">
        <v>785</v>
      </c>
      <c r="AB786">
        <v>0</v>
      </c>
      <c r="AC786" t="s">
        <v>862</v>
      </c>
      <c r="AD786" t="s">
        <v>830</v>
      </c>
    </row>
    <row r="787" spans="1:30" x14ac:dyDescent="0.3">
      <c r="A787" t="s">
        <v>909</v>
      </c>
      <c r="B787" s="3">
        <v>45729</v>
      </c>
      <c r="C787">
        <v>0.33333333333333331</v>
      </c>
      <c r="D787" t="s">
        <v>828</v>
      </c>
      <c r="E787" t="s">
        <v>827</v>
      </c>
      <c r="F787" t="s">
        <v>898</v>
      </c>
      <c r="G787" t="s">
        <v>360</v>
      </c>
      <c r="H787" t="s">
        <v>611</v>
      </c>
      <c r="I787" t="s">
        <v>592</v>
      </c>
      <c r="J787" t="s">
        <v>908</v>
      </c>
      <c r="K787" t="s">
        <v>907</v>
      </c>
      <c r="L787" t="s">
        <v>906</v>
      </c>
      <c r="M787" t="s">
        <v>843</v>
      </c>
      <c r="N787">
        <v>51</v>
      </c>
      <c r="O787" t="s">
        <v>821</v>
      </c>
      <c r="P787" t="s">
        <v>41</v>
      </c>
      <c r="Q787" t="s">
        <v>905</v>
      </c>
      <c r="R787" t="s">
        <v>670</v>
      </c>
      <c r="S787" t="s">
        <v>664</v>
      </c>
      <c r="T787">
        <v>4</v>
      </c>
      <c r="U787">
        <v>80</v>
      </c>
      <c r="V787">
        <v>200</v>
      </c>
      <c r="W787">
        <v>15</v>
      </c>
      <c r="X787">
        <v>680</v>
      </c>
      <c r="Y787">
        <v>360</v>
      </c>
      <c r="Z787" t="s">
        <v>849</v>
      </c>
      <c r="AA787" t="s">
        <v>782</v>
      </c>
      <c r="AB787">
        <v>5</v>
      </c>
      <c r="AC787" t="s">
        <v>862</v>
      </c>
      <c r="AD787" t="s">
        <v>769</v>
      </c>
    </row>
    <row r="788" spans="1:30" x14ac:dyDescent="0.3">
      <c r="A788" t="s">
        <v>904</v>
      </c>
      <c r="B788" s="3">
        <v>45695</v>
      </c>
      <c r="C788">
        <v>0.73958333333333337</v>
      </c>
      <c r="D788" t="s">
        <v>847</v>
      </c>
      <c r="E788" t="s">
        <v>827</v>
      </c>
      <c r="F788" t="s">
        <v>846</v>
      </c>
      <c r="G788" t="s">
        <v>309</v>
      </c>
      <c r="H788" t="s">
        <v>615</v>
      </c>
      <c r="I788" t="s">
        <v>592</v>
      </c>
      <c r="J788" t="s">
        <v>903</v>
      </c>
      <c r="K788" t="s">
        <v>902</v>
      </c>
      <c r="L788" t="s">
        <v>857</v>
      </c>
      <c r="M788" t="s">
        <v>843</v>
      </c>
      <c r="N788">
        <v>35</v>
      </c>
      <c r="O788" t="s">
        <v>842</v>
      </c>
      <c r="P788" t="s">
        <v>27</v>
      </c>
      <c r="Q788" t="s">
        <v>901</v>
      </c>
      <c r="R788" t="s">
        <v>702</v>
      </c>
      <c r="S788" t="s">
        <v>663</v>
      </c>
      <c r="T788">
        <v>3</v>
      </c>
      <c r="U788">
        <v>79</v>
      </c>
      <c r="V788">
        <v>173.8</v>
      </c>
      <c r="W788">
        <v>15</v>
      </c>
      <c r="X788">
        <v>443.19</v>
      </c>
      <c r="Y788">
        <v>206.19</v>
      </c>
      <c r="Z788" t="s">
        <v>819</v>
      </c>
      <c r="AA788" t="s">
        <v>900</v>
      </c>
      <c r="AB788">
        <v>4</v>
      </c>
      <c r="AC788" t="s">
        <v>818</v>
      </c>
      <c r="AD788" t="s">
        <v>769</v>
      </c>
    </row>
    <row r="789" spans="1:30" x14ac:dyDescent="0.3">
      <c r="A789" t="s">
        <v>899</v>
      </c>
      <c r="B789" s="3">
        <v>45792</v>
      </c>
      <c r="C789">
        <v>0.3125</v>
      </c>
      <c r="D789" t="s">
        <v>876</v>
      </c>
      <c r="E789" t="s">
        <v>870</v>
      </c>
      <c r="F789" t="s">
        <v>898</v>
      </c>
      <c r="G789" t="s">
        <v>105</v>
      </c>
      <c r="H789" t="s">
        <v>635</v>
      </c>
      <c r="I789" t="s">
        <v>636</v>
      </c>
      <c r="J789" t="s">
        <v>869</v>
      </c>
      <c r="K789" t="s">
        <v>897</v>
      </c>
      <c r="L789" t="s">
        <v>878</v>
      </c>
      <c r="M789" t="s">
        <v>843</v>
      </c>
      <c r="N789">
        <v>22</v>
      </c>
      <c r="O789" t="s">
        <v>885</v>
      </c>
      <c r="P789" t="s">
        <v>19</v>
      </c>
      <c r="Q789" t="s">
        <v>896</v>
      </c>
      <c r="R789" t="s">
        <v>720</v>
      </c>
      <c r="S789" t="s">
        <v>663</v>
      </c>
      <c r="T789">
        <v>2</v>
      </c>
      <c r="U789">
        <v>40</v>
      </c>
      <c r="V789">
        <v>112</v>
      </c>
      <c r="W789">
        <v>10</v>
      </c>
      <c r="X789">
        <v>201.6</v>
      </c>
      <c r="Y789">
        <v>121.6</v>
      </c>
      <c r="Z789" t="s">
        <v>849</v>
      </c>
      <c r="AA789" t="s">
        <v>805</v>
      </c>
      <c r="AB789">
        <v>4</v>
      </c>
      <c r="AC789" t="s">
        <v>818</v>
      </c>
      <c r="AD789" t="s">
        <v>830</v>
      </c>
    </row>
    <row r="790" spans="1:30" x14ac:dyDescent="0.3">
      <c r="A790" t="s">
        <v>895</v>
      </c>
      <c r="B790" s="3">
        <v>45747</v>
      </c>
      <c r="C790">
        <v>0.72916666666666663</v>
      </c>
      <c r="D790" t="s">
        <v>828</v>
      </c>
      <c r="E790" t="s">
        <v>827</v>
      </c>
      <c r="F790" t="s">
        <v>826</v>
      </c>
      <c r="G790" t="s">
        <v>513</v>
      </c>
      <c r="H790" t="s">
        <v>591</v>
      </c>
      <c r="I790" t="s">
        <v>592</v>
      </c>
      <c r="J790" t="s">
        <v>825</v>
      </c>
      <c r="K790" t="s">
        <v>894</v>
      </c>
      <c r="L790" t="s">
        <v>857</v>
      </c>
      <c r="M790" t="s">
        <v>843</v>
      </c>
      <c r="N790">
        <v>45</v>
      </c>
      <c r="O790" t="s">
        <v>821</v>
      </c>
      <c r="P790" t="s">
        <v>2</v>
      </c>
      <c r="Q790" t="s">
        <v>893</v>
      </c>
      <c r="R790" t="s">
        <v>684</v>
      </c>
      <c r="S790" t="s">
        <v>664</v>
      </c>
      <c r="T790">
        <v>1</v>
      </c>
      <c r="U790">
        <v>50</v>
      </c>
      <c r="V790">
        <v>140</v>
      </c>
      <c r="W790">
        <v>10</v>
      </c>
      <c r="X790">
        <v>126</v>
      </c>
      <c r="Y790">
        <v>76</v>
      </c>
      <c r="Z790" t="s">
        <v>819</v>
      </c>
      <c r="AA790" t="s">
        <v>782</v>
      </c>
      <c r="AB790">
        <v>4</v>
      </c>
      <c r="AC790" t="s">
        <v>818</v>
      </c>
      <c r="AD790" t="s">
        <v>769</v>
      </c>
    </row>
    <row r="791" spans="1:30" x14ac:dyDescent="0.3">
      <c r="A791" t="s">
        <v>892</v>
      </c>
      <c r="B791" s="3">
        <v>45713</v>
      </c>
      <c r="C791">
        <v>0.47916666666666669</v>
      </c>
      <c r="D791" t="s">
        <v>847</v>
      </c>
      <c r="E791" t="s">
        <v>827</v>
      </c>
      <c r="F791" t="s">
        <v>860</v>
      </c>
      <c r="G791" t="s">
        <v>258</v>
      </c>
      <c r="H791" t="s">
        <v>620</v>
      </c>
      <c r="I791" t="s">
        <v>621</v>
      </c>
      <c r="J791" t="s">
        <v>891</v>
      </c>
      <c r="K791" t="s">
        <v>890</v>
      </c>
      <c r="L791" t="s">
        <v>889</v>
      </c>
      <c r="M791" t="s">
        <v>843</v>
      </c>
      <c r="N791">
        <v>32</v>
      </c>
      <c r="O791" t="s">
        <v>821</v>
      </c>
      <c r="P791" t="s">
        <v>31</v>
      </c>
      <c r="Q791" t="s">
        <v>888</v>
      </c>
      <c r="R791" t="s">
        <v>692</v>
      </c>
      <c r="S791" t="s">
        <v>664</v>
      </c>
      <c r="T791">
        <v>2</v>
      </c>
      <c r="U791">
        <v>43</v>
      </c>
      <c r="V791">
        <v>129</v>
      </c>
      <c r="W791">
        <v>0</v>
      </c>
      <c r="X791">
        <v>258</v>
      </c>
      <c r="Y791">
        <v>172</v>
      </c>
      <c r="Z791" t="s">
        <v>883</v>
      </c>
      <c r="AA791" t="s">
        <v>785</v>
      </c>
      <c r="AB791">
        <v>0</v>
      </c>
      <c r="AC791" t="s">
        <v>862</v>
      </c>
      <c r="AD791" t="s">
        <v>769</v>
      </c>
    </row>
    <row r="792" spans="1:30" x14ac:dyDescent="0.3">
      <c r="A792" t="s">
        <v>887</v>
      </c>
      <c r="B792" s="3">
        <v>45833</v>
      </c>
      <c r="C792">
        <v>0.80208333333333337</v>
      </c>
      <c r="D792" t="s">
        <v>871</v>
      </c>
      <c r="E792" t="s">
        <v>870</v>
      </c>
      <c r="F792" t="s">
        <v>837</v>
      </c>
      <c r="G792" t="s">
        <v>207</v>
      </c>
      <c r="H792" t="s">
        <v>624</v>
      </c>
      <c r="I792" t="s">
        <v>625</v>
      </c>
      <c r="J792" t="s">
        <v>825</v>
      </c>
      <c r="K792" t="s">
        <v>886</v>
      </c>
      <c r="L792" t="s">
        <v>878</v>
      </c>
      <c r="M792" t="s">
        <v>843</v>
      </c>
      <c r="N792">
        <v>55</v>
      </c>
      <c r="O792" t="s">
        <v>885</v>
      </c>
      <c r="P792" t="s">
        <v>43</v>
      </c>
      <c r="Q792" t="s">
        <v>884</v>
      </c>
      <c r="R792" t="s">
        <v>656</v>
      </c>
      <c r="S792" t="s">
        <v>663</v>
      </c>
      <c r="T792">
        <v>3</v>
      </c>
      <c r="U792">
        <v>30</v>
      </c>
      <c r="V792">
        <v>90</v>
      </c>
      <c r="W792">
        <v>5</v>
      </c>
      <c r="X792">
        <v>256.5</v>
      </c>
      <c r="Y792">
        <v>166.5</v>
      </c>
      <c r="Z792" t="s">
        <v>883</v>
      </c>
      <c r="AA792" t="s">
        <v>791</v>
      </c>
      <c r="AB792">
        <v>4</v>
      </c>
      <c r="AC792" t="s">
        <v>818</v>
      </c>
      <c r="AD792" t="s">
        <v>769</v>
      </c>
    </row>
    <row r="793" spans="1:30" x14ac:dyDescent="0.3">
      <c r="A793" t="s">
        <v>882</v>
      </c>
      <c r="B793" s="3">
        <v>45775</v>
      </c>
      <c r="C793">
        <v>0.40625</v>
      </c>
      <c r="D793" t="s">
        <v>881</v>
      </c>
      <c r="E793" t="s">
        <v>870</v>
      </c>
      <c r="F793" t="s">
        <v>826</v>
      </c>
      <c r="G793" t="s">
        <v>513</v>
      </c>
      <c r="H793" t="s">
        <v>591</v>
      </c>
      <c r="I793" t="s">
        <v>592</v>
      </c>
      <c r="J793" t="s">
        <v>880</v>
      </c>
      <c r="K793" t="s">
        <v>879</v>
      </c>
      <c r="L793" t="s">
        <v>878</v>
      </c>
      <c r="M793" t="s">
        <v>843</v>
      </c>
      <c r="N793">
        <v>53</v>
      </c>
      <c r="O793" t="s">
        <v>865</v>
      </c>
      <c r="P793" t="s">
        <v>87</v>
      </c>
      <c r="Q793" t="s">
        <v>841</v>
      </c>
      <c r="R793" t="s">
        <v>702</v>
      </c>
      <c r="S793" t="s">
        <v>664</v>
      </c>
      <c r="T793">
        <v>4</v>
      </c>
      <c r="U793">
        <v>26</v>
      </c>
      <c r="V793">
        <v>78</v>
      </c>
      <c r="W793">
        <v>10</v>
      </c>
      <c r="X793">
        <v>280.8</v>
      </c>
      <c r="Y793">
        <v>176.8</v>
      </c>
      <c r="Z793" t="s">
        <v>819</v>
      </c>
      <c r="AA793" t="s">
        <v>805</v>
      </c>
      <c r="AB793">
        <v>4</v>
      </c>
      <c r="AC793" t="s">
        <v>818</v>
      </c>
      <c r="AD793" t="s">
        <v>769</v>
      </c>
    </row>
    <row r="794" spans="1:30" x14ac:dyDescent="0.3">
      <c r="A794" t="s">
        <v>877</v>
      </c>
      <c r="B794" s="3">
        <v>45789</v>
      </c>
      <c r="C794">
        <v>0.66666666666666663</v>
      </c>
      <c r="D794" t="s">
        <v>876</v>
      </c>
      <c r="E794" t="s">
        <v>870</v>
      </c>
      <c r="F794" t="s">
        <v>826</v>
      </c>
      <c r="G794" t="s">
        <v>360</v>
      </c>
      <c r="H794" t="s">
        <v>611</v>
      </c>
      <c r="I794" t="s">
        <v>592</v>
      </c>
      <c r="J794" t="s">
        <v>875</v>
      </c>
      <c r="K794" t="s">
        <v>874</v>
      </c>
      <c r="L794" t="s">
        <v>851</v>
      </c>
      <c r="M794" t="s">
        <v>822</v>
      </c>
      <c r="N794">
        <v>43</v>
      </c>
      <c r="O794" t="s">
        <v>821</v>
      </c>
      <c r="P794" t="s">
        <v>53</v>
      </c>
      <c r="Q794" t="s">
        <v>873</v>
      </c>
      <c r="R794" t="s">
        <v>708</v>
      </c>
      <c r="S794" t="s">
        <v>663</v>
      </c>
      <c r="T794">
        <v>4</v>
      </c>
      <c r="U794">
        <v>82</v>
      </c>
      <c r="V794">
        <v>205</v>
      </c>
      <c r="W794">
        <v>10</v>
      </c>
      <c r="X794">
        <v>738</v>
      </c>
      <c r="Y794">
        <v>410</v>
      </c>
      <c r="Z794" t="s">
        <v>849</v>
      </c>
      <c r="AA794" t="s">
        <v>791</v>
      </c>
      <c r="AB794">
        <v>4</v>
      </c>
      <c r="AC794" t="s">
        <v>818</v>
      </c>
      <c r="AD794" t="s">
        <v>769</v>
      </c>
    </row>
    <row r="795" spans="1:30" x14ac:dyDescent="0.3">
      <c r="A795" t="s">
        <v>872</v>
      </c>
      <c r="B795" s="3">
        <v>45812</v>
      </c>
      <c r="C795">
        <v>0.82291666666666663</v>
      </c>
      <c r="D795" t="s">
        <v>871</v>
      </c>
      <c r="E795" t="s">
        <v>870</v>
      </c>
      <c r="F795" t="s">
        <v>837</v>
      </c>
      <c r="G795" t="s">
        <v>156</v>
      </c>
      <c r="H795" t="s">
        <v>631</v>
      </c>
      <c r="I795" t="s">
        <v>632</v>
      </c>
      <c r="J795" t="s">
        <v>869</v>
      </c>
      <c r="K795" t="s">
        <v>868</v>
      </c>
      <c r="L795" t="s">
        <v>851</v>
      </c>
      <c r="M795" t="s">
        <v>843</v>
      </c>
      <c r="N795">
        <v>46</v>
      </c>
      <c r="O795" t="s">
        <v>821</v>
      </c>
      <c r="P795" t="s">
        <v>79</v>
      </c>
      <c r="Q795" t="s">
        <v>832</v>
      </c>
      <c r="R795" t="s">
        <v>720</v>
      </c>
      <c r="S795" t="s">
        <v>663</v>
      </c>
      <c r="T795">
        <v>2</v>
      </c>
      <c r="U795">
        <v>67</v>
      </c>
      <c r="V795">
        <v>187.6</v>
      </c>
      <c r="W795">
        <v>15</v>
      </c>
      <c r="X795">
        <v>318.92</v>
      </c>
      <c r="Y795">
        <v>184.92</v>
      </c>
      <c r="Z795" t="s">
        <v>849</v>
      </c>
      <c r="AA795" t="s">
        <v>782</v>
      </c>
      <c r="AB795">
        <v>3</v>
      </c>
      <c r="AC795" t="s">
        <v>818</v>
      </c>
      <c r="AD795" t="s">
        <v>769</v>
      </c>
    </row>
    <row r="796" spans="1:30" x14ac:dyDescent="0.3">
      <c r="A796" t="s">
        <v>867</v>
      </c>
      <c r="B796" s="3">
        <v>45717</v>
      </c>
      <c r="C796">
        <v>0.875</v>
      </c>
      <c r="D796" t="s">
        <v>828</v>
      </c>
      <c r="E796" t="s">
        <v>827</v>
      </c>
      <c r="F796" t="s">
        <v>854</v>
      </c>
      <c r="G796" t="s">
        <v>360</v>
      </c>
      <c r="H796" t="s">
        <v>611</v>
      </c>
      <c r="I796" t="s">
        <v>592</v>
      </c>
      <c r="J796" t="s">
        <v>859</v>
      </c>
      <c r="K796" t="s">
        <v>866</v>
      </c>
      <c r="L796" t="s">
        <v>851</v>
      </c>
      <c r="M796" t="s">
        <v>822</v>
      </c>
      <c r="N796">
        <v>30</v>
      </c>
      <c r="O796" t="s">
        <v>865</v>
      </c>
      <c r="P796" t="s">
        <v>35</v>
      </c>
      <c r="Q796" t="s">
        <v>864</v>
      </c>
      <c r="R796" t="s">
        <v>684</v>
      </c>
      <c r="S796" t="s">
        <v>663</v>
      </c>
      <c r="T796">
        <v>3</v>
      </c>
      <c r="U796">
        <v>69</v>
      </c>
      <c r="V796">
        <v>193.2</v>
      </c>
      <c r="W796">
        <v>5</v>
      </c>
      <c r="X796">
        <v>550.62</v>
      </c>
      <c r="Y796">
        <v>343.62</v>
      </c>
      <c r="Z796" t="s">
        <v>863</v>
      </c>
      <c r="AA796" t="s">
        <v>801</v>
      </c>
      <c r="AB796">
        <v>4</v>
      </c>
      <c r="AC796" t="s">
        <v>862</v>
      </c>
      <c r="AD796" t="s">
        <v>769</v>
      </c>
    </row>
    <row r="797" spans="1:30" x14ac:dyDescent="0.3">
      <c r="A797" t="s">
        <v>861</v>
      </c>
      <c r="B797" s="3">
        <v>45720</v>
      </c>
      <c r="C797">
        <v>0.35416666666666669</v>
      </c>
      <c r="D797" t="s">
        <v>828</v>
      </c>
      <c r="E797" t="s">
        <v>827</v>
      </c>
      <c r="F797" t="s">
        <v>860</v>
      </c>
      <c r="G797" t="s">
        <v>411</v>
      </c>
      <c r="H797" t="s">
        <v>605</v>
      </c>
      <c r="I797" t="s">
        <v>592</v>
      </c>
      <c r="J797" t="s">
        <v>859</v>
      </c>
      <c r="K797" t="s">
        <v>858</v>
      </c>
      <c r="L797" t="s">
        <v>857</v>
      </c>
      <c r="M797" t="s">
        <v>822</v>
      </c>
      <c r="N797">
        <v>65</v>
      </c>
      <c r="O797" t="s">
        <v>833</v>
      </c>
      <c r="P797" t="s">
        <v>89</v>
      </c>
      <c r="Q797" t="s">
        <v>856</v>
      </c>
      <c r="R797" t="s">
        <v>699</v>
      </c>
      <c r="S797" t="s">
        <v>664</v>
      </c>
      <c r="T797">
        <v>2</v>
      </c>
      <c r="U797">
        <v>35</v>
      </c>
      <c r="V797">
        <v>105</v>
      </c>
      <c r="W797">
        <v>10</v>
      </c>
      <c r="X797">
        <v>189</v>
      </c>
      <c r="Y797">
        <v>119</v>
      </c>
      <c r="Z797" t="s">
        <v>849</v>
      </c>
      <c r="AA797" t="s">
        <v>801</v>
      </c>
      <c r="AB797">
        <v>5</v>
      </c>
      <c r="AC797" t="s">
        <v>818</v>
      </c>
      <c r="AD797" t="s">
        <v>830</v>
      </c>
    </row>
    <row r="798" spans="1:30" x14ac:dyDescent="0.3">
      <c r="A798" t="s">
        <v>855</v>
      </c>
      <c r="B798" s="3">
        <v>45675</v>
      </c>
      <c r="C798">
        <v>0.44791666666666669</v>
      </c>
      <c r="D798" t="s">
        <v>838</v>
      </c>
      <c r="E798" t="s">
        <v>827</v>
      </c>
      <c r="F798" t="s">
        <v>854</v>
      </c>
      <c r="G798" t="s">
        <v>513</v>
      </c>
      <c r="H798" t="s">
        <v>591</v>
      </c>
      <c r="I798" t="s">
        <v>592</v>
      </c>
      <c r="J798" t="s">
        <v>853</v>
      </c>
      <c r="K798" t="s">
        <v>852</v>
      </c>
      <c r="L798" t="s">
        <v>851</v>
      </c>
      <c r="M798" t="s">
        <v>843</v>
      </c>
      <c r="N798">
        <v>23</v>
      </c>
      <c r="O798" t="s">
        <v>842</v>
      </c>
      <c r="P798" t="s">
        <v>81</v>
      </c>
      <c r="Q798" t="s">
        <v>850</v>
      </c>
      <c r="R798" t="s">
        <v>715</v>
      </c>
      <c r="S798" t="s">
        <v>664</v>
      </c>
      <c r="T798">
        <v>3</v>
      </c>
      <c r="U798">
        <v>68</v>
      </c>
      <c r="V798">
        <v>204</v>
      </c>
      <c r="W798">
        <v>10</v>
      </c>
      <c r="X798">
        <v>550.79999999999995</v>
      </c>
      <c r="Y798">
        <v>346.8</v>
      </c>
      <c r="Z798" t="s">
        <v>849</v>
      </c>
      <c r="AA798" t="s">
        <v>801</v>
      </c>
      <c r="AB798">
        <v>5</v>
      </c>
      <c r="AC798" t="s">
        <v>818</v>
      </c>
      <c r="AD798" t="s">
        <v>769</v>
      </c>
    </row>
    <row r="799" spans="1:30" x14ac:dyDescent="0.3">
      <c r="A799" t="s">
        <v>848</v>
      </c>
      <c r="B799" s="3">
        <v>45709</v>
      </c>
      <c r="C799">
        <v>0.44791666666666669</v>
      </c>
      <c r="D799" t="s">
        <v>847</v>
      </c>
      <c r="E799" t="s">
        <v>827</v>
      </c>
      <c r="F799" t="s">
        <v>846</v>
      </c>
      <c r="G799" t="s">
        <v>105</v>
      </c>
      <c r="H799" t="s">
        <v>635</v>
      </c>
      <c r="I799" t="s">
        <v>636</v>
      </c>
      <c r="J799" t="s">
        <v>845</v>
      </c>
      <c r="K799" t="s">
        <v>844</v>
      </c>
      <c r="L799" t="s">
        <v>823</v>
      </c>
      <c r="M799" t="s">
        <v>843</v>
      </c>
      <c r="N799">
        <v>20</v>
      </c>
      <c r="O799" t="s">
        <v>842</v>
      </c>
      <c r="P799" t="s">
        <v>87</v>
      </c>
      <c r="Q799" t="s">
        <v>841</v>
      </c>
      <c r="R799" t="s">
        <v>702</v>
      </c>
      <c r="S799" t="s">
        <v>664</v>
      </c>
      <c r="T799">
        <v>2</v>
      </c>
      <c r="U799">
        <v>26</v>
      </c>
      <c r="V799">
        <v>78</v>
      </c>
      <c r="W799">
        <v>5</v>
      </c>
      <c r="X799">
        <v>148.19999999999999</v>
      </c>
      <c r="Y799">
        <v>96.2</v>
      </c>
      <c r="Z799" t="s">
        <v>840</v>
      </c>
      <c r="AA799" t="s">
        <v>785</v>
      </c>
      <c r="AB799">
        <v>4</v>
      </c>
      <c r="AC799" t="s">
        <v>818</v>
      </c>
      <c r="AD799" t="s">
        <v>830</v>
      </c>
    </row>
    <row r="800" spans="1:30" x14ac:dyDescent="0.3">
      <c r="A800" t="s">
        <v>839</v>
      </c>
      <c r="B800" s="3">
        <v>45686</v>
      </c>
      <c r="C800">
        <v>0.8125</v>
      </c>
      <c r="D800" t="s">
        <v>838</v>
      </c>
      <c r="E800" t="s">
        <v>827</v>
      </c>
      <c r="F800" t="s">
        <v>837</v>
      </c>
      <c r="G800" t="s">
        <v>309</v>
      </c>
      <c r="H800" t="s">
        <v>615</v>
      </c>
      <c r="I800" t="s">
        <v>592</v>
      </c>
      <c r="J800" t="s">
        <v>836</v>
      </c>
      <c r="K800" t="s">
        <v>835</v>
      </c>
      <c r="L800" t="s">
        <v>834</v>
      </c>
      <c r="M800" t="s">
        <v>822</v>
      </c>
      <c r="N800">
        <v>17</v>
      </c>
      <c r="O800" t="s">
        <v>833</v>
      </c>
      <c r="P800" t="s">
        <v>79</v>
      </c>
      <c r="Q800" t="s">
        <v>832</v>
      </c>
      <c r="R800" t="s">
        <v>720</v>
      </c>
      <c r="S800" t="s">
        <v>663</v>
      </c>
      <c r="T800">
        <v>3</v>
      </c>
      <c r="U800">
        <v>67</v>
      </c>
      <c r="V800">
        <v>187.6</v>
      </c>
      <c r="W800">
        <v>15</v>
      </c>
      <c r="X800">
        <v>478.38</v>
      </c>
      <c r="Y800">
        <v>277.38</v>
      </c>
      <c r="Z800" t="s">
        <v>831</v>
      </c>
      <c r="AA800" t="s">
        <v>801</v>
      </c>
      <c r="AB800">
        <v>4</v>
      </c>
      <c r="AC800" t="s">
        <v>818</v>
      </c>
      <c r="AD800" t="s">
        <v>830</v>
      </c>
    </row>
    <row r="801" spans="1:30" x14ac:dyDescent="0.3">
      <c r="A801" t="s">
        <v>829</v>
      </c>
      <c r="B801" s="3">
        <v>45733</v>
      </c>
      <c r="C801">
        <v>0.84375</v>
      </c>
      <c r="D801" t="s">
        <v>828</v>
      </c>
      <c r="E801" t="s">
        <v>827</v>
      </c>
      <c r="F801" t="s">
        <v>826</v>
      </c>
      <c r="G801" t="s">
        <v>462</v>
      </c>
      <c r="H801" t="s">
        <v>600</v>
      </c>
      <c r="I801" t="s">
        <v>592</v>
      </c>
      <c r="J801" t="s">
        <v>825</v>
      </c>
      <c r="K801" t="s">
        <v>824</v>
      </c>
      <c r="L801" t="s">
        <v>823</v>
      </c>
      <c r="M801" t="s">
        <v>822</v>
      </c>
      <c r="N801">
        <v>49</v>
      </c>
      <c r="O801" t="s">
        <v>821</v>
      </c>
      <c r="P801" t="s">
        <v>51</v>
      </c>
      <c r="Q801" t="s">
        <v>820</v>
      </c>
      <c r="R801" t="s">
        <v>715</v>
      </c>
      <c r="S801" t="s">
        <v>663</v>
      </c>
      <c r="T801">
        <v>2</v>
      </c>
      <c r="U801">
        <v>89</v>
      </c>
      <c r="V801">
        <v>267</v>
      </c>
      <c r="W801">
        <v>5</v>
      </c>
      <c r="X801">
        <v>507.3</v>
      </c>
      <c r="Y801">
        <v>329.3</v>
      </c>
      <c r="Z801" t="s">
        <v>819</v>
      </c>
      <c r="AA801" t="s">
        <v>791</v>
      </c>
      <c r="AB801">
        <v>4</v>
      </c>
      <c r="AC801" t="s">
        <v>818</v>
      </c>
      <c r="AD801" t="s">
        <v>769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C7821-C5CC-4759-AED4-FE63162A3E1B}">
  <dimension ref="K10:R16"/>
  <sheetViews>
    <sheetView showGridLines="0" showRowColHeaders="0" zoomScale="62" zoomScaleNormal="60" workbookViewId="0">
      <selection activeCell="AB25" sqref="AB25"/>
    </sheetView>
  </sheetViews>
  <sheetFormatPr defaultRowHeight="14.4" x14ac:dyDescent="0.3"/>
  <sheetData>
    <row r="10" spans="11:18" ht="31.2" x14ac:dyDescent="0.6">
      <c r="R10" s="7"/>
    </row>
    <row r="16" spans="11:18" x14ac:dyDescent="0.3">
      <c r="K16" s="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766C4-E3CE-4FAE-9619-CF639E2D151F}">
  <dimension ref="A1"/>
  <sheetViews>
    <sheetView showGridLines="0" zoomScale="83"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906DBC50-4349-4D11-BE2D-99314148DCEB}">
  <ds:schemaRefs/>
</ds:datastoreItem>
</file>

<file path=customXml/itemProps2.xml><?xml version="1.0" encoding="utf-8"?>
<ds:datastoreItem xmlns:ds="http://schemas.openxmlformats.org/officeDocument/2006/customXml" ds:itemID="{0CF57DDB-50C8-4E85-AA9A-7BAB61A8F6B6}">
  <ds:schemaRefs/>
</ds:datastoreItem>
</file>

<file path=customXml/itemProps3.xml><?xml version="1.0" encoding="utf-8"?>
<ds:datastoreItem xmlns:ds="http://schemas.openxmlformats.org/officeDocument/2006/customXml" ds:itemID="{6813C2C3-FD2B-46A8-883C-D67DFC5A2A96}">
  <ds:schemaRefs/>
</ds:datastoreItem>
</file>

<file path=customXml/itemProps4.xml><?xml version="1.0" encoding="utf-8"?>
<ds:datastoreItem xmlns:ds="http://schemas.openxmlformats.org/officeDocument/2006/customXml" ds:itemID="{94206667-3053-4A92-B738-8BF062714CAF}">
  <ds:schemaRefs/>
</ds:datastoreItem>
</file>

<file path=customXml/itemProps5.xml><?xml version="1.0" encoding="utf-8"?>
<ds:datastoreItem xmlns:ds="http://schemas.openxmlformats.org/officeDocument/2006/customXml" ds:itemID="{A417B4B6-E958-47EE-A08F-C088D3AB0AA1}">
  <ds:schemaRefs/>
</ds:datastoreItem>
</file>

<file path=customXml/itemProps6.xml><?xml version="1.0" encoding="utf-8"?>
<ds:datastoreItem xmlns:ds="http://schemas.openxmlformats.org/officeDocument/2006/customXml" ds:itemID="{1F7151F0-603B-4435-A003-64518AC4264A}">
  <ds:schemaRefs/>
</ds:datastoreItem>
</file>

<file path=customXml/itemProps7.xml><?xml version="1.0" encoding="utf-8"?>
<ds:datastoreItem xmlns:ds="http://schemas.openxmlformats.org/officeDocument/2006/customXml" ds:itemID="{87208408-C11A-4BDB-8615-111941CF0C33}">
  <ds:schemaRefs/>
</ds:datastoreItem>
</file>

<file path=customXml/itemProps8.xml><?xml version="1.0" encoding="utf-8"?>
<ds:datastoreItem xmlns:ds="http://schemas.openxmlformats.org/officeDocument/2006/customXml" ds:itemID="{4663C3E8-4D84-4FFC-B912-4BA5735F460D}">
  <ds:schemaRefs/>
</ds:datastoreItem>
</file>

<file path=customXml/itemProps9.xml><?xml version="1.0" encoding="utf-8"?>
<ds:datastoreItem xmlns:ds="http://schemas.openxmlformats.org/officeDocument/2006/customXml" ds:itemID="{065B911F-1233-4DA6-B460-49BD0BB15A90}">
  <ds:schemaRefs/>
</ds:datastoreItem>
</file>

<file path=customXml/itemProps10.xml><?xml version="1.0" encoding="utf-8"?>
<ds:datastoreItem xmlns:ds="http://schemas.openxmlformats.org/officeDocument/2006/customXml" ds:itemID="{1FCCB752-80E9-4471-BDF2-686F9C2A376E}">
  <ds:schemaRefs/>
</ds:datastoreItem>
</file>

<file path=customXml/itemProps11.xml><?xml version="1.0" encoding="utf-8"?>
<ds:datastoreItem xmlns:ds="http://schemas.openxmlformats.org/officeDocument/2006/customXml" ds:itemID="{1051A1C6-AE83-4653-AE2A-D273A3891B21}">
  <ds:schemaRefs/>
</ds:datastoreItem>
</file>

<file path=customXml/itemProps12.xml><?xml version="1.0" encoding="utf-8"?>
<ds:datastoreItem xmlns:ds="http://schemas.openxmlformats.org/officeDocument/2006/customXml" ds:itemID="{2154F471-E08B-4E98-A10E-4A3DC11DD781}">
  <ds:schemaRefs>
    <ds:schemaRef ds:uri="http://schemas.microsoft.com/DataMashup"/>
  </ds:schemaRefs>
</ds:datastoreItem>
</file>

<file path=customXml/itemProps13.xml><?xml version="1.0" encoding="utf-8"?>
<ds:datastoreItem xmlns:ds="http://schemas.openxmlformats.org/officeDocument/2006/customXml" ds:itemID="{C9513377-ABBF-4CF1-A565-724F3911F490}">
  <ds:schemaRefs/>
</ds:datastoreItem>
</file>

<file path=customXml/itemProps14.xml><?xml version="1.0" encoding="utf-8"?>
<ds:datastoreItem xmlns:ds="http://schemas.openxmlformats.org/officeDocument/2006/customXml" ds:itemID="{4C51DB80-0520-4787-83CA-89431E2ED2CB}">
  <ds:schemaRefs/>
</ds:datastoreItem>
</file>

<file path=customXml/itemProps15.xml><?xml version="1.0" encoding="utf-8"?>
<ds:datastoreItem xmlns:ds="http://schemas.openxmlformats.org/officeDocument/2006/customXml" ds:itemID="{B009A7E2-F976-4FE5-B198-9FD7B8CD577B}">
  <ds:schemaRefs/>
</ds:datastoreItem>
</file>

<file path=customXml/itemProps16.xml><?xml version="1.0" encoding="utf-8"?>
<ds:datastoreItem xmlns:ds="http://schemas.openxmlformats.org/officeDocument/2006/customXml" ds:itemID="{9AB61DE0-E441-4B4C-AC3C-D91558191903}">
  <ds:schemaRefs/>
</ds:datastoreItem>
</file>

<file path=customXml/itemProps17.xml><?xml version="1.0" encoding="utf-8"?>
<ds:datastoreItem xmlns:ds="http://schemas.openxmlformats.org/officeDocument/2006/customXml" ds:itemID="{D2CF7CC9-D1D1-490E-8215-6F42939E9F03}">
  <ds:schemaRefs/>
</ds:datastoreItem>
</file>

<file path=customXml/itemProps18.xml><?xml version="1.0" encoding="utf-8"?>
<ds:datastoreItem xmlns:ds="http://schemas.openxmlformats.org/officeDocument/2006/customXml" ds:itemID="{E122B390-D953-4CB5-A97A-3F18252CDC01}">
  <ds:schemaRefs/>
</ds:datastoreItem>
</file>

<file path=customXml/itemProps19.xml><?xml version="1.0" encoding="utf-8"?>
<ds:datastoreItem xmlns:ds="http://schemas.openxmlformats.org/officeDocument/2006/customXml" ds:itemID="{B2DA1EA6-D0D6-40F1-9B7D-0F9A6330D9BD}">
  <ds:schemaRefs/>
</ds:datastoreItem>
</file>

<file path=customXml/itemProps20.xml><?xml version="1.0" encoding="utf-8"?>
<ds:datastoreItem xmlns:ds="http://schemas.openxmlformats.org/officeDocument/2006/customXml" ds:itemID="{80B2E562-13FA-43E9-A846-896165BA22B4}">
  <ds:schemaRefs/>
</ds:datastoreItem>
</file>

<file path=customXml/itemProps21.xml><?xml version="1.0" encoding="utf-8"?>
<ds:datastoreItem xmlns:ds="http://schemas.openxmlformats.org/officeDocument/2006/customXml" ds:itemID="{EED5C315-D09D-4F01-9EB4-6969B69D3E9A}">
  <ds:schemaRefs/>
</ds:datastoreItem>
</file>

<file path=customXml/itemProps22.xml><?xml version="1.0" encoding="utf-8"?>
<ds:datastoreItem xmlns:ds="http://schemas.openxmlformats.org/officeDocument/2006/customXml" ds:itemID="{6C8CFF2D-E74A-46E9-B82F-334941069760}">
  <ds:schemaRefs/>
</ds:datastoreItem>
</file>

<file path=customXml/itemProps23.xml><?xml version="1.0" encoding="utf-8"?>
<ds:datastoreItem xmlns:ds="http://schemas.openxmlformats.org/officeDocument/2006/customXml" ds:itemID="{1C085CA8-7724-4EB3-A341-52B17FF36463}">
  <ds:schemaRefs/>
</ds:datastoreItem>
</file>

<file path=customXml/itemProps24.xml><?xml version="1.0" encoding="utf-8"?>
<ds:datastoreItem xmlns:ds="http://schemas.openxmlformats.org/officeDocument/2006/customXml" ds:itemID="{3FF60A0D-A5C1-4B7F-B585-89767F73ED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Inventory </vt:lpstr>
      <vt:lpstr>Outlet</vt:lpstr>
      <vt:lpstr>product </vt:lpstr>
      <vt:lpstr>Promotion </vt:lpstr>
      <vt:lpstr>pivot</vt:lpstr>
      <vt:lpstr>Sales </vt:lpstr>
      <vt:lpstr>Dashboard</vt:lpstr>
      <vt:lpstr>Summary</vt:lpstr>
      <vt:lpstr>customer_ratings</vt:lpstr>
      <vt:lpstr>margin</vt:lpstr>
      <vt:lpstr>profit_margin</vt:lpstr>
      <vt:lpstr>rate</vt:lpstr>
      <vt:lpstr>Total_Profit</vt:lpstr>
      <vt:lpstr>Total_quantity_sold</vt:lpstr>
      <vt:lpstr>Total_Revenue</vt:lpstr>
      <vt:lpstr>Total_transaction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RANJITH</dc:creator>
  <cp:lastModifiedBy>ranjith karthi</cp:lastModifiedBy>
  <dcterms:created xsi:type="dcterms:W3CDTF">2015-06-05T18:17:20Z</dcterms:created>
  <dcterms:modified xsi:type="dcterms:W3CDTF">2026-09-13T16:59:42Z</dcterms:modified>
</cp:coreProperties>
</file>