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8" yWindow="-108" windowWidth="20376" windowHeight="12216" tabRatio="862" activeTab="1"/>
  </bookViews>
  <sheets>
    <sheet name="MasterFile" sheetId="1" r:id="rId1"/>
    <sheet name="Master File 2" sheetId="4" r:id="rId2"/>
    <sheet name="Total" sheetId="3" r:id="rId3"/>
    <sheet name="Csv" sheetId="2" r:id="rId4"/>
    <sheet name="Edge Cutting List" sheetId="6" r:id="rId5"/>
    <sheet name="Edge Polishing List" sheetId="7" r:id="rId6"/>
    <sheet name="Sink Cutting List" sheetId="8" r:id="rId7"/>
    <sheet name="Packing List" sheetId="5" r:id="rId8"/>
    <sheet name="Crate List" sheetId="9" r:id="rId9"/>
    <sheet name="Labels" sheetId="11" r:id="rId10"/>
    <sheet name="Lamination Packing List (2)" sheetId="13" r:id="rId11"/>
    <sheet name="Lamination Packing List" sheetId="12" r:id="rId12"/>
    <sheet name="Container Wise Sft &amp; Weight" sheetId="14" r:id="rId13"/>
    <sheet name="Moulding Amount" sheetId="10" r:id="rId14"/>
  </sheets>
  <definedNames>
    <definedName name="_xlnm._FilterDatabase" localSheetId="3" hidden="1">Csv!$A$2:$C$47</definedName>
    <definedName name="_xlnm._FilterDatabase" localSheetId="4" hidden="1">'Edge Cutting List'!$A$140:$C$153</definedName>
    <definedName name="_xlnm._FilterDatabase" localSheetId="5" hidden="1">'Edge Polishing List'!$A$145:$E$258</definedName>
    <definedName name="_xlnm._FilterDatabase" localSheetId="9" hidden="1">Labels!$A$1:$X$778</definedName>
    <definedName name="_xlnm._FilterDatabase" localSheetId="1" hidden="1">'Master File 2'!$A$1:$S$778</definedName>
    <definedName name="_xlnm._FilterDatabase" localSheetId="0" hidden="1">MasterFile!$A$1:$R$778</definedName>
    <definedName name="_xlnm._FilterDatabase" localSheetId="7" hidden="1">'Packing List'!$A$908:$L$908</definedName>
  </definedNames>
  <calcPr calcId="124519"/>
</workbook>
</file>

<file path=xl/calcChain.xml><?xml version="1.0" encoding="utf-8"?>
<calcChain xmlns="http://schemas.openxmlformats.org/spreadsheetml/2006/main">
  <c r="D19" i="14"/>
  <c r="D6"/>
  <c r="R28" i="9" l="1"/>
  <c r="Q28"/>
  <c r="O26"/>
  <c r="O25"/>
  <c r="O24"/>
  <c r="O23"/>
  <c r="O20"/>
  <c r="O19"/>
  <c r="O18"/>
  <c r="O17"/>
  <c r="O14"/>
  <c r="O13"/>
  <c r="O12"/>
  <c r="O11"/>
  <c r="O8"/>
  <c r="O7"/>
  <c r="O6"/>
  <c r="O5"/>
  <c r="N26"/>
  <c r="N25"/>
  <c r="N24"/>
  <c r="N23"/>
  <c r="N20"/>
  <c r="N19"/>
  <c r="N18"/>
  <c r="N17"/>
  <c r="N14"/>
  <c r="N13"/>
  <c r="N12"/>
  <c r="N11"/>
  <c r="N8"/>
  <c r="N7"/>
  <c r="N6"/>
  <c r="N5"/>
  <c r="O27"/>
  <c r="O22"/>
  <c r="O21"/>
  <c r="O16"/>
  <c r="O15"/>
  <c r="O10"/>
  <c r="O9"/>
  <c r="O4"/>
  <c r="O3"/>
  <c r="N27"/>
  <c r="N22"/>
  <c r="N21"/>
  <c r="N16"/>
  <c r="N15"/>
  <c r="N10"/>
  <c r="N9"/>
  <c r="N4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3"/>
  <c r="C109" i="11" l="1"/>
  <c r="F109"/>
  <c r="H109"/>
  <c r="C110"/>
  <c r="F110"/>
  <c r="H110"/>
  <c r="C111"/>
  <c r="F111"/>
  <c r="H111"/>
  <c r="C112"/>
  <c r="F112"/>
  <c r="H112"/>
  <c r="C113"/>
  <c r="F113"/>
  <c r="H113"/>
  <c r="C114"/>
  <c r="F114"/>
  <c r="H114"/>
  <c r="C115"/>
  <c r="F115"/>
  <c r="H115"/>
  <c r="C116"/>
  <c r="F116"/>
  <c r="H116"/>
  <c r="C117"/>
  <c r="F117"/>
  <c r="H117"/>
  <c r="T778"/>
  <c r="M778"/>
  <c r="I778"/>
  <c r="H778"/>
  <c r="F778"/>
  <c r="C778"/>
  <c r="T777"/>
  <c r="M777"/>
  <c r="I777"/>
  <c r="H777"/>
  <c r="F777"/>
  <c r="C777"/>
  <c r="T776"/>
  <c r="M776"/>
  <c r="I776"/>
  <c r="H776"/>
  <c r="F776"/>
  <c r="C776"/>
  <c r="T775"/>
  <c r="M775"/>
  <c r="I775"/>
  <c r="H775"/>
  <c r="F775"/>
  <c r="C775"/>
  <c r="T774"/>
  <c r="M774"/>
  <c r="I774"/>
  <c r="H774"/>
  <c r="F774"/>
  <c r="C774"/>
  <c r="T773"/>
  <c r="M773"/>
  <c r="I773"/>
  <c r="H773"/>
  <c r="F773"/>
  <c r="C773"/>
  <c r="T772"/>
  <c r="M772"/>
  <c r="I772"/>
  <c r="H772"/>
  <c r="F772"/>
  <c r="C772"/>
  <c r="T771"/>
  <c r="M771"/>
  <c r="I771"/>
  <c r="H771"/>
  <c r="F771"/>
  <c r="C771"/>
  <c r="T770"/>
  <c r="M770"/>
  <c r="I770"/>
  <c r="H770"/>
  <c r="F770"/>
  <c r="C770"/>
  <c r="T769"/>
  <c r="M769"/>
  <c r="I769"/>
  <c r="H769"/>
  <c r="F769"/>
  <c r="C769"/>
  <c r="T768"/>
  <c r="M768"/>
  <c r="I768"/>
  <c r="H768"/>
  <c r="F768"/>
  <c r="C768"/>
  <c r="T767"/>
  <c r="M767"/>
  <c r="I767"/>
  <c r="H767"/>
  <c r="F767"/>
  <c r="C767"/>
  <c r="T766"/>
  <c r="M766"/>
  <c r="I766"/>
  <c r="H766"/>
  <c r="F766"/>
  <c r="C766"/>
  <c r="T765"/>
  <c r="M765"/>
  <c r="I765"/>
  <c r="H765"/>
  <c r="F765"/>
  <c r="C765"/>
  <c r="T764"/>
  <c r="M764"/>
  <c r="I764"/>
  <c r="H764"/>
  <c r="F764"/>
  <c r="C764"/>
  <c r="T763"/>
  <c r="M763"/>
  <c r="I763"/>
  <c r="H763"/>
  <c r="F763"/>
  <c r="C763"/>
  <c r="T762"/>
  <c r="M762"/>
  <c r="I762"/>
  <c r="H762"/>
  <c r="F762"/>
  <c r="C762"/>
  <c r="T761"/>
  <c r="M761"/>
  <c r="I761"/>
  <c r="H761"/>
  <c r="F761"/>
  <c r="C761"/>
  <c r="T760"/>
  <c r="M760"/>
  <c r="I760"/>
  <c r="H760"/>
  <c r="F760"/>
  <c r="C760"/>
  <c r="T759"/>
  <c r="M759"/>
  <c r="I759"/>
  <c r="H759"/>
  <c r="F759"/>
  <c r="C759"/>
  <c r="T758"/>
  <c r="M758"/>
  <c r="I758"/>
  <c r="H758"/>
  <c r="F758"/>
  <c r="C758"/>
  <c r="T757"/>
  <c r="M757"/>
  <c r="I757"/>
  <c r="H757"/>
  <c r="F757"/>
  <c r="C757"/>
  <c r="T756"/>
  <c r="M756"/>
  <c r="I756"/>
  <c r="H756"/>
  <c r="F756"/>
  <c r="C756"/>
  <c r="T755"/>
  <c r="M755"/>
  <c r="I755"/>
  <c r="H755"/>
  <c r="F755"/>
  <c r="C755"/>
  <c r="T754"/>
  <c r="M754"/>
  <c r="I754"/>
  <c r="H754"/>
  <c r="F754"/>
  <c r="C754"/>
  <c r="T753"/>
  <c r="M753"/>
  <c r="I753"/>
  <c r="H753"/>
  <c r="F753"/>
  <c r="C753"/>
  <c r="T752"/>
  <c r="M752"/>
  <c r="I752"/>
  <c r="H752"/>
  <c r="F752"/>
  <c r="C752"/>
  <c r="T751"/>
  <c r="M751"/>
  <c r="I751"/>
  <c r="H751"/>
  <c r="F751"/>
  <c r="C751"/>
  <c r="T750"/>
  <c r="M750"/>
  <c r="I750"/>
  <c r="H750"/>
  <c r="F750"/>
  <c r="C750"/>
  <c r="T749"/>
  <c r="M749"/>
  <c r="I749"/>
  <c r="H749"/>
  <c r="F749"/>
  <c r="C749"/>
  <c r="T748"/>
  <c r="M748"/>
  <c r="I748"/>
  <c r="H748"/>
  <c r="F748"/>
  <c r="C748"/>
  <c r="T747"/>
  <c r="M747"/>
  <c r="I747"/>
  <c r="H747"/>
  <c r="F747"/>
  <c r="C747"/>
  <c r="T746"/>
  <c r="M746"/>
  <c r="I746"/>
  <c r="H746"/>
  <c r="F746"/>
  <c r="C746"/>
  <c r="T745"/>
  <c r="M745"/>
  <c r="I745"/>
  <c r="H745"/>
  <c r="F745"/>
  <c r="C745"/>
  <c r="T744"/>
  <c r="M744"/>
  <c r="I744"/>
  <c r="H744"/>
  <c r="F744"/>
  <c r="C744"/>
  <c r="T743"/>
  <c r="M743"/>
  <c r="I743"/>
  <c r="H743"/>
  <c r="F743"/>
  <c r="C743"/>
  <c r="T742"/>
  <c r="M742"/>
  <c r="I742"/>
  <c r="H742"/>
  <c r="F742"/>
  <c r="C742"/>
  <c r="T741"/>
  <c r="M741"/>
  <c r="I741"/>
  <c r="H741"/>
  <c r="F741"/>
  <c r="C741"/>
  <c r="T740"/>
  <c r="M740"/>
  <c r="I740"/>
  <c r="H740"/>
  <c r="F740"/>
  <c r="C740"/>
  <c r="T739"/>
  <c r="M739"/>
  <c r="I739"/>
  <c r="H739"/>
  <c r="F739"/>
  <c r="C739"/>
  <c r="T738"/>
  <c r="M738"/>
  <c r="I738"/>
  <c r="H738"/>
  <c r="F738"/>
  <c r="C738"/>
  <c r="T737"/>
  <c r="M737"/>
  <c r="I737"/>
  <c r="H737"/>
  <c r="F737"/>
  <c r="C737"/>
  <c r="T736"/>
  <c r="M736"/>
  <c r="I736"/>
  <c r="H736"/>
  <c r="F736"/>
  <c r="C736"/>
  <c r="T735"/>
  <c r="M735"/>
  <c r="I735"/>
  <c r="H735"/>
  <c r="F735"/>
  <c r="C735"/>
  <c r="T734"/>
  <c r="M734"/>
  <c r="I734"/>
  <c r="H734"/>
  <c r="F734"/>
  <c r="C734"/>
  <c r="T733"/>
  <c r="M733"/>
  <c r="I733"/>
  <c r="H733"/>
  <c r="F733"/>
  <c r="C733"/>
  <c r="T732"/>
  <c r="M732"/>
  <c r="I732"/>
  <c r="H732"/>
  <c r="F732"/>
  <c r="C732"/>
  <c r="T731"/>
  <c r="M731"/>
  <c r="I731"/>
  <c r="H731"/>
  <c r="F731"/>
  <c r="C731"/>
  <c r="T730"/>
  <c r="M730"/>
  <c r="I730"/>
  <c r="H730"/>
  <c r="F730"/>
  <c r="C730"/>
  <c r="T729"/>
  <c r="M729"/>
  <c r="I729"/>
  <c r="H729"/>
  <c r="F729"/>
  <c r="C729"/>
  <c r="T728"/>
  <c r="M728"/>
  <c r="I728"/>
  <c r="H728"/>
  <c r="F728"/>
  <c r="C728"/>
  <c r="T727"/>
  <c r="M727"/>
  <c r="I727"/>
  <c r="H727"/>
  <c r="F727"/>
  <c r="C727"/>
  <c r="T726"/>
  <c r="M726"/>
  <c r="I726"/>
  <c r="H726"/>
  <c r="F726"/>
  <c r="C726"/>
  <c r="T725"/>
  <c r="M725"/>
  <c r="I725"/>
  <c r="H725"/>
  <c r="F725"/>
  <c r="C725"/>
  <c r="T724"/>
  <c r="M724"/>
  <c r="I724"/>
  <c r="H724"/>
  <c r="F724"/>
  <c r="C724"/>
  <c r="T723"/>
  <c r="M723"/>
  <c r="I723"/>
  <c r="H723"/>
  <c r="F723"/>
  <c r="C723"/>
  <c r="T722"/>
  <c r="M722"/>
  <c r="I722"/>
  <c r="H722"/>
  <c r="F722"/>
  <c r="C722"/>
  <c r="T721"/>
  <c r="M721"/>
  <c r="I721"/>
  <c r="H721"/>
  <c r="F721"/>
  <c r="C721"/>
  <c r="T720"/>
  <c r="M720"/>
  <c r="I720"/>
  <c r="H720"/>
  <c r="F720"/>
  <c r="C720"/>
  <c r="T719"/>
  <c r="M719"/>
  <c r="I719"/>
  <c r="H719"/>
  <c r="F719"/>
  <c r="C719"/>
  <c r="T718"/>
  <c r="M718"/>
  <c r="I718"/>
  <c r="H718"/>
  <c r="F718"/>
  <c r="C718"/>
  <c r="T717"/>
  <c r="M717"/>
  <c r="I717"/>
  <c r="H717"/>
  <c r="F717"/>
  <c r="C717"/>
  <c r="T716"/>
  <c r="M716"/>
  <c r="I716"/>
  <c r="H716"/>
  <c r="F716"/>
  <c r="C716"/>
  <c r="T715"/>
  <c r="M715"/>
  <c r="I715"/>
  <c r="H715"/>
  <c r="F715"/>
  <c r="C715"/>
  <c r="T714"/>
  <c r="M714"/>
  <c r="I714"/>
  <c r="H714"/>
  <c r="F714"/>
  <c r="C714"/>
  <c r="T713"/>
  <c r="M713"/>
  <c r="I713"/>
  <c r="H713"/>
  <c r="F713"/>
  <c r="C713"/>
  <c r="T712"/>
  <c r="M712"/>
  <c r="I712"/>
  <c r="H712"/>
  <c r="F712"/>
  <c r="C712"/>
  <c r="T711"/>
  <c r="M711"/>
  <c r="I711"/>
  <c r="H711"/>
  <c r="F711"/>
  <c r="C711"/>
  <c r="T710"/>
  <c r="M710"/>
  <c r="I710"/>
  <c r="H710"/>
  <c r="F710"/>
  <c r="C710"/>
  <c r="T709"/>
  <c r="M709"/>
  <c r="I709"/>
  <c r="H709"/>
  <c r="F709"/>
  <c r="C709"/>
  <c r="T708"/>
  <c r="M708"/>
  <c r="I708"/>
  <c r="H708"/>
  <c r="F708"/>
  <c r="C708"/>
  <c r="T707"/>
  <c r="M707"/>
  <c r="I707"/>
  <c r="H707"/>
  <c r="F707"/>
  <c r="C707"/>
  <c r="T706"/>
  <c r="M706"/>
  <c r="I706"/>
  <c r="H706"/>
  <c r="F706"/>
  <c r="C706"/>
  <c r="T705"/>
  <c r="M705"/>
  <c r="I705"/>
  <c r="H705"/>
  <c r="F705"/>
  <c r="C705"/>
  <c r="T704"/>
  <c r="M704"/>
  <c r="I704"/>
  <c r="H704"/>
  <c r="F704"/>
  <c r="C704"/>
  <c r="T703"/>
  <c r="M703"/>
  <c r="I703"/>
  <c r="H703"/>
  <c r="F703"/>
  <c r="C703"/>
  <c r="T702"/>
  <c r="M702"/>
  <c r="I702"/>
  <c r="H702"/>
  <c r="F702"/>
  <c r="C702"/>
  <c r="T701"/>
  <c r="M701"/>
  <c r="I701"/>
  <c r="H701"/>
  <c r="F701"/>
  <c r="C701"/>
  <c r="T700"/>
  <c r="M700"/>
  <c r="I700"/>
  <c r="H700"/>
  <c r="F700"/>
  <c r="C700"/>
  <c r="T699"/>
  <c r="M699"/>
  <c r="I699"/>
  <c r="H699"/>
  <c r="F699"/>
  <c r="C699"/>
  <c r="T698"/>
  <c r="M698"/>
  <c r="I698"/>
  <c r="H698"/>
  <c r="F698"/>
  <c r="C698"/>
  <c r="T697"/>
  <c r="M697"/>
  <c r="I697"/>
  <c r="H697"/>
  <c r="F697"/>
  <c r="C697"/>
  <c r="T696"/>
  <c r="M696"/>
  <c r="I696"/>
  <c r="H696"/>
  <c r="F696"/>
  <c r="C696"/>
  <c r="T695"/>
  <c r="M695"/>
  <c r="I695"/>
  <c r="H695"/>
  <c r="F695"/>
  <c r="C695"/>
  <c r="T694"/>
  <c r="M694"/>
  <c r="I694"/>
  <c r="H694"/>
  <c r="F694"/>
  <c r="C694"/>
  <c r="T693"/>
  <c r="M693"/>
  <c r="I693"/>
  <c r="H693"/>
  <c r="F693"/>
  <c r="C693"/>
  <c r="T692"/>
  <c r="M692"/>
  <c r="I692"/>
  <c r="H692"/>
  <c r="F692"/>
  <c r="C692"/>
  <c r="T691"/>
  <c r="M691"/>
  <c r="I691"/>
  <c r="H691"/>
  <c r="F691"/>
  <c r="C691"/>
  <c r="T690"/>
  <c r="M690"/>
  <c r="I690"/>
  <c r="H690"/>
  <c r="F690"/>
  <c r="C690"/>
  <c r="T689"/>
  <c r="M689"/>
  <c r="I689"/>
  <c r="H689"/>
  <c r="F689"/>
  <c r="C689"/>
  <c r="T688"/>
  <c r="M688"/>
  <c r="I688"/>
  <c r="H688"/>
  <c r="F688"/>
  <c r="C688"/>
  <c r="T687"/>
  <c r="M687"/>
  <c r="I687"/>
  <c r="H687"/>
  <c r="F687"/>
  <c r="C687"/>
  <c r="T686"/>
  <c r="M686"/>
  <c r="I686"/>
  <c r="H686"/>
  <c r="F686"/>
  <c r="C686"/>
  <c r="T685"/>
  <c r="M685"/>
  <c r="I685"/>
  <c r="H685"/>
  <c r="F685"/>
  <c r="C685"/>
  <c r="T684"/>
  <c r="M684"/>
  <c r="I684"/>
  <c r="H684"/>
  <c r="F684"/>
  <c r="C684"/>
  <c r="T683"/>
  <c r="M683"/>
  <c r="I683"/>
  <c r="H683"/>
  <c r="F683"/>
  <c r="C683"/>
  <c r="T682"/>
  <c r="M682"/>
  <c r="I682"/>
  <c r="H682"/>
  <c r="F682"/>
  <c r="C682"/>
  <c r="T681"/>
  <c r="M681"/>
  <c r="I681"/>
  <c r="H681"/>
  <c r="F681"/>
  <c r="C681"/>
  <c r="T680"/>
  <c r="M680"/>
  <c r="I680"/>
  <c r="H680"/>
  <c r="F680"/>
  <c r="C680"/>
  <c r="T679"/>
  <c r="M679"/>
  <c r="I679"/>
  <c r="H679"/>
  <c r="F679"/>
  <c r="C679"/>
  <c r="T678"/>
  <c r="M678"/>
  <c r="I678"/>
  <c r="H678"/>
  <c r="F678"/>
  <c r="C678"/>
  <c r="T677"/>
  <c r="M677"/>
  <c r="I677"/>
  <c r="H677"/>
  <c r="F677"/>
  <c r="C677"/>
  <c r="T676"/>
  <c r="M676"/>
  <c r="I676"/>
  <c r="H676"/>
  <c r="F676"/>
  <c r="C676"/>
  <c r="T675"/>
  <c r="M675"/>
  <c r="I675"/>
  <c r="H675"/>
  <c r="F675"/>
  <c r="C675"/>
  <c r="T674"/>
  <c r="M674"/>
  <c r="I674"/>
  <c r="H674"/>
  <c r="F674"/>
  <c r="C674"/>
  <c r="T673"/>
  <c r="M673"/>
  <c r="I673"/>
  <c r="H673"/>
  <c r="F673"/>
  <c r="C673"/>
  <c r="T672"/>
  <c r="M672"/>
  <c r="I672"/>
  <c r="H672"/>
  <c r="F672"/>
  <c r="C672"/>
  <c r="T671"/>
  <c r="M671"/>
  <c r="I671"/>
  <c r="H671"/>
  <c r="F671"/>
  <c r="C671"/>
  <c r="T670"/>
  <c r="M670"/>
  <c r="I670"/>
  <c r="H670"/>
  <c r="F670"/>
  <c r="C670"/>
  <c r="T669"/>
  <c r="M669"/>
  <c r="I669"/>
  <c r="H669"/>
  <c r="F669"/>
  <c r="C669"/>
  <c r="T668"/>
  <c r="M668"/>
  <c r="I668"/>
  <c r="H668"/>
  <c r="F668"/>
  <c r="C668"/>
  <c r="T667"/>
  <c r="M667"/>
  <c r="I667"/>
  <c r="H667"/>
  <c r="F667"/>
  <c r="C667"/>
  <c r="T666"/>
  <c r="M666"/>
  <c r="I666"/>
  <c r="H666"/>
  <c r="F666"/>
  <c r="C666"/>
  <c r="T665"/>
  <c r="M665"/>
  <c r="I665"/>
  <c r="H665"/>
  <c r="F665"/>
  <c r="C665"/>
  <c r="T664"/>
  <c r="M664"/>
  <c r="I664"/>
  <c r="H664"/>
  <c r="F664"/>
  <c r="C664"/>
  <c r="T663"/>
  <c r="M663"/>
  <c r="I663"/>
  <c r="H663"/>
  <c r="F663"/>
  <c r="C663"/>
  <c r="T662"/>
  <c r="M662"/>
  <c r="I662"/>
  <c r="H662"/>
  <c r="F662"/>
  <c r="C662"/>
  <c r="T661"/>
  <c r="M661"/>
  <c r="I661"/>
  <c r="H661"/>
  <c r="F661"/>
  <c r="C661"/>
  <c r="T660"/>
  <c r="M660"/>
  <c r="I660"/>
  <c r="H660"/>
  <c r="F660"/>
  <c r="C660"/>
  <c r="T659"/>
  <c r="M659"/>
  <c r="I659"/>
  <c r="H659"/>
  <c r="F659"/>
  <c r="C659"/>
  <c r="T658"/>
  <c r="M658"/>
  <c r="I658"/>
  <c r="H658"/>
  <c r="F658"/>
  <c r="C658"/>
  <c r="T657"/>
  <c r="M657"/>
  <c r="I657"/>
  <c r="H657"/>
  <c r="F657"/>
  <c r="C657"/>
  <c r="T656"/>
  <c r="M656"/>
  <c r="I656"/>
  <c r="H656"/>
  <c r="F656"/>
  <c r="C656"/>
  <c r="T655"/>
  <c r="M655"/>
  <c r="I655"/>
  <c r="H655"/>
  <c r="F655"/>
  <c r="C655"/>
  <c r="T654"/>
  <c r="M654"/>
  <c r="I654"/>
  <c r="H654"/>
  <c r="F654"/>
  <c r="C654"/>
  <c r="T653"/>
  <c r="M653"/>
  <c r="I653"/>
  <c r="H653"/>
  <c r="F653"/>
  <c r="C653"/>
  <c r="T652"/>
  <c r="M652"/>
  <c r="I652"/>
  <c r="H652"/>
  <c r="F652"/>
  <c r="C652"/>
  <c r="T651"/>
  <c r="M651"/>
  <c r="I651"/>
  <c r="H651"/>
  <c r="F651"/>
  <c r="C651"/>
  <c r="T650"/>
  <c r="M650"/>
  <c r="I650"/>
  <c r="H650"/>
  <c r="F650"/>
  <c r="C650"/>
  <c r="T649"/>
  <c r="M649"/>
  <c r="I649"/>
  <c r="H649"/>
  <c r="F649"/>
  <c r="C649"/>
  <c r="T648"/>
  <c r="M648"/>
  <c r="I648"/>
  <c r="H648"/>
  <c r="F648"/>
  <c r="C648"/>
  <c r="T647"/>
  <c r="M647"/>
  <c r="I647"/>
  <c r="H647"/>
  <c r="F647"/>
  <c r="C647"/>
  <c r="T646"/>
  <c r="M646"/>
  <c r="I646"/>
  <c r="H646"/>
  <c r="F646"/>
  <c r="C646"/>
  <c r="T645"/>
  <c r="M645"/>
  <c r="I645"/>
  <c r="H645"/>
  <c r="F645"/>
  <c r="C645"/>
  <c r="T644"/>
  <c r="M644"/>
  <c r="I644"/>
  <c r="H644"/>
  <c r="F644"/>
  <c r="C644"/>
  <c r="T643"/>
  <c r="M643"/>
  <c r="I643"/>
  <c r="H643"/>
  <c r="F643"/>
  <c r="C643"/>
  <c r="T642"/>
  <c r="M642"/>
  <c r="I642"/>
  <c r="H642"/>
  <c r="F642"/>
  <c r="C642"/>
  <c r="T641"/>
  <c r="M641"/>
  <c r="I641"/>
  <c r="H641"/>
  <c r="F641"/>
  <c r="C641"/>
  <c r="T640"/>
  <c r="M640"/>
  <c r="I640"/>
  <c r="H640"/>
  <c r="F640"/>
  <c r="C640"/>
  <c r="T639"/>
  <c r="M639"/>
  <c r="I639"/>
  <c r="H639"/>
  <c r="F639"/>
  <c r="C639"/>
  <c r="T638"/>
  <c r="M638"/>
  <c r="I638"/>
  <c r="H638"/>
  <c r="F638"/>
  <c r="C638"/>
  <c r="T637"/>
  <c r="M637"/>
  <c r="I637"/>
  <c r="H637"/>
  <c r="F637"/>
  <c r="C637"/>
  <c r="T636"/>
  <c r="M636"/>
  <c r="I636"/>
  <c r="H636"/>
  <c r="F636"/>
  <c r="C636"/>
  <c r="T635"/>
  <c r="M635"/>
  <c r="I635"/>
  <c r="H635"/>
  <c r="F635"/>
  <c r="C635"/>
  <c r="T634"/>
  <c r="M634"/>
  <c r="I634"/>
  <c r="H634"/>
  <c r="F634"/>
  <c r="C634"/>
  <c r="T633"/>
  <c r="M633"/>
  <c r="I633"/>
  <c r="H633"/>
  <c r="F633"/>
  <c r="C633"/>
  <c r="T632"/>
  <c r="M632"/>
  <c r="I632"/>
  <c r="H632"/>
  <c r="F632"/>
  <c r="C632"/>
  <c r="T631"/>
  <c r="M631"/>
  <c r="I631"/>
  <c r="H631"/>
  <c r="F631"/>
  <c r="C631"/>
  <c r="T630"/>
  <c r="M630"/>
  <c r="I630"/>
  <c r="H630"/>
  <c r="F630"/>
  <c r="C630"/>
  <c r="T629"/>
  <c r="M629"/>
  <c r="I629"/>
  <c r="H629"/>
  <c r="F629"/>
  <c r="C629"/>
  <c r="T628"/>
  <c r="M628"/>
  <c r="I628"/>
  <c r="H628"/>
  <c r="F628"/>
  <c r="C628"/>
  <c r="T627"/>
  <c r="M627"/>
  <c r="I627"/>
  <c r="H627"/>
  <c r="F627"/>
  <c r="C627"/>
  <c r="T626"/>
  <c r="M626"/>
  <c r="I626"/>
  <c r="H626"/>
  <c r="F626"/>
  <c r="C626"/>
  <c r="T625"/>
  <c r="M625"/>
  <c r="I625"/>
  <c r="H625"/>
  <c r="F625"/>
  <c r="C625"/>
  <c r="T624"/>
  <c r="M624"/>
  <c r="I624"/>
  <c r="H624"/>
  <c r="F624"/>
  <c r="C624"/>
  <c r="T623"/>
  <c r="M623"/>
  <c r="I623"/>
  <c r="H623"/>
  <c r="F623"/>
  <c r="C623"/>
  <c r="T622"/>
  <c r="M622"/>
  <c r="I622"/>
  <c r="H622"/>
  <c r="F622"/>
  <c r="C622"/>
  <c r="T621"/>
  <c r="M621"/>
  <c r="I621"/>
  <c r="H621"/>
  <c r="F621"/>
  <c r="C621"/>
  <c r="T620"/>
  <c r="M620"/>
  <c r="I620"/>
  <c r="H620"/>
  <c r="F620"/>
  <c r="C620"/>
  <c r="T619"/>
  <c r="M619"/>
  <c r="I619"/>
  <c r="H619"/>
  <c r="F619"/>
  <c r="C619"/>
  <c r="T618"/>
  <c r="M618"/>
  <c r="I618"/>
  <c r="H618"/>
  <c r="F618"/>
  <c r="C618"/>
  <c r="T617"/>
  <c r="M617"/>
  <c r="I617"/>
  <c r="H617"/>
  <c r="F617"/>
  <c r="C617"/>
  <c r="T616"/>
  <c r="M616"/>
  <c r="I616"/>
  <c r="H616"/>
  <c r="F616"/>
  <c r="C616"/>
  <c r="T615"/>
  <c r="M615"/>
  <c r="I615"/>
  <c r="H615"/>
  <c r="F615"/>
  <c r="C615"/>
  <c r="T614"/>
  <c r="M614"/>
  <c r="I614"/>
  <c r="H614"/>
  <c r="F614"/>
  <c r="C614"/>
  <c r="T613"/>
  <c r="M613"/>
  <c r="I613"/>
  <c r="H613"/>
  <c r="F613"/>
  <c r="C613"/>
  <c r="T612"/>
  <c r="M612"/>
  <c r="I612"/>
  <c r="H612"/>
  <c r="F612"/>
  <c r="C612"/>
  <c r="T611"/>
  <c r="M611"/>
  <c r="I611"/>
  <c r="H611"/>
  <c r="F611"/>
  <c r="C611"/>
  <c r="T610"/>
  <c r="M610"/>
  <c r="I610"/>
  <c r="H610"/>
  <c r="F610"/>
  <c r="C610"/>
  <c r="T609"/>
  <c r="M609"/>
  <c r="I609"/>
  <c r="H609"/>
  <c r="F609"/>
  <c r="C609"/>
  <c r="T608"/>
  <c r="M608"/>
  <c r="I608"/>
  <c r="H608"/>
  <c r="F608"/>
  <c r="C608"/>
  <c r="T607"/>
  <c r="M607"/>
  <c r="I607"/>
  <c r="H607"/>
  <c r="F607"/>
  <c r="C607"/>
  <c r="T606"/>
  <c r="M606"/>
  <c r="I606"/>
  <c r="H606"/>
  <c r="F606"/>
  <c r="C606"/>
  <c r="T605"/>
  <c r="M605"/>
  <c r="I605"/>
  <c r="H605"/>
  <c r="F605"/>
  <c r="C605"/>
  <c r="T604"/>
  <c r="M604"/>
  <c r="I604"/>
  <c r="H604"/>
  <c r="F604"/>
  <c r="C604"/>
  <c r="T603"/>
  <c r="M603"/>
  <c r="I603"/>
  <c r="H603"/>
  <c r="F603"/>
  <c r="C603"/>
  <c r="T602"/>
  <c r="M602"/>
  <c r="I602"/>
  <c r="H602"/>
  <c r="F602"/>
  <c r="C602"/>
  <c r="T601"/>
  <c r="M601"/>
  <c r="I601"/>
  <c r="H601"/>
  <c r="F601"/>
  <c r="C601"/>
  <c r="T600"/>
  <c r="M600"/>
  <c r="I600"/>
  <c r="H600"/>
  <c r="F600"/>
  <c r="C600"/>
  <c r="T599"/>
  <c r="M599"/>
  <c r="I599"/>
  <c r="H599"/>
  <c r="F599"/>
  <c r="C599"/>
  <c r="T598"/>
  <c r="M598"/>
  <c r="I598"/>
  <c r="H598"/>
  <c r="F598"/>
  <c r="C598"/>
  <c r="T597"/>
  <c r="M597"/>
  <c r="I597"/>
  <c r="H597"/>
  <c r="F597"/>
  <c r="C597"/>
  <c r="T596"/>
  <c r="M596"/>
  <c r="I596"/>
  <c r="H596"/>
  <c r="F596"/>
  <c r="C596"/>
  <c r="T595"/>
  <c r="M595"/>
  <c r="I595"/>
  <c r="H595"/>
  <c r="F595"/>
  <c r="C595"/>
  <c r="T594"/>
  <c r="M594"/>
  <c r="I594"/>
  <c r="H594"/>
  <c r="F594"/>
  <c r="C594"/>
  <c r="T593"/>
  <c r="M593"/>
  <c r="I593"/>
  <c r="H593"/>
  <c r="F593"/>
  <c r="C593"/>
  <c r="T592"/>
  <c r="M592"/>
  <c r="I592"/>
  <c r="H592"/>
  <c r="F592"/>
  <c r="C592"/>
  <c r="T591"/>
  <c r="M591"/>
  <c r="I591"/>
  <c r="H591"/>
  <c r="F591"/>
  <c r="C591"/>
  <c r="T590"/>
  <c r="M590"/>
  <c r="I590"/>
  <c r="H590"/>
  <c r="F590"/>
  <c r="C590"/>
  <c r="T589"/>
  <c r="M589"/>
  <c r="I589"/>
  <c r="H589"/>
  <c r="F589"/>
  <c r="C589"/>
  <c r="T588"/>
  <c r="M588"/>
  <c r="I588"/>
  <c r="H588"/>
  <c r="F588"/>
  <c r="C588"/>
  <c r="T587"/>
  <c r="M587"/>
  <c r="I587"/>
  <c r="H587"/>
  <c r="F587"/>
  <c r="C587"/>
  <c r="T586"/>
  <c r="M586"/>
  <c r="I586"/>
  <c r="H586"/>
  <c r="F586"/>
  <c r="C586"/>
  <c r="T585"/>
  <c r="M585"/>
  <c r="I585"/>
  <c r="H585"/>
  <c r="F585"/>
  <c r="C585"/>
  <c r="T584"/>
  <c r="M584"/>
  <c r="I584"/>
  <c r="H584"/>
  <c r="F584"/>
  <c r="C584"/>
  <c r="T583"/>
  <c r="M583"/>
  <c r="I583"/>
  <c r="H583"/>
  <c r="F583"/>
  <c r="C583"/>
  <c r="T582"/>
  <c r="M582"/>
  <c r="I582"/>
  <c r="H582"/>
  <c r="F582"/>
  <c r="C582"/>
  <c r="T581"/>
  <c r="M581"/>
  <c r="I581"/>
  <c r="H581"/>
  <c r="F581"/>
  <c r="C581"/>
  <c r="T580"/>
  <c r="M580"/>
  <c r="I580"/>
  <c r="H580"/>
  <c r="F580"/>
  <c r="C580"/>
  <c r="T579"/>
  <c r="M579"/>
  <c r="I579"/>
  <c r="H579"/>
  <c r="F579"/>
  <c r="C579"/>
  <c r="T578"/>
  <c r="M578"/>
  <c r="I578"/>
  <c r="H578"/>
  <c r="F578"/>
  <c r="C578"/>
  <c r="T577"/>
  <c r="M577"/>
  <c r="I577"/>
  <c r="H577"/>
  <c r="F577"/>
  <c r="C577"/>
  <c r="T576"/>
  <c r="M576"/>
  <c r="I576"/>
  <c r="H576"/>
  <c r="F576"/>
  <c r="C576"/>
  <c r="T575"/>
  <c r="M575"/>
  <c r="I575"/>
  <c r="H575"/>
  <c r="F575"/>
  <c r="C575"/>
  <c r="T574"/>
  <c r="M574"/>
  <c r="I574"/>
  <c r="H574"/>
  <c r="F574"/>
  <c r="C574"/>
  <c r="T573"/>
  <c r="M573"/>
  <c r="I573"/>
  <c r="H573"/>
  <c r="F573"/>
  <c r="C573"/>
  <c r="T572"/>
  <c r="M572"/>
  <c r="I572"/>
  <c r="H572"/>
  <c r="F572"/>
  <c r="C572"/>
  <c r="T571"/>
  <c r="M571"/>
  <c r="I571"/>
  <c r="H571"/>
  <c r="F571"/>
  <c r="C571"/>
  <c r="T570"/>
  <c r="M570"/>
  <c r="I570"/>
  <c r="H570"/>
  <c r="F570"/>
  <c r="C570"/>
  <c r="T569"/>
  <c r="M569"/>
  <c r="I569"/>
  <c r="H569"/>
  <c r="F569"/>
  <c r="C569"/>
  <c r="T568"/>
  <c r="M568"/>
  <c r="I568"/>
  <c r="H568"/>
  <c r="F568"/>
  <c r="C568"/>
  <c r="T567"/>
  <c r="M567"/>
  <c r="I567"/>
  <c r="H567"/>
  <c r="F567"/>
  <c r="C567"/>
  <c r="T566"/>
  <c r="M566"/>
  <c r="I566"/>
  <c r="H566"/>
  <c r="F566"/>
  <c r="C566"/>
  <c r="T565"/>
  <c r="M565"/>
  <c r="I565"/>
  <c r="H565"/>
  <c r="F565"/>
  <c r="C565"/>
  <c r="T564"/>
  <c r="M564"/>
  <c r="I564"/>
  <c r="H564"/>
  <c r="F564"/>
  <c r="C564"/>
  <c r="T563"/>
  <c r="M563"/>
  <c r="I563"/>
  <c r="H563"/>
  <c r="F563"/>
  <c r="C563"/>
  <c r="T562"/>
  <c r="M562"/>
  <c r="I562"/>
  <c r="H562"/>
  <c r="F562"/>
  <c r="C562"/>
  <c r="T561"/>
  <c r="M561"/>
  <c r="I561"/>
  <c r="H561"/>
  <c r="F561"/>
  <c r="C561"/>
  <c r="T560"/>
  <c r="M560"/>
  <c r="I560"/>
  <c r="H560"/>
  <c r="F560"/>
  <c r="C560"/>
  <c r="T559"/>
  <c r="M559"/>
  <c r="I559"/>
  <c r="H559"/>
  <c r="F559"/>
  <c r="C559"/>
  <c r="T558"/>
  <c r="M558"/>
  <c r="I558"/>
  <c r="H558"/>
  <c r="F558"/>
  <c r="C558"/>
  <c r="T557"/>
  <c r="M557"/>
  <c r="I557"/>
  <c r="H557"/>
  <c r="F557"/>
  <c r="C557"/>
  <c r="T556"/>
  <c r="M556"/>
  <c r="I556"/>
  <c r="H556"/>
  <c r="F556"/>
  <c r="C556"/>
  <c r="T555"/>
  <c r="M555"/>
  <c r="I555"/>
  <c r="H555"/>
  <c r="F555"/>
  <c r="C555"/>
  <c r="T554"/>
  <c r="M554"/>
  <c r="I554"/>
  <c r="H554"/>
  <c r="F554"/>
  <c r="C554"/>
  <c r="T553"/>
  <c r="M553"/>
  <c r="I553"/>
  <c r="H553"/>
  <c r="F553"/>
  <c r="C553"/>
  <c r="T552"/>
  <c r="M552"/>
  <c r="I552"/>
  <c r="H552"/>
  <c r="F552"/>
  <c r="C552"/>
  <c r="T551"/>
  <c r="M551"/>
  <c r="I551"/>
  <c r="H551"/>
  <c r="F551"/>
  <c r="C551"/>
  <c r="T550"/>
  <c r="M550"/>
  <c r="I550"/>
  <c r="H550"/>
  <c r="F550"/>
  <c r="C550"/>
  <c r="T549"/>
  <c r="M549"/>
  <c r="I549"/>
  <c r="H549"/>
  <c r="F549"/>
  <c r="C549"/>
  <c r="T548"/>
  <c r="M548"/>
  <c r="I548"/>
  <c r="H548"/>
  <c r="F548"/>
  <c r="C548"/>
  <c r="T547"/>
  <c r="M547"/>
  <c r="I547"/>
  <c r="H547"/>
  <c r="F547"/>
  <c r="C547"/>
  <c r="T546"/>
  <c r="M546"/>
  <c r="I546"/>
  <c r="H546"/>
  <c r="F546"/>
  <c r="C546"/>
  <c r="T545"/>
  <c r="M545"/>
  <c r="I545"/>
  <c r="H545"/>
  <c r="F545"/>
  <c r="C545"/>
  <c r="T544"/>
  <c r="M544"/>
  <c r="I544"/>
  <c r="H544"/>
  <c r="F544"/>
  <c r="C544"/>
  <c r="T543"/>
  <c r="M543"/>
  <c r="I543"/>
  <c r="H543"/>
  <c r="F543"/>
  <c r="C543"/>
  <c r="T542"/>
  <c r="M542"/>
  <c r="I542"/>
  <c r="H542"/>
  <c r="F542"/>
  <c r="C542"/>
  <c r="T541"/>
  <c r="M541"/>
  <c r="I541"/>
  <c r="H541"/>
  <c r="F541"/>
  <c r="C541"/>
  <c r="T540"/>
  <c r="M540"/>
  <c r="I540"/>
  <c r="H540"/>
  <c r="F540"/>
  <c r="C540"/>
  <c r="T539"/>
  <c r="M539"/>
  <c r="I539"/>
  <c r="H539"/>
  <c r="F539"/>
  <c r="C539"/>
  <c r="T538"/>
  <c r="M538"/>
  <c r="I538"/>
  <c r="H538"/>
  <c r="F538"/>
  <c r="C538"/>
  <c r="T537"/>
  <c r="M537"/>
  <c r="I537"/>
  <c r="H537"/>
  <c r="F537"/>
  <c r="C537"/>
  <c r="T536"/>
  <c r="M536"/>
  <c r="I536"/>
  <c r="H536"/>
  <c r="F536"/>
  <c r="C536"/>
  <c r="T535"/>
  <c r="M535"/>
  <c r="I535"/>
  <c r="H535"/>
  <c r="F535"/>
  <c r="C535"/>
  <c r="T534"/>
  <c r="M534"/>
  <c r="I534"/>
  <c r="H534"/>
  <c r="F534"/>
  <c r="C534"/>
  <c r="T533"/>
  <c r="M533"/>
  <c r="I533"/>
  <c r="H533"/>
  <c r="F533"/>
  <c r="C533"/>
  <c r="T532"/>
  <c r="M532"/>
  <c r="I532"/>
  <c r="H532"/>
  <c r="F532"/>
  <c r="C532"/>
  <c r="T531"/>
  <c r="M531"/>
  <c r="I531"/>
  <c r="H531"/>
  <c r="F531"/>
  <c r="C531"/>
  <c r="T530"/>
  <c r="M530"/>
  <c r="I530"/>
  <c r="H530"/>
  <c r="F530"/>
  <c r="C530"/>
  <c r="T529"/>
  <c r="M529"/>
  <c r="I529"/>
  <c r="H529"/>
  <c r="F529"/>
  <c r="C529"/>
  <c r="T528"/>
  <c r="M528"/>
  <c r="I528"/>
  <c r="H528"/>
  <c r="F528"/>
  <c r="C528"/>
  <c r="T527"/>
  <c r="M527"/>
  <c r="I527"/>
  <c r="H527"/>
  <c r="F527"/>
  <c r="C527"/>
  <c r="T526"/>
  <c r="M526"/>
  <c r="I526"/>
  <c r="H526"/>
  <c r="F526"/>
  <c r="C526"/>
  <c r="T525"/>
  <c r="M525"/>
  <c r="I525"/>
  <c r="H525"/>
  <c r="F525"/>
  <c r="C525"/>
  <c r="T524"/>
  <c r="M524"/>
  <c r="I524"/>
  <c r="H524"/>
  <c r="F524"/>
  <c r="C524"/>
  <c r="T523"/>
  <c r="M523"/>
  <c r="I523"/>
  <c r="H523"/>
  <c r="F523"/>
  <c r="C523"/>
  <c r="T522"/>
  <c r="M522"/>
  <c r="I522"/>
  <c r="H522"/>
  <c r="F522"/>
  <c r="C522"/>
  <c r="T521"/>
  <c r="M521"/>
  <c r="I521"/>
  <c r="H521"/>
  <c r="F521"/>
  <c r="C521"/>
  <c r="T520"/>
  <c r="M520"/>
  <c r="I520"/>
  <c r="H520"/>
  <c r="F520"/>
  <c r="C520"/>
  <c r="T519"/>
  <c r="M519"/>
  <c r="I519"/>
  <c r="H519"/>
  <c r="F519"/>
  <c r="C519"/>
  <c r="T518"/>
  <c r="M518"/>
  <c r="I518"/>
  <c r="H518"/>
  <c r="F518"/>
  <c r="C518"/>
  <c r="T517"/>
  <c r="M517"/>
  <c r="I517"/>
  <c r="H517"/>
  <c r="F517"/>
  <c r="C517"/>
  <c r="T516"/>
  <c r="M516"/>
  <c r="I516"/>
  <c r="H516"/>
  <c r="F516"/>
  <c r="C516"/>
  <c r="T515"/>
  <c r="M515"/>
  <c r="I515"/>
  <c r="H515"/>
  <c r="F515"/>
  <c r="C515"/>
  <c r="T514"/>
  <c r="M514"/>
  <c r="I514"/>
  <c r="H514"/>
  <c r="F514"/>
  <c r="C514"/>
  <c r="T513"/>
  <c r="M513"/>
  <c r="I513"/>
  <c r="H513"/>
  <c r="F513"/>
  <c r="C513"/>
  <c r="T512"/>
  <c r="M512"/>
  <c r="I512"/>
  <c r="H512"/>
  <c r="F512"/>
  <c r="C512"/>
  <c r="T511"/>
  <c r="M511"/>
  <c r="I511"/>
  <c r="H511"/>
  <c r="F511"/>
  <c r="C511"/>
  <c r="T510"/>
  <c r="M510"/>
  <c r="I510"/>
  <c r="H510"/>
  <c r="F510"/>
  <c r="C510"/>
  <c r="T509"/>
  <c r="M509"/>
  <c r="I509"/>
  <c r="H509"/>
  <c r="F509"/>
  <c r="C509"/>
  <c r="T508"/>
  <c r="M508"/>
  <c r="I508"/>
  <c r="H508"/>
  <c r="F508"/>
  <c r="C508"/>
  <c r="T507"/>
  <c r="M507"/>
  <c r="I507"/>
  <c r="H507"/>
  <c r="F507"/>
  <c r="C507"/>
  <c r="T506"/>
  <c r="M506"/>
  <c r="I506"/>
  <c r="H506"/>
  <c r="F506"/>
  <c r="C506"/>
  <c r="T505"/>
  <c r="M505"/>
  <c r="I505"/>
  <c r="H505"/>
  <c r="F505"/>
  <c r="C505"/>
  <c r="T504"/>
  <c r="M504"/>
  <c r="I504"/>
  <c r="H504"/>
  <c r="F504"/>
  <c r="C504"/>
  <c r="T503"/>
  <c r="M503"/>
  <c r="I503"/>
  <c r="H503"/>
  <c r="F503"/>
  <c r="C503"/>
  <c r="T502"/>
  <c r="M502"/>
  <c r="I502"/>
  <c r="H502"/>
  <c r="F502"/>
  <c r="C502"/>
  <c r="T501"/>
  <c r="M501"/>
  <c r="I501"/>
  <c r="H501"/>
  <c r="F501"/>
  <c r="C501"/>
  <c r="T500"/>
  <c r="M500"/>
  <c r="I500"/>
  <c r="H500"/>
  <c r="F500"/>
  <c r="C500"/>
  <c r="T499"/>
  <c r="M499"/>
  <c r="I499"/>
  <c r="H499"/>
  <c r="F499"/>
  <c r="C499"/>
  <c r="T498"/>
  <c r="M498"/>
  <c r="I498"/>
  <c r="H498"/>
  <c r="F498"/>
  <c r="C498"/>
  <c r="T497"/>
  <c r="M497"/>
  <c r="I497"/>
  <c r="H497"/>
  <c r="F497"/>
  <c r="C497"/>
  <c r="T496"/>
  <c r="M496"/>
  <c r="I496"/>
  <c r="H496"/>
  <c r="F496"/>
  <c r="C496"/>
  <c r="T495"/>
  <c r="M495"/>
  <c r="I495"/>
  <c r="H495"/>
  <c r="F495"/>
  <c r="C495"/>
  <c r="T494"/>
  <c r="M494"/>
  <c r="I494"/>
  <c r="H494"/>
  <c r="F494"/>
  <c r="C494"/>
  <c r="T493"/>
  <c r="M493"/>
  <c r="I493"/>
  <c r="H493"/>
  <c r="F493"/>
  <c r="C493"/>
  <c r="T492"/>
  <c r="M492"/>
  <c r="I492"/>
  <c r="H492"/>
  <c r="F492"/>
  <c r="C492"/>
  <c r="T491"/>
  <c r="M491"/>
  <c r="I491"/>
  <c r="H491"/>
  <c r="F491"/>
  <c r="C491"/>
  <c r="T490"/>
  <c r="M490"/>
  <c r="I490"/>
  <c r="H490"/>
  <c r="F490"/>
  <c r="C490"/>
  <c r="T489"/>
  <c r="M489"/>
  <c r="I489"/>
  <c r="H489"/>
  <c r="F489"/>
  <c r="C489"/>
  <c r="T488"/>
  <c r="M488"/>
  <c r="I488"/>
  <c r="H488"/>
  <c r="F488"/>
  <c r="C488"/>
  <c r="T487"/>
  <c r="M487"/>
  <c r="I487"/>
  <c r="H487"/>
  <c r="F487"/>
  <c r="C487"/>
  <c r="T486"/>
  <c r="M486"/>
  <c r="I486"/>
  <c r="H486"/>
  <c r="F486"/>
  <c r="C486"/>
  <c r="T485"/>
  <c r="M485"/>
  <c r="I485"/>
  <c r="H485"/>
  <c r="F485"/>
  <c r="C485"/>
  <c r="T484"/>
  <c r="M484"/>
  <c r="I484"/>
  <c r="H484"/>
  <c r="F484"/>
  <c r="C484"/>
  <c r="T483"/>
  <c r="M483"/>
  <c r="I483"/>
  <c r="H483"/>
  <c r="F483"/>
  <c r="C483"/>
  <c r="T482"/>
  <c r="M482"/>
  <c r="I482"/>
  <c r="H482"/>
  <c r="F482"/>
  <c r="C482"/>
  <c r="T481"/>
  <c r="M481"/>
  <c r="I481"/>
  <c r="H481"/>
  <c r="F481"/>
  <c r="C481"/>
  <c r="T480"/>
  <c r="M480"/>
  <c r="I480"/>
  <c r="H480"/>
  <c r="F480"/>
  <c r="C480"/>
  <c r="T479"/>
  <c r="M479"/>
  <c r="I479"/>
  <c r="H479"/>
  <c r="F479"/>
  <c r="C479"/>
  <c r="T478"/>
  <c r="M478"/>
  <c r="I478"/>
  <c r="H478"/>
  <c r="F478"/>
  <c r="C478"/>
  <c r="T477"/>
  <c r="M477"/>
  <c r="I477"/>
  <c r="H477"/>
  <c r="F477"/>
  <c r="C477"/>
  <c r="T476"/>
  <c r="M476"/>
  <c r="I476"/>
  <c r="H476"/>
  <c r="F476"/>
  <c r="C476"/>
  <c r="T475"/>
  <c r="M475"/>
  <c r="I475"/>
  <c r="H475"/>
  <c r="F475"/>
  <c r="C475"/>
  <c r="T474"/>
  <c r="M474"/>
  <c r="I474"/>
  <c r="H474"/>
  <c r="F474"/>
  <c r="C474"/>
  <c r="T473"/>
  <c r="M473"/>
  <c r="I473"/>
  <c r="H473"/>
  <c r="F473"/>
  <c r="C473"/>
  <c r="T472"/>
  <c r="M472"/>
  <c r="I472"/>
  <c r="H472"/>
  <c r="F472"/>
  <c r="C472"/>
  <c r="T456"/>
  <c r="M456"/>
  <c r="I456"/>
  <c r="H456"/>
  <c r="F456"/>
  <c r="C456"/>
  <c r="T455"/>
  <c r="M455"/>
  <c r="I455"/>
  <c r="H455"/>
  <c r="F455"/>
  <c r="C455"/>
  <c r="T454"/>
  <c r="M454"/>
  <c r="I454"/>
  <c r="H454"/>
  <c r="F454"/>
  <c r="C454"/>
  <c r="T471"/>
  <c r="M471"/>
  <c r="I471"/>
  <c r="H471"/>
  <c r="F471"/>
  <c r="C471"/>
  <c r="T470"/>
  <c r="M470"/>
  <c r="I470"/>
  <c r="H470"/>
  <c r="F470"/>
  <c r="C470"/>
  <c r="T469"/>
  <c r="M469"/>
  <c r="I469"/>
  <c r="H469"/>
  <c r="F469"/>
  <c r="C469"/>
  <c r="T468"/>
  <c r="M468"/>
  <c r="I468"/>
  <c r="H468"/>
  <c r="F468"/>
  <c r="C468"/>
  <c r="T467"/>
  <c r="M467"/>
  <c r="I467"/>
  <c r="H467"/>
  <c r="F467"/>
  <c r="C467"/>
  <c r="T466"/>
  <c r="M466"/>
  <c r="I466"/>
  <c r="H466"/>
  <c r="F466"/>
  <c r="C466"/>
  <c r="T465"/>
  <c r="M465"/>
  <c r="I465"/>
  <c r="H465"/>
  <c r="F465"/>
  <c r="C465"/>
  <c r="T464"/>
  <c r="M464"/>
  <c r="I464"/>
  <c r="H464"/>
  <c r="F464"/>
  <c r="C464"/>
  <c r="T463"/>
  <c r="M463"/>
  <c r="I463"/>
  <c r="H463"/>
  <c r="F463"/>
  <c r="C463"/>
  <c r="T462"/>
  <c r="M462"/>
  <c r="I462"/>
  <c r="H462"/>
  <c r="F462"/>
  <c r="C462"/>
  <c r="T461"/>
  <c r="M461"/>
  <c r="I461"/>
  <c r="H461"/>
  <c r="F461"/>
  <c r="C461"/>
  <c r="T460"/>
  <c r="M460"/>
  <c r="I460"/>
  <c r="H460"/>
  <c r="F460"/>
  <c r="C460"/>
  <c r="T459"/>
  <c r="M459"/>
  <c r="I459"/>
  <c r="H459"/>
  <c r="F459"/>
  <c r="C459"/>
  <c r="T458"/>
  <c r="M458"/>
  <c r="I458"/>
  <c r="H458"/>
  <c r="F458"/>
  <c r="C458"/>
  <c r="T457"/>
  <c r="M457"/>
  <c r="I457"/>
  <c r="H457"/>
  <c r="F457"/>
  <c r="C457"/>
  <c r="T453"/>
  <c r="M453"/>
  <c r="I453"/>
  <c r="H453"/>
  <c r="F453"/>
  <c r="C453"/>
  <c r="T452"/>
  <c r="M452"/>
  <c r="I452"/>
  <c r="H452"/>
  <c r="F452"/>
  <c r="C452"/>
  <c r="T451"/>
  <c r="M451"/>
  <c r="I451"/>
  <c r="H451"/>
  <c r="F451"/>
  <c r="C451"/>
  <c r="T450"/>
  <c r="M450"/>
  <c r="I450"/>
  <c r="H450"/>
  <c r="F450"/>
  <c r="C450"/>
  <c r="T449"/>
  <c r="M449"/>
  <c r="I449"/>
  <c r="H449"/>
  <c r="F449"/>
  <c r="C449"/>
  <c r="T448"/>
  <c r="M448"/>
  <c r="I448"/>
  <c r="H448"/>
  <c r="F448"/>
  <c r="C448"/>
  <c r="T447"/>
  <c r="M447"/>
  <c r="I447"/>
  <c r="H447"/>
  <c r="F447"/>
  <c r="C447"/>
  <c r="T446"/>
  <c r="M446"/>
  <c r="I446"/>
  <c r="H446"/>
  <c r="F446"/>
  <c r="C446"/>
  <c r="T445"/>
  <c r="M445"/>
  <c r="I445"/>
  <c r="H445"/>
  <c r="F445"/>
  <c r="C445"/>
  <c r="T444"/>
  <c r="M444"/>
  <c r="I444"/>
  <c r="H444"/>
  <c r="F444"/>
  <c r="C444"/>
  <c r="T443"/>
  <c r="M443"/>
  <c r="I443"/>
  <c r="H443"/>
  <c r="F443"/>
  <c r="C443"/>
  <c r="T442"/>
  <c r="M442"/>
  <c r="I442"/>
  <c r="H442"/>
  <c r="F442"/>
  <c r="C442"/>
  <c r="T441"/>
  <c r="M441"/>
  <c r="I441"/>
  <c r="H441"/>
  <c r="F441"/>
  <c r="C441"/>
  <c r="T440"/>
  <c r="M440"/>
  <c r="I440"/>
  <c r="H440"/>
  <c r="F440"/>
  <c r="C440"/>
  <c r="T439"/>
  <c r="M439"/>
  <c r="I439"/>
  <c r="H439"/>
  <c r="F439"/>
  <c r="C439"/>
  <c r="T438"/>
  <c r="M438"/>
  <c r="I438"/>
  <c r="H438"/>
  <c r="F438"/>
  <c r="C438"/>
  <c r="T437"/>
  <c r="M437"/>
  <c r="I437"/>
  <c r="H437"/>
  <c r="F437"/>
  <c r="C437"/>
  <c r="T428"/>
  <c r="M428"/>
  <c r="I428"/>
  <c r="H428"/>
  <c r="F428"/>
  <c r="C428"/>
  <c r="T436"/>
  <c r="M436"/>
  <c r="I436"/>
  <c r="H436"/>
  <c r="F436"/>
  <c r="C436"/>
  <c r="T435"/>
  <c r="M435"/>
  <c r="I435"/>
  <c r="H435"/>
  <c r="F435"/>
  <c r="C435"/>
  <c r="T434"/>
  <c r="M434"/>
  <c r="I434"/>
  <c r="H434"/>
  <c r="F434"/>
  <c r="C434"/>
  <c r="T433"/>
  <c r="M433"/>
  <c r="I433"/>
  <c r="H433"/>
  <c r="F433"/>
  <c r="C433"/>
  <c r="T432"/>
  <c r="M432"/>
  <c r="I432"/>
  <c r="H432"/>
  <c r="F432"/>
  <c r="C432"/>
  <c r="T431"/>
  <c r="M431"/>
  <c r="I431"/>
  <c r="H431"/>
  <c r="F431"/>
  <c r="C431"/>
  <c r="T430"/>
  <c r="M430"/>
  <c r="I430"/>
  <c r="H430"/>
  <c r="F430"/>
  <c r="C430"/>
  <c r="T427"/>
  <c r="M427"/>
  <c r="I427"/>
  <c r="H427"/>
  <c r="F427"/>
  <c r="C427"/>
  <c r="T426"/>
  <c r="M426"/>
  <c r="I426"/>
  <c r="H426"/>
  <c r="F426"/>
  <c r="C426"/>
  <c r="T425"/>
  <c r="M425"/>
  <c r="I425"/>
  <c r="H425"/>
  <c r="F425"/>
  <c r="C425"/>
  <c r="T424"/>
  <c r="M424"/>
  <c r="I424"/>
  <c r="H424"/>
  <c r="F424"/>
  <c r="C424"/>
  <c r="T429"/>
  <c r="M429"/>
  <c r="I429"/>
  <c r="H429"/>
  <c r="F429"/>
  <c r="C429"/>
  <c r="T423"/>
  <c r="M423"/>
  <c r="I423"/>
  <c r="H423"/>
  <c r="F423"/>
  <c r="C423"/>
  <c r="T422"/>
  <c r="M422"/>
  <c r="I422"/>
  <c r="H422"/>
  <c r="F422"/>
  <c r="C422"/>
  <c r="T421"/>
  <c r="M421"/>
  <c r="I421"/>
  <c r="H421"/>
  <c r="F421"/>
  <c r="C421"/>
  <c r="T420"/>
  <c r="M420"/>
  <c r="I420"/>
  <c r="H420"/>
  <c r="F420"/>
  <c r="C420"/>
  <c r="T419"/>
  <c r="M419"/>
  <c r="I419"/>
  <c r="H419"/>
  <c r="F419"/>
  <c r="C419"/>
  <c r="T418"/>
  <c r="M418"/>
  <c r="I418"/>
  <c r="H418"/>
  <c r="F418"/>
  <c r="C418"/>
  <c r="T408"/>
  <c r="M408"/>
  <c r="I408"/>
  <c r="H408"/>
  <c r="F408"/>
  <c r="C408"/>
  <c r="T407"/>
  <c r="M407"/>
  <c r="I407"/>
  <c r="H407"/>
  <c r="F407"/>
  <c r="C407"/>
  <c r="T406"/>
  <c r="M406"/>
  <c r="I406"/>
  <c r="H406"/>
  <c r="F406"/>
  <c r="C406"/>
  <c r="T405"/>
  <c r="M405"/>
  <c r="I405"/>
  <c r="H405"/>
  <c r="F405"/>
  <c r="C405"/>
  <c r="T404"/>
  <c r="M404"/>
  <c r="I404"/>
  <c r="H404"/>
  <c r="F404"/>
  <c r="C404"/>
  <c r="T403"/>
  <c r="M403"/>
  <c r="I403"/>
  <c r="H403"/>
  <c r="F403"/>
  <c r="C403"/>
  <c r="T402"/>
  <c r="M402"/>
  <c r="I402"/>
  <c r="H402"/>
  <c r="F402"/>
  <c r="C402"/>
  <c r="T401"/>
  <c r="M401"/>
  <c r="I401"/>
  <c r="H401"/>
  <c r="F401"/>
  <c r="C401"/>
  <c r="T400"/>
  <c r="M400"/>
  <c r="I400"/>
  <c r="H400"/>
  <c r="F400"/>
  <c r="C400"/>
  <c r="T399"/>
  <c r="M399"/>
  <c r="I399"/>
  <c r="H399"/>
  <c r="F399"/>
  <c r="C399"/>
  <c r="T398"/>
  <c r="M398"/>
  <c r="I398"/>
  <c r="H398"/>
  <c r="F398"/>
  <c r="C398"/>
  <c r="T416"/>
  <c r="M416"/>
  <c r="I416"/>
  <c r="H416"/>
  <c r="F416"/>
  <c r="C416"/>
  <c r="T415"/>
  <c r="M415"/>
  <c r="I415"/>
  <c r="H415"/>
  <c r="F415"/>
  <c r="C415"/>
  <c r="T414"/>
  <c r="M414"/>
  <c r="I414"/>
  <c r="H414"/>
  <c r="F414"/>
  <c r="C414"/>
  <c r="T413"/>
  <c r="M413"/>
  <c r="I413"/>
  <c r="H413"/>
  <c r="F413"/>
  <c r="C413"/>
  <c r="T412"/>
  <c r="M412"/>
  <c r="I412"/>
  <c r="H412"/>
  <c r="F412"/>
  <c r="C412"/>
  <c r="T411"/>
  <c r="M411"/>
  <c r="I411"/>
  <c r="H411"/>
  <c r="F411"/>
  <c r="C411"/>
  <c r="T410"/>
  <c r="M410"/>
  <c r="I410"/>
  <c r="H410"/>
  <c r="F410"/>
  <c r="C410"/>
  <c r="T409"/>
  <c r="M409"/>
  <c r="I409"/>
  <c r="H409"/>
  <c r="F409"/>
  <c r="C409"/>
  <c r="T397"/>
  <c r="M397"/>
  <c r="I397"/>
  <c r="H397"/>
  <c r="F397"/>
  <c r="C397"/>
  <c r="T396"/>
  <c r="M396"/>
  <c r="I396"/>
  <c r="H396"/>
  <c r="F396"/>
  <c r="C396"/>
  <c r="T395"/>
  <c r="M395"/>
  <c r="I395"/>
  <c r="H395"/>
  <c r="F395"/>
  <c r="C395"/>
  <c r="T393"/>
  <c r="M393"/>
  <c r="I393"/>
  <c r="H393"/>
  <c r="F393"/>
  <c r="C393"/>
  <c r="T382"/>
  <c r="M382"/>
  <c r="I382"/>
  <c r="H382"/>
  <c r="F382"/>
  <c r="C382"/>
  <c r="T381"/>
  <c r="M381"/>
  <c r="I381"/>
  <c r="H381"/>
  <c r="F381"/>
  <c r="C381"/>
  <c r="T380"/>
  <c r="M380"/>
  <c r="I380"/>
  <c r="H380"/>
  <c r="F380"/>
  <c r="C380"/>
  <c r="T379"/>
  <c r="M379"/>
  <c r="I379"/>
  <c r="H379"/>
  <c r="F379"/>
  <c r="C379"/>
  <c r="T378"/>
  <c r="M378"/>
  <c r="I378"/>
  <c r="H378"/>
  <c r="F378"/>
  <c r="C378"/>
  <c r="T377"/>
  <c r="M377"/>
  <c r="I377"/>
  <c r="H377"/>
  <c r="F377"/>
  <c r="C377"/>
  <c r="T394"/>
  <c r="M394"/>
  <c r="I394"/>
  <c r="H394"/>
  <c r="F394"/>
  <c r="C394"/>
  <c r="T392"/>
  <c r="M392"/>
  <c r="I392"/>
  <c r="H392"/>
  <c r="F392"/>
  <c r="C392"/>
  <c r="T391"/>
  <c r="M391"/>
  <c r="I391"/>
  <c r="H391"/>
  <c r="F391"/>
  <c r="C391"/>
  <c r="T390"/>
  <c r="M390"/>
  <c r="I390"/>
  <c r="H390"/>
  <c r="F390"/>
  <c r="C390"/>
  <c r="T389"/>
  <c r="M389"/>
  <c r="I389"/>
  <c r="H389"/>
  <c r="F389"/>
  <c r="C389"/>
  <c r="T388"/>
  <c r="M388"/>
  <c r="I388"/>
  <c r="H388"/>
  <c r="F388"/>
  <c r="C388"/>
  <c r="T387"/>
  <c r="M387"/>
  <c r="I387"/>
  <c r="H387"/>
  <c r="F387"/>
  <c r="C387"/>
  <c r="T386"/>
  <c r="M386"/>
  <c r="I386"/>
  <c r="H386"/>
  <c r="F386"/>
  <c r="C386"/>
  <c r="T385"/>
  <c r="M385"/>
  <c r="I385"/>
  <c r="H385"/>
  <c r="F385"/>
  <c r="C385"/>
  <c r="T384"/>
  <c r="M384"/>
  <c r="I384"/>
  <c r="H384"/>
  <c r="F384"/>
  <c r="C384"/>
  <c r="T383"/>
  <c r="M383"/>
  <c r="I383"/>
  <c r="H383"/>
  <c r="F383"/>
  <c r="C383"/>
  <c r="T417"/>
  <c r="M417"/>
  <c r="I417"/>
  <c r="H417"/>
  <c r="F417"/>
  <c r="C417"/>
  <c r="T376"/>
  <c r="M376"/>
  <c r="I376"/>
  <c r="H376"/>
  <c r="F376"/>
  <c r="C376"/>
  <c r="T375"/>
  <c r="M375"/>
  <c r="I375"/>
  <c r="H375"/>
  <c r="F375"/>
  <c r="C375"/>
  <c r="T374"/>
  <c r="M374"/>
  <c r="I374"/>
  <c r="H374"/>
  <c r="F374"/>
  <c r="C374"/>
  <c r="T373"/>
  <c r="M373"/>
  <c r="I373"/>
  <c r="H373"/>
  <c r="F373"/>
  <c r="C373"/>
  <c r="T372"/>
  <c r="M372"/>
  <c r="I372"/>
  <c r="H372"/>
  <c r="F372"/>
  <c r="C372"/>
  <c r="T371"/>
  <c r="M371"/>
  <c r="I371"/>
  <c r="H371"/>
  <c r="F371"/>
  <c r="C371"/>
  <c r="T370"/>
  <c r="M370"/>
  <c r="I370"/>
  <c r="H370"/>
  <c r="F370"/>
  <c r="C370"/>
  <c r="T369"/>
  <c r="M369"/>
  <c r="I369"/>
  <c r="H369"/>
  <c r="F369"/>
  <c r="C369"/>
  <c r="T368"/>
  <c r="M368"/>
  <c r="I368"/>
  <c r="H368"/>
  <c r="F368"/>
  <c r="C368"/>
  <c r="T367"/>
  <c r="M367"/>
  <c r="I367"/>
  <c r="H367"/>
  <c r="F367"/>
  <c r="C367"/>
  <c r="T366"/>
  <c r="M366"/>
  <c r="I366"/>
  <c r="H366"/>
  <c r="F366"/>
  <c r="C366"/>
  <c r="T365"/>
  <c r="M365"/>
  <c r="I365"/>
  <c r="H365"/>
  <c r="F365"/>
  <c r="C365"/>
  <c r="T364"/>
  <c r="M364"/>
  <c r="I364"/>
  <c r="H364"/>
  <c r="F364"/>
  <c r="C364"/>
  <c r="T363"/>
  <c r="M363"/>
  <c r="I363"/>
  <c r="H363"/>
  <c r="F363"/>
  <c r="C363"/>
  <c r="T362"/>
  <c r="M362"/>
  <c r="I362"/>
  <c r="H362"/>
  <c r="F362"/>
  <c r="C362"/>
  <c r="T361"/>
  <c r="M361"/>
  <c r="I361"/>
  <c r="H361"/>
  <c r="F361"/>
  <c r="C361"/>
  <c r="T360"/>
  <c r="M360"/>
  <c r="I360"/>
  <c r="H360"/>
  <c r="F360"/>
  <c r="C360"/>
  <c r="T359"/>
  <c r="M359"/>
  <c r="I359"/>
  <c r="H359"/>
  <c r="F359"/>
  <c r="C359"/>
  <c r="T358"/>
  <c r="M358"/>
  <c r="I358"/>
  <c r="H358"/>
  <c r="F358"/>
  <c r="C358"/>
  <c r="T357"/>
  <c r="M357"/>
  <c r="I357"/>
  <c r="H357"/>
  <c r="F357"/>
  <c r="C357"/>
  <c r="T356"/>
  <c r="M356"/>
  <c r="I356"/>
  <c r="H356"/>
  <c r="F356"/>
  <c r="C356"/>
  <c r="T355"/>
  <c r="M355"/>
  <c r="I355"/>
  <c r="H355"/>
  <c r="F355"/>
  <c r="C355"/>
  <c r="T329"/>
  <c r="M329"/>
  <c r="I329"/>
  <c r="H329"/>
  <c r="F329"/>
  <c r="C329"/>
  <c r="T328"/>
  <c r="M328"/>
  <c r="I328"/>
  <c r="H328"/>
  <c r="F328"/>
  <c r="C328"/>
  <c r="T327"/>
  <c r="M327"/>
  <c r="I327"/>
  <c r="H327"/>
  <c r="F327"/>
  <c r="C327"/>
  <c r="T326"/>
  <c r="M326"/>
  <c r="I326"/>
  <c r="H326"/>
  <c r="F326"/>
  <c r="C326"/>
  <c r="T325"/>
  <c r="M325"/>
  <c r="I325"/>
  <c r="H325"/>
  <c r="F325"/>
  <c r="C325"/>
  <c r="T324"/>
  <c r="M324"/>
  <c r="I324"/>
  <c r="H324"/>
  <c r="F324"/>
  <c r="C324"/>
  <c r="T323"/>
  <c r="M323"/>
  <c r="I323"/>
  <c r="H323"/>
  <c r="F323"/>
  <c r="C323"/>
  <c r="T322"/>
  <c r="M322"/>
  <c r="I322"/>
  <c r="H322"/>
  <c r="F322"/>
  <c r="C322"/>
  <c r="T321"/>
  <c r="M321"/>
  <c r="I321"/>
  <c r="H321"/>
  <c r="F321"/>
  <c r="C321"/>
  <c r="T354"/>
  <c r="M354"/>
  <c r="I354"/>
  <c r="H354"/>
  <c r="F354"/>
  <c r="C354"/>
  <c r="T320"/>
  <c r="M320"/>
  <c r="I320"/>
  <c r="H320"/>
  <c r="F320"/>
  <c r="C320"/>
  <c r="T353"/>
  <c r="M353"/>
  <c r="I353"/>
  <c r="H353"/>
  <c r="F353"/>
  <c r="C353"/>
  <c r="T352"/>
  <c r="M352"/>
  <c r="I352"/>
  <c r="H352"/>
  <c r="F352"/>
  <c r="C352"/>
  <c r="T351"/>
  <c r="M351"/>
  <c r="I351"/>
  <c r="H351"/>
  <c r="F351"/>
  <c r="C351"/>
  <c r="T350"/>
  <c r="M350"/>
  <c r="I350"/>
  <c r="H350"/>
  <c r="F350"/>
  <c r="C350"/>
  <c r="T349"/>
  <c r="M349"/>
  <c r="I349"/>
  <c r="H349"/>
  <c r="F349"/>
  <c r="C349"/>
  <c r="T319"/>
  <c r="M319"/>
  <c r="I319"/>
  <c r="H319"/>
  <c r="F319"/>
  <c r="C319"/>
  <c r="T318"/>
  <c r="M318"/>
  <c r="I318"/>
  <c r="H318"/>
  <c r="F318"/>
  <c r="C318"/>
  <c r="T317"/>
  <c r="M317"/>
  <c r="I317"/>
  <c r="H317"/>
  <c r="F317"/>
  <c r="C317"/>
  <c r="T316"/>
  <c r="M316"/>
  <c r="I316"/>
  <c r="H316"/>
  <c r="F316"/>
  <c r="C316"/>
  <c r="T315"/>
  <c r="M315"/>
  <c r="I315"/>
  <c r="H315"/>
  <c r="F315"/>
  <c r="C315"/>
  <c r="T348"/>
  <c r="M348"/>
  <c r="I348"/>
  <c r="H348"/>
  <c r="F348"/>
  <c r="C348"/>
  <c r="T347"/>
  <c r="M347"/>
  <c r="I347"/>
  <c r="H347"/>
  <c r="F347"/>
  <c r="C347"/>
  <c r="T346"/>
  <c r="M346"/>
  <c r="I346"/>
  <c r="H346"/>
  <c r="F346"/>
  <c r="C346"/>
  <c r="T345"/>
  <c r="M345"/>
  <c r="I345"/>
  <c r="H345"/>
  <c r="F345"/>
  <c r="C345"/>
  <c r="T344"/>
  <c r="M344"/>
  <c r="I344"/>
  <c r="H344"/>
  <c r="F344"/>
  <c r="C344"/>
  <c r="T343"/>
  <c r="M343"/>
  <c r="I343"/>
  <c r="H343"/>
  <c r="F343"/>
  <c r="C343"/>
  <c r="T342"/>
  <c r="M342"/>
  <c r="I342"/>
  <c r="H342"/>
  <c r="F342"/>
  <c r="C342"/>
  <c r="T341"/>
  <c r="M341"/>
  <c r="I341"/>
  <c r="H341"/>
  <c r="F341"/>
  <c r="C341"/>
  <c r="T340"/>
  <c r="M340"/>
  <c r="I340"/>
  <c r="H340"/>
  <c r="F340"/>
  <c r="C340"/>
  <c r="T339"/>
  <c r="M339"/>
  <c r="I339"/>
  <c r="H339"/>
  <c r="F339"/>
  <c r="C339"/>
  <c r="T338"/>
  <c r="M338"/>
  <c r="I338"/>
  <c r="H338"/>
  <c r="F338"/>
  <c r="C338"/>
  <c r="T337"/>
  <c r="M337"/>
  <c r="I337"/>
  <c r="H337"/>
  <c r="F337"/>
  <c r="C337"/>
  <c r="T336"/>
  <c r="M336"/>
  <c r="I336"/>
  <c r="H336"/>
  <c r="F336"/>
  <c r="C336"/>
  <c r="T335"/>
  <c r="M335"/>
  <c r="I335"/>
  <c r="H335"/>
  <c r="F335"/>
  <c r="C335"/>
  <c r="T334"/>
  <c r="M334"/>
  <c r="I334"/>
  <c r="H334"/>
  <c r="F334"/>
  <c r="C334"/>
  <c r="T333"/>
  <c r="M333"/>
  <c r="I333"/>
  <c r="H333"/>
  <c r="F333"/>
  <c r="C333"/>
  <c r="T332"/>
  <c r="M332"/>
  <c r="I332"/>
  <c r="H332"/>
  <c r="F332"/>
  <c r="C332"/>
  <c r="T331"/>
  <c r="M331"/>
  <c r="I331"/>
  <c r="H331"/>
  <c r="F331"/>
  <c r="C331"/>
  <c r="T330"/>
  <c r="M330"/>
  <c r="I330"/>
  <c r="H330"/>
  <c r="F330"/>
  <c r="C330"/>
  <c r="T293"/>
  <c r="M293"/>
  <c r="I293"/>
  <c r="H293"/>
  <c r="F293"/>
  <c r="C293"/>
  <c r="T287"/>
  <c r="M287"/>
  <c r="I287"/>
  <c r="H287"/>
  <c r="F287"/>
  <c r="C287"/>
  <c r="T286"/>
  <c r="M286"/>
  <c r="I286"/>
  <c r="H286"/>
  <c r="F286"/>
  <c r="C286"/>
  <c r="T285"/>
  <c r="M285"/>
  <c r="I285"/>
  <c r="H285"/>
  <c r="F285"/>
  <c r="C285"/>
  <c r="T284"/>
  <c r="M284"/>
  <c r="I284"/>
  <c r="H284"/>
  <c r="F284"/>
  <c r="C284"/>
  <c r="T283"/>
  <c r="M283"/>
  <c r="I283"/>
  <c r="H283"/>
  <c r="F283"/>
  <c r="C283"/>
  <c r="T282"/>
  <c r="M282"/>
  <c r="I282"/>
  <c r="H282"/>
  <c r="F282"/>
  <c r="C282"/>
  <c r="T281"/>
  <c r="M281"/>
  <c r="I281"/>
  <c r="H281"/>
  <c r="F281"/>
  <c r="C281"/>
  <c r="T280"/>
  <c r="M280"/>
  <c r="I280"/>
  <c r="H280"/>
  <c r="F280"/>
  <c r="C280"/>
  <c r="T292"/>
  <c r="M292"/>
  <c r="I292"/>
  <c r="H292"/>
  <c r="F292"/>
  <c r="C292"/>
  <c r="T279"/>
  <c r="M279"/>
  <c r="I279"/>
  <c r="H279"/>
  <c r="F279"/>
  <c r="C279"/>
  <c r="T291"/>
  <c r="M291"/>
  <c r="I291"/>
  <c r="H291"/>
  <c r="F291"/>
  <c r="C291"/>
  <c r="T290"/>
  <c r="M290"/>
  <c r="I290"/>
  <c r="H290"/>
  <c r="F290"/>
  <c r="C290"/>
  <c r="T289"/>
  <c r="M289"/>
  <c r="I289"/>
  <c r="H289"/>
  <c r="F289"/>
  <c r="C289"/>
  <c r="T288"/>
  <c r="M288"/>
  <c r="I288"/>
  <c r="H288"/>
  <c r="F288"/>
  <c r="C288"/>
  <c r="T278"/>
  <c r="M278"/>
  <c r="I278"/>
  <c r="H278"/>
  <c r="F278"/>
  <c r="C278"/>
  <c r="T277"/>
  <c r="M277"/>
  <c r="I277"/>
  <c r="H277"/>
  <c r="F277"/>
  <c r="C277"/>
  <c r="T276"/>
  <c r="M276"/>
  <c r="I276"/>
  <c r="H276"/>
  <c r="F276"/>
  <c r="C276"/>
  <c r="T275"/>
  <c r="M275"/>
  <c r="I275"/>
  <c r="H275"/>
  <c r="F275"/>
  <c r="C275"/>
  <c r="T274"/>
  <c r="M274"/>
  <c r="I274"/>
  <c r="H274"/>
  <c r="F274"/>
  <c r="C274"/>
  <c r="T273"/>
  <c r="M273"/>
  <c r="I273"/>
  <c r="H273"/>
  <c r="F273"/>
  <c r="C273"/>
  <c r="T272"/>
  <c r="M272"/>
  <c r="I272"/>
  <c r="H272"/>
  <c r="F272"/>
  <c r="C272"/>
  <c r="T271"/>
  <c r="M271"/>
  <c r="I271"/>
  <c r="H271"/>
  <c r="F271"/>
  <c r="C271"/>
  <c r="T270"/>
  <c r="M270"/>
  <c r="I270"/>
  <c r="H270"/>
  <c r="F270"/>
  <c r="C270"/>
  <c r="T269"/>
  <c r="M269"/>
  <c r="I269"/>
  <c r="H269"/>
  <c r="F269"/>
  <c r="C269"/>
  <c r="T268"/>
  <c r="M268"/>
  <c r="I268"/>
  <c r="H268"/>
  <c r="F268"/>
  <c r="C268"/>
  <c r="T267"/>
  <c r="M267"/>
  <c r="I267"/>
  <c r="H267"/>
  <c r="F267"/>
  <c r="C267"/>
  <c r="T266"/>
  <c r="M266"/>
  <c r="I266"/>
  <c r="H266"/>
  <c r="F266"/>
  <c r="C266"/>
  <c r="T265"/>
  <c r="M265"/>
  <c r="I265"/>
  <c r="H265"/>
  <c r="F265"/>
  <c r="C265"/>
  <c r="T264"/>
  <c r="M264"/>
  <c r="I264"/>
  <c r="H264"/>
  <c r="F264"/>
  <c r="C264"/>
  <c r="T263"/>
  <c r="M263"/>
  <c r="I263"/>
  <c r="H263"/>
  <c r="F263"/>
  <c r="C263"/>
  <c r="T262"/>
  <c r="M262"/>
  <c r="I262"/>
  <c r="H262"/>
  <c r="F262"/>
  <c r="C262"/>
  <c r="T261"/>
  <c r="M261"/>
  <c r="I261"/>
  <c r="H261"/>
  <c r="F261"/>
  <c r="C261"/>
  <c r="T260"/>
  <c r="M260"/>
  <c r="I260"/>
  <c r="H260"/>
  <c r="F260"/>
  <c r="C260"/>
  <c r="T259"/>
  <c r="M259"/>
  <c r="I259"/>
  <c r="H259"/>
  <c r="F259"/>
  <c r="C259"/>
  <c r="T258"/>
  <c r="M258"/>
  <c r="I258"/>
  <c r="H258"/>
  <c r="F258"/>
  <c r="C258"/>
  <c r="T257"/>
  <c r="M257"/>
  <c r="I257"/>
  <c r="H257"/>
  <c r="F257"/>
  <c r="C257"/>
  <c r="T256"/>
  <c r="M256"/>
  <c r="I256"/>
  <c r="H256"/>
  <c r="F256"/>
  <c r="C256"/>
  <c r="T255"/>
  <c r="M255"/>
  <c r="I255"/>
  <c r="H255"/>
  <c r="F255"/>
  <c r="C255"/>
  <c r="T254"/>
  <c r="M254"/>
  <c r="I254"/>
  <c r="H254"/>
  <c r="F254"/>
  <c r="C254"/>
  <c r="T253"/>
  <c r="M253"/>
  <c r="I253"/>
  <c r="H253"/>
  <c r="F253"/>
  <c r="C253"/>
  <c r="T252"/>
  <c r="M252"/>
  <c r="I252"/>
  <c r="H252"/>
  <c r="F252"/>
  <c r="C252"/>
  <c r="T251"/>
  <c r="M251"/>
  <c r="I251"/>
  <c r="H251"/>
  <c r="F251"/>
  <c r="C251"/>
  <c r="T250"/>
  <c r="M250"/>
  <c r="I250"/>
  <c r="H250"/>
  <c r="F250"/>
  <c r="C250"/>
  <c r="T314"/>
  <c r="M314"/>
  <c r="I314"/>
  <c r="H314"/>
  <c r="F314"/>
  <c r="C314"/>
  <c r="T313"/>
  <c r="M313"/>
  <c r="I313"/>
  <c r="H313"/>
  <c r="F313"/>
  <c r="C313"/>
  <c r="T312"/>
  <c r="M312"/>
  <c r="I312"/>
  <c r="H312"/>
  <c r="F312"/>
  <c r="C312"/>
  <c r="T311"/>
  <c r="M311"/>
  <c r="I311"/>
  <c r="H311"/>
  <c r="F311"/>
  <c r="C311"/>
  <c r="T310"/>
  <c r="M310"/>
  <c r="I310"/>
  <c r="H310"/>
  <c r="F310"/>
  <c r="C310"/>
  <c r="T309"/>
  <c r="M309"/>
  <c r="I309"/>
  <c r="H309"/>
  <c r="F309"/>
  <c r="C309"/>
  <c r="T308"/>
  <c r="M308"/>
  <c r="I308"/>
  <c r="H308"/>
  <c r="F308"/>
  <c r="C308"/>
  <c r="T307"/>
  <c r="M307"/>
  <c r="I307"/>
  <c r="H307"/>
  <c r="F307"/>
  <c r="C307"/>
  <c r="T306"/>
  <c r="M306"/>
  <c r="I306"/>
  <c r="H306"/>
  <c r="F306"/>
  <c r="C306"/>
  <c r="T305"/>
  <c r="M305"/>
  <c r="I305"/>
  <c r="H305"/>
  <c r="F305"/>
  <c r="C305"/>
  <c r="T304"/>
  <c r="M304"/>
  <c r="I304"/>
  <c r="H304"/>
  <c r="F304"/>
  <c r="C304"/>
  <c r="T303"/>
  <c r="M303"/>
  <c r="I303"/>
  <c r="H303"/>
  <c r="F303"/>
  <c r="C303"/>
  <c r="T302"/>
  <c r="M302"/>
  <c r="I302"/>
  <c r="H302"/>
  <c r="F302"/>
  <c r="C302"/>
  <c r="T301"/>
  <c r="M301"/>
  <c r="I301"/>
  <c r="H301"/>
  <c r="F301"/>
  <c r="C301"/>
  <c r="T300"/>
  <c r="M300"/>
  <c r="I300"/>
  <c r="H300"/>
  <c r="F300"/>
  <c r="C300"/>
  <c r="T299"/>
  <c r="M299"/>
  <c r="I299"/>
  <c r="H299"/>
  <c r="F299"/>
  <c r="C299"/>
  <c r="T298"/>
  <c r="M298"/>
  <c r="I298"/>
  <c r="H298"/>
  <c r="F298"/>
  <c r="C298"/>
  <c r="T297"/>
  <c r="M297"/>
  <c r="I297"/>
  <c r="H297"/>
  <c r="F297"/>
  <c r="C297"/>
  <c r="T296"/>
  <c r="M296"/>
  <c r="I296"/>
  <c r="H296"/>
  <c r="F296"/>
  <c r="C296"/>
  <c r="T295"/>
  <c r="M295"/>
  <c r="I295"/>
  <c r="H295"/>
  <c r="F295"/>
  <c r="C295"/>
  <c r="T294"/>
  <c r="M294"/>
  <c r="I294"/>
  <c r="H294"/>
  <c r="F294"/>
  <c r="C294"/>
  <c r="T249"/>
  <c r="M249"/>
  <c r="I249"/>
  <c r="H249"/>
  <c r="F249"/>
  <c r="C249"/>
  <c r="T248"/>
  <c r="M248"/>
  <c r="I248"/>
  <c r="H248"/>
  <c r="F248"/>
  <c r="C248"/>
  <c r="T247"/>
  <c r="M247"/>
  <c r="I247"/>
  <c r="H247"/>
  <c r="F247"/>
  <c r="C247"/>
  <c r="T246"/>
  <c r="M246"/>
  <c r="I246"/>
  <c r="H246"/>
  <c r="F246"/>
  <c r="C246"/>
  <c r="T245"/>
  <c r="M245"/>
  <c r="I245"/>
  <c r="H245"/>
  <c r="F245"/>
  <c r="C245"/>
  <c r="T244"/>
  <c r="M244"/>
  <c r="I244"/>
  <c r="H244"/>
  <c r="F244"/>
  <c r="C244"/>
  <c r="T243"/>
  <c r="M243"/>
  <c r="I243"/>
  <c r="H243"/>
  <c r="F243"/>
  <c r="C243"/>
  <c r="T242"/>
  <c r="M242"/>
  <c r="I242"/>
  <c r="H242"/>
  <c r="F242"/>
  <c r="C242"/>
  <c r="T241"/>
  <c r="M241"/>
  <c r="I241"/>
  <c r="H241"/>
  <c r="F241"/>
  <c r="C241"/>
  <c r="T240"/>
  <c r="M240"/>
  <c r="I240"/>
  <c r="H240"/>
  <c r="F240"/>
  <c r="C240"/>
  <c r="T239"/>
  <c r="M239"/>
  <c r="I239"/>
  <c r="H239"/>
  <c r="F239"/>
  <c r="C239"/>
  <c r="T226"/>
  <c r="M226"/>
  <c r="I226"/>
  <c r="H226"/>
  <c r="F226"/>
  <c r="C226"/>
  <c r="T238"/>
  <c r="M238"/>
  <c r="I238"/>
  <c r="H238"/>
  <c r="F238"/>
  <c r="C238"/>
  <c r="T237"/>
  <c r="M237"/>
  <c r="I237"/>
  <c r="H237"/>
  <c r="F237"/>
  <c r="C237"/>
  <c r="T236"/>
  <c r="M236"/>
  <c r="I236"/>
  <c r="H236"/>
  <c r="F236"/>
  <c r="C236"/>
  <c r="T235"/>
  <c r="M235"/>
  <c r="I235"/>
  <c r="H235"/>
  <c r="F235"/>
  <c r="C235"/>
  <c r="T234"/>
  <c r="M234"/>
  <c r="I234"/>
  <c r="H234"/>
  <c r="F234"/>
  <c r="C234"/>
  <c r="T233"/>
  <c r="M233"/>
  <c r="I233"/>
  <c r="H233"/>
  <c r="F233"/>
  <c r="C233"/>
  <c r="T232"/>
  <c r="M232"/>
  <c r="I232"/>
  <c r="H232"/>
  <c r="F232"/>
  <c r="C232"/>
  <c r="T225"/>
  <c r="M225"/>
  <c r="I225"/>
  <c r="H225"/>
  <c r="F225"/>
  <c r="C225"/>
  <c r="T224"/>
  <c r="M224"/>
  <c r="I224"/>
  <c r="H224"/>
  <c r="F224"/>
  <c r="C224"/>
  <c r="T222"/>
  <c r="M222"/>
  <c r="I222"/>
  <c r="H222"/>
  <c r="F222"/>
  <c r="C222"/>
  <c r="T221"/>
  <c r="M221"/>
  <c r="I221"/>
  <c r="H221"/>
  <c r="F221"/>
  <c r="C221"/>
  <c r="T219"/>
  <c r="M219"/>
  <c r="I219"/>
  <c r="H219"/>
  <c r="F219"/>
  <c r="C219"/>
  <c r="T231"/>
  <c r="M231"/>
  <c r="I231"/>
  <c r="H231"/>
  <c r="F231"/>
  <c r="C231"/>
  <c r="T216"/>
  <c r="M216"/>
  <c r="I216"/>
  <c r="H216"/>
  <c r="F216"/>
  <c r="C216"/>
  <c r="T215"/>
  <c r="M215"/>
  <c r="I215"/>
  <c r="H215"/>
  <c r="F215"/>
  <c r="C215"/>
  <c r="T214"/>
  <c r="M214"/>
  <c r="I214"/>
  <c r="H214"/>
  <c r="F214"/>
  <c r="C214"/>
  <c r="T213"/>
  <c r="M213"/>
  <c r="I213"/>
  <c r="H213"/>
  <c r="F213"/>
  <c r="C213"/>
  <c r="T212"/>
  <c r="M212"/>
  <c r="I212"/>
  <c r="H212"/>
  <c r="F212"/>
  <c r="C212"/>
  <c r="T211"/>
  <c r="M211"/>
  <c r="I211"/>
  <c r="H211"/>
  <c r="F211"/>
  <c r="C211"/>
  <c r="T210"/>
  <c r="M210"/>
  <c r="I210"/>
  <c r="H210"/>
  <c r="F210"/>
  <c r="C210"/>
  <c r="T209"/>
  <c r="M209"/>
  <c r="I209"/>
  <c r="H209"/>
  <c r="F209"/>
  <c r="C209"/>
  <c r="T208"/>
  <c r="M208"/>
  <c r="I208"/>
  <c r="H208"/>
  <c r="F208"/>
  <c r="C208"/>
  <c r="T207"/>
  <c r="M207"/>
  <c r="I207"/>
  <c r="H207"/>
  <c r="F207"/>
  <c r="C207"/>
  <c r="T206"/>
  <c r="M206"/>
  <c r="I206"/>
  <c r="H206"/>
  <c r="F206"/>
  <c r="C206"/>
  <c r="T205"/>
  <c r="M205"/>
  <c r="I205"/>
  <c r="H205"/>
  <c r="F205"/>
  <c r="C205"/>
  <c r="T204"/>
  <c r="M204"/>
  <c r="I204"/>
  <c r="H204"/>
  <c r="F204"/>
  <c r="C204"/>
  <c r="T203"/>
  <c r="M203"/>
  <c r="I203"/>
  <c r="H203"/>
  <c r="F203"/>
  <c r="C203"/>
  <c r="T202"/>
  <c r="M202"/>
  <c r="I202"/>
  <c r="H202"/>
  <c r="F202"/>
  <c r="C202"/>
  <c r="T201"/>
  <c r="M201"/>
  <c r="I201"/>
  <c r="H201"/>
  <c r="F201"/>
  <c r="C201"/>
  <c r="T200"/>
  <c r="M200"/>
  <c r="I200"/>
  <c r="H200"/>
  <c r="F200"/>
  <c r="C200"/>
  <c r="T230"/>
  <c r="M230"/>
  <c r="I230"/>
  <c r="H230"/>
  <c r="F230"/>
  <c r="C230"/>
  <c r="T229"/>
  <c r="M229"/>
  <c r="I229"/>
  <c r="H229"/>
  <c r="F229"/>
  <c r="C229"/>
  <c r="T228"/>
  <c r="M228"/>
  <c r="I228"/>
  <c r="H228"/>
  <c r="F228"/>
  <c r="C228"/>
  <c r="T227"/>
  <c r="M227"/>
  <c r="I227"/>
  <c r="H227"/>
  <c r="F227"/>
  <c r="C227"/>
  <c r="T223"/>
  <c r="M223"/>
  <c r="I223"/>
  <c r="H223"/>
  <c r="F223"/>
  <c r="C223"/>
  <c r="T220"/>
  <c r="M220"/>
  <c r="I220"/>
  <c r="H220"/>
  <c r="F220"/>
  <c r="C220"/>
  <c r="T218"/>
  <c r="M218"/>
  <c r="I218"/>
  <c r="H218"/>
  <c r="F218"/>
  <c r="C218"/>
  <c r="T217"/>
  <c r="M217"/>
  <c r="I217"/>
  <c r="H217"/>
  <c r="F217"/>
  <c r="C217"/>
  <c r="T199"/>
  <c r="M199"/>
  <c r="I199"/>
  <c r="H199"/>
  <c r="F199"/>
  <c r="C199"/>
  <c r="T198"/>
  <c r="M198"/>
  <c r="I198"/>
  <c r="H198"/>
  <c r="F198"/>
  <c r="C198"/>
  <c r="T197"/>
  <c r="M197"/>
  <c r="I197"/>
  <c r="H197"/>
  <c r="F197"/>
  <c r="C197"/>
  <c r="T196"/>
  <c r="M196"/>
  <c r="I196"/>
  <c r="H196"/>
  <c r="F196"/>
  <c r="C196"/>
  <c r="T193"/>
  <c r="M193"/>
  <c r="I193"/>
  <c r="H193"/>
  <c r="F193"/>
  <c r="C193"/>
  <c r="T192"/>
  <c r="M192"/>
  <c r="I192"/>
  <c r="H192"/>
  <c r="F192"/>
  <c r="C192"/>
  <c r="T191"/>
  <c r="M191"/>
  <c r="I191"/>
  <c r="H191"/>
  <c r="F191"/>
  <c r="C191"/>
  <c r="T190"/>
  <c r="M190"/>
  <c r="I190"/>
  <c r="H190"/>
  <c r="F190"/>
  <c r="C190"/>
  <c r="T189"/>
  <c r="M189"/>
  <c r="I189"/>
  <c r="H189"/>
  <c r="F189"/>
  <c r="C189"/>
  <c r="T188"/>
  <c r="M188"/>
  <c r="I188"/>
  <c r="H188"/>
  <c r="F188"/>
  <c r="C188"/>
  <c r="T195"/>
  <c r="M195"/>
  <c r="I195"/>
  <c r="H195"/>
  <c r="F195"/>
  <c r="C195"/>
  <c r="T194"/>
  <c r="M194"/>
  <c r="I194"/>
  <c r="H194"/>
  <c r="F194"/>
  <c r="C194"/>
  <c r="T148"/>
  <c r="M148"/>
  <c r="I148"/>
  <c r="H148"/>
  <c r="F148"/>
  <c r="C148"/>
  <c r="T147"/>
  <c r="M147"/>
  <c r="I147"/>
  <c r="H147"/>
  <c r="F147"/>
  <c r="C147"/>
  <c r="T146"/>
  <c r="M146"/>
  <c r="I146"/>
  <c r="H146"/>
  <c r="F146"/>
  <c r="C146"/>
  <c r="T145"/>
  <c r="M145"/>
  <c r="I145"/>
  <c r="H145"/>
  <c r="F145"/>
  <c r="C145"/>
  <c r="T144"/>
  <c r="M144"/>
  <c r="I144"/>
  <c r="H144"/>
  <c r="F144"/>
  <c r="C144"/>
  <c r="T112"/>
  <c r="M112"/>
  <c r="I112"/>
  <c r="T111"/>
  <c r="M111"/>
  <c r="I111"/>
  <c r="T110"/>
  <c r="M110"/>
  <c r="I110"/>
  <c r="T109"/>
  <c r="M109"/>
  <c r="I109"/>
  <c r="T187"/>
  <c r="M187"/>
  <c r="I187"/>
  <c r="H187"/>
  <c r="F187"/>
  <c r="C187"/>
  <c r="T186"/>
  <c r="M186"/>
  <c r="I186"/>
  <c r="H186"/>
  <c r="F186"/>
  <c r="C186"/>
  <c r="T185"/>
  <c r="M185"/>
  <c r="I185"/>
  <c r="H185"/>
  <c r="F185"/>
  <c r="C185"/>
  <c r="T184"/>
  <c r="M184"/>
  <c r="I184"/>
  <c r="H184"/>
  <c r="F184"/>
  <c r="C184"/>
  <c r="T183"/>
  <c r="M183"/>
  <c r="I183"/>
  <c r="H183"/>
  <c r="F183"/>
  <c r="C183"/>
  <c r="T182"/>
  <c r="M182"/>
  <c r="I182"/>
  <c r="H182"/>
  <c r="F182"/>
  <c r="C182"/>
  <c r="T181"/>
  <c r="M181"/>
  <c r="I181"/>
  <c r="H181"/>
  <c r="F181"/>
  <c r="C181"/>
  <c r="T180"/>
  <c r="M180"/>
  <c r="I180"/>
  <c r="H180"/>
  <c r="F180"/>
  <c r="C180"/>
  <c r="T179"/>
  <c r="M179"/>
  <c r="I179"/>
  <c r="H179"/>
  <c r="F179"/>
  <c r="C179"/>
  <c r="T178"/>
  <c r="M178"/>
  <c r="I178"/>
  <c r="H178"/>
  <c r="F178"/>
  <c r="C178"/>
  <c r="T177"/>
  <c r="M177"/>
  <c r="I177"/>
  <c r="H177"/>
  <c r="F177"/>
  <c r="C177"/>
  <c r="T172"/>
  <c r="M172"/>
  <c r="I172"/>
  <c r="H172"/>
  <c r="F172"/>
  <c r="C172"/>
  <c r="T171"/>
  <c r="M171"/>
  <c r="I171"/>
  <c r="H171"/>
  <c r="F171"/>
  <c r="C171"/>
  <c r="T170"/>
  <c r="M170"/>
  <c r="I170"/>
  <c r="H170"/>
  <c r="F170"/>
  <c r="C170"/>
  <c r="T169"/>
  <c r="M169"/>
  <c r="I169"/>
  <c r="H169"/>
  <c r="F169"/>
  <c r="C169"/>
  <c r="T168"/>
  <c r="M168"/>
  <c r="I168"/>
  <c r="H168"/>
  <c r="F168"/>
  <c r="C168"/>
  <c r="T167"/>
  <c r="M167"/>
  <c r="I167"/>
  <c r="H167"/>
  <c r="F167"/>
  <c r="C167"/>
  <c r="T166"/>
  <c r="M166"/>
  <c r="I166"/>
  <c r="H166"/>
  <c r="F166"/>
  <c r="C166"/>
  <c r="T160"/>
  <c r="M160"/>
  <c r="I160"/>
  <c r="H160"/>
  <c r="F160"/>
  <c r="C160"/>
  <c r="T159"/>
  <c r="M159"/>
  <c r="I159"/>
  <c r="H159"/>
  <c r="F159"/>
  <c r="C159"/>
  <c r="T158"/>
  <c r="M158"/>
  <c r="I158"/>
  <c r="H158"/>
  <c r="F158"/>
  <c r="C158"/>
  <c r="T157"/>
  <c r="M157"/>
  <c r="I157"/>
  <c r="H157"/>
  <c r="F157"/>
  <c r="C157"/>
  <c r="T156"/>
  <c r="M156"/>
  <c r="I156"/>
  <c r="H156"/>
  <c r="F156"/>
  <c r="C156"/>
  <c r="T155"/>
  <c r="M155"/>
  <c r="I155"/>
  <c r="H155"/>
  <c r="F155"/>
  <c r="C155"/>
  <c r="T154"/>
  <c r="M154"/>
  <c r="I154"/>
  <c r="H154"/>
  <c r="F154"/>
  <c r="C154"/>
  <c r="T165"/>
  <c r="M165"/>
  <c r="I165"/>
  <c r="H165"/>
  <c r="F165"/>
  <c r="C165"/>
  <c r="T153"/>
  <c r="M153"/>
  <c r="I153"/>
  <c r="H153"/>
  <c r="F153"/>
  <c r="C153"/>
  <c r="T164"/>
  <c r="M164"/>
  <c r="I164"/>
  <c r="H164"/>
  <c r="F164"/>
  <c r="C164"/>
  <c r="T163"/>
  <c r="M163"/>
  <c r="I163"/>
  <c r="H163"/>
  <c r="F163"/>
  <c r="C163"/>
  <c r="T162"/>
  <c r="M162"/>
  <c r="I162"/>
  <c r="H162"/>
  <c r="F162"/>
  <c r="C162"/>
  <c r="T161"/>
  <c r="M161"/>
  <c r="I161"/>
  <c r="H161"/>
  <c r="F161"/>
  <c r="C161"/>
  <c r="T152"/>
  <c r="M152"/>
  <c r="I152"/>
  <c r="H152"/>
  <c r="F152"/>
  <c r="C152"/>
  <c r="T151"/>
  <c r="M151"/>
  <c r="I151"/>
  <c r="H151"/>
  <c r="F151"/>
  <c r="C151"/>
  <c r="T150"/>
  <c r="M150"/>
  <c r="I150"/>
  <c r="H150"/>
  <c r="F150"/>
  <c r="C150"/>
  <c r="T149"/>
  <c r="M149"/>
  <c r="I149"/>
  <c r="H149"/>
  <c r="F149"/>
  <c r="C149"/>
  <c r="T176"/>
  <c r="M176"/>
  <c r="I176"/>
  <c r="H176"/>
  <c r="F176"/>
  <c r="C176"/>
  <c r="T175"/>
  <c r="M175"/>
  <c r="I175"/>
  <c r="H175"/>
  <c r="F175"/>
  <c r="C175"/>
  <c r="T174"/>
  <c r="M174"/>
  <c r="I174"/>
  <c r="H174"/>
  <c r="F174"/>
  <c r="C174"/>
  <c r="T173"/>
  <c r="M173"/>
  <c r="I173"/>
  <c r="H173"/>
  <c r="F173"/>
  <c r="C173"/>
  <c r="T143"/>
  <c r="M143"/>
  <c r="I143"/>
  <c r="H143"/>
  <c r="F143"/>
  <c r="C143"/>
  <c r="T142"/>
  <c r="M142"/>
  <c r="I142"/>
  <c r="H142"/>
  <c r="F142"/>
  <c r="C142"/>
  <c r="T141"/>
  <c r="M141"/>
  <c r="I141"/>
  <c r="H141"/>
  <c r="F141"/>
  <c r="C141"/>
  <c r="T140"/>
  <c r="M140"/>
  <c r="I140"/>
  <c r="H140"/>
  <c r="F140"/>
  <c r="C140"/>
  <c r="T139"/>
  <c r="M139"/>
  <c r="I139"/>
  <c r="H139"/>
  <c r="F139"/>
  <c r="C139"/>
  <c r="T138"/>
  <c r="M138"/>
  <c r="I138"/>
  <c r="H138"/>
  <c r="F138"/>
  <c r="C138"/>
  <c r="T137"/>
  <c r="M137"/>
  <c r="I137"/>
  <c r="H137"/>
  <c r="F137"/>
  <c r="C137"/>
  <c r="T126"/>
  <c r="M126"/>
  <c r="I126"/>
  <c r="H126"/>
  <c r="F126"/>
  <c r="C126"/>
  <c r="T125"/>
  <c r="M125"/>
  <c r="I125"/>
  <c r="H125"/>
  <c r="F125"/>
  <c r="C125"/>
  <c r="T124"/>
  <c r="M124"/>
  <c r="I124"/>
  <c r="H124"/>
  <c r="F124"/>
  <c r="C124"/>
  <c r="T123"/>
  <c r="M123"/>
  <c r="I123"/>
  <c r="H123"/>
  <c r="F123"/>
  <c r="C123"/>
  <c r="T122"/>
  <c r="M122"/>
  <c r="I122"/>
  <c r="H122"/>
  <c r="F122"/>
  <c r="C122"/>
  <c r="T121"/>
  <c r="M121"/>
  <c r="I121"/>
  <c r="H121"/>
  <c r="F121"/>
  <c r="C121"/>
  <c r="T120"/>
  <c r="M120"/>
  <c r="I120"/>
  <c r="H120"/>
  <c r="F120"/>
  <c r="C120"/>
  <c r="T119"/>
  <c r="M119"/>
  <c r="I119"/>
  <c r="H119"/>
  <c r="F119"/>
  <c r="C119"/>
  <c r="T118"/>
  <c r="M118"/>
  <c r="I118"/>
  <c r="H118"/>
  <c r="F118"/>
  <c r="C118"/>
  <c r="T114"/>
  <c r="M114"/>
  <c r="I114"/>
  <c r="T113"/>
  <c r="M113"/>
  <c r="I113"/>
  <c r="T82"/>
  <c r="M82"/>
  <c r="I82"/>
  <c r="H82"/>
  <c r="F82"/>
  <c r="C82"/>
  <c r="T81"/>
  <c r="M81"/>
  <c r="I81"/>
  <c r="H81"/>
  <c r="F81"/>
  <c r="C81"/>
  <c r="T80"/>
  <c r="M80"/>
  <c r="I80"/>
  <c r="H80"/>
  <c r="F80"/>
  <c r="C80"/>
  <c r="T79"/>
  <c r="M79"/>
  <c r="I79"/>
  <c r="H79"/>
  <c r="F79"/>
  <c r="C79"/>
  <c r="T78"/>
  <c r="M78"/>
  <c r="I78"/>
  <c r="H78"/>
  <c r="F78"/>
  <c r="C78"/>
  <c r="T77"/>
  <c r="M77"/>
  <c r="I77"/>
  <c r="H77"/>
  <c r="F77"/>
  <c r="C77"/>
  <c r="T76"/>
  <c r="M76"/>
  <c r="I76"/>
  <c r="H76"/>
  <c r="F76"/>
  <c r="C76"/>
  <c r="T117"/>
  <c r="M117"/>
  <c r="I117"/>
  <c r="T75"/>
  <c r="M75"/>
  <c r="I75"/>
  <c r="H75"/>
  <c r="F75"/>
  <c r="C75"/>
  <c r="T116"/>
  <c r="M116"/>
  <c r="I116"/>
  <c r="T115"/>
  <c r="M115"/>
  <c r="I115"/>
  <c r="T74"/>
  <c r="M74"/>
  <c r="I74"/>
  <c r="H74"/>
  <c r="F74"/>
  <c r="C74"/>
  <c r="T73"/>
  <c r="M73"/>
  <c r="I73"/>
  <c r="H73"/>
  <c r="F73"/>
  <c r="C73"/>
  <c r="T72"/>
  <c r="M72"/>
  <c r="I72"/>
  <c r="H72"/>
  <c r="F72"/>
  <c r="C72"/>
  <c r="T71"/>
  <c r="M71"/>
  <c r="I71"/>
  <c r="H71"/>
  <c r="F71"/>
  <c r="C71"/>
  <c r="T70"/>
  <c r="M70"/>
  <c r="I70"/>
  <c r="H70"/>
  <c r="F70"/>
  <c r="C70"/>
  <c r="T69"/>
  <c r="M69"/>
  <c r="I69"/>
  <c r="H69"/>
  <c r="F69"/>
  <c r="C69"/>
  <c r="T68"/>
  <c r="M68"/>
  <c r="I68"/>
  <c r="H68"/>
  <c r="F68"/>
  <c r="C68"/>
  <c r="T67"/>
  <c r="M67"/>
  <c r="I67"/>
  <c r="H67"/>
  <c r="F67"/>
  <c r="C67"/>
  <c r="T66"/>
  <c r="M66"/>
  <c r="I66"/>
  <c r="H66"/>
  <c r="F66"/>
  <c r="C66"/>
  <c r="T65"/>
  <c r="M65"/>
  <c r="I65"/>
  <c r="H65"/>
  <c r="F65"/>
  <c r="C65"/>
  <c r="T64"/>
  <c r="M64"/>
  <c r="I64"/>
  <c r="H64"/>
  <c r="F64"/>
  <c r="C64"/>
  <c r="T63"/>
  <c r="M63"/>
  <c r="I63"/>
  <c r="H63"/>
  <c r="F63"/>
  <c r="C63"/>
  <c r="T62"/>
  <c r="M62"/>
  <c r="I62"/>
  <c r="H62"/>
  <c r="F62"/>
  <c r="C62"/>
  <c r="T61"/>
  <c r="M61"/>
  <c r="I61"/>
  <c r="H61"/>
  <c r="F61"/>
  <c r="C61"/>
  <c r="T60"/>
  <c r="M60"/>
  <c r="I60"/>
  <c r="H60"/>
  <c r="F60"/>
  <c r="C60"/>
  <c r="T59"/>
  <c r="M59"/>
  <c r="I59"/>
  <c r="H59"/>
  <c r="F59"/>
  <c r="C59"/>
  <c r="T58"/>
  <c r="M58"/>
  <c r="I58"/>
  <c r="H58"/>
  <c r="F58"/>
  <c r="C58"/>
  <c r="T57"/>
  <c r="M57"/>
  <c r="I57"/>
  <c r="H57"/>
  <c r="F57"/>
  <c r="C57"/>
  <c r="T56"/>
  <c r="M56"/>
  <c r="I56"/>
  <c r="H56"/>
  <c r="F56"/>
  <c r="C56"/>
  <c r="T55"/>
  <c r="M55"/>
  <c r="I55"/>
  <c r="H55"/>
  <c r="F55"/>
  <c r="C55"/>
  <c r="T54"/>
  <c r="M54"/>
  <c r="I54"/>
  <c r="H54"/>
  <c r="F54"/>
  <c r="C54"/>
  <c r="T53"/>
  <c r="M53"/>
  <c r="I53"/>
  <c r="H53"/>
  <c r="F53"/>
  <c r="C53"/>
  <c r="T52"/>
  <c r="M52"/>
  <c r="I52"/>
  <c r="H52"/>
  <c r="F52"/>
  <c r="C52"/>
  <c r="T51"/>
  <c r="M51"/>
  <c r="I51"/>
  <c r="H51"/>
  <c r="F51"/>
  <c r="C51"/>
  <c r="T136"/>
  <c r="M136"/>
  <c r="I136"/>
  <c r="H136"/>
  <c r="F136"/>
  <c r="C136"/>
  <c r="T135"/>
  <c r="M135"/>
  <c r="I135"/>
  <c r="H135"/>
  <c r="F135"/>
  <c r="C135"/>
  <c r="T134"/>
  <c r="M134"/>
  <c r="I134"/>
  <c r="H134"/>
  <c r="F134"/>
  <c r="C134"/>
  <c r="T133"/>
  <c r="M133"/>
  <c r="I133"/>
  <c r="H133"/>
  <c r="F133"/>
  <c r="C133"/>
  <c r="T132"/>
  <c r="M132"/>
  <c r="I132"/>
  <c r="H132"/>
  <c r="F132"/>
  <c r="C132"/>
  <c r="T131"/>
  <c r="M131"/>
  <c r="I131"/>
  <c r="H131"/>
  <c r="F131"/>
  <c r="C131"/>
  <c r="T130"/>
  <c r="M130"/>
  <c r="I130"/>
  <c r="H130"/>
  <c r="F130"/>
  <c r="C130"/>
  <c r="T129"/>
  <c r="M129"/>
  <c r="I129"/>
  <c r="H129"/>
  <c r="F129"/>
  <c r="C129"/>
  <c r="T128"/>
  <c r="M128"/>
  <c r="I128"/>
  <c r="H128"/>
  <c r="F128"/>
  <c r="C128"/>
  <c r="T127"/>
  <c r="M127"/>
  <c r="I127"/>
  <c r="H127"/>
  <c r="F127"/>
  <c r="C127"/>
  <c r="T108"/>
  <c r="M108"/>
  <c r="I108"/>
  <c r="H108"/>
  <c r="F108"/>
  <c r="C108"/>
  <c r="T107"/>
  <c r="M107"/>
  <c r="I107"/>
  <c r="H107"/>
  <c r="F107"/>
  <c r="C107"/>
  <c r="T106"/>
  <c r="M106"/>
  <c r="I106"/>
  <c r="H106"/>
  <c r="F106"/>
  <c r="C106"/>
  <c r="T105"/>
  <c r="M105"/>
  <c r="I105"/>
  <c r="H105"/>
  <c r="F105"/>
  <c r="C105"/>
  <c r="T104"/>
  <c r="M104"/>
  <c r="I104"/>
  <c r="H104"/>
  <c r="F104"/>
  <c r="C104"/>
  <c r="T103"/>
  <c r="M103"/>
  <c r="I103"/>
  <c r="H103"/>
  <c r="F103"/>
  <c r="C103"/>
  <c r="T102"/>
  <c r="M102"/>
  <c r="I102"/>
  <c r="H102"/>
  <c r="F102"/>
  <c r="C102"/>
  <c r="T101"/>
  <c r="M101"/>
  <c r="I101"/>
  <c r="H101"/>
  <c r="F101"/>
  <c r="C101"/>
  <c r="T100"/>
  <c r="M100"/>
  <c r="I100"/>
  <c r="H100"/>
  <c r="F100"/>
  <c r="C100"/>
  <c r="T99"/>
  <c r="M99"/>
  <c r="I99"/>
  <c r="H99"/>
  <c r="F99"/>
  <c r="C99"/>
  <c r="T98"/>
  <c r="M98"/>
  <c r="I98"/>
  <c r="H98"/>
  <c r="F98"/>
  <c r="C98"/>
  <c r="T97"/>
  <c r="M97"/>
  <c r="I97"/>
  <c r="H97"/>
  <c r="F97"/>
  <c r="C97"/>
  <c r="T96"/>
  <c r="M96"/>
  <c r="I96"/>
  <c r="H96"/>
  <c r="F96"/>
  <c r="C96"/>
  <c r="T95"/>
  <c r="M95"/>
  <c r="I95"/>
  <c r="H95"/>
  <c r="F95"/>
  <c r="C95"/>
  <c r="T94"/>
  <c r="M94"/>
  <c r="I94"/>
  <c r="H94"/>
  <c r="F94"/>
  <c r="C94"/>
  <c r="T93"/>
  <c r="M93"/>
  <c r="I93"/>
  <c r="H93"/>
  <c r="F93"/>
  <c r="C93"/>
  <c r="T92"/>
  <c r="M92"/>
  <c r="I92"/>
  <c r="H92"/>
  <c r="F92"/>
  <c r="C92"/>
  <c r="T91"/>
  <c r="M91"/>
  <c r="I91"/>
  <c r="H91"/>
  <c r="F91"/>
  <c r="C91"/>
  <c r="T90"/>
  <c r="M90"/>
  <c r="I90"/>
  <c r="H90"/>
  <c r="F90"/>
  <c r="C90"/>
  <c r="T89"/>
  <c r="M89"/>
  <c r="I89"/>
  <c r="H89"/>
  <c r="F89"/>
  <c r="C89"/>
  <c r="T88"/>
  <c r="M88"/>
  <c r="I88"/>
  <c r="H88"/>
  <c r="F88"/>
  <c r="C88"/>
  <c r="T87"/>
  <c r="M87"/>
  <c r="I87"/>
  <c r="H87"/>
  <c r="F87"/>
  <c r="C87"/>
  <c r="T86"/>
  <c r="M86"/>
  <c r="I86"/>
  <c r="H86"/>
  <c r="F86"/>
  <c r="C86"/>
  <c r="T85"/>
  <c r="M85"/>
  <c r="I85"/>
  <c r="H85"/>
  <c r="F85"/>
  <c r="C85"/>
  <c r="T84"/>
  <c r="M84"/>
  <c r="I84"/>
  <c r="H84"/>
  <c r="F84"/>
  <c r="C84"/>
  <c r="T50"/>
  <c r="M50"/>
  <c r="I50"/>
  <c r="H50"/>
  <c r="F50"/>
  <c r="C50"/>
  <c r="T49"/>
  <c r="M49"/>
  <c r="I49"/>
  <c r="H49"/>
  <c r="F49"/>
  <c r="C49"/>
  <c r="T83"/>
  <c r="M83"/>
  <c r="I83"/>
  <c r="H83"/>
  <c r="F83"/>
  <c r="C83"/>
  <c r="T48"/>
  <c r="M48"/>
  <c r="I48"/>
  <c r="H48"/>
  <c r="F48"/>
  <c r="C48"/>
  <c r="T47"/>
  <c r="M47"/>
  <c r="I47"/>
  <c r="H47"/>
  <c r="F47"/>
  <c r="C47"/>
  <c r="T46"/>
  <c r="M46"/>
  <c r="I46"/>
  <c r="H46"/>
  <c r="F46"/>
  <c r="C46"/>
  <c r="T45"/>
  <c r="M45"/>
  <c r="I45"/>
  <c r="H45"/>
  <c r="F45"/>
  <c r="C45"/>
  <c r="T44"/>
  <c r="M44"/>
  <c r="I44"/>
  <c r="H44"/>
  <c r="F44"/>
  <c r="C44"/>
  <c r="T43"/>
  <c r="M43"/>
  <c r="I43"/>
  <c r="H43"/>
  <c r="F43"/>
  <c r="C43"/>
  <c r="T42"/>
  <c r="M42"/>
  <c r="I42"/>
  <c r="H42"/>
  <c r="F42"/>
  <c r="C42"/>
  <c r="T41"/>
  <c r="M41"/>
  <c r="I41"/>
  <c r="H41"/>
  <c r="F41"/>
  <c r="C41"/>
  <c r="T40"/>
  <c r="M40"/>
  <c r="I40"/>
  <c r="H40"/>
  <c r="F40"/>
  <c r="C40"/>
  <c r="T39"/>
  <c r="M39"/>
  <c r="I39"/>
  <c r="H39"/>
  <c r="F39"/>
  <c r="C39"/>
  <c r="T38"/>
  <c r="M38"/>
  <c r="I38"/>
  <c r="H38"/>
  <c r="F38"/>
  <c r="C38"/>
  <c r="T37"/>
  <c r="M37"/>
  <c r="I37"/>
  <c r="H37"/>
  <c r="F37"/>
  <c r="C37"/>
  <c r="T36"/>
  <c r="M36"/>
  <c r="I36"/>
  <c r="H36"/>
  <c r="F36"/>
  <c r="C36"/>
  <c r="T35"/>
  <c r="M35"/>
  <c r="I35"/>
  <c r="H35"/>
  <c r="F35"/>
  <c r="C35"/>
  <c r="T34"/>
  <c r="M34"/>
  <c r="I34"/>
  <c r="H34"/>
  <c r="F34"/>
  <c r="C34"/>
  <c r="T33"/>
  <c r="M33"/>
  <c r="I33"/>
  <c r="H33"/>
  <c r="F33"/>
  <c r="C33"/>
  <c r="T32"/>
  <c r="M32"/>
  <c r="I32"/>
  <c r="H32"/>
  <c r="F32"/>
  <c r="C32"/>
  <c r="T31"/>
  <c r="M31"/>
  <c r="I31"/>
  <c r="H31"/>
  <c r="F31"/>
  <c r="C31"/>
  <c r="T30"/>
  <c r="M30"/>
  <c r="I30"/>
  <c r="H30"/>
  <c r="F30"/>
  <c r="C30"/>
  <c r="T29"/>
  <c r="M29"/>
  <c r="I29"/>
  <c r="H29"/>
  <c r="F29"/>
  <c r="C29"/>
  <c r="T28"/>
  <c r="M28"/>
  <c r="I28"/>
  <c r="H28"/>
  <c r="F28"/>
  <c r="C28"/>
  <c r="T27"/>
  <c r="M27"/>
  <c r="I27"/>
  <c r="H27"/>
  <c r="F27"/>
  <c r="C27"/>
  <c r="T26"/>
  <c r="M26"/>
  <c r="I26"/>
  <c r="H26"/>
  <c r="F26"/>
  <c r="C26"/>
  <c r="T25"/>
  <c r="M25"/>
  <c r="I25"/>
  <c r="H25"/>
  <c r="F25"/>
  <c r="C25"/>
  <c r="T24"/>
  <c r="M24"/>
  <c r="I24"/>
  <c r="H24"/>
  <c r="F24"/>
  <c r="C24"/>
  <c r="T23"/>
  <c r="M23"/>
  <c r="I23"/>
  <c r="H23"/>
  <c r="F23"/>
  <c r="C23"/>
  <c r="T22"/>
  <c r="M22"/>
  <c r="I22"/>
  <c r="H22"/>
  <c r="F22"/>
  <c r="C22"/>
  <c r="T21"/>
  <c r="M21"/>
  <c r="I21"/>
  <c r="H21"/>
  <c r="F21"/>
  <c r="C21"/>
  <c r="T20"/>
  <c r="M20"/>
  <c r="I20"/>
  <c r="H20"/>
  <c r="F20"/>
  <c r="C20"/>
  <c r="T19"/>
  <c r="M19"/>
  <c r="I19"/>
  <c r="H19"/>
  <c r="F19"/>
  <c r="C19"/>
  <c r="T18"/>
  <c r="M18"/>
  <c r="I18"/>
  <c r="H18"/>
  <c r="F18"/>
  <c r="C18"/>
  <c r="T17"/>
  <c r="M17"/>
  <c r="I17"/>
  <c r="H17"/>
  <c r="F17"/>
  <c r="C17"/>
  <c r="T16"/>
  <c r="M16"/>
  <c r="I16"/>
  <c r="H16"/>
  <c r="F16"/>
  <c r="C16"/>
  <c r="T15"/>
  <c r="M15"/>
  <c r="I15"/>
  <c r="H15"/>
  <c r="F15"/>
  <c r="C15"/>
  <c r="T14"/>
  <c r="M14"/>
  <c r="I14"/>
  <c r="H14"/>
  <c r="F14"/>
  <c r="C14"/>
  <c r="T13"/>
  <c r="M13"/>
  <c r="I13"/>
  <c r="H13"/>
  <c r="F13"/>
  <c r="C13"/>
  <c r="T12"/>
  <c r="M12"/>
  <c r="I12"/>
  <c r="H12"/>
  <c r="F12"/>
  <c r="C12"/>
  <c r="T11"/>
  <c r="M11"/>
  <c r="I11"/>
  <c r="H11"/>
  <c r="F11"/>
  <c r="C11"/>
  <c r="T10"/>
  <c r="M10"/>
  <c r="I10"/>
  <c r="H10"/>
  <c r="F10"/>
  <c r="C10"/>
  <c r="T9"/>
  <c r="M9"/>
  <c r="I9"/>
  <c r="H9"/>
  <c r="F9"/>
  <c r="C9"/>
  <c r="T8"/>
  <c r="M8"/>
  <c r="I8"/>
  <c r="H8"/>
  <c r="F8"/>
  <c r="C8"/>
  <c r="T7"/>
  <c r="M7"/>
  <c r="I7"/>
  <c r="H7"/>
  <c r="F7"/>
  <c r="C7"/>
  <c r="T6"/>
  <c r="M6"/>
  <c r="I6"/>
  <c r="H6"/>
  <c r="F6"/>
  <c r="C6"/>
  <c r="T5"/>
  <c r="M5"/>
  <c r="I5"/>
  <c r="H5"/>
  <c r="F5"/>
  <c r="C5"/>
  <c r="T4"/>
  <c r="M4"/>
  <c r="I4"/>
  <c r="H4"/>
  <c r="F4"/>
  <c r="C4"/>
  <c r="T3"/>
  <c r="M3"/>
  <c r="I3"/>
  <c r="H3"/>
  <c r="F3"/>
  <c r="C3"/>
  <c r="T2"/>
  <c r="M2"/>
  <c r="I2"/>
  <c r="H2"/>
  <c r="F2"/>
  <c r="C2"/>
  <c r="N743" l="1"/>
  <c r="W743" s="1"/>
  <c r="N759"/>
  <c r="W759" s="1"/>
  <c r="V753"/>
  <c r="N770"/>
  <c r="W770" s="1"/>
  <c r="N523"/>
  <c r="W523" s="1"/>
  <c r="V633"/>
  <c r="V273"/>
  <c r="V378"/>
  <c r="V352"/>
  <c r="V358"/>
  <c r="V632"/>
  <c r="N531"/>
  <c r="W531" s="1"/>
  <c r="N539"/>
  <c r="N547"/>
  <c r="N555"/>
  <c r="N725"/>
  <c r="N741"/>
  <c r="W741" s="1"/>
  <c r="N757"/>
  <c r="W757" s="1"/>
  <c r="V264"/>
  <c r="V272"/>
  <c r="V351"/>
  <c r="V324"/>
  <c r="V377"/>
  <c r="V396"/>
  <c r="V581"/>
  <c r="V589"/>
  <c r="V685"/>
  <c r="V210"/>
  <c r="N44"/>
  <c r="V294"/>
  <c r="V310"/>
  <c r="N201"/>
  <c r="W201" s="1"/>
  <c r="V253"/>
  <c r="V235"/>
  <c r="V204"/>
  <c r="V244"/>
  <c r="V350"/>
  <c r="V323"/>
  <c r="V385"/>
  <c r="V252"/>
  <c r="V268"/>
  <c r="V328"/>
  <c r="V381"/>
  <c r="N563"/>
  <c r="W563" s="1"/>
  <c r="N571"/>
  <c r="W571" s="1"/>
  <c r="N771"/>
  <c r="W771" s="1"/>
  <c r="N16"/>
  <c r="W16" s="1"/>
  <c r="N5"/>
  <c r="W5" s="1"/>
  <c r="N21"/>
  <c r="W21" s="1"/>
  <c r="N45"/>
  <c r="W45" s="1"/>
  <c r="N111"/>
  <c r="W111" s="1"/>
  <c r="N245"/>
  <c r="W245" s="1"/>
  <c r="N256"/>
  <c r="W256" s="1"/>
  <c r="V24"/>
  <c r="V233"/>
  <c r="V248"/>
  <c r="V308"/>
  <c r="N269"/>
  <c r="W269" s="1"/>
  <c r="N7"/>
  <c r="N189"/>
  <c r="W189" s="1"/>
  <c r="N258"/>
  <c r="W258" s="1"/>
  <c r="N266"/>
  <c r="W266" s="1"/>
  <c r="N274"/>
  <c r="W274" s="1"/>
  <c r="N511"/>
  <c r="W511" s="1"/>
  <c r="N575"/>
  <c r="W575" s="1"/>
  <c r="N599"/>
  <c r="W599" s="1"/>
  <c r="N615"/>
  <c r="W615" s="1"/>
  <c r="N623"/>
  <c r="W623" s="1"/>
  <c r="N631"/>
  <c r="W631" s="1"/>
  <c r="V637"/>
  <c r="V693"/>
  <c r="V765"/>
  <c r="N152"/>
  <c r="N155"/>
  <c r="W155" s="1"/>
  <c r="N168"/>
  <c r="W168" s="1"/>
  <c r="N109"/>
  <c r="W109" s="1"/>
  <c r="V112"/>
  <c r="V329"/>
  <c r="V391"/>
  <c r="V382"/>
  <c r="N328"/>
  <c r="W328" s="1"/>
  <c r="X328" s="1"/>
  <c r="N361"/>
  <c r="W361" s="1"/>
  <c r="N417"/>
  <c r="W417" s="1"/>
  <c r="N569"/>
  <c r="W569" s="1"/>
  <c r="N601"/>
  <c r="W601" s="1"/>
  <c r="N617"/>
  <c r="N625"/>
  <c r="W625" s="1"/>
  <c r="N120"/>
  <c r="N188"/>
  <c r="N298"/>
  <c r="W298" s="1"/>
  <c r="N306"/>
  <c r="N374"/>
  <c r="W374" s="1"/>
  <c r="N518"/>
  <c r="W518" s="1"/>
  <c r="V577"/>
  <c r="V231"/>
  <c r="V14"/>
  <c r="N37"/>
  <c r="W37" s="1"/>
  <c r="V712"/>
  <c r="V752"/>
  <c r="N778"/>
  <c r="W778" s="1"/>
  <c r="V245"/>
  <c r="V773"/>
  <c r="N143"/>
  <c r="W143" s="1"/>
  <c r="V75"/>
  <c r="V119"/>
  <c r="N18"/>
  <c r="V29"/>
  <c r="N687"/>
  <c r="W687" s="1"/>
  <c r="N695"/>
  <c r="N92"/>
  <c r="W92" s="1"/>
  <c r="N100"/>
  <c r="N108"/>
  <c r="N56"/>
  <c r="W56" s="1"/>
  <c r="N118"/>
  <c r="W118" s="1"/>
  <c r="N194"/>
  <c r="W194" s="1"/>
  <c r="N644"/>
  <c r="W644" s="1"/>
  <c r="N652"/>
  <c r="W652" s="1"/>
  <c r="N676"/>
  <c r="W676" s="1"/>
  <c r="N684"/>
  <c r="W684" s="1"/>
  <c r="N716"/>
  <c r="W716" s="1"/>
  <c r="N724"/>
  <c r="W724" s="1"/>
  <c r="N732"/>
  <c r="V129"/>
  <c r="V207"/>
  <c r="V239"/>
  <c r="V299"/>
  <c r="N4"/>
  <c r="N12"/>
  <c r="V23"/>
  <c r="N25"/>
  <c r="W25" s="1"/>
  <c r="N318"/>
  <c r="W318" s="1"/>
  <c r="N38"/>
  <c r="W38" s="1"/>
  <c r="N550"/>
  <c r="W550" s="1"/>
  <c r="N558"/>
  <c r="W558" s="1"/>
  <c r="N566"/>
  <c r="N574"/>
  <c r="N630"/>
  <c r="W630" s="1"/>
  <c r="N646"/>
  <c r="N654"/>
  <c r="W654" s="1"/>
  <c r="N670"/>
  <c r="N718"/>
  <c r="N734"/>
  <c r="W734" s="1"/>
  <c r="N742"/>
  <c r="N750"/>
  <c r="V713"/>
  <c r="N22"/>
  <c r="W22" s="1"/>
  <c r="V25"/>
  <c r="N48"/>
  <c r="W48" s="1"/>
  <c r="N145"/>
  <c r="W145" s="1"/>
  <c r="N368"/>
  <c r="W368" s="1"/>
  <c r="N632"/>
  <c r="N680"/>
  <c r="W680" s="1"/>
  <c r="N720"/>
  <c r="W720" s="1"/>
  <c r="N728"/>
  <c r="N736"/>
  <c r="W736" s="1"/>
  <c r="N752"/>
  <c r="W752" s="1"/>
  <c r="V774"/>
  <c r="V193"/>
  <c r="V203"/>
  <c r="V221"/>
  <c r="V243"/>
  <c r="V295"/>
  <c r="V254"/>
  <c r="V262"/>
  <c r="V355"/>
  <c r="V384"/>
  <c r="V595"/>
  <c r="V683"/>
  <c r="N29"/>
  <c r="W29" s="1"/>
  <c r="V88"/>
  <c r="V116"/>
  <c r="V360"/>
  <c r="N373"/>
  <c r="W373" s="1"/>
  <c r="N202"/>
  <c r="W202" s="1"/>
  <c r="N703"/>
  <c r="N775"/>
  <c r="W775" s="1"/>
  <c r="V95"/>
  <c r="N46"/>
  <c r="W46" s="1"/>
  <c r="N86"/>
  <c r="W86" s="1"/>
  <c r="N88"/>
  <c r="N79"/>
  <c r="W79" s="1"/>
  <c r="N30"/>
  <c r="W30" s="1"/>
  <c r="V105"/>
  <c r="V198"/>
  <c r="N217"/>
  <c r="W217" s="1"/>
  <c r="V214"/>
  <c r="V225"/>
  <c r="N233"/>
  <c r="V298"/>
  <c r="V306"/>
  <c r="V314"/>
  <c r="N283"/>
  <c r="W283" s="1"/>
  <c r="V389"/>
  <c r="V410"/>
  <c r="N450"/>
  <c r="W450" s="1"/>
  <c r="N461"/>
  <c r="N482"/>
  <c r="W482" s="1"/>
  <c r="N490"/>
  <c r="W490" s="1"/>
  <c r="V576"/>
  <c r="V701"/>
  <c r="N711"/>
  <c r="W711" s="1"/>
  <c r="N767"/>
  <c r="W767" s="1"/>
  <c r="N122"/>
  <c r="W122" s="1"/>
  <c r="N140"/>
  <c r="N639"/>
  <c r="N671"/>
  <c r="W671" s="1"/>
  <c r="N679"/>
  <c r="W679" s="1"/>
  <c r="N14"/>
  <c r="W14" s="1"/>
  <c r="N96"/>
  <c r="W96" s="1"/>
  <c r="N104"/>
  <c r="W104" s="1"/>
  <c r="N130"/>
  <c r="W130" s="1"/>
  <c r="N52"/>
  <c r="W52" s="1"/>
  <c r="N60"/>
  <c r="W60" s="1"/>
  <c r="N764"/>
  <c r="W764" s="1"/>
  <c r="N261"/>
  <c r="W261" s="1"/>
  <c r="N291"/>
  <c r="W291" s="1"/>
  <c r="N342"/>
  <c r="W342" s="1"/>
  <c r="V690"/>
  <c r="N3"/>
  <c r="V9"/>
  <c r="N32"/>
  <c r="W32" s="1"/>
  <c r="V91"/>
  <c r="V133"/>
  <c r="V55"/>
  <c r="N73"/>
  <c r="W73" s="1"/>
  <c r="N78"/>
  <c r="W78" s="1"/>
  <c r="V114"/>
  <c r="V190"/>
  <c r="N210"/>
  <c r="W210" s="1"/>
  <c r="N242"/>
  <c r="W242" s="1"/>
  <c r="N294"/>
  <c r="W294" s="1"/>
  <c r="N310"/>
  <c r="W310" s="1"/>
  <c r="N253"/>
  <c r="W253" s="1"/>
  <c r="N372"/>
  <c r="W372" s="1"/>
  <c r="V586"/>
  <c r="V594"/>
  <c r="N705"/>
  <c r="N681"/>
  <c r="W681" s="1"/>
  <c r="N689"/>
  <c r="W689" s="1"/>
  <c r="N697"/>
  <c r="W697" s="1"/>
  <c r="V96"/>
  <c r="V52"/>
  <c r="N142"/>
  <c r="W142" s="1"/>
  <c r="N151"/>
  <c r="W151" s="1"/>
  <c r="V213"/>
  <c r="V313"/>
  <c r="V388"/>
  <c r="N758"/>
  <c r="V27"/>
  <c r="N187"/>
  <c r="W187" s="1"/>
  <c r="V205"/>
  <c r="N90"/>
  <c r="N98"/>
  <c r="V57"/>
  <c r="N62"/>
  <c r="W62" s="1"/>
  <c r="N70"/>
  <c r="W70" s="1"/>
  <c r="N113"/>
  <c r="W113" s="1"/>
  <c r="V137"/>
  <c r="N159"/>
  <c r="W159" s="1"/>
  <c r="N172"/>
  <c r="W172" s="1"/>
  <c r="N232"/>
  <c r="W232" s="1"/>
  <c r="N307"/>
  <c r="W307" s="1"/>
  <c r="N287"/>
  <c r="W287" s="1"/>
  <c r="N344"/>
  <c r="W344" s="1"/>
  <c r="V316"/>
  <c r="V692"/>
  <c r="N39"/>
  <c r="W39" s="1"/>
  <c r="V62"/>
  <c r="N260"/>
  <c r="W260" s="1"/>
  <c r="N635"/>
  <c r="W635" s="1"/>
  <c r="N643"/>
  <c r="W643" s="1"/>
  <c r="N651"/>
  <c r="W651" s="1"/>
  <c r="N675"/>
  <c r="W675" s="1"/>
  <c r="N768"/>
  <c r="W768" s="1"/>
  <c r="N776"/>
  <c r="W776" s="1"/>
  <c r="N84"/>
  <c r="W84" s="1"/>
  <c r="V139"/>
  <c r="N209"/>
  <c r="W209" s="1"/>
  <c r="N249"/>
  <c r="W249" s="1"/>
  <c r="V263"/>
  <c r="V678"/>
  <c r="W188"/>
  <c r="W539"/>
  <c r="V590"/>
  <c r="V707"/>
  <c r="V747"/>
  <c r="V755"/>
  <c r="N20"/>
  <c r="W20" s="1"/>
  <c r="N28"/>
  <c r="W28" s="1"/>
  <c r="V47"/>
  <c r="V691"/>
  <c r="N693"/>
  <c r="W693" s="1"/>
  <c r="V699"/>
  <c r="N351"/>
  <c r="W351" s="1"/>
  <c r="N324"/>
  <c r="N357"/>
  <c r="N589"/>
  <c r="N597"/>
  <c r="W597" s="1"/>
  <c r="N613"/>
  <c r="W613" s="1"/>
  <c r="N621"/>
  <c r="W621" s="1"/>
  <c r="V265"/>
  <c r="N658"/>
  <c r="W658" s="1"/>
  <c r="N666"/>
  <c r="V680"/>
  <c r="V688"/>
  <c r="V696"/>
  <c r="N8"/>
  <c r="W8" s="1"/>
  <c r="N53"/>
  <c r="W53" s="1"/>
  <c r="N66"/>
  <c r="W66" s="1"/>
  <c r="N74"/>
  <c r="W74" s="1"/>
  <c r="N149"/>
  <c r="W149" s="1"/>
  <c r="N153"/>
  <c r="W153" s="1"/>
  <c r="N160"/>
  <c r="W160" s="1"/>
  <c r="N177"/>
  <c r="W177" s="1"/>
  <c r="N197"/>
  <c r="W197" s="1"/>
  <c r="N219"/>
  <c r="W219" s="1"/>
  <c r="N247"/>
  <c r="W247" s="1"/>
  <c r="N299"/>
  <c r="W299" s="1"/>
  <c r="X299" s="1"/>
  <c r="N250"/>
  <c r="W250" s="1"/>
  <c r="N263"/>
  <c r="W263" s="1"/>
  <c r="N352"/>
  <c r="W352" s="1"/>
  <c r="N325"/>
  <c r="W325" s="1"/>
  <c r="N358"/>
  <c r="W358" s="1"/>
  <c r="X358" s="1"/>
  <c r="N384"/>
  <c r="W384" s="1"/>
  <c r="N392"/>
  <c r="W392" s="1"/>
  <c r="N393"/>
  <c r="W393" s="1"/>
  <c r="N451"/>
  <c r="W451" s="1"/>
  <c r="N462"/>
  <c r="W462" s="1"/>
  <c r="N13"/>
  <c r="N58"/>
  <c r="W58" s="1"/>
  <c r="N207"/>
  <c r="W207" s="1"/>
  <c r="N284"/>
  <c r="N341"/>
  <c r="N315"/>
  <c r="W315" s="1"/>
  <c r="N371"/>
  <c r="N584"/>
  <c r="N592"/>
  <c r="W592" s="1"/>
  <c r="N600"/>
  <c r="W600" s="1"/>
  <c r="N608"/>
  <c r="W608" s="1"/>
  <c r="N616"/>
  <c r="W616" s="1"/>
  <c r="N661"/>
  <c r="W661" s="1"/>
  <c r="N706"/>
  <c r="W706" s="1"/>
  <c r="N719"/>
  <c r="W719" s="1"/>
  <c r="N727"/>
  <c r="W727" s="1"/>
  <c r="N735"/>
  <c r="W735" s="1"/>
  <c r="N751"/>
  <c r="N23"/>
  <c r="W23" s="1"/>
  <c r="N36"/>
  <c r="W36" s="1"/>
  <c r="N94"/>
  <c r="N102"/>
  <c r="N128"/>
  <c r="N136"/>
  <c r="W136" s="1"/>
  <c r="N63"/>
  <c r="W63" s="1"/>
  <c r="N71"/>
  <c r="W71" s="1"/>
  <c r="N76"/>
  <c r="W76" s="1"/>
  <c r="N162"/>
  <c r="W162" s="1"/>
  <c r="N157"/>
  <c r="W157" s="1"/>
  <c r="N170"/>
  <c r="W170" s="1"/>
  <c r="N182"/>
  <c r="W182" s="1"/>
  <c r="N268"/>
  <c r="W268" s="1"/>
  <c r="N273"/>
  <c r="W273" s="1"/>
  <c r="N355"/>
  <c r="W355" s="1"/>
  <c r="N389"/>
  <c r="W389" s="1"/>
  <c r="N380"/>
  <c r="W380" s="1"/>
  <c r="N410"/>
  <c r="W410" s="1"/>
  <c r="N399"/>
  <c r="W399" s="1"/>
  <c r="N407"/>
  <c r="W407" s="1"/>
  <c r="N429"/>
  <c r="W429" s="1"/>
  <c r="N433"/>
  <c r="W433" s="1"/>
  <c r="N440"/>
  <c r="W440" s="1"/>
  <c r="N467"/>
  <c r="W467" s="1"/>
  <c r="N472"/>
  <c r="W472" s="1"/>
  <c r="N488"/>
  <c r="W488" s="1"/>
  <c r="N528"/>
  <c r="W528" s="1"/>
  <c r="N536"/>
  <c r="W536" s="1"/>
  <c r="N560"/>
  <c r="N568"/>
  <c r="N698"/>
  <c r="N91"/>
  <c r="N99"/>
  <c r="W99" s="1"/>
  <c r="N107"/>
  <c r="W107" s="1"/>
  <c r="N68"/>
  <c r="N116"/>
  <c r="N81"/>
  <c r="W81" s="1"/>
  <c r="N167"/>
  <c r="W167" s="1"/>
  <c r="N179"/>
  <c r="W179" s="1"/>
  <c r="N227"/>
  <c r="W227" s="1"/>
  <c r="N252"/>
  <c r="W252" s="1"/>
  <c r="N265"/>
  <c r="W265" s="1"/>
  <c r="N386"/>
  <c r="W386" s="1"/>
  <c r="N377"/>
  <c r="N396"/>
  <c r="W396" s="1"/>
  <c r="N453"/>
  <c r="N464"/>
  <c r="N454"/>
  <c r="W454" s="1"/>
  <c r="N477"/>
  <c r="N493"/>
  <c r="N501"/>
  <c r="N509"/>
  <c r="N565"/>
  <c r="W565" s="1"/>
  <c r="N573"/>
  <c r="W573" s="1"/>
  <c r="N286"/>
  <c r="W286" s="1"/>
  <c r="N335"/>
  <c r="W335" s="1"/>
  <c r="N365"/>
  <c r="W365" s="1"/>
  <c r="N578"/>
  <c r="W578" s="1"/>
  <c r="N586"/>
  <c r="W586" s="1"/>
  <c r="N610"/>
  <c r="W610" s="1"/>
  <c r="N618"/>
  <c r="N626"/>
  <c r="N647"/>
  <c r="W647" s="1"/>
  <c r="N655"/>
  <c r="W655" s="1"/>
  <c r="N663"/>
  <c r="W663" s="1"/>
  <c r="N708"/>
  <c r="N713"/>
  <c r="N729"/>
  <c r="W729" s="1"/>
  <c r="N737"/>
  <c r="W737" s="1"/>
  <c r="N2"/>
  <c r="W2" s="1"/>
  <c r="N124"/>
  <c r="W124" s="1"/>
  <c r="N191"/>
  <c r="W191" s="1"/>
  <c r="N214"/>
  <c r="W214" s="1"/>
  <c r="N225"/>
  <c r="W225" s="1"/>
  <c r="N226"/>
  <c r="W226" s="1"/>
  <c r="N340"/>
  <c r="W340" s="1"/>
  <c r="N583"/>
  <c r="W583" s="1"/>
  <c r="N35"/>
  <c r="N101"/>
  <c r="N127"/>
  <c r="W127" s="1"/>
  <c r="N135"/>
  <c r="N173"/>
  <c r="N161"/>
  <c r="W161" s="1"/>
  <c r="N156"/>
  <c r="N181"/>
  <c r="W181" s="1"/>
  <c r="N229"/>
  <c r="W229" s="1"/>
  <c r="N303"/>
  <c r="W303" s="1"/>
  <c r="N321"/>
  <c r="W321" s="1"/>
  <c r="N409"/>
  <c r="W409" s="1"/>
  <c r="N398"/>
  <c r="W398" s="1"/>
  <c r="N406"/>
  <c r="W406" s="1"/>
  <c r="N423"/>
  <c r="W423" s="1"/>
  <c r="N432"/>
  <c r="W432" s="1"/>
  <c r="N439"/>
  <c r="N447"/>
  <c r="N458"/>
  <c r="W458" s="1"/>
  <c r="N487"/>
  <c r="W487" s="1"/>
  <c r="N495"/>
  <c r="W495" s="1"/>
  <c r="N503"/>
  <c r="W503" s="1"/>
  <c r="N519"/>
  <c r="N527"/>
  <c r="W527" s="1"/>
  <c r="N535"/>
  <c r="W535" s="1"/>
  <c r="N551"/>
  <c r="W551" s="1"/>
  <c r="N559"/>
  <c r="W559" s="1"/>
  <c r="N567"/>
  <c r="W567" s="1"/>
  <c r="N591"/>
  <c r="W591" s="1"/>
  <c r="N607"/>
  <c r="W607" s="1"/>
  <c r="N40"/>
  <c r="W40" s="1"/>
  <c r="N126"/>
  <c r="W126" s="1"/>
  <c r="N198"/>
  <c r="W198" s="1"/>
  <c r="N221"/>
  <c r="W221" s="1"/>
  <c r="N259"/>
  <c r="W259" s="1"/>
  <c r="N337"/>
  <c r="W337" s="1"/>
  <c r="N345"/>
  <c r="W345" s="1"/>
  <c r="N604"/>
  <c r="W604" s="1"/>
  <c r="N612"/>
  <c r="N620"/>
  <c r="W620" s="1"/>
  <c r="N628"/>
  <c r="W628" s="1"/>
  <c r="N641"/>
  <c r="W641" s="1"/>
  <c r="N649"/>
  <c r="W649" s="1"/>
  <c r="N657"/>
  <c r="W657" s="1"/>
  <c r="N710"/>
  <c r="W710" s="1"/>
  <c r="N715"/>
  <c r="W715" s="1"/>
  <c r="N731"/>
  <c r="N739"/>
  <c r="W739" s="1"/>
  <c r="N755"/>
  <c r="N166"/>
  <c r="N178"/>
  <c r="W178" s="1"/>
  <c r="N186"/>
  <c r="N300"/>
  <c r="W300" s="1"/>
  <c r="N308"/>
  <c r="W308" s="1"/>
  <c r="N251"/>
  <c r="W251" s="1"/>
  <c r="N353"/>
  <c r="W353" s="1"/>
  <c r="N359"/>
  <c r="W359" s="1"/>
  <c r="N385"/>
  <c r="W385" s="1"/>
  <c r="N414"/>
  <c r="W414" s="1"/>
  <c r="N403"/>
  <c r="W403" s="1"/>
  <c r="N420"/>
  <c r="W420" s="1"/>
  <c r="N427"/>
  <c r="W427" s="1"/>
  <c r="N428"/>
  <c r="W428" s="1"/>
  <c r="N444"/>
  <c r="W444" s="1"/>
  <c r="N471"/>
  <c r="W471" s="1"/>
  <c r="N476"/>
  <c r="W476" s="1"/>
  <c r="N484"/>
  <c r="W484" s="1"/>
  <c r="N500"/>
  <c r="W500" s="1"/>
  <c r="N508"/>
  <c r="W508" s="1"/>
  <c r="N524"/>
  <c r="W524" s="1"/>
  <c r="N532"/>
  <c r="W532" s="1"/>
  <c r="N540"/>
  <c r="W540" s="1"/>
  <c r="N564"/>
  <c r="W564" s="1"/>
  <c r="N694"/>
  <c r="W694" s="1"/>
  <c r="N702"/>
  <c r="W702" s="1"/>
  <c r="N6"/>
  <c r="W6" s="1"/>
  <c r="N24"/>
  <c r="W24" s="1"/>
  <c r="N49"/>
  <c r="W49" s="1"/>
  <c r="N129"/>
  <c r="W129" s="1"/>
  <c r="N51"/>
  <c r="W51" s="1"/>
  <c r="N64"/>
  <c r="W64" s="1"/>
  <c r="N72"/>
  <c r="N77"/>
  <c r="W77" s="1"/>
  <c r="N175"/>
  <c r="N163"/>
  <c r="W163" s="1"/>
  <c r="N158"/>
  <c r="W158" s="1"/>
  <c r="N171"/>
  <c r="W171" s="1"/>
  <c r="N297"/>
  <c r="W297" s="1"/>
  <c r="N305"/>
  <c r="W305" s="1"/>
  <c r="N350"/>
  <c r="W350" s="1"/>
  <c r="N323"/>
  <c r="W323" s="1"/>
  <c r="N356"/>
  <c r="W356" s="1"/>
  <c r="N390"/>
  <c r="W390" s="1"/>
  <c r="N381"/>
  <c r="W381" s="1"/>
  <c r="N468"/>
  <c r="W468" s="1"/>
  <c r="N473"/>
  <c r="W473" s="1"/>
  <c r="N489"/>
  <c r="N497"/>
  <c r="W497" s="1"/>
  <c r="N505"/>
  <c r="N513"/>
  <c r="W513" s="1"/>
  <c r="N545"/>
  <c r="W545" s="1"/>
  <c r="N553"/>
  <c r="W553" s="1"/>
  <c r="N699"/>
  <c r="W699" s="1"/>
  <c r="N773"/>
  <c r="W773" s="1"/>
  <c r="N82"/>
  <c r="W82" s="1"/>
  <c r="N138"/>
  <c r="W138" s="1"/>
  <c r="N190"/>
  <c r="W190" s="1"/>
  <c r="N205"/>
  <c r="W205" s="1"/>
  <c r="N213"/>
  <c r="W213" s="1"/>
  <c r="N238"/>
  <c r="W238" s="1"/>
  <c r="N369"/>
  <c r="W369" s="1"/>
  <c r="N590"/>
  <c r="W590" s="1"/>
  <c r="X590" s="1"/>
  <c r="N34"/>
  <c r="W34" s="1"/>
  <c r="N134"/>
  <c r="W134" s="1"/>
  <c r="N302"/>
  <c r="W302" s="1"/>
  <c r="N354"/>
  <c r="W354" s="1"/>
  <c r="N579"/>
  <c r="W579" s="1"/>
  <c r="N587"/>
  <c r="W587" s="1"/>
  <c r="N595"/>
  <c r="W595" s="1"/>
  <c r="X595" s="1"/>
  <c r="N611"/>
  <c r="W611" s="1"/>
  <c r="N648"/>
  <c r="W648" s="1"/>
  <c r="N746"/>
  <c r="W746" s="1"/>
  <c r="N754"/>
  <c r="W754" s="1"/>
  <c r="V35"/>
  <c r="V48"/>
  <c r="V101"/>
  <c r="W632"/>
  <c r="V67"/>
  <c r="V115"/>
  <c r="V141"/>
  <c r="V150"/>
  <c r="V178"/>
  <c r="V269"/>
  <c r="V291"/>
  <c r="V285"/>
  <c r="V364"/>
  <c r="V411"/>
  <c r="V400"/>
  <c r="V408"/>
  <c r="V424"/>
  <c r="V441"/>
  <c r="V449"/>
  <c r="V473"/>
  <c r="V513"/>
  <c r="V529"/>
  <c r="V545"/>
  <c r="V561"/>
  <c r="V598"/>
  <c r="V614"/>
  <c r="V622"/>
  <c r="V651"/>
  <c r="V675"/>
  <c r="V725"/>
  <c r="V733"/>
  <c r="V770"/>
  <c r="V778"/>
  <c r="V19"/>
  <c r="V261"/>
  <c r="V416"/>
  <c r="V405"/>
  <c r="V422"/>
  <c r="V455"/>
  <c r="V478"/>
  <c r="V494"/>
  <c r="V510"/>
  <c r="V518"/>
  <c r="V526"/>
  <c r="V542"/>
  <c r="V566"/>
  <c r="V603"/>
  <c r="V619"/>
  <c r="V627"/>
  <c r="V656"/>
  <c r="V714"/>
  <c r="V730"/>
  <c r="V738"/>
  <c r="V69"/>
  <c r="V155"/>
  <c r="V228"/>
  <c r="V336"/>
  <c r="V426"/>
  <c r="V436"/>
  <c r="V470"/>
  <c r="V475"/>
  <c r="V483"/>
  <c r="V499"/>
  <c r="V507"/>
  <c r="V523"/>
  <c r="V547"/>
  <c r="V555"/>
  <c r="V571"/>
  <c r="V600"/>
  <c r="V624"/>
  <c r="V645"/>
  <c r="V669"/>
  <c r="V706"/>
  <c r="V719"/>
  <c r="V727"/>
  <c r="V743"/>
  <c r="V751"/>
  <c r="V772"/>
  <c r="V3"/>
  <c r="V39"/>
  <c r="V160"/>
  <c r="V290"/>
  <c r="V333"/>
  <c r="V341"/>
  <c r="V363"/>
  <c r="V371"/>
  <c r="V433"/>
  <c r="V440"/>
  <c r="V467"/>
  <c r="V472"/>
  <c r="V480"/>
  <c r="V496"/>
  <c r="V528"/>
  <c r="V552"/>
  <c r="V560"/>
  <c r="V568"/>
  <c r="V597"/>
  <c r="V605"/>
  <c r="V642"/>
  <c r="V650"/>
  <c r="V674"/>
  <c r="V711"/>
  <c r="V724"/>
  <c r="X724" s="1"/>
  <c r="V732"/>
  <c r="V748"/>
  <c r="V756"/>
  <c r="V687"/>
  <c r="V703"/>
  <c r="V76"/>
  <c r="V122"/>
  <c r="V157"/>
  <c r="V281"/>
  <c r="V338"/>
  <c r="V368"/>
  <c r="V415"/>
  <c r="V404"/>
  <c r="V421"/>
  <c r="V437"/>
  <c r="V445"/>
  <c r="V453"/>
  <c r="V477"/>
  <c r="V501"/>
  <c r="W519"/>
  <c r="V541"/>
  <c r="V602"/>
  <c r="V610"/>
  <c r="V655"/>
  <c r="V663"/>
  <c r="V708"/>
  <c r="V729"/>
  <c r="V761"/>
  <c r="V41"/>
  <c r="V167"/>
  <c r="V187"/>
  <c r="V227"/>
  <c r="V257"/>
  <c r="V286"/>
  <c r="V343"/>
  <c r="V412"/>
  <c r="V401"/>
  <c r="V418"/>
  <c r="V425"/>
  <c r="V435"/>
  <c r="V450"/>
  <c r="V461"/>
  <c r="V482"/>
  <c r="V498"/>
  <c r="V514"/>
  <c r="V538"/>
  <c r="V546"/>
  <c r="V554"/>
  <c r="V562"/>
  <c r="V623"/>
  <c r="V660"/>
  <c r="V668"/>
  <c r="V705"/>
  <c r="V742"/>
  <c r="V750"/>
  <c r="V766"/>
  <c r="V697"/>
  <c r="V771"/>
  <c r="V65"/>
  <c r="V78"/>
  <c r="V176"/>
  <c r="V172"/>
  <c r="V194"/>
  <c r="V332"/>
  <c r="V370"/>
  <c r="V432"/>
  <c r="V458"/>
  <c r="V466"/>
  <c r="V456"/>
  <c r="V495"/>
  <c r="V519"/>
  <c r="V527"/>
  <c r="V535"/>
  <c r="V543"/>
  <c r="V551"/>
  <c r="V559"/>
  <c r="V604"/>
  <c r="V628"/>
  <c r="V673"/>
  <c r="V686"/>
  <c r="V702"/>
  <c r="V776"/>
  <c r="V17"/>
  <c r="V121"/>
  <c r="V181"/>
  <c r="V229"/>
  <c r="V277"/>
  <c r="V280"/>
  <c r="V293"/>
  <c r="V367"/>
  <c r="V427"/>
  <c r="V428"/>
  <c r="V444"/>
  <c r="V452"/>
  <c r="V471"/>
  <c r="V476"/>
  <c r="V492"/>
  <c r="V508"/>
  <c r="V524"/>
  <c r="V532"/>
  <c r="V548"/>
  <c r="V564"/>
  <c r="V646"/>
  <c r="V760"/>
  <c r="V126"/>
  <c r="V217"/>
  <c r="V74"/>
  <c r="V721"/>
  <c r="V309"/>
  <c r="V201"/>
  <c r="V113"/>
  <c r="V110"/>
  <c r="V165"/>
  <c r="V132"/>
  <c r="V158"/>
  <c r="V318"/>
  <c r="V37"/>
  <c r="V180"/>
  <c r="V769"/>
  <c r="V100"/>
  <c r="V108"/>
  <c r="V26"/>
  <c r="V131"/>
  <c r="V53"/>
  <c r="V58"/>
  <c r="V170"/>
  <c r="V317"/>
  <c r="V18"/>
  <c r="V83"/>
  <c r="V81"/>
  <c r="V209"/>
  <c r="V234"/>
  <c r="V681"/>
  <c r="V36"/>
  <c r="V154"/>
  <c r="V179"/>
  <c r="V283"/>
  <c r="V60"/>
  <c r="N11"/>
  <c r="W11" s="1"/>
  <c r="N33"/>
  <c r="W33" s="1"/>
  <c r="N43"/>
  <c r="W43" s="1"/>
  <c r="N133"/>
  <c r="W133" s="1"/>
  <c r="N57"/>
  <c r="W57" s="1"/>
  <c r="X57" s="1"/>
  <c r="N218"/>
  <c r="W218" s="1"/>
  <c r="N208"/>
  <c r="W208" s="1"/>
  <c r="N239"/>
  <c r="W239" s="1"/>
  <c r="N301"/>
  <c r="W301" s="1"/>
  <c r="N320"/>
  <c r="W320" s="1"/>
  <c r="N362"/>
  <c r="W362" s="1"/>
  <c r="N375"/>
  <c r="W375" s="1"/>
  <c r="N411"/>
  <c r="W411" s="1"/>
  <c r="N400"/>
  <c r="W400" s="1"/>
  <c r="N408"/>
  <c r="W408" s="1"/>
  <c r="N424"/>
  <c r="W424" s="1"/>
  <c r="N434"/>
  <c r="W434" s="1"/>
  <c r="N441"/>
  <c r="W441" s="1"/>
  <c r="N465"/>
  <c r="W465" s="1"/>
  <c r="N455"/>
  <c r="W455" s="1"/>
  <c r="N478"/>
  <c r="W478" s="1"/>
  <c r="N491"/>
  <c r="W491" s="1"/>
  <c r="N525"/>
  <c r="W525" s="1"/>
  <c r="N533"/>
  <c r="W533" s="1"/>
  <c r="N541"/>
  <c r="W541" s="1"/>
  <c r="N580"/>
  <c r="W580" s="1"/>
  <c r="N593"/>
  <c r="W593" s="1"/>
  <c r="N606"/>
  <c r="W606" s="1"/>
  <c r="N637"/>
  <c r="W637" s="1"/>
  <c r="X637" s="1"/>
  <c r="N668"/>
  <c r="W668" s="1"/>
  <c r="N673"/>
  <c r="W673" s="1"/>
  <c r="N686"/>
  <c r="W686" s="1"/>
  <c r="N691"/>
  <c r="W691" s="1"/>
  <c r="N722"/>
  <c r="W722" s="1"/>
  <c r="N748"/>
  <c r="W748" s="1"/>
  <c r="W751"/>
  <c r="N761"/>
  <c r="W761" s="1"/>
  <c r="N394"/>
  <c r="W394" s="1"/>
  <c r="N395"/>
  <c r="W395" s="1"/>
  <c r="N457"/>
  <c r="W457" s="1"/>
  <c r="N483"/>
  <c r="W483" s="1"/>
  <c r="N496"/>
  <c r="W496" s="1"/>
  <c r="N504"/>
  <c r="W504" s="1"/>
  <c r="N512"/>
  <c r="W512" s="1"/>
  <c r="N546"/>
  <c r="W546" s="1"/>
  <c r="N554"/>
  <c r="W554" s="1"/>
  <c r="N572"/>
  <c r="W572" s="1"/>
  <c r="N585"/>
  <c r="W585" s="1"/>
  <c r="N598"/>
  <c r="W598" s="1"/>
  <c r="N629"/>
  <c r="W629" s="1"/>
  <c r="N642"/>
  <c r="W642" s="1"/>
  <c r="N696"/>
  <c r="W696" s="1"/>
  <c r="N709"/>
  <c r="W709" s="1"/>
  <c r="N714"/>
  <c r="W714" s="1"/>
  <c r="N740"/>
  <c r="W740" s="1"/>
  <c r="N753"/>
  <c r="W753" s="1"/>
  <c r="N774"/>
  <c r="W774" s="1"/>
  <c r="X774" s="1"/>
  <c r="N87"/>
  <c r="W87" s="1"/>
  <c r="N97"/>
  <c r="W97" s="1"/>
  <c r="W128"/>
  <c r="N59"/>
  <c r="W59" s="1"/>
  <c r="N69"/>
  <c r="W69" s="1"/>
  <c r="N119"/>
  <c r="W119" s="1"/>
  <c r="X119" s="1"/>
  <c r="N139"/>
  <c r="W139" s="1"/>
  <c r="N150"/>
  <c r="W150" s="1"/>
  <c r="N144"/>
  <c r="W144" s="1"/>
  <c r="N271"/>
  <c r="W271" s="1"/>
  <c r="N276"/>
  <c r="W276" s="1"/>
  <c r="N292"/>
  <c r="W292" s="1"/>
  <c r="N333"/>
  <c r="W333" s="1"/>
  <c r="N338"/>
  <c r="W338" s="1"/>
  <c r="N343"/>
  <c r="W343" s="1"/>
  <c r="N317"/>
  <c r="W317" s="1"/>
  <c r="N329"/>
  <c r="W329" s="1"/>
  <c r="N367"/>
  <c r="W367" s="1"/>
  <c r="N416"/>
  <c r="W416" s="1"/>
  <c r="N405"/>
  <c r="W405" s="1"/>
  <c r="N422"/>
  <c r="W422" s="1"/>
  <c r="N431"/>
  <c r="W431" s="1"/>
  <c r="N438"/>
  <c r="W438" s="1"/>
  <c r="N446"/>
  <c r="W446" s="1"/>
  <c r="N470"/>
  <c r="W470" s="1"/>
  <c r="N475"/>
  <c r="W475" s="1"/>
  <c r="N517"/>
  <c r="W517" s="1"/>
  <c r="N522"/>
  <c r="W522" s="1"/>
  <c r="N530"/>
  <c r="W530" s="1"/>
  <c r="N538"/>
  <c r="W538" s="1"/>
  <c r="N577"/>
  <c r="W577" s="1"/>
  <c r="N603"/>
  <c r="W603" s="1"/>
  <c r="N634"/>
  <c r="W634" s="1"/>
  <c r="N660"/>
  <c r="W660" s="1"/>
  <c r="N665"/>
  <c r="W665" s="1"/>
  <c r="N678"/>
  <c r="W678" s="1"/>
  <c r="N683"/>
  <c r="W683" s="1"/>
  <c r="X683" s="1"/>
  <c r="N688"/>
  <c r="W688" s="1"/>
  <c r="N701"/>
  <c r="W701" s="1"/>
  <c r="N745"/>
  <c r="W745" s="1"/>
  <c r="N766"/>
  <c r="W766" s="1"/>
  <c r="W18"/>
  <c r="N54"/>
  <c r="W54" s="1"/>
  <c r="N200"/>
  <c r="W200" s="1"/>
  <c r="N241"/>
  <c r="W241" s="1"/>
  <c r="N246"/>
  <c r="W246" s="1"/>
  <c r="N290"/>
  <c r="W290" s="1"/>
  <c r="N348"/>
  <c r="W348" s="1"/>
  <c r="N364"/>
  <c r="W364" s="1"/>
  <c r="N397"/>
  <c r="W397" s="1"/>
  <c r="N413"/>
  <c r="W413" s="1"/>
  <c r="N402"/>
  <c r="W402" s="1"/>
  <c r="N419"/>
  <c r="W419" s="1"/>
  <c r="N426"/>
  <c r="W426" s="1"/>
  <c r="N436"/>
  <c r="W436" s="1"/>
  <c r="N443"/>
  <c r="W443" s="1"/>
  <c r="N480"/>
  <c r="W480" s="1"/>
  <c r="N543"/>
  <c r="W543" s="1"/>
  <c r="N582"/>
  <c r="N763"/>
  <c r="W763" s="1"/>
  <c r="N15"/>
  <c r="W15" s="1"/>
  <c r="N47"/>
  <c r="W47" s="1"/>
  <c r="N89"/>
  <c r="W89" s="1"/>
  <c r="W102"/>
  <c r="N61"/>
  <c r="W61" s="1"/>
  <c r="N121"/>
  <c r="W121" s="1"/>
  <c r="N141"/>
  <c r="W141" s="1"/>
  <c r="N184"/>
  <c r="W184" s="1"/>
  <c r="N146"/>
  <c r="W146" s="1"/>
  <c r="N215"/>
  <c r="W215" s="1"/>
  <c r="N222"/>
  <c r="W222" s="1"/>
  <c r="N234"/>
  <c r="W234" s="1"/>
  <c r="N313"/>
  <c r="W313" s="1"/>
  <c r="N319"/>
  <c r="W319" s="1"/>
  <c r="N326"/>
  <c r="W326" s="1"/>
  <c r="N387"/>
  <c r="W387" s="1"/>
  <c r="N378"/>
  <c r="W378" s="1"/>
  <c r="X378" s="1"/>
  <c r="N448"/>
  <c r="W448" s="1"/>
  <c r="N459"/>
  <c r="W459" s="1"/>
  <c r="N485"/>
  <c r="W485" s="1"/>
  <c r="N498"/>
  <c r="W498" s="1"/>
  <c r="N506"/>
  <c r="W506" s="1"/>
  <c r="N514"/>
  <c r="W514" s="1"/>
  <c r="N548"/>
  <c r="W548" s="1"/>
  <c r="N556"/>
  <c r="W556" s="1"/>
  <c r="N561"/>
  <c r="W561" s="1"/>
  <c r="W626"/>
  <c r="N605"/>
  <c r="W605" s="1"/>
  <c r="N636"/>
  <c r="W636" s="1"/>
  <c r="W639"/>
  <c r="N662"/>
  <c r="W662" s="1"/>
  <c r="N667"/>
  <c r="W667" s="1"/>
  <c r="N672"/>
  <c r="W672" s="1"/>
  <c r="N685"/>
  <c r="W685" s="1"/>
  <c r="X685" s="1"/>
  <c r="N690"/>
  <c r="W690" s="1"/>
  <c r="X690" s="1"/>
  <c r="N721"/>
  <c r="W721" s="1"/>
  <c r="N747"/>
  <c r="W747" s="1"/>
  <c r="X747" s="1"/>
  <c r="N760"/>
  <c r="W760" s="1"/>
  <c r="N10"/>
  <c r="W10" s="1"/>
  <c r="N42"/>
  <c r="W42" s="1"/>
  <c r="N132"/>
  <c r="W132" s="1"/>
  <c r="W12"/>
  <c r="N17"/>
  <c r="W17" s="1"/>
  <c r="N27"/>
  <c r="W27" s="1"/>
  <c r="W44"/>
  <c r="N83"/>
  <c r="W83" s="1"/>
  <c r="W94"/>
  <c r="W116"/>
  <c r="X116" s="1"/>
  <c r="N80"/>
  <c r="W80" s="1"/>
  <c r="N123"/>
  <c r="W123" s="1"/>
  <c r="W175"/>
  <c r="N112"/>
  <c r="W112" s="1"/>
  <c r="N228"/>
  <c r="W228" s="1"/>
  <c r="N231"/>
  <c r="W231" s="1"/>
  <c r="X231" s="1"/>
  <c r="N248"/>
  <c r="W248" s="1"/>
  <c r="X248" s="1"/>
  <c r="N270"/>
  <c r="W270" s="1"/>
  <c r="N275"/>
  <c r="W275" s="1"/>
  <c r="N279"/>
  <c r="W279" s="1"/>
  <c r="N332"/>
  <c r="W332" s="1"/>
  <c r="N316"/>
  <c r="W316" s="1"/>
  <c r="N366"/>
  <c r="W366" s="1"/>
  <c r="N415"/>
  <c r="W415" s="1"/>
  <c r="N404"/>
  <c r="W404" s="1"/>
  <c r="N421"/>
  <c r="W421" s="1"/>
  <c r="N430"/>
  <c r="W430" s="1"/>
  <c r="N437"/>
  <c r="W437" s="1"/>
  <c r="N445"/>
  <c r="W445" s="1"/>
  <c r="N469"/>
  <c r="W469" s="1"/>
  <c r="N474"/>
  <c r="W474" s="1"/>
  <c r="N516"/>
  <c r="W516" s="1"/>
  <c r="N521"/>
  <c r="W521" s="1"/>
  <c r="N529"/>
  <c r="W529" s="1"/>
  <c r="N537"/>
  <c r="W537" s="1"/>
  <c r="W566"/>
  <c r="N576"/>
  <c r="W576" s="1"/>
  <c r="N602"/>
  <c r="W602" s="1"/>
  <c r="N633"/>
  <c r="W633" s="1"/>
  <c r="N659"/>
  <c r="W659" s="1"/>
  <c r="N664"/>
  <c r="W664" s="1"/>
  <c r="N677"/>
  <c r="W677" s="1"/>
  <c r="N682"/>
  <c r="W682" s="1"/>
  <c r="N700"/>
  <c r="W700" s="1"/>
  <c r="W703"/>
  <c r="N726"/>
  <c r="W726" s="1"/>
  <c r="N744"/>
  <c r="W744" s="1"/>
  <c r="N765"/>
  <c r="W765" s="1"/>
  <c r="X765" s="1"/>
  <c r="N106"/>
  <c r="W106" s="1"/>
  <c r="N117"/>
  <c r="W117" s="1"/>
  <c r="N154"/>
  <c r="W154" s="1"/>
  <c r="N220"/>
  <c r="W220" s="1"/>
  <c r="N230"/>
  <c r="W230" s="1"/>
  <c r="N240"/>
  <c r="W240" s="1"/>
  <c r="N289"/>
  <c r="W289" s="1"/>
  <c r="N293"/>
  <c r="W293" s="1"/>
  <c r="N363"/>
  <c r="W363" s="1"/>
  <c r="N376"/>
  <c r="W376" s="1"/>
  <c r="N412"/>
  <c r="W412" s="1"/>
  <c r="N425"/>
  <c r="W425" s="1"/>
  <c r="N435"/>
  <c r="W435" s="1"/>
  <c r="N442"/>
  <c r="W442" s="1"/>
  <c r="N466"/>
  <c r="W466" s="1"/>
  <c r="N456"/>
  <c r="W456" s="1"/>
  <c r="N479"/>
  <c r="W479" s="1"/>
  <c r="N492"/>
  <c r="W492" s="1"/>
  <c r="N526"/>
  <c r="W526" s="1"/>
  <c r="N534"/>
  <c r="W534" s="1"/>
  <c r="N542"/>
  <c r="W542" s="1"/>
  <c r="N581"/>
  <c r="W581" s="1"/>
  <c r="N594"/>
  <c r="W594" s="1"/>
  <c r="N638"/>
  <c r="W638" s="1"/>
  <c r="N656"/>
  <c r="W656" s="1"/>
  <c r="N669"/>
  <c r="W669" s="1"/>
  <c r="N674"/>
  <c r="W674" s="1"/>
  <c r="N692"/>
  <c r="W692" s="1"/>
  <c r="W695"/>
  <c r="N723"/>
  <c r="W723" s="1"/>
  <c r="N749"/>
  <c r="W749" s="1"/>
  <c r="N762"/>
  <c r="W762" s="1"/>
  <c r="W186"/>
  <c r="W68"/>
  <c r="N9"/>
  <c r="W9" s="1"/>
  <c r="N19"/>
  <c r="W19" s="1"/>
  <c r="N41"/>
  <c r="W41" s="1"/>
  <c r="N50"/>
  <c r="W50" s="1"/>
  <c r="N93"/>
  <c r="W93" s="1"/>
  <c r="N103"/>
  <c r="W103" s="1"/>
  <c r="N131"/>
  <c r="W131" s="1"/>
  <c r="N65"/>
  <c r="W65" s="1"/>
  <c r="N115"/>
  <c r="W115" s="1"/>
  <c r="N125"/>
  <c r="W125" s="1"/>
  <c r="N174"/>
  <c r="W174" s="1"/>
  <c r="N164"/>
  <c r="W164" s="1"/>
  <c r="N183"/>
  <c r="W183" s="1"/>
  <c r="N192"/>
  <c r="W192" s="1"/>
  <c r="N206"/>
  <c r="W206" s="1"/>
  <c r="N272"/>
  <c r="W272" s="1"/>
  <c r="X272" s="1"/>
  <c r="N277"/>
  <c r="W277" s="1"/>
  <c r="N280"/>
  <c r="W280" s="1"/>
  <c r="N334"/>
  <c r="W334" s="1"/>
  <c r="N339"/>
  <c r="W339" s="1"/>
  <c r="N31"/>
  <c r="W31" s="1"/>
  <c r="N55"/>
  <c r="W55" s="1"/>
  <c r="N195"/>
  <c r="W195" s="1"/>
  <c r="N199"/>
  <c r="W199" s="1"/>
  <c r="N211"/>
  <c r="W211" s="1"/>
  <c r="W233"/>
  <c r="N304"/>
  <c r="W304" s="1"/>
  <c r="N309"/>
  <c r="W309" s="1"/>
  <c r="N257"/>
  <c r="W257" s="1"/>
  <c r="N267"/>
  <c r="W267" s="1"/>
  <c r="N285"/>
  <c r="W285" s="1"/>
  <c r="N322"/>
  <c r="W322" s="1"/>
  <c r="N360"/>
  <c r="W360" s="1"/>
  <c r="N383"/>
  <c r="W383" s="1"/>
  <c r="W447"/>
  <c r="N452"/>
  <c r="W452" s="1"/>
  <c r="N463"/>
  <c r="W463" s="1"/>
  <c r="N481"/>
  <c r="W481" s="1"/>
  <c r="N494"/>
  <c r="W494" s="1"/>
  <c r="N502"/>
  <c r="W502" s="1"/>
  <c r="N510"/>
  <c r="W510" s="1"/>
  <c r="N544"/>
  <c r="W544" s="1"/>
  <c r="W547"/>
  <c r="N552"/>
  <c r="W552" s="1"/>
  <c r="W555"/>
  <c r="N570"/>
  <c r="W570" s="1"/>
  <c r="N596"/>
  <c r="W596" s="1"/>
  <c r="N609"/>
  <c r="W609" s="1"/>
  <c r="N622"/>
  <c r="W622" s="1"/>
  <c r="N627"/>
  <c r="W627" s="1"/>
  <c r="N640"/>
  <c r="W640" s="1"/>
  <c r="N653"/>
  <c r="W653" s="1"/>
  <c r="N707"/>
  <c r="W707" s="1"/>
  <c r="X707" s="1"/>
  <c r="N712"/>
  <c r="W712" s="1"/>
  <c r="N733"/>
  <c r="W733" s="1"/>
  <c r="N738"/>
  <c r="W738" s="1"/>
  <c r="N772"/>
  <c r="W772" s="1"/>
  <c r="N777"/>
  <c r="W777" s="1"/>
  <c r="W88"/>
  <c r="X88" s="1"/>
  <c r="W72"/>
  <c r="W120"/>
  <c r="W100"/>
  <c r="W140"/>
  <c r="N26"/>
  <c r="W26" s="1"/>
  <c r="N85"/>
  <c r="W85" s="1"/>
  <c r="N95"/>
  <c r="W95" s="1"/>
  <c r="N105"/>
  <c r="W105" s="1"/>
  <c r="N67"/>
  <c r="W67" s="1"/>
  <c r="N75"/>
  <c r="W75" s="1"/>
  <c r="N114"/>
  <c r="W114" s="1"/>
  <c r="N137"/>
  <c r="W137" s="1"/>
  <c r="N176"/>
  <c r="W176" s="1"/>
  <c r="N165"/>
  <c r="W165" s="1"/>
  <c r="N185"/>
  <c r="W185" s="1"/>
  <c r="N147"/>
  <c r="W147" s="1"/>
  <c r="N216"/>
  <c r="W216" s="1"/>
  <c r="N224"/>
  <c r="W224" s="1"/>
  <c r="N235"/>
  <c r="W235" s="1"/>
  <c r="N314"/>
  <c r="W314" s="1"/>
  <c r="N264"/>
  <c r="W264" s="1"/>
  <c r="N336"/>
  <c r="W336" s="1"/>
  <c r="N349"/>
  <c r="W349" s="1"/>
  <c r="N327"/>
  <c r="W327" s="1"/>
  <c r="N370"/>
  <c r="W370" s="1"/>
  <c r="N388"/>
  <c r="W388" s="1"/>
  <c r="N379"/>
  <c r="W379" s="1"/>
  <c r="N449"/>
  <c r="W449" s="1"/>
  <c r="N460"/>
  <c r="W460" s="1"/>
  <c r="N486"/>
  <c r="W486" s="1"/>
  <c r="N499"/>
  <c r="W499" s="1"/>
  <c r="N507"/>
  <c r="W507" s="1"/>
  <c r="N515"/>
  <c r="W515" s="1"/>
  <c r="N520"/>
  <c r="W520" s="1"/>
  <c r="N549"/>
  <c r="W549" s="1"/>
  <c r="N557"/>
  <c r="W557" s="1"/>
  <c r="N562"/>
  <c r="W562" s="1"/>
  <c r="N588"/>
  <c r="W588" s="1"/>
  <c r="N614"/>
  <c r="W614" s="1"/>
  <c r="N619"/>
  <c r="W619" s="1"/>
  <c r="N624"/>
  <c r="W624" s="1"/>
  <c r="N645"/>
  <c r="W645" s="1"/>
  <c r="N650"/>
  <c r="W650" s="1"/>
  <c r="N704"/>
  <c r="W704" s="1"/>
  <c r="N717"/>
  <c r="W717" s="1"/>
  <c r="N730"/>
  <c r="W730" s="1"/>
  <c r="N756"/>
  <c r="W756" s="1"/>
  <c r="N769"/>
  <c r="W769" s="1"/>
  <c r="W108"/>
  <c r="W341"/>
  <c r="W4"/>
  <c r="W156"/>
  <c r="W166"/>
  <c r="W324"/>
  <c r="X324" s="1"/>
  <c r="W705"/>
  <c r="W728"/>
  <c r="W306"/>
  <c r="X306" s="1"/>
  <c r="W284"/>
  <c r="W13"/>
  <c r="W173"/>
  <c r="W135"/>
  <c r="W439"/>
  <c r="W612"/>
  <c r="W617"/>
  <c r="W3"/>
  <c r="W35"/>
  <c r="W371"/>
  <c r="W732"/>
  <c r="W152"/>
  <c r="W7"/>
  <c r="W91"/>
  <c r="X91" s="1"/>
  <c r="W101"/>
  <c r="X101" s="1"/>
  <c r="W489"/>
  <c r="W357"/>
  <c r="W708"/>
  <c r="W713"/>
  <c r="V40"/>
  <c r="V45"/>
  <c r="V89"/>
  <c r="V8"/>
  <c r="V13"/>
  <c r="V99"/>
  <c r="V104"/>
  <c r="V127"/>
  <c r="V63"/>
  <c r="V68"/>
  <c r="V73"/>
  <c r="V125"/>
  <c r="V140"/>
  <c r="V174"/>
  <c r="V164"/>
  <c r="V166"/>
  <c r="V185"/>
  <c r="V189"/>
  <c r="V196"/>
  <c r="V218"/>
  <c r="V208"/>
  <c r="V15"/>
  <c r="V182"/>
  <c r="V144"/>
  <c r="V219"/>
  <c r="V241"/>
  <c r="V246"/>
  <c r="V258"/>
  <c r="V270"/>
  <c r="V275"/>
  <c r="V337"/>
  <c r="V325"/>
  <c r="V386"/>
  <c r="V423"/>
  <c r="V457"/>
  <c r="V462"/>
  <c r="V487"/>
  <c r="V500"/>
  <c r="V505"/>
  <c r="V533"/>
  <c r="V556"/>
  <c r="V599"/>
  <c r="V716"/>
  <c r="V734"/>
  <c r="V739"/>
  <c r="V744"/>
  <c r="V757"/>
  <c r="V762"/>
  <c r="V775"/>
  <c r="X775" s="1"/>
  <c r="V5"/>
  <c r="V32"/>
  <c r="V223"/>
  <c r="V200"/>
  <c r="V226"/>
  <c r="V300"/>
  <c r="V305"/>
  <c r="V289"/>
  <c r="V322"/>
  <c r="V373"/>
  <c r="V383"/>
  <c r="V409"/>
  <c r="V414"/>
  <c r="V403"/>
  <c r="V420"/>
  <c r="V434"/>
  <c r="V446"/>
  <c r="V451"/>
  <c r="V454"/>
  <c r="V474"/>
  <c r="V497"/>
  <c r="X497" s="1"/>
  <c r="V515"/>
  <c r="V520"/>
  <c r="V525"/>
  <c r="V553"/>
  <c r="V563"/>
  <c r="V596"/>
  <c r="V601"/>
  <c r="V698"/>
  <c r="V726"/>
  <c r="V731"/>
  <c r="V736"/>
  <c r="V749"/>
  <c r="V754"/>
  <c r="V767"/>
  <c r="V146"/>
  <c r="V222"/>
  <c r="V250"/>
  <c r="V255"/>
  <c r="V334"/>
  <c r="V339"/>
  <c r="V344"/>
  <c r="V365"/>
  <c r="V438"/>
  <c r="V459"/>
  <c r="V464"/>
  <c r="V479"/>
  <c r="V484"/>
  <c r="V489"/>
  <c r="V502"/>
  <c r="V530"/>
  <c r="V558"/>
  <c r="V573"/>
  <c r="V578"/>
  <c r="V591"/>
  <c r="V606"/>
  <c r="V611"/>
  <c r="V616"/>
  <c r="V629"/>
  <c r="V634"/>
  <c r="V647"/>
  <c r="X647" s="1"/>
  <c r="V652"/>
  <c r="V670"/>
  <c r="V7"/>
  <c r="V93"/>
  <c r="V103"/>
  <c r="V718"/>
  <c r="V723"/>
  <c r="V728"/>
  <c r="V741"/>
  <c r="V746"/>
  <c r="V759"/>
  <c r="V764"/>
  <c r="V50"/>
  <c r="V188"/>
  <c r="V202"/>
  <c r="V212"/>
  <c r="V297"/>
  <c r="V302"/>
  <c r="V267"/>
  <c r="V331"/>
  <c r="V315"/>
  <c r="X315" s="1"/>
  <c r="V349"/>
  <c r="V357"/>
  <c r="V362"/>
  <c r="V375"/>
  <c r="V394"/>
  <c r="V395"/>
  <c r="V431"/>
  <c r="V443"/>
  <c r="V448"/>
  <c r="V469"/>
  <c r="V481"/>
  <c r="V512"/>
  <c r="V517"/>
  <c r="V522"/>
  <c r="V540"/>
  <c r="V550"/>
  <c r="V565"/>
  <c r="V570"/>
  <c r="V583"/>
  <c r="V588"/>
  <c r="V593"/>
  <c r="V608"/>
  <c r="V621"/>
  <c r="V626"/>
  <c r="V639"/>
  <c r="V644"/>
  <c r="V662"/>
  <c r="V667"/>
  <c r="V672"/>
  <c r="V700"/>
  <c r="V715"/>
  <c r="V720"/>
  <c r="X720" s="1"/>
  <c r="V486"/>
  <c r="V491"/>
  <c r="V504"/>
  <c r="V509"/>
  <c r="V537"/>
  <c r="V575"/>
  <c r="V580"/>
  <c r="V585"/>
  <c r="V613"/>
  <c r="V618"/>
  <c r="V631"/>
  <c r="V636"/>
  <c r="V654"/>
  <c r="V659"/>
  <c r="V664"/>
  <c r="V677"/>
  <c r="V682"/>
  <c r="V695"/>
  <c r="V710"/>
  <c r="V31"/>
  <c r="V85"/>
  <c r="V59"/>
  <c r="V152"/>
  <c r="V153"/>
  <c r="V186"/>
  <c r="V197"/>
  <c r="V220"/>
  <c r="V304"/>
  <c r="V282"/>
  <c r="V321"/>
  <c r="V359"/>
  <c r="V372"/>
  <c r="V390"/>
  <c r="V397"/>
  <c r="V413"/>
  <c r="V402"/>
  <c r="V419"/>
  <c r="V557"/>
  <c r="V567"/>
  <c r="V572"/>
  <c r="V16"/>
  <c r="V21"/>
  <c r="V43"/>
  <c r="V97"/>
  <c r="V135"/>
  <c r="V61"/>
  <c r="V123"/>
  <c r="V159"/>
  <c r="V169"/>
  <c r="V183"/>
  <c r="V109"/>
  <c r="V145"/>
  <c r="V192"/>
  <c r="V206"/>
  <c r="V238"/>
  <c r="V242"/>
  <c r="V247"/>
  <c r="V259"/>
  <c r="V271"/>
  <c r="V276"/>
  <c r="V292"/>
  <c r="V284"/>
  <c r="V326"/>
  <c r="V387"/>
  <c r="V399"/>
  <c r="V407"/>
  <c r="V429"/>
  <c r="V463"/>
  <c r="V488"/>
  <c r="V493"/>
  <c r="V506"/>
  <c r="V534"/>
  <c r="V544"/>
  <c r="V717"/>
  <c r="V722"/>
  <c r="V735"/>
  <c r="X735" s="1"/>
  <c r="V740"/>
  <c r="V758"/>
  <c r="V763"/>
  <c r="V768"/>
  <c r="V11"/>
  <c r="V33"/>
  <c r="V87"/>
  <c r="V107"/>
  <c r="V130"/>
  <c r="V71"/>
  <c r="V80"/>
  <c r="V143"/>
  <c r="V149"/>
  <c r="V162"/>
  <c r="V195"/>
  <c r="V199"/>
  <c r="V211"/>
  <c r="V296"/>
  <c r="V301"/>
  <c r="V266"/>
  <c r="V330"/>
  <c r="V348"/>
  <c r="V319"/>
  <c r="V353"/>
  <c r="V356"/>
  <c r="V374"/>
  <c r="V392"/>
  <c r="V393"/>
  <c r="V430"/>
  <c r="V442"/>
  <c r="V447"/>
  <c r="V468"/>
  <c r="V511"/>
  <c r="V516"/>
  <c r="V521"/>
  <c r="V539"/>
  <c r="X539" s="1"/>
  <c r="V549"/>
  <c r="V569"/>
  <c r="X569" s="1"/>
  <c r="V582"/>
  <c r="V587"/>
  <c r="V592"/>
  <c r="V615"/>
  <c r="V620"/>
  <c r="V638"/>
  <c r="V643"/>
  <c r="V648"/>
  <c r="V661"/>
  <c r="V666"/>
  <c r="V679"/>
  <c r="V684"/>
  <c r="V689"/>
  <c r="V704"/>
  <c r="V51"/>
  <c r="V82"/>
  <c r="V171"/>
  <c r="V111"/>
  <c r="V147"/>
  <c r="V216"/>
  <c r="V224"/>
  <c r="V256"/>
  <c r="V335"/>
  <c r="V340"/>
  <c r="V345"/>
  <c r="V366"/>
  <c r="V380"/>
  <c r="V439"/>
  <c r="V460"/>
  <c r="V465"/>
  <c r="V485"/>
  <c r="V490"/>
  <c r="V503"/>
  <c r="V531"/>
  <c r="V536"/>
  <c r="V574"/>
  <c r="V579"/>
  <c r="V584"/>
  <c r="V607"/>
  <c r="V612"/>
  <c r="V630"/>
  <c r="V635"/>
  <c r="V640"/>
  <c r="V653"/>
  <c r="V658"/>
  <c r="V671"/>
  <c r="X671" s="1"/>
  <c r="V676"/>
  <c r="V694"/>
  <c r="V709"/>
  <c r="V28"/>
  <c r="V173"/>
  <c r="V625"/>
  <c r="V138"/>
  <c r="V249"/>
  <c r="V279"/>
  <c r="V665"/>
  <c r="V46"/>
  <c r="V54"/>
  <c r="V657"/>
  <c r="V66"/>
  <c r="V151"/>
  <c r="V237"/>
  <c r="V327"/>
  <c r="V649"/>
  <c r="V745"/>
  <c r="V737"/>
  <c r="V6"/>
  <c r="V84"/>
  <c r="V98"/>
  <c r="V128"/>
  <c r="V77"/>
  <c r="V124"/>
  <c r="V175"/>
  <c r="V86"/>
  <c r="V56"/>
  <c r="V70"/>
  <c r="V79"/>
  <c r="V156"/>
  <c r="V177"/>
  <c r="V312"/>
  <c r="V12"/>
  <c r="V42"/>
  <c r="V168"/>
  <c r="V148"/>
  <c r="V369"/>
  <c r="V361"/>
  <c r="V376"/>
  <c r="V30"/>
  <c r="V90"/>
  <c r="V102"/>
  <c r="V72"/>
  <c r="V44"/>
  <c r="X207"/>
  <c r="V641"/>
  <c r="V134"/>
  <c r="V161"/>
  <c r="X161" s="1"/>
  <c r="V240"/>
  <c r="V287"/>
  <c r="V354"/>
  <c r="V4"/>
  <c r="V34"/>
  <c r="V92"/>
  <c r="V106"/>
  <c r="V136"/>
  <c r="V118"/>
  <c r="V142"/>
  <c r="V163"/>
  <c r="V251"/>
  <c r="V777"/>
  <c r="V20"/>
  <c r="V49"/>
  <c r="V94"/>
  <c r="V64"/>
  <c r="V117"/>
  <c r="V120"/>
  <c r="V191"/>
  <c r="V260"/>
  <c r="X260" s="1"/>
  <c r="V288"/>
  <c r="V22"/>
  <c r="V347"/>
  <c r="V617"/>
  <c r="V10"/>
  <c r="V38"/>
  <c r="V320"/>
  <c r="V417"/>
  <c r="V609"/>
  <c r="V2"/>
  <c r="W377"/>
  <c r="W90"/>
  <c r="W98"/>
  <c r="N196"/>
  <c r="W196" s="1"/>
  <c r="N244"/>
  <c r="W244" s="1"/>
  <c r="X244" s="1"/>
  <c r="N281"/>
  <c r="W281" s="1"/>
  <c r="W453"/>
  <c r="X632"/>
  <c r="N295"/>
  <c r="W295" s="1"/>
  <c r="N331"/>
  <c r="W331" s="1"/>
  <c r="V398"/>
  <c r="W505"/>
  <c r="W568"/>
  <c r="W670"/>
  <c r="W725"/>
  <c r="N148"/>
  <c r="W148" s="1"/>
  <c r="V236"/>
  <c r="N311"/>
  <c r="W311" s="1"/>
  <c r="V342"/>
  <c r="N347"/>
  <c r="W347" s="1"/>
  <c r="W493"/>
  <c r="W758"/>
  <c r="N110"/>
  <c r="W110" s="1"/>
  <c r="N255"/>
  <c r="W255" s="1"/>
  <c r="X571"/>
  <c r="N203"/>
  <c r="W203" s="1"/>
  <c r="N212"/>
  <c r="W212" s="1"/>
  <c r="N262"/>
  <c r="W262" s="1"/>
  <c r="X262" s="1"/>
  <c r="W750"/>
  <c r="W755"/>
  <c r="X755" s="1"/>
  <c r="V184"/>
  <c r="W618"/>
  <c r="N180"/>
  <c r="W180" s="1"/>
  <c r="V232"/>
  <c r="N237"/>
  <c r="W237" s="1"/>
  <c r="V311"/>
  <c r="N278"/>
  <c r="W278" s="1"/>
  <c r="V379"/>
  <c r="N401"/>
  <c r="W401" s="1"/>
  <c r="V406"/>
  <c r="W560"/>
  <c r="W742"/>
  <c r="N243"/>
  <c r="W243" s="1"/>
  <c r="N282"/>
  <c r="W282" s="1"/>
  <c r="N391"/>
  <c r="W391" s="1"/>
  <c r="W646"/>
  <c r="N169"/>
  <c r="W169" s="1"/>
  <c r="N193"/>
  <c r="W193" s="1"/>
  <c r="N296"/>
  <c r="W296" s="1"/>
  <c r="N330"/>
  <c r="W330" s="1"/>
  <c r="W509"/>
  <c r="W464"/>
  <c r="W666"/>
  <c r="V307"/>
  <c r="N312"/>
  <c r="W312" s="1"/>
  <c r="V278"/>
  <c r="N346"/>
  <c r="W346" s="1"/>
  <c r="W582"/>
  <c r="W584"/>
  <c r="W731"/>
  <c r="N204"/>
  <c r="W204" s="1"/>
  <c r="N254"/>
  <c r="W254" s="1"/>
  <c r="N382"/>
  <c r="W382" s="1"/>
  <c r="X382" s="1"/>
  <c r="N418"/>
  <c r="W418" s="1"/>
  <c r="V230"/>
  <c r="V215"/>
  <c r="V303"/>
  <c r="W461"/>
  <c r="W477"/>
  <c r="W501"/>
  <c r="W574"/>
  <c r="W589"/>
  <c r="X589" s="1"/>
  <c r="W698"/>
  <c r="W718"/>
  <c r="N223"/>
  <c r="W223" s="1"/>
  <c r="N236"/>
  <c r="W236" s="1"/>
  <c r="V274"/>
  <c r="N288"/>
  <c r="W288" s="1"/>
  <c r="V346"/>
  <c r="X33" l="1"/>
  <c r="X730"/>
  <c r="X449"/>
  <c r="X115"/>
  <c r="X623"/>
  <c r="X752"/>
  <c r="X11"/>
  <c r="X204"/>
  <c r="X254"/>
  <c r="X111"/>
  <c r="X615"/>
  <c r="X264"/>
  <c r="X547"/>
  <c r="X656"/>
  <c r="X753"/>
  <c r="X650"/>
  <c r="X281"/>
  <c r="X461"/>
  <c r="X351"/>
  <c r="X503"/>
  <c r="X381"/>
  <c r="X24"/>
  <c r="X396"/>
  <c r="X273"/>
  <c r="X295"/>
  <c r="X768"/>
  <c r="X769"/>
  <c r="X646"/>
  <c r="X162"/>
  <c r="X19"/>
  <c r="X605"/>
  <c r="X290"/>
  <c r="X568"/>
  <c r="X41"/>
  <c r="X600"/>
  <c r="X137"/>
  <c r="X53"/>
  <c r="X180"/>
  <c r="X738"/>
  <c r="X326"/>
  <c r="X668"/>
  <c r="X399"/>
  <c r="X48"/>
  <c r="X355"/>
  <c r="X333"/>
  <c r="X553"/>
  <c r="X545"/>
  <c r="X598"/>
  <c r="X389"/>
  <c r="X688"/>
  <c r="X686"/>
  <c r="X243"/>
  <c r="X732"/>
  <c r="X332"/>
  <c r="X8"/>
  <c r="X696"/>
  <c r="X513"/>
  <c r="X627"/>
  <c r="X213"/>
  <c r="X561"/>
  <c r="X418"/>
  <c r="X714"/>
  <c r="X665"/>
  <c r="X555"/>
  <c r="X27"/>
  <c r="X76"/>
  <c r="X36"/>
  <c r="X742"/>
  <c r="X287"/>
  <c r="X15"/>
  <c r="X580"/>
  <c r="X249"/>
  <c r="X277"/>
  <c r="X252"/>
  <c r="X731"/>
  <c r="X245"/>
  <c r="X729"/>
  <c r="X463"/>
  <c r="X43"/>
  <c r="X651"/>
  <c r="X146"/>
  <c r="X356"/>
  <c r="X664"/>
  <c r="X639"/>
  <c r="X121"/>
  <c r="X597"/>
  <c r="X23"/>
  <c r="X771"/>
  <c r="X294"/>
  <c r="X35"/>
  <c r="X60"/>
  <c r="X55"/>
  <c r="X655"/>
  <c r="X471"/>
  <c r="X393"/>
  <c r="X189"/>
  <c r="X705"/>
  <c r="X123"/>
  <c r="X776"/>
  <c r="X725"/>
  <c r="X360"/>
  <c r="X435"/>
  <c r="X501"/>
  <c r="X745"/>
  <c r="X692"/>
  <c r="X740"/>
  <c r="X566"/>
  <c r="X343"/>
  <c r="X316"/>
  <c r="X198"/>
  <c r="X112"/>
  <c r="X757"/>
  <c r="X242"/>
  <c r="X701"/>
  <c r="X285"/>
  <c r="X453"/>
  <c r="X702"/>
  <c r="X205"/>
  <c r="X523"/>
  <c r="X427"/>
  <c r="X370"/>
  <c r="X519"/>
  <c r="X16"/>
  <c r="X756"/>
  <c r="X110"/>
  <c r="X516"/>
  <c r="X14"/>
  <c r="X510"/>
  <c r="X711"/>
  <c r="X193"/>
  <c r="X201"/>
  <c r="X187"/>
  <c r="X773"/>
  <c r="X458"/>
  <c r="X466"/>
  <c r="X636"/>
  <c r="X602"/>
  <c r="X480"/>
  <c r="X18"/>
  <c r="X156"/>
  <c r="X462"/>
  <c r="X526"/>
  <c r="X660"/>
  <c r="X12"/>
  <c r="X699"/>
  <c r="X265"/>
  <c r="X706"/>
  <c r="X423"/>
  <c r="X441"/>
  <c r="X118"/>
  <c r="X550"/>
  <c r="X374"/>
  <c r="X78"/>
  <c r="X114"/>
  <c r="X132"/>
  <c r="X422"/>
  <c r="X546"/>
  <c r="X638"/>
  <c r="X494"/>
  <c r="X537"/>
  <c r="X203"/>
  <c r="X698"/>
  <c r="X718"/>
  <c r="X202"/>
  <c r="X733"/>
  <c r="X483"/>
  <c r="X454"/>
  <c r="X371"/>
  <c r="X673"/>
  <c r="X77"/>
  <c r="X336"/>
  <c r="X603"/>
  <c r="X424"/>
  <c r="X391"/>
  <c r="X214"/>
  <c r="X157"/>
  <c r="X412"/>
  <c r="X408"/>
  <c r="X407"/>
  <c r="X390"/>
  <c r="X433"/>
  <c r="X498"/>
  <c r="X710"/>
  <c r="X38"/>
  <c r="X235"/>
  <c r="X764"/>
  <c r="X221"/>
  <c r="X533"/>
  <c r="X633"/>
  <c r="X675"/>
  <c r="X737"/>
  <c r="X29"/>
  <c r="X541"/>
  <c r="X298"/>
  <c r="X5"/>
  <c r="X191"/>
  <c r="X31"/>
  <c r="X75"/>
  <c r="X52"/>
  <c r="X34"/>
  <c r="X704"/>
  <c r="X716"/>
  <c r="X645"/>
  <c r="X436"/>
  <c r="X22"/>
  <c r="X538"/>
  <c r="X364"/>
  <c r="X352"/>
  <c r="X340"/>
  <c r="X368"/>
  <c r="X341"/>
  <c r="X350"/>
  <c r="X323"/>
  <c r="X679"/>
  <c r="X211"/>
  <c r="X644"/>
  <c r="X489"/>
  <c r="X377"/>
  <c r="X712"/>
  <c r="X400"/>
  <c r="X680"/>
  <c r="X778"/>
  <c r="X630"/>
  <c r="X361"/>
  <c r="X129"/>
  <c r="X314"/>
  <c r="X554"/>
  <c r="X175"/>
  <c r="X65"/>
  <c r="X228"/>
  <c r="X331"/>
  <c r="X488"/>
  <c r="X142"/>
  <c r="X715"/>
  <c r="X437"/>
  <c r="X751"/>
  <c r="X25"/>
  <c r="X669"/>
  <c r="X44"/>
  <c r="X325"/>
  <c r="X562"/>
  <c r="X452"/>
  <c r="X445"/>
  <c r="X405"/>
  <c r="X478"/>
  <c r="X318"/>
  <c r="X746"/>
  <c r="X622"/>
  <c r="X28"/>
  <c r="X367"/>
  <c r="X621"/>
  <c r="X403"/>
  <c r="X697"/>
  <c r="X663"/>
  <c r="X624"/>
  <c r="X385"/>
  <c r="X387"/>
  <c r="X196"/>
  <c r="X309"/>
  <c r="X470"/>
  <c r="X719"/>
  <c r="X518"/>
  <c r="X160"/>
  <c r="X296"/>
  <c r="X250"/>
  <c r="X256"/>
  <c r="X257"/>
  <c r="X282"/>
  <c r="X301"/>
  <c r="X261"/>
  <c r="X308"/>
  <c r="X253"/>
  <c r="X283"/>
  <c r="X579"/>
  <c r="X268"/>
  <c r="X575"/>
  <c r="X760"/>
  <c r="X693"/>
  <c r="X674"/>
  <c r="X6"/>
  <c r="X581"/>
  <c r="X734"/>
  <c r="X155"/>
  <c r="X625"/>
  <c r="X303"/>
  <c r="X666"/>
  <c r="X92"/>
  <c r="X233"/>
  <c r="X426"/>
  <c r="X410"/>
  <c r="X348"/>
  <c r="X125"/>
  <c r="X305"/>
  <c r="X415"/>
  <c r="X83"/>
  <c r="X289"/>
  <c r="X744"/>
  <c r="X280"/>
  <c r="X455"/>
  <c r="X384"/>
  <c r="X761"/>
  <c r="X141"/>
  <c r="X40"/>
  <c r="X239"/>
  <c r="X274"/>
  <c r="X531"/>
  <c r="X540"/>
  <c r="X288"/>
  <c r="X178"/>
  <c r="X194"/>
  <c r="X246"/>
  <c r="X217"/>
  <c r="X232"/>
  <c r="X227"/>
  <c r="X218"/>
  <c r="X223"/>
  <c r="X190"/>
  <c r="X670"/>
  <c r="X727"/>
  <c r="X87"/>
  <c r="X133"/>
  <c r="X576"/>
  <c r="X329"/>
  <c r="X56"/>
  <c r="X130"/>
  <c r="X492"/>
  <c r="X563"/>
  <c r="X617"/>
  <c r="X428"/>
  <c r="X215"/>
  <c r="X529"/>
  <c r="X450"/>
  <c r="X247"/>
  <c r="X438"/>
  <c r="X457"/>
  <c r="X477"/>
  <c r="X310"/>
  <c r="X342"/>
  <c r="X560"/>
  <c r="X511"/>
  <c r="X182"/>
  <c r="X210"/>
  <c r="X47"/>
  <c r="X743"/>
  <c r="X413"/>
  <c r="X9"/>
  <c r="X528"/>
  <c r="X493"/>
  <c r="X258"/>
  <c r="X170"/>
  <c r="X168"/>
  <c r="X150"/>
  <c r="X179"/>
  <c r="X153"/>
  <c r="X186"/>
  <c r="X181"/>
  <c r="X172"/>
  <c r="X762"/>
  <c r="X372"/>
  <c r="X105"/>
  <c r="X188"/>
  <c r="X67"/>
  <c r="X219"/>
  <c r="X609"/>
  <c r="X61"/>
  <c r="X473"/>
  <c r="X475"/>
  <c r="X432"/>
  <c r="X684"/>
  <c r="X691"/>
  <c r="X770"/>
  <c r="X159"/>
  <c r="X266"/>
  <c r="X672"/>
  <c r="X302"/>
  <c r="X713"/>
  <c r="X176"/>
  <c r="X502"/>
  <c r="X530"/>
  <c r="X748"/>
  <c r="X514"/>
  <c r="X736"/>
  <c r="X542"/>
  <c r="X234"/>
  <c r="X46"/>
  <c r="X37"/>
  <c r="X349"/>
  <c r="X642"/>
  <c r="X657"/>
  <c r="X500"/>
  <c r="X312"/>
  <c r="X344"/>
  <c r="X373"/>
  <c r="X166"/>
  <c r="X496"/>
  <c r="X464"/>
  <c r="X386"/>
  <c r="X394"/>
  <c r="X759"/>
  <c r="X601"/>
  <c r="X577"/>
  <c r="X524"/>
  <c r="X551"/>
  <c r="X167"/>
  <c r="X212"/>
  <c r="X177"/>
  <c r="X643"/>
  <c r="X149"/>
  <c r="X209"/>
  <c r="X425"/>
  <c r="X559"/>
  <c r="X578"/>
  <c r="X134"/>
  <c r="X82"/>
  <c r="X143"/>
  <c r="X68"/>
  <c r="X59"/>
  <c r="X140"/>
  <c r="X139"/>
  <c r="X122"/>
  <c r="X120"/>
  <c r="X138"/>
  <c r="X73"/>
  <c r="X54"/>
  <c r="X72"/>
  <c r="X80"/>
  <c r="X174"/>
  <c r="X582"/>
  <c r="X338"/>
  <c r="X628"/>
  <c r="X535"/>
  <c r="X17"/>
  <c r="X532"/>
  <c r="X508"/>
  <c r="X491"/>
  <c r="X495"/>
  <c r="X225"/>
  <c r="X525"/>
  <c r="X69"/>
  <c r="X229"/>
  <c r="X610"/>
  <c r="X620"/>
  <c r="X456"/>
  <c r="X459"/>
  <c r="X708"/>
  <c r="X395"/>
  <c r="X100"/>
  <c r="X564"/>
  <c r="X570"/>
  <c r="X10"/>
  <c r="X649"/>
  <c r="X443"/>
  <c r="X420"/>
  <c r="X613"/>
  <c r="X147"/>
  <c r="X297"/>
  <c r="X292"/>
  <c r="X135"/>
  <c r="X448"/>
  <c r="X484"/>
  <c r="X506"/>
  <c r="X687"/>
  <c r="X411"/>
  <c r="X619"/>
  <c r="X81"/>
  <c r="X263"/>
  <c r="X39"/>
  <c r="X677"/>
  <c r="X337"/>
  <c r="X144"/>
  <c r="X552"/>
  <c r="X74"/>
  <c r="X62"/>
  <c r="X586"/>
  <c r="X96"/>
  <c r="X482"/>
  <c r="X556"/>
  <c r="X703"/>
  <c r="X444"/>
  <c r="X490"/>
  <c r="X558"/>
  <c r="X241"/>
  <c r="X722"/>
  <c r="X269"/>
  <c r="X536"/>
  <c r="X291"/>
  <c r="X472"/>
  <c r="X335"/>
  <c r="X354"/>
  <c r="X573"/>
  <c r="X709"/>
  <c r="X401"/>
  <c r="X4"/>
  <c r="X640"/>
  <c r="X429"/>
  <c r="X109"/>
  <c r="X567"/>
  <c r="X363"/>
  <c r="X543"/>
  <c r="X766"/>
  <c r="X276"/>
  <c r="X197"/>
  <c r="X89"/>
  <c r="X94"/>
  <c r="X108"/>
  <c r="X85"/>
  <c r="X102"/>
  <c r="X95"/>
  <c r="X99"/>
  <c r="X474"/>
  <c r="X380"/>
  <c r="X103"/>
  <c r="X772"/>
  <c r="X507"/>
  <c r="X618"/>
  <c r="X320"/>
  <c r="X64"/>
  <c r="X369"/>
  <c r="X128"/>
  <c r="X750"/>
  <c r="X522"/>
  <c r="X417"/>
  <c r="X658"/>
  <c r="X107"/>
  <c r="X700"/>
  <c r="X313"/>
  <c r="X421"/>
  <c r="X226"/>
  <c r="X51"/>
  <c r="X592"/>
  <c r="X728"/>
  <c r="X322"/>
  <c r="X164"/>
  <c r="X319"/>
  <c r="X414"/>
  <c r="X30"/>
  <c r="X238"/>
  <c r="X362"/>
  <c r="X7"/>
  <c r="X548"/>
  <c r="X375"/>
  <c r="X440"/>
  <c r="X392"/>
  <c r="X304"/>
  <c r="X467"/>
  <c r="X398"/>
  <c r="X353"/>
  <c r="X409"/>
  <c r="X183"/>
  <c r="X739"/>
  <c r="X557"/>
  <c r="X66"/>
  <c r="X574"/>
  <c r="X321"/>
  <c r="X71"/>
  <c r="X681"/>
  <c r="X388"/>
  <c r="X154"/>
  <c r="X58"/>
  <c r="X169"/>
  <c r="X136"/>
  <c r="X614"/>
  <c r="X694"/>
  <c r="X565"/>
  <c r="X631"/>
  <c r="X404"/>
  <c r="X678"/>
  <c r="X594"/>
  <c r="X307"/>
  <c r="X606"/>
  <c r="X79"/>
  <c r="X97"/>
  <c r="X208"/>
  <c r="X416"/>
  <c r="X487"/>
  <c r="X468"/>
  <c r="X3"/>
  <c r="X434"/>
  <c r="X479"/>
  <c r="X286"/>
  <c r="X284"/>
  <c r="X446"/>
  <c r="X104"/>
  <c r="X604"/>
  <c r="X251"/>
  <c r="X585"/>
  <c r="X481"/>
  <c r="X451"/>
  <c r="X32"/>
  <c r="X476"/>
  <c r="X499"/>
  <c r="X330"/>
  <c r="X629"/>
  <c r="X641"/>
  <c r="X612"/>
  <c r="X345"/>
  <c r="X689"/>
  <c r="X402"/>
  <c r="X767"/>
  <c r="X63"/>
  <c r="X293"/>
  <c r="X527"/>
  <c r="X20"/>
  <c r="X406"/>
  <c r="X439"/>
  <c r="X145"/>
  <c r="X572"/>
  <c r="X591"/>
  <c r="X520"/>
  <c r="X270"/>
  <c r="X587"/>
  <c r="X339"/>
  <c r="X676"/>
  <c r="X583"/>
  <c r="X534"/>
  <c r="X86"/>
  <c r="X430"/>
  <c r="X259"/>
  <c r="X608"/>
  <c r="X648"/>
  <c r="X442"/>
  <c r="X359"/>
  <c r="X106"/>
  <c r="X224"/>
  <c r="X447"/>
  <c r="X195"/>
  <c r="X626"/>
  <c r="X50"/>
  <c r="X163"/>
  <c r="X419"/>
  <c r="X635"/>
  <c r="X267"/>
  <c r="X505"/>
  <c r="X42"/>
  <c r="X98"/>
  <c r="X184"/>
  <c r="X151"/>
  <c r="X777"/>
  <c r="X84"/>
  <c r="X515"/>
  <c r="X300"/>
  <c r="X131"/>
  <c r="X741"/>
  <c r="X754"/>
  <c r="X171"/>
  <c r="X763"/>
  <c r="X544"/>
  <c r="X158"/>
  <c r="X113"/>
  <c r="X723"/>
  <c r="X521"/>
  <c r="X216"/>
  <c r="X271"/>
  <c r="X148"/>
  <c r="X749"/>
  <c r="X124"/>
  <c r="X199"/>
  <c r="X654"/>
  <c r="X758"/>
  <c r="X365"/>
  <c r="X721"/>
  <c r="X206"/>
  <c r="X255"/>
  <c r="X126"/>
  <c r="X469"/>
  <c r="X357"/>
  <c r="X152"/>
  <c r="X485"/>
  <c r="X460"/>
  <c r="X366"/>
  <c r="X717"/>
  <c r="X653"/>
  <c r="X192"/>
  <c r="X504"/>
  <c r="X512"/>
  <c r="X397"/>
  <c r="X431"/>
  <c r="X237"/>
  <c r="X634"/>
  <c r="X327"/>
  <c r="X376"/>
  <c r="X200"/>
  <c r="X165"/>
  <c r="X93"/>
  <c r="X661"/>
  <c r="X659"/>
  <c r="X185"/>
  <c r="X667"/>
  <c r="X662"/>
  <c r="X334"/>
  <c r="X21"/>
  <c r="X682"/>
  <c r="X517"/>
  <c r="X222"/>
  <c r="X317"/>
  <c r="X26"/>
  <c r="X726"/>
  <c r="X275"/>
  <c r="X279"/>
  <c r="X278"/>
  <c r="X465"/>
  <c r="X220"/>
  <c r="X588"/>
  <c r="X596"/>
  <c r="X383"/>
  <c r="X486"/>
  <c r="X379"/>
  <c r="X695"/>
  <c r="X652"/>
  <c r="X49"/>
  <c r="X127"/>
  <c r="X90"/>
  <c r="X240"/>
  <c r="X230"/>
  <c r="X173"/>
  <c r="X607"/>
  <c r="X599"/>
  <c r="X584"/>
  <c r="X611"/>
  <c r="X616"/>
  <c r="X593"/>
  <c r="X45"/>
  <c r="X13"/>
  <c r="X509"/>
  <c r="X549"/>
  <c r="X117"/>
  <c r="X347"/>
  <c r="X70"/>
  <c r="X2"/>
  <c r="X346"/>
  <c r="X311"/>
  <c r="X236"/>
  <c r="E73" i="8" l="1"/>
  <c r="E7"/>
  <c r="E32"/>
  <c r="E259" i="7"/>
  <c r="E140"/>
  <c r="E100"/>
  <c r="E29"/>
  <c r="E142" i="6"/>
  <c r="E143"/>
  <c r="E144"/>
  <c r="E145"/>
  <c r="E146"/>
  <c r="E147"/>
  <c r="E148"/>
  <c r="E149"/>
  <c r="E150"/>
  <c r="E151"/>
  <c r="E152"/>
  <c r="E153"/>
  <c r="D142"/>
  <c r="D143"/>
  <c r="D144"/>
  <c r="D145"/>
  <c r="D146"/>
  <c r="D147"/>
  <c r="D148"/>
  <c r="D149"/>
  <c r="D150"/>
  <c r="D151"/>
  <c r="D152"/>
  <c r="D153"/>
  <c r="E141"/>
  <c r="D141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F104"/>
  <c r="E10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F34"/>
  <c r="E3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F3"/>
  <c r="E3"/>
  <c r="C154"/>
  <c r="D136"/>
  <c r="D99"/>
  <c r="D29"/>
  <c r="H28" i="9" l="1"/>
  <c r="G28"/>
  <c r="O500" i="5"/>
  <c r="P500"/>
  <c r="I416"/>
  <c r="J416"/>
  <c r="I969"/>
  <c r="J969"/>
  <c r="I950"/>
  <c r="J950"/>
  <c r="I901"/>
  <c r="J901"/>
  <c r="I855"/>
  <c r="J855"/>
  <c r="I779"/>
  <c r="J779"/>
  <c r="I759"/>
  <c r="J759"/>
  <c r="I731"/>
  <c r="J731"/>
  <c r="I713"/>
  <c r="J713"/>
  <c r="I663"/>
  <c r="J663"/>
  <c r="J615"/>
  <c r="I615"/>
  <c r="J532"/>
  <c r="I532"/>
  <c r="J511"/>
  <c r="I511"/>
  <c r="J486"/>
  <c r="I486"/>
  <c r="J468"/>
  <c r="I468"/>
  <c r="J370"/>
  <c r="I370"/>
  <c r="J288"/>
  <c r="I288"/>
  <c r="J265"/>
  <c r="I265"/>
  <c r="J239"/>
  <c r="I239"/>
  <c r="J220"/>
  <c r="I220"/>
  <c r="J176"/>
  <c r="I176"/>
  <c r="J134"/>
  <c r="I134"/>
  <c r="J62"/>
  <c r="I62"/>
  <c r="J41"/>
  <c r="I41"/>
  <c r="J14"/>
  <c r="I14"/>
  <c r="Q964"/>
  <c r="P964"/>
  <c r="O964"/>
  <c r="Q916"/>
  <c r="P916"/>
  <c r="O916"/>
  <c r="Q870"/>
  <c r="P870"/>
  <c r="O870"/>
  <c r="Q793"/>
  <c r="P793"/>
  <c r="O793"/>
  <c r="Q773"/>
  <c r="P773"/>
  <c r="O773"/>
  <c r="Q747"/>
  <c r="P747"/>
  <c r="O747"/>
  <c r="Q728"/>
  <c r="P728"/>
  <c r="O728"/>
  <c r="Q677"/>
  <c r="P677"/>
  <c r="O677"/>
  <c r="Q631"/>
  <c r="P631"/>
  <c r="O631"/>
  <c r="Q548"/>
  <c r="P548"/>
  <c r="O548"/>
  <c r="Q525"/>
  <c r="P525"/>
  <c r="O525"/>
  <c r="Q500"/>
  <c r="Q482"/>
  <c r="P482"/>
  <c r="O482"/>
  <c r="Q431"/>
  <c r="P431"/>
  <c r="O431"/>
  <c r="Q385"/>
  <c r="P385"/>
  <c r="O385"/>
  <c r="Q299"/>
  <c r="Q303" s="1"/>
  <c r="P303"/>
  <c r="O303"/>
  <c r="Q281"/>
  <c r="P281"/>
  <c r="O281"/>
  <c r="P254"/>
  <c r="Q254"/>
  <c r="O254"/>
  <c r="P235"/>
  <c r="O235"/>
  <c r="N235"/>
  <c r="Q192"/>
  <c r="P192"/>
  <c r="O192"/>
  <c r="Q144"/>
  <c r="Q148" s="1"/>
  <c r="P148"/>
  <c r="O148"/>
  <c r="Q73"/>
  <c r="Q77" s="1"/>
  <c r="P77"/>
  <c r="O77"/>
  <c r="R55"/>
  <c r="Q55"/>
  <c r="P55"/>
  <c r="Q28"/>
  <c r="P28"/>
  <c r="O28"/>
  <c r="Q12"/>
  <c r="P12"/>
  <c r="O12"/>
  <c r="I766" i="4" l="1"/>
  <c r="I753"/>
  <c r="I723"/>
  <c r="I695"/>
  <c r="I662"/>
  <c r="I631"/>
  <c r="I743"/>
  <c r="I691"/>
  <c r="I593"/>
  <c r="I616"/>
  <c r="I604"/>
  <c r="I624"/>
  <c r="I178"/>
  <c r="I377"/>
  <c r="I576"/>
  <c r="I167"/>
  <c r="I363"/>
  <c r="I561"/>
  <c r="I143"/>
  <c r="I331"/>
  <c r="I531"/>
  <c r="I112"/>
  <c r="I303"/>
  <c r="K303" s="1"/>
  <c r="I502"/>
  <c r="I56"/>
  <c r="I237"/>
  <c r="I435"/>
  <c r="I86"/>
  <c r="I270"/>
  <c r="I468"/>
  <c r="I160"/>
  <c r="I354"/>
  <c r="I552"/>
  <c r="I159"/>
  <c r="I299"/>
  <c r="I498"/>
  <c r="I195"/>
  <c r="I394"/>
  <c r="I108"/>
  <c r="I220"/>
  <c r="I419"/>
  <c r="I201"/>
  <c r="I400"/>
  <c r="I206"/>
  <c r="I469"/>
  <c r="I107"/>
  <c r="I106"/>
  <c r="I14"/>
  <c r="I142"/>
  <c r="I376"/>
  <c r="I575"/>
  <c r="I765"/>
  <c r="I166"/>
  <c r="K166" s="1"/>
  <c r="I362"/>
  <c r="I560"/>
  <c r="I752"/>
  <c r="I177"/>
  <c r="I330"/>
  <c r="I530"/>
  <c r="I722"/>
  <c r="I111"/>
  <c r="I302"/>
  <c r="I501"/>
  <c r="I694"/>
  <c r="I55"/>
  <c r="I236"/>
  <c r="I434"/>
  <c r="I630"/>
  <c r="I85"/>
  <c r="I269"/>
  <c r="I467"/>
  <c r="I661"/>
  <c r="I158"/>
  <c r="I353"/>
  <c r="I551"/>
  <c r="I742"/>
  <c r="I157"/>
  <c r="I298"/>
  <c r="I497"/>
  <c r="I690"/>
  <c r="I194"/>
  <c r="I393"/>
  <c r="I591"/>
  <c r="I105"/>
  <c r="I219"/>
  <c r="I418"/>
  <c r="I617"/>
  <c r="I200"/>
  <c r="I399"/>
  <c r="I598"/>
  <c r="I205"/>
  <c r="I405"/>
  <c r="I664"/>
  <c r="I104"/>
  <c r="I103"/>
  <c r="I13"/>
  <c r="I102"/>
  <c r="I101"/>
  <c r="I49"/>
  <c r="I225"/>
  <c r="I424"/>
  <c r="I622"/>
  <c r="I176"/>
  <c r="I375"/>
  <c r="I574"/>
  <c r="I764"/>
  <c r="I165"/>
  <c r="I361"/>
  <c r="I559"/>
  <c r="I751"/>
  <c r="I84"/>
  <c r="I268"/>
  <c r="I466"/>
  <c r="I660"/>
  <c r="I54"/>
  <c r="I235"/>
  <c r="I433"/>
  <c r="I629"/>
  <c r="I156"/>
  <c r="I352"/>
  <c r="I550"/>
  <c r="I741"/>
  <c r="I193"/>
  <c r="I392"/>
  <c r="I590"/>
  <c r="I284"/>
  <c r="I483"/>
  <c r="I677"/>
  <c r="I283"/>
  <c r="I482"/>
  <c r="I676"/>
  <c r="I12"/>
  <c r="I100"/>
  <c r="I175"/>
  <c r="I374"/>
  <c r="I573"/>
  <c r="I763"/>
  <c r="I151"/>
  <c r="I343"/>
  <c r="I541"/>
  <c r="I731"/>
  <c r="I174"/>
  <c r="I373"/>
  <c r="I572"/>
  <c r="I762"/>
  <c r="I150"/>
  <c r="I342"/>
  <c r="I540"/>
  <c r="I730"/>
  <c r="I83"/>
  <c r="I267"/>
  <c r="I465"/>
  <c r="I659"/>
  <c r="I53"/>
  <c r="I234"/>
  <c r="I432"/>
  <c r="I628"/>
  <c r="I155"/>
  <c r="I338"/>
  <c r="I537"/>
  <c r="I728"/>
  <c r="I154"/>
  <c r="I337"/>
  <c r="I536"/>
  <c r="I727"/>
  <c r="I190"/>
  <c r="I389"/>
  <c r="I587"/>
  <c r="I230"/>
  <c r="I428"/>
  <c r="I603"/>
  <c r="I99"/>
  <c r="I228"/>
  <c r="I427"/>
  <c r="I623"/>
  <c r="I11"/>
  <c r="I153"/>
  <c r="I345"/>
  <c r="I543"/>
  <c r="I733"/>
  <c r="I52"/>
  <c r="I233"/>
  <c r="I431"/>
  <c r="I627"/>
  <c r="I82"/>
  <c r="I266"/>
  <c r="I464"/>
  <c r="I658"/>
  <c r="I152"/>
  <c r="I344"/>
  <c r="I542"/>
  <c r="I732"/>
  <c r="I10"/>
  <c r="I196"/>
  <c r="I395"/>
  <c r="I592"/>
  <c r="I98"/>
  <c r="I218"/>
  <c r="I417"/>
  <c r="I615"/>
  <c r="I30"/>
  <c r="I286"/>
  <c r="I485"/>
  <c r="I679"/>
  <c r="I45"/>
  <c r="I204"/>
  <c r="I404"/>
  <c r="I663"/>
  <c r="I372"/>
  <c r="I571"/>
  <c r="I341"/>
  <c r="I539"/>
  <c r="I371"/>
  <c r="I570"/>
  <c r="I340"/>
  <c r="I538"/>
  <c r="I265"/>
  <c r="I463"/>
  <c r="I264"/>
  <c r="I462"/>
  <c r="I336"/>
  <c r="I535"/>
  <c r="I335"/>
  <c r="I534"/>
  <c r="I189"/>
  <c r="I387"/>
  <c r="I221"/>
  <c r="I420"/>
  <c r="I226"/>
  <c r="I425"/>
  <c r="I282"/>
  <c r="I481"/>
  <c r="I173"/>
  <c r="I761"/>
  <c r="I149"/>
  <c r="I729"/>
  <c r="I172"/>
  <c r="I721"/>
  <c r="I148"/>
  <c r="I713"/>
  <c r="I81"/>
  <c r="I657"/>
  <c r="I80"/>
  <c r="I656"/>
  <c r="I147"/>
  <c r="I726"/>
  <c r="I146"/>
  <c r="I705"/>
  <c r="I9"/>
  <c r="I586"/>
  <c r="I97"/>
  <c r="I618"/>
  <c r="I29"/>
  <c r="I597"/>
  <c r="I96"/>
  <c r="I675"/>
  <c r="I563"/>
  <c r="I529"/>
  <c r="I520"/>
  <c r="I461"/>
  <c r="I460"/>
  <c r="I562"/>
  <c r="I512"/>
  <c r="I386"/>
  <c r="I407"/>
  <c r="I484"/>
  <c r="I436"/>
  <c r="I697"/>
  <c r="I720"/>
  <c r="I712"/>
  <c r="I655"/>
  <c r="I654"/>
  <c r="I696"/>
  <c r="I704"/>
  <c r="I585"/>
  <c r="I606"/>
  <c r="I678"/>
  <c r="I632"/>
  <c r="I95"/>
  <c r="I114"/>
  <c r="I305"/>
  <c r="I141"/>
  <c r="I370"/>
  <c r="I132"/>
  <c r="I339"/>
  <c r="I79"/>
  <c r="I263"/>
  <c r="I78"/>
  <c r="I262"/>
  <c r="I145"/>
  <c r="I304"/>
  <c r="I144"/>
  <c r="I334"/>
  <c r="I188"/>
  <c r="I28"/>
  <c r="I208"/>
  <c r="I27"/>
  <c r="I285"/>
  <c r="I17"/>
  <c r="I238"/>
  <c r="I94"/>
  <c r="I20"/>
  <c r="I171"/>
  <c r="I369"/>
  <c r="I569"/>
  <c r="I760"/>
  <c r="I164"/>
  <c r="I360"/>
  <c r="I558"/>
  <c r="I750"/>
  <c r="I77"/>
  <c r="I261"/>
  <c r="I459"/>
  <c r="I653"/>
  <c r="I123"/>
  <c r="I351"/>
  <c r="I549"/>
  <c r="I740"/>
  <c r="I199"/>
  <c r="I398"/>
  <c r="I596"/>
  <c r="I93"/>
  <c r="I224"/>
  <c r="I423"/>
  <c r="I621"/>
  <c r="I281"/>
  <c r="I480"/>
  <c r="I674"/>
  <c r="I170"/>
  <c r="I368"/>
  <c r="I568"/>
  <c r="I759"/>
  <c r="I169"/>
  <c r="I367"/>
  <c r="I567"/>
  <c r="I758"/>
  <c r="I163"/>
  <c r="I359"/>
  <c r="I557"/>
  <c r="I749"/>
  <c r="I162"/>
  <c r="I358"/>
  <c r="I556"/>
  <c r="I748"/>
  <c r="I76"/>
  <c r="I260"/>
  <c r="I458"/>
  <c r="I652"/>
  <c r="I75"/>
  <c r="I259"/>
  <c r="I457"/>
  <c r="I651"/>
  <c r="I122"/>
  <c r="I350"/>
  <c r="I548"/>
  <c r="I739"/>
  <c r="I121"/>
  <c r="I349"/>
  <c r="I547"/>
  <c r="I738"/>
  <c r="I19"/>
  <c r="I198"/>
  <c r="I397"/>
  <c r="I595"/>
  <c r="I18"/>
  <c r="I197"/>
  <c r="I396"/>
  <c r="I594"/>
  <c r="I92"/>
  <c r="I223"/>
  <c r="I422"/>
  <c r="I620"/>
  <c r="I91"/>
  <c r="I222"/>
  <c r="I421"/>
  <c r="I619"/>
  <c r="I90"/>
  <c r="I280"/>
  <c r="I479"/>
  <c r="I673"/>
  <c r="I89"/>
  <c r="I207"/>
  <c r="I406"/>
  <c r="I672"/>
  <c r="I528"/>
  <c r="I504"/>
  <c r="I456"/>
  <c r="I455"/>
  <c r="I503"/>
  <c r="I388"/>
  <c r="I416"/>
  <c r="I478"/>
  <c r="I494"/>
  <c r="I88"/>
  <c r="I16"/>
  <c r="I168"/>
  <c r="I366"/>
  <c r="I566"/>
  <c r="I757"/>
  <c r="I161"/>
  <c r="I357"/>
  <c r="I555"/>
  <c r="I747"/>
  <c r="I74"/>
  <c r="I258"/>
  <c r="I454"/>
  <c r="I650"/>
  <c r="I73"/>
  <c r="I257"/>
  <c r="I453"/>
  <c r="I649"/>
  <c r="I120"/>
  <c r="I348"/>
  <c r="I546"/>
  <c r="I737"/>
  <c r="I187"/>
  <c r="I385"/>
  <c r="I584"/>
  <c r="I26"/>
  <c r="I217"/>
  <c r="I415"/>
  <c r="I614"/>
  <c r="I279"/>
  <c r="I477"/>
  <c r="I671"/>
  <c r="I25"/>
  <c r="I295"/>
  <c r="I493"/>
  <c r="I687"/>
  <c r="I87"/>
  <c r="I15"/>
  <c r="I140"/>
  <c r="I329"/>
  <c r="I527"/>
  <c r="I719"/>
  <c r="I131"/>
  <c r="I321"/>
  <c r="I519"/>
  <c r="I711"/>
  <c r="I72"/>
  <c r="I256"/>
  <c r="I452"/>
  <c r="I648"/>
  <c r="I71"/>
  <c r="I255"/>
  <c r="I451"/>
  <c r="I647"/>
  <c r="I119"/>
  <c r="I313"/>
  <c r="I511"/>
  <c r="I703"/>
  <c r="I186"/>
  <c r="I384"/>
  <c r="I583"/>
  <c r="I24"/>
  <c r="I216"/>
  <c r="I414"/>
  <c r="I613"/>
  <c r="I278"/>
  <c r="I476"/>
  <c r="I670"/>
  <c r="I23"/>
  <c r="I294"/>
  <c r="I492"/>
  <c r="I686"/>
  <c r="I328"/>
  <c r="I526"/>
  <c r="I320"/>
  <c r="I518"/>
  <c r="I254"/>
  <c r="I450"/>
  <c r="I253"/>
  <c r="I449"/>
  <c r="I312"/>
  <c r="I510"/>
  <c r="I185"/>
  <c r="I383"/>
  <c r="I215"/>
  <c r="I413"/>
  <c r="I277"/>
  <c r="I475"/>
  <c r="I293"/>
  <c r="I491"/>
  <c r="I756"/>
  <c r="I746"/>
  <c r="I634"/>
  <c r="I633"/>
  <c r="I736"/>
  <c r="I582"/>
  <c r="I612"/>
  <c r="I669"/>
  <c r="I685"/>
  <c r="I139"/>
  <c r="I327"/>
  <c r="I525"/>
  <c r="I718"/>
  <c r="I130"/>
  <c r="I319"/>
  <c r="I517"/>
  <c r="I710"/>
  <c r="I70"/>
  <c r="I252"/>
  <c r="I448"/>
  <c r="I646"/>
  <c r="I69"/>
  <c r="I251"/>
  <c r="I447"/>
  <c r="I645"/>
  <c r="I118"/>
  <c r="I311"/>
  <c r="I509"/>
  <c r="I702"/>
  <c r="I8"/>
  <c r="I184"/>
  <c r="I382"/>
  <c r="I581"/>
  <c r="I51"/>
  <c r="I214"/>
  <c r="I412"/>
  <c r="I611"/>
  <c r="I22"/>
  <c r="I276"/>
  <c r="I474"/>
  <c r="I668"/>
  <c r="I21"/>
  <c r="I292"/>
  <c r="I490"/>
  <c r="I684"/>
  <c r="I138"/>
  <c r="I326"/>
  <c r="I524"/>
  <c r="I137"/>
  <c r="I325"/>
  <c r="I523"/>
  <c r="I717"/>
  <c r="I129"/>
  <c r="I318"/>
  <c r="I516"/>
  <c r="I128"/>
  <c r="I317"/>
  <c r="I515"/>
  <c r="I709"/>
  <c r="I68"/>
  <c r="I250"/>
  <c r="I446"/>
  <c r="I67"/>
  <c r="I249"/>
  <c r="I445"/>
  <c r="I644"/>
  <c r="I66"/>
  <c r="I248"/>
  <c r="I444"/>
  <c r="I65"/>
  <c r="I247"/>
  <c r="I443"/>
  <c r="I643"/>
  <c r="I117"/>
  <c r="I310"/>
  <c r="I508"/>
  <c r="I116"/>
  <c r="I309"/>
  <c r="I507"/>
  <c r="I701"/>
  <c r="I7"/>
  <c r="I183"/>
  <c r="I381"/>
  <c r="I6"/>
  <c r="I182"/>
  <c r="I380"/>
  <c r="I580"/>
  <c r="I50"/>
  <c r="I213"/>
  <c r="I411"/>
  <c r="I48"/>
  <c r="I212"/>
  <c r="I410"/>
  <c r="I610"/>
  <c r="I47"/>
  <c r="I275"/>
  <c r="I473"/>
  <c r="I46"/>
  <c r="I274"/>
  <c r="I472"/>
  <c r="I667"/>
  <c r="I44"/>
  <c r="I291"/>
  <c r="I489"/>
  <c r="I43"/>
  <c r="I290"/>
  <c r="I488"/>
  <c r="I683"/>
  <c r="I136"/>
  <c r="I135"/>
  <c r="I324"/>
  <c r="I716"/>
  <c r="I127"/>
  <c r="I126"/>
  <c r="I316"/>
  <c r="I708"/>
  <c r="I64"/>
  <c r="I63"/>
  <c r="I246"/>
  <c r="I642"/>
  <c r="I62"/>
  <c r="I61"/>
  <c r="I245"/>
  <c r="I641"/>
  <c r="I115"/>
  <c r="I113"/>
  <c r="I308"/>
  <c r="I700"/>
  <c r="I5"/>
  <c r="I4"/>
  <c r="I181"/>
  <c r="I579"/>
  <c r="I42"/>
  <c r="I41"/>
  <c r="I211"/>
  <c r="I609"/>
  <c r="I40"/>
  <c r="I39"/>
  <c r="I273"/>
  <c r="I666"/>
  <c r="I38"/>
  <c r="I37"/>
  <c r="I289"/>
  <c r="I682"/>
  <c r="I134"/>
  <c r="I323"/>
  <c r="I522"/>
  <c r="I715"/>
  <c r="I133"/>
  <c r="I322"/>
  <c r="I521"/>
  <c r="I714"/>
  <c r="I125"/>
  <c r="I315"/>
  <c r="I514"/>
  <c r="I707"/>
  <c r="I124"/>
  <c r="I314"/>
  <c r="I513"/>
  <c r="I706"/>
  <c r="I60"/>
  <c r="I244"/>
  <c r="I442"/>
  <c r="I640"/>
  <c r="I59"/>
  <c r="I243"/>
  <c r="I441"/>
  <c r="I639"/>
  <c r="I58"/>
  <c r="I242"/>
  <c r="I440"/>
  <c r="I638"/>
  <c r="I57"/>
  <c r="I241"/>
  <c r="I439"/>
  <c r="I637"/>
  <c r="I110"/>
  <c r="I307"/>
  <c r="I506"/>
  <c r="I699"/>
  <c r="I109"/>
  <c r="I306"/>
  <c r="I505"/>
  <c r="I698"/>
  <c r="I3"/>
  <c r="I180"/>
  <c r="I379"/>
  <c r="I578"/>
  <c r="I2"/>
  <c r="I179"/>
  <c r="I378"/>
  <c r="I577"/>
  <c r="I36"/>
  <c r="I210"/>
  <c r="I409"/>
  <c r="I608"/>
  <c r="I35"/>
  <c r="I209"/>
  <c r="I408"/>
  <c r="I607"/>
  <c r="I34"/>
  <c r="I272"/>
  <c r="I471"/>
  <c r="I665"/>
  <c r="I33"/>
  <c r="I271"/>
  <c r="I470"/>
  <c r="I605"/>
  <c r="I32"/>
  <c r="I288"/>
  <c r="I487"/>
  <c r="I681"/>
  <c r="I31"/>
  <c r="I287"/>
  <c r="I486"/>
  <c r="I680"/>
  <c r="I333"/>
  <c r="I533"/>
  <c r="I725"/>
  <c r="I365"/>
  <c r="I565"/>
  <c r="I755"/>
  <c r="I240"/>
  <c r="I438"/>
  <c r="I636"/>
  <c r="I232"/>
  <c r="I430"/>
  <c r="I626"/>
  <c r="I356"/>
  <c r="I554"/>
  <c r="I745"/>
  <c r="I301"/>
  <c r="I500"/>
  <c r="I693"/>
  <c r="I347"/>
  <c r="I545"/>
  <c r="I735"/>
  <c r="I297"/>
  <c r="I496"/>
  <c r="I689"/>
  <c r="I229"/>
  <c r="I403"/>
  <c r="I602"/>
  <c r="I227"/>
  <c r="I426"/>
  <c r="I600"/>
  <c r="I192"/>
  <c r="I391"/>
  <c r="I589"/>
  <c r="I332"/>
  <c r="I532"/>
  <c r="I724"/>
  <c r="I364"/>
  <c r="I564"/>
  <c r="I754"/>
  <c r="I239"/>
  <c r="I437"/>
  <c r="I635"/>
  <c r="I231"/>
  <c r="I429"/>
  <c r="I625"/>
  <c r="I355"/>
  <c r="I553"/>
  <c r="I744"/>
  <c r="I300"/>
  <c r="I499"/>
  <c r="I692"/>
  <c r="I346"/>
  <c r="I544"/>
  <c r="I734"/>
  <c r="I296"/>
  <c r="I495"/>
  <c r="I688"/>
  <c r="I203"/>
  <c r="I402"/>
  <c r="I601"/>
  <c r="I202"/>
  <c r="I401"/>
  <c r="I599"/>
  <c r="I191"/>
  <c r="I390"/>
  <c r="I588"/>
  <c r="I778"/>
  <c r="I777"/>
  <c r="I776"/>
  <c r="I775"/>
  <c r="I774"/>
  <c r="I773"/>
  <c r="I772"/>
  <c r="I771"/>
  <c r="I770"/>
  <c r="I769"/>
  <c r="I768"/>
  <c r="I767"/>
  <c r="B7" i="3"/>
  <c r="E49" i="2"/>
  <c r="E48" s="1"/>
  <c r="D48"/>
  <c r="C48"/>
  <c r="E47" s="1"/>
  <c r="D47"/>
  <c r="E46" s="1"/>
  <c r="D46"/>
  <c r="E45" s="1"/>
  <c r="D45"/>
  <c r="E44"/>
  <c r="D44"/>
  <c r="E43"/>
  <c r="D43"/>
  <c r="E42"/>
  <c r="D42"/>
  <c r="E41" s="1"/>
  <c r="D41"/>
  <c r="E40" s="1"/>
  <c r="D40"/>
  <c r="E39" s="1"/>
  <c r="D39"/>
  <c r="E38" s="1"/>
  <c r="D38"/>
  <c r="E37" s="1"/>
  <c r="D37"/>
  <c r="E36"/>
  <c r="D36"/>
  <c r="E35"/>
  <c r="D35"/>
  <c r="E34"/>
  <c r="D34"/>
  <c r="E33" s="1"/>
  <c r="D33"/>
  <c r="E32" s="1"/>
  <c r="D32"/>
  <c r="E31" s="1"/>
  <c r="D31"/>
  <c r="E30" s="1"/>
  <c r="D30"/>
  <c r="E29" s="1"/>
  <c r="D29"/>
  <c r="E28"/>
  <c r="D28"/>
  <c r="E27"/>
  <c r="D27"/>
  <c r="E26"/>
  <c r="D26"/>
  <c r="E25" s="1"/>
  <c r="D25"/>
  <c r="E24" s="1"/>
  <c r="D24"/>
  <c r="E23" s="1"/>
  <c r="D23"/>
  <c r="E22" s="1"/>
  <c r="D22"/>
  <c r="E21" s="1"/>
  <c r="D21"/>
  <c r="E20"/>
  <c r="D20"/>
  <c r="E19"/>
  <c r="D19"/>
  <c r="E18"/>
  <c r="D18"/>
  <c r="E17" s="1"/>
  <c r="D17"/>
  <c r="E16" s="1"/>
  <c r="D16"/>
  <c r="E15" s="1"/>
  <c r="D15"/>
  <c r="E14" s="1"/>
  <c r="D14"/>
  <c r="E13" s="1"/>
  <c r="D13"/>
  <c r="E12"/>
  <c r="D12"/>
  <c r="E11"/>
  <c r="D11"/>
  <c r="E10"/>
  <c r="D10"/>
  <c r="E9" s="1"/>
  <c r="D9"/>
  <c r="E8" s="1"/>
  <c r="D8"/>
  <c r="E7" s="1"/>
  <c r="D7"/>
  <c r="E6" s="1"/>
  <c r="D6"/>
  <c r="E5" s="1"/>
  <c r="D5"/>
  <c r="E4"/>
  <c r="D4"/>
  <c r="E3" s="1"/>
  <c r="D3"/>
  <c r="I778" i="1"/>
  <c r="K778" s="1"/>
  <c r="I777"/>
  <c r="K777" s="1"/>
  <c r="I776"/>
  <c r="K776" s="1"/>
  <c r="I775"/>
  <c r="K775" s="1"/>
  <c r="I774"/>
  <c r="K774" s="1"/>
  <c r="I773"/>
  <c r="K773" s="1"/>
  <c r="I772"/>
  <c r="K772" s="1"/>
  <c r="I771"/>
  <c r="K771" s="1"/>
  <c r="I770"/>
  <c r="K770" s="1"/>
  <c r="I769"/>
  <c r="K769" s="1"/>
  <c r="I768"/>
  <c r="K768" s="1"/>
  <c r="I767"/>
  <c r="K767" s="1"/>
  <c r="I766"/>
  <c r="K766" s="1"/>
  <c r="I765"/>
  <c r="K765" s="1"/>
  <c r="I764"/>
  <c r="K764" s="1"/>
  <c r="I763"/>
  <c r="K763" s="1"/>
  <c r="I762"/>
  <c r="K762" s="1"/>
  <c r="I761"/>
  <c r="K761" s="1"/>
  <c r="I760"/>
  <c r="K760" s="1"/>
  <c r="I759"/>
  <c r="K759" s="1"/>
  <c r="I758"/>
  <c r="K758" s="1"/>
  <c r="I757"/>
  <c r="K757" s="1"/>
  <c r="K756"/>
  <c r="I756"/>
  <c r="I755"/>
  <c r="K755" s="1"/>
  <c r="I754"/>
  <c r="K754" s="1"/>
  <c r="I753"/>
  <c r="K753" s="1"/>
  <c r="I752"/>
  <c r="K752" s="1"/>
  <c r="I751"/>
  <c r="K751" s="1"/>
  <c r="I750"/>
  <c r="K750" s="1"/>
  <c r="I749"/>
  <c r="K749" s="1"/>
  <c r="I748"/>
  <c r="K748" s="1"/>
  <c r="I747"/>
  <c r="K747" s="1"/>
  <c r="I746"/>
  <c r="K746" s="1"/>
  <c r="I745"/>
  <c r="K745" s="1"/>
  <c r="K773" i="4" l="1"/>
  <c r="K495"/>
  <c r="K239"/>
  <c r="K689"/>
  <c r="K438"/>
  <c r="K577"/>
  <c r="K706"/>
  <c r="K700"/>
  <c r="K716"/>
  <c r="K275"/>
  <c r="K701"/>
  <c r="K249"/>
  <c r="K524"/>
  <c r="K382"/>
  <c r="K517"/>
  <c r="K491"/>
  <c r="K526"/>
  <c r="K719"/>
  <c r="K26"/>
  <c r="K747"/>
  <c r="K456"/>
  <c r="K422"/>
  <c r="K548"/>
  <c r="K605"/>
  <c r="K557"/>
  <c r="K774"/>
  <c r="K296"/>
  <c r="K754"/>
  <c r="K496"/>
  <c r="K240"/>
  <c r="K378"/>
  <c r="K439"/>
  <c r="K513"/>
  <c r="K289"/>
  <c r="K308"/>
  <c r="K324"/>
  <c r="K47"/>
  <c r="K507"/>
  <c r="K319"/>
  <c r="K293"/>
  <c r="K328"/>
  <c r="K224"/>
  <c r="K164"/>
  <c r="K304"/>
  <c r="K585"/>
  <c r="K520"/>
  <c r="K80"/>
  <c r="K221"/>
  <c r="K341"/>
  <c r="K543"/>
  <c r="K337"/>
  <c r="K342"/>
  <c r="K676"/>
  <c r="K54"/>
  <c r="K49"/>
  <c r="K591"/>
  <c r="K434"/>
  <c r="K143"/>
  <c r="K723"/>
  <c r="K184"/>
  <c r="K67"/>
  <c r="K470"/>
  <c r="K637"/>
  <c r="K395"/>
  <c r="K511"/>
  <c r="K527"/>
  <c r="K555"/>
  <c r="K223"/>
  <c r="K350"/>
  <c r="K359"/>
  <c r="K93"/>
  <c r="K760"/>
  <c r="K145"/>
  <c r="K704"/>
  <c r="K529"/>
  <c r="K657"/>
  <c r="K387"/>
  <c r="K571"/>
  <c r="K196"/>
  <c r="K345"/>
  <c r="K154"/>
  <c r="K150"/>
  <c r="K660"/>
  <c r="K101"/>
  <c r="K393"/>
  <c r="K236"/>
  <c r="K159"/>
  <c r="K561"/>
  <c r="K531"/>
  <c r="K376"/>
  <c r="K767"/>
  <c r="K401"/>
  <c r="K355"/>
  <c r="K600"/>
  <c r="K554"/>
  <c r="K287"/>
  <c r="K209"/>
  <c r="K306"/>
  <c r="K322"/>
  <c r="K41"/>
  <c r="K63"/>
  <c r="K44"/>
  <c r="K380"/>
  <c r="K65"/>
  <c r="K318"/>
  <c r="K22"/>
  <c r="K69"/>
  <c r="K582"/>
  <c r="K449"/>
  <c r="K414"/>
  <c r="K256"/>
  <c r="K671"/>
  <c r="K257"/>
  <c r="K494"/>
  <c r="K90"/>
  <c r="K19"/>
  <c r="K76"/>
  <c r="K170"/>
  <c r="K459"/>
  <c r="K27"/>
  <c r="K305"/>
  <c r="K407"/>
  <c r="K9"/>
  <c r="K173"/>
  <c r="K265"/>
  <c r="K775"/>
  <c r="K734"/>
  <c r="K564"/>
  <c r="K297"/>
  <c r="K755"/>
  <c r="K271"/>
  <c r="K179"/>
  <c r="K241"/>
  <c r="K314"/>
  <c r="K113"/>
  <c r="K135"/>
  <c r="K610"/>
  <c r="K309"/>
  <c r="K446"/>
  <c r="K138"/>
  <c r="K8"/>
  <c r="K130"/>
  <c r="K475"/>
  <c r="K686"/>
  <c r="K313"/>
  <c r="K329"/>
  <c r="K385"/>
  <c r="K357"/>
  <c r="K528"/>
  <c r="K122"/>
  <c r="K163"/>
  <c r="K596"/>
  <c r="K569"/>
  <c r="K262"/>
  <c r="K696"/>
  <c r="K563"/>
  <c r="K81"/>
  <c r="K189"/>
  <c r="K372"/>
  <c r="K10"/>
  <c r="K153"/>
  <c r="K728"/>
  <c r="K762"/>
  <c r="K283"/>
  <c r="K466"/>
  <c r="K102"/>
  <c r="K194"/>
  <c r="K55"/>
  <c r="K142"/>
  <c r="K552"/>
  <c r="K363"/>
  <c r="K92"/>
  <c r="K753"/>
  <c r="K326"/>
  <c r="K765"/>
  <c r="K498"/>
  <c r="K695"/>
  <c r="K243"/>
  <c r="K703"/>
  <c r="K584"/>
  <c r="K769"/>
  <c r="K601"/>
  <c r="K429"/>
  <c r="K227"/>
  <c r="K626"/>
  <c r="K681"/>
  <c r="K608"/>
  <c r="K699"/>
  <c r="K640"/>
  <c r="K715"/>
  <c r="K579"/>
  <c r="K708"/>
  <c r="K472"/>
  <c r="K6"/>
  <c r="K248"/>
  <c r="K717"/>
  <c r="K412"/>
  <c r="K448"/>
  <c r="K633"/>
  <c r="K30"/>
  <c r="K82"/>
  <c r="K230"/>
  <c r="K659"/>
  <c r="K763"/>
  <c r="K550"/>
  <c r="K574"/>
  <c r="K399"/>
  <c r="K158"/>
  <c r="K177"/>
  <c r="K191"/>
  <c r="K744"/>
  <c r="K391"/>
  <c r="K301"/>
  <c r="K680"/>
  <c r="K607"/>
  <c r="K149"/>
  <c r="K264"/>
  <c r="K485"/>
  <c r="K464"/>
  <c r="K603"/>
  <c r="K234"/>
  <c r="K343"/>
  <c r="K193"/>
  <c r="K165"/>
  <c r="K205"/>
  <c r="K551"/>
  <c r="K530"/>
  <c r="K604"/>
  <c r="K365"/>
  <c r="K683"/>
  <c r="K212"/>
  <c r="K508"/>
  <c r="K490"/>
  <c r="K509"/>
  <c r="K525"/>
  <c r="K413"/>
  <c r="K294"/>
  <c r="K647"/>
  <c r="K15"/>
  <c r="K737"/>
  <c r="K757"/>
  <c r="K406"/>
  <c r="K396"/>
  <c r="K457"/>
  <c r="K567"/>
  <c r="K199"/>
  <c r="K263"/>
  <c r="K655"/>
  <c r="K96"/>
  <c r="K148"/>
  <c r="K335"/>
  <c r="K404"/>
  <c r="K542"/>
  <c r="K623"/>
  <c r="K338"/>
  <c r="K373"/>
  <c r="K483"/>
  <c r="K84"/>
  <c r="K103"/>
  <c r="K497"/>
  <c r="K501"/>
  <c r="K37"/>
  <c r="K171"/>
  <c r="K178"/>
  <c r="K682"/>
  <c r="K201"/>
  <c r="K237"/>
  <c r="K698"/>
  <c r="K390"/>
  <c r="K300"/>
  <c r="K589"/>
  <c r="K500"/>
  <c r="K333"/>
  <c r="K34"/>
  <c r="K3"/>
  <c r="K58"/>
  <c r="K125"/>
  <c r="K40"/>
  <c r="K62"/>
  <c r="K43"/>
  <c r="K213"/>
  <c r="K645"/>
  <c r="K685"/>
  <c r="K185"/>
  <c r="K476"/>
  <c r="K71"/>
  <c r="K86"/>
  <c r="K377"/>
  <c r="K777"/>
  <c r="K346"/>
  <c r="K724"/>
  <c r="K545"/>
  <c r="K665"/>
  <c r="K578"/>
  <c r="K638"/>
  <c r="K707"/>
  <c r="K666"/>
  <c r="K641"/>
  <c r="K68"/>
  <c r="K776"/>
  <c r="K544"/>
  <c r="K364"/>
  <c r="K735"/>
  <c r="K565"/>
  <c r="K33"/>
  <c r="K2"/>
  <c r="K57"/>
  <c r="K124"/>
  <c r="K38"/>
  <c r="K115"/>
  <c r="K136"/>
  <c r="K410"/>
  <c r="K116"/>
  <c r="K250"/>
  <c r="K684"/>
  <c r="K702"/>
  <c r="K718"/>
  <c r="K277"/>
  <c r="K492"/>
  <c r="K119"/>
  <c r="K140"/>
  <c r="K187"/>
  <c r="K161"/>
  <c r="K672"/>
  <c r="K594"/>
  <c r="K651"/>
  <c r="K758"/>
  <c r="K398"/>
  <c r="K369"/>
  <c r="K78"/>
  <c r="K654"/>
  <c r="K675"/>
  <c r="K713"/>
  <c r="K534"/>
  <c r="K663"/>
  <c r="K732"/>
  <c r="K11"/>
  <c r="K537"/>
  <c r="K572"/>
  <c r="K677"/>
  <c r="K268"/>
  <c r="K13"/>
  <c r="K690"/>
  <c r="K694"/>
  <c r="K14"/>
  <c r="K354"/>
  <c r="K504"/>
  <c r="K482"/>
  <c r="K575"/>
  <c r="K299"/>
  <c r="K331"/>
  <c r="K662"/>
  <c r="K771"/>
  <c r="K203"/>
  <c r="K635"/>
  <c r="K403"/>
  <c r="K232"/>
  <c r="K288"/>
  <c r="K210"/>
  <c r="K307"/>
  <c r="K244"/>
  <c r="K323"/>
  <c r="K4"/>
  <c r="K126"/>
  <c r="K46"/>
  <c r="K183"/>
  <c r="K644"/>
  <c r="K325"/>
  <c r="K51"/>
  <c r="K70"/>
  <c r="K746"/>
  <c r="K518"/>
  <c r="K384"/>
  <c r="K321"/>
  <c r="K415"/>
  <c r="K258"/>
  <c r="K503"/>
  <c r="K91"/>
  <c r="K121"/>
  <c r="K162"/>
  <c r="K621"/>
  <c r="K558"/>
  <c r="K334"/>
  <c r="K678"/>
  <c r="K460"/>
  <c r="K147"/>
  <c r="K226"/>
  <c r="K371"/>
  <c r="K98"/>
  <c r="K52"/>
  <c r="K727"/>
  <c r="K730"/>
  <c r="K100"/>
  <c r="K433"/>
  <c r="K424"/>
  <c r="K219"/>
  <c r="K85"/>
  <c r="K394"/>
  <c r="K743"/>
  <c r="K770"/>
  <c r="K402"/>
  <c r="K231"/>
  <c r="K602"/>
  <c r="K430"/>
  <c r="K487"/>
  <c r="K409"/>
  <c r="K506"/>
  <c r="K442"/>
  <c r="K522"/>
  <c r="K181"/>
  <c r="K316"/>
  <c r="K274"/>
  <c r="K381"/>
  <c r="K66"/>
  <c r="K523"/>
  <c r="K214"/>
  <c r="K252"/>
  <c r="K634"/>
  <c r="K254"/>
  <c r="K583"/>
  <c r="K519"/>
  <c r="K614"/>
  <c r="K454"/>
  <c r="K388"/>
  <c r="K222"/>
  <c r="K349"/>
  <c r="K358"/>
  <c r="K281"/>
  <c r="K750"/>
  <c r="K188"/>
  <c r="K632"/>
  <c r="K562"/>
  <c r="K726"/>
  <c r="K425"/>
  <c r="K570"/>
  <c r="K218"/>
  <c r="K233"/>
  <c r="K190"/>
  <c r="K83"/>
  <c r="K175"/>
  <c r="K629"/>
  <c r="K622"/>
  <c r="K418"/>
  <c r="K269"/>
  <c r="K362"/>
  <c r="K108"/>
  <c r="K691"/>
  <c r="K450"/>
  <c r="K24"/>
  <c r="K711"/>
  <c r="K279"/>
  <c r="K650"/>
  <c r="K416"/>
  <c r="K421"/>
  <c r="K547"/>
  <c r="K556"/>
  <c r="K480"/>
  <c r="K77"/>
  <c r="K28"/>
  <c r="K95"/>
  <c r="K512"/>
  <c r="K146"/>
  <c r="K282"/>
  <c r="K340"/>
  <c r="K417"/>
  <c r="K431"/>
  <c r="K389"/>
  <c r="K267"/>
  <c r="K374"/>
  <c r="K156"/>
  <c r="K176"/>
  <c r="K617"/>
  <c r="K467"/>
  <c r="K560"/>
  <c r="K220"/>
  <c r="K502"/>
  <c r="K593"/>
  <c r="K639"/>
  <c r="K714"/>
  <c r="K588"/>
  <c r="K499"/>
  <c r="K332"/>
  <c r="K693"/>
  <c r="K533"/>
  <c r="K272"/>
  <c r="K180"/>
  <c r="K242"/>
  <c r="K315"/>
  <c r="K39"/>
  <c r="K61"/>
  <c r="K290"/>
  <c r="K411"/>
  <c r="K117"/>
  <c r="K515"/>
  <c r="K21"/>
  <c r="K118"/>
  <c r="K778"/>
  <c r="K692"/>
  <c r="K532"/>
  <c r="K347"/>
  <c r="K725"/>
  <c r="K471"/>
  <c r="K379"/>
  <c r="K440"/>
  <c r="K514"/>
  <c r="K273"/>
  <c r="K245"/>
  <c r="K488"/>
  <c r="K48"/>
  <c r="K310"/>
  <c r="K709"/>
  <c r="K292"/>
  <c r="K311"/>
  <c r="K327"/>
  <c r="K215"/>
  <c r="K23"/>
  <c r="K451"/>
  <c r="K87"/>
  <c r="K546"/>
  <c r="K566"/>
  <c r="K207"/>
  <c r="K197"/>
  <c r="K259"/>
  <c r="K367"/>
  <c r="K740"/>
  <c r="K20"/>
  <c r="K79"/>
  <c r="K712"/>
  <c r="K597"/>
  <c r="K721"/>
  <c r="K535"/>
  <c r="K204"/>
  <c r="K344"/>
  <c r="K427"/>
  <c r="K155"/>
  <c r="K174"/>
  <c r="K284"/>
  <c r="K751"/>
  <c r="K104"/>
  <c r="K298"/>
  <c r="K302"/>
  <c r="K106"/>
  <c r="K160"/>
  <c r="K167"/>
  <c r="K772"/>
  <c r="K688"/>
  <c r="K437"/>
  <c r="K229"/>
  <c r="K636"/>
  <c r="K32"/>
  <c r="K36"/>
  <c r="K110"/>
  <c r="K60"/>
  <c r="K134"/>
  <c r="K5"/>
  <c r="K127"/>
  <c r="K473"/>
  <c r="K7"/>
  <c r="K445"/>
  <c r="K137"/>
  <c r="K581"/>
  <c r="K710"/>
  <c r="K756"/>
  <c r="K320"/>
  <c r="K186"/>
  <c r="K131"/>
  <c r="K217"/>
  <c r="K74"/>
  <c r="K455"/>
  <c r="K620"/>
  <c r="K739"/>
  <c r="K749"/>
  <c r="K423"/>
  <c r="K360"/>
  <c r="K144"/>
  <c r="K606"/>
  <c r="K461"/>
  <c r="K656"/>
  <c r="K420"/>
  <c r="K539"/>
  <c r="K592"/>
  <c r="K733"/>
  <c r="K536"/>
  <c r="K540"/>
  <c r="K12"/>
  <c r="K235"/>
  <c r="K225"/>
  <c r="K105"/>
  <c r="K630"/>
  <c r="K195"/>
  <c r="K112"/>
  <c r="K631"/>
  <c r="K768"/>
  <c r="K202"/>
  <c r="K625"/>
  <c r="K426"/>
  <c r="K356"/>
  <c r="K31"/>
  <c r="K35"/>
  <c r="K109"/>
  <c r="K59"/>
  <c r="K133"/>
  <c r="K42"/>
  <c r="K64"/>
  <c r="K667"/>
  <c r="K182"/>
  <c r="K444"/>
  <c r="K129"/>
  <c r="K611"/>
  <c r="K646"/>
  <c r="K736"/>
  <c r="K253"/>
  <c r="K216"/>
  <c r="K72"/>
  <c r="K477"/>
  <c r="K73"/>
  <c r="K478"/>
  <c r="K619"/>
  <c r="K738"/>
  <c r="K748"/>
  <c r="K674"/>
  <c r="K261"/>
  <c r="K208"/>
  <c r="K114"/>
  <c r="K386"/>
  <c r="K705"/>
  <c r="K481"/>
  <c r="K538"/>
  <c r="K615"/>
  <c r="K627"/>
  <c r="K587"/>
  <c r="K465"/>
  <c r="K573"/>
  <c r="K352"/>
  <c r="K375"/>
  <c r="K200"/>
  <c r="K661"/>
  <c r="K752"/>
  <c r="K419"/>
  <c r="K56"/>
  <c r="K616"/>
  <c r="K599"/>
  <c r="K553"/>
  <c r="K192"/>
  <c r="K745"/>
  <c r="K486"/>
  <c r="K408"/>
  <c r="K505"/>
  <c r="K441"/>
  <c r="K521"/>
  <c r="K211"/>
  <c r="K246"/>
  <c r="K291"/>
  <c r="K580"/>
  <c r="K247"/>
  <c r="K516"/>
  <c r="K276"/>
  <c r="K251"/>
  <c r="K612"/>
  <c r="K312"/>
  <c r="K613"/>
  <c r="K452"/>
  <c r="K25"/>
  <c r="K453"/>
  <c r="K88"/>
  <c r="K280"/>
  <c r="K198"/>
  <c r="K260"/>
  <c r="K368"/>
  <c r="K653"/>
  <c r="K285"/>
  <c r="K141"/>
  <c r="K484"/>
  <c r="K586"/>
  <c r="K761"/>
  <c r="K463"/>
  <c r="K286"/>
  <c r="K266"/>
  <c r="K428"/>
  <c r="K53"/>
  <c r="K151"/>
  <c r="K741"/>
  <c r="K764"/>
  <c r="K598"/>
  <c r="K353"/>
  <c r="K330"/>
  <c r="K400"/>
  <c r="K435"/>
  <c r="K624"/>
  <c r="K609"/>
  <c r="K642"/>
  <c r="K489"/>
  <c r="K50"/>
  <c r="K443"/>
  <c r="K128"/>
  <c r="K474"/>
  <c r="K447"/>
  <c r="K669"/>
  <c r="K510"/>
  <c r="K278"/>
  <c r="K648"/>
  <c r="K295"/>
  <c r="K649"/>
  <c r="K16"/>
  <c r="K479"/>
  <c r="K397"/>
  <c r="K458"/>
  <c r="K568"/>
  <c r="K123"/>
  <c r="K17"/>
  <c r="K370"/>
  <c r="K436"/>
  <c r="K97"/>
  <c r="K206"/>
  <c r="K643"/>
  <c r="K317"/>
  <c r="K668"/>
  <c r="K493"/>
  <c r="K120"/>
  <c r="K168"/>
  <c r="K673"/>
  <c r="K595"/>
  <c r="K652"/>
  <c r="K759"/>
  <c r="K351"/>
  <c r="K238"/>
  <c r="K132"/>
  <c r="K697"/>
  <c r="K618"/>
  <c r="K729"/>
  <c r="K462"/>
  <c r="K679"/>
  <c r="K658"/>
  <c r="K99"/>
  <c r="K432"/>
  <c r="K541"/>
  <c r="K392"/>
  <c r="K361"/>
  <c r="K405"/>
  <c r="K742"/>
  <c r="K722"/>
  <c r="K469"/>
  <c r="K270"/>
  <c r="K139"/>
  <c r="K383"/>
  <c r="K670"/>
  <c r="K255"/>
  <c r="K687"/>
  <c r="K348"/>
  <c r="K366"/>
  <c r="K89"/>
  <c r="K18"/>
  <c r="K75"/>
  <c r="K169"/>
  <c r="K549"/>
  <c r="K94"/>
  <c r="K339"/>
  <c r="K720"/>
  <c r="K29"/>
  <c r="K172"/>
  <c r="K336"/>
  <c r="K45"/>
  <c r="K152"/>
  <c r="K228"/>
  <c r="K628"/>
  <c r="K731"/>
  <c r="K590"/>
  <c r="K559"/>
  <c r="K664"/>
  <c r="K157"/>
  <c r="K111"/>
  <c r="K107"/>
  <c r="K468"/>
  <c r="K576"/>
  <c r="K744" i="1"/>
  <c r="I744"/>
  <c r="K743"/>
  <c r="I743"/>
  <c r="I742"/>
  <c r="K742" s="1"/>
  <c r="I741"/>
  <c r="K741" s="1"/>
  <c r="I740"/>
  <c r="K740" s="1"/>
  <c r="I739"/>
  <c r="K739" s="1"/>
  <c r="I738"/>
  <c r="K738" s="1"/>
  <c r="I737"/>
  <c r="K737" s="1"/>
  <c r="K736"/>
  <c r="I736"/>
  <c r="K735"/>
  <c r="I735"/>
  <c r="I734"/>
  <c r="K734" s="1"/>
  <c r="I733"/>
  <c r="K733" s="1"/>
  <c r="I732"/>
  <c r="K732" s="1"/>
  <c r="I731"/>
  <c r="K731" s="1"/>
  <c r="I730"/>
  <c r="K730" s="1"/>
  <c r="I729"/>
  <c r="K729" s="1"/>
  <c r="I728"/>
  <c r="K728" s="1"/>
  <c r="I727"/>
  <c r="K727" s="1"/>
  <c r="I726"/>
  <c r="K726" s="1"/>
  <c r="I725"/>
  <c r="K725" s="1"/>
  <c r="I724"/>
  <c r="K724" s="1"/>
  <c r="I723"/>
  <c r="K723" s="1"/>
  <c r="I722"/>
  <c r="K722" s="1"/>
  <c r="I721"/>
  <c r="K721" s="1"/>
  <c r="K720"/>
  <c r="I720"/>
  <c r="I719"/>
  <c r="K719" s="1"/>
  <c r="I718"/>
  <c r="K718" s="1"/>
  <c r="I717"/>
  <c r="K717" s="1"/>
  <c r="I716"/>
  <c r="K716" s="1"/>
  <c r="I715"/>
  <c r="K715" s="1"/>
  <c r="I714"/>
  <c r="K714" s="1"/>
  <c r="I713"/>
  <c r="K713" s="1"/>
  <c r="I712"/>
  <c r="K712" s="1"/>
  <c r="I711"/>
  <c r="K711" s="1"/>
  <c r="I710"/>
  <c r="K710" s="1"/>
  <c r="I709"/>
  <c r="K709" s="1"/>
  <c r="I708"/>
  <c r="K708" s="1"/>
  <c r="K707"/>
  <c r="I707"/>
  <c r="I706"/>
  <c r="K706" s="1"/>
  <c r="I705"/>
  <c r="K705" s="1"/>
  <c r="I704"/>
  <c r="K704" s="1"/>
  <c r="I703"/>
  <c r="K703" s="1"/>
  <c r="I702"/>
  <c r="K702" s="1"/>
  <c r="I701"/>
  <c r="K701" s="1"/>
  <c r="I700"/>
  <c r="K700" s="1"/>
  <c r="I699"/>
  <c r="K699" s="1"/>
  <c r="I698"/>
  <c r="K698" s="1"/>
  <c r="I697"/>
  <c r="K697" s="1"/>
  <c r="I696"/>
  <c r="K696" s="1"/>
  <c r="I695"/>
  <c r="K695" s="1"/>
  <c r="I694"/>
  <c r="K694" s="1"/>
  <c r="I693"/>
  <c r="K693" s="1"/>
  <c r="I692"/>
  <c r="K692" s="1"/>
  <c r="I691"/>
  <c r="K691" s="1"/>
  <c r="I690"/>
  <c r="K690" s="1"/>
  <c r="I689"/>
  <c r="K689" s="1"/>
  <c r="I688"/>
  <c r="K688" s="1"/>
  <c r="I687"/>
  <c r="K687" s="1"/>
  <c r="I686"/>
  <c r="K686" s="1"/>
  <c r="I685"/>
  <c r="K685" s="1"/>
  <c r="I684"/>
  <c r="K684" s="1"/>
  <c r="I683"/>
  <c r="K683" s="1"/>
  <c r="I682"/>
  <c r="K682" s="1"/>
  <c r="I681"/>
  <c r="K681" s="1"/>
  <c r="I680"/>
  <c r="K680" s="1"/>
  <c r="I679"/>
  <c r="K679" s="1"/>
  <c r="I678"/>
  <c r="K678" s="1"/>
  <c r="I677"/>
  <c r="K677" s="1"/>
  <c r="I676"/>
  <c r="K676" s="1"/>
  <c r="I675"/>
  <c r="K675" s="1"/>
  <c r="I674"/>
  <c r="K674" s="1"/>
  <c r="I673"/>
  <c r="K673" s="1"/>
  <c r="I672"/>
  <c r="K672" s="1"/>
  <c r="I671"/>
  <c r="K671" s="1"/>
  <c r="I670"/>
  <c r="K670" s="1"/>
  <c r="I669"/>
  <c r="K669" s="1"/>
  <c r="I668"/>
  <c r="K668" s="1"/>
  <c r="I667"/>
  <c r="K667" s="1"/>
  <c r="I666"/>
  <c r="K666" s="1"/>
  <c r="I665"/>
  <c r="K665" s="1"/>
  <c r="I664"/>
  <c r="K664" s="1"/>
  <c r="I663"/>
  <c r="K663" s="1"/>
  <c r="I662"/>
  <c r="K662" s="1"/>
  <c r="I661"/>
  <c r="K661" s="1"/>
  <c r="I660"/>
  <c r="K660" s="1"/>
  <c r="I659"/>
  <c r="K659" s="1"/>
  <c r="I658"/>
  <c r="K658" s="1"/>
  <c r="I657"/>
  <c r="K657" s="1"/>
  <c r="I656"/>
  <c r="K656" s="1"/>
  <c r="I655"/>
  <c r="K655" s="1"/>
  <c r="I654"/>
  <c r="K654" s="1"/>
  <c r="I653"/>
  <c r="K653" s="1"/>
  <c r="I652"/>
  <c r="K652" s="1"/>
  <c r="I651"/>
  <c r="K651" s="1"/>
  <c r="I650"/>
  <c r="K650" s="1"/>
  <c r="I649"/>
  <c r="K649" s="1"/>
  <c r="I648"/>
  <c r="K648" s="1"/>
  <c r="I647"/>
  <c r="K647" s="1"/>
  <c r="I646"/>
  <c r="K646" s="1"/>
  <c r="I645"/>
  <c r="K645" s="1"/>
  <c r="I644"/>
  <c r="K644" s="1"/>
  <c r="I643"/>
  <c r="K643" s="1"/>
  <c r="I642"/>
  <c r="K642" s="1"/>
  <c r="I641"/>
  <c r="K641" s="1"/>
  <c r="I640"/>
  <c r="K640" s="1"/>
  <c r="I639"/>
  <c r="K639" s="1"/>
  <c r="I638"/>
  <c r="K638" s="1"/>
  <c r="I637"/>
  <c r="K637" s="1"/>
  <c r="I636"/>
  <c r="K636" s="1"/>
  <c r="I635"/>
  <c r="K635" s="1"/>
  <c r="I634"/>
  <c r="K634" s="1"/>
  <c r="I633"/>
  <c r="K633" s="1"/>
  <c r="I632"/>
  <c r="K632" s="1"/>
  <c r="I631"/>
  <c r="K631" s="1"/>
  <c r="I630"/>
  <c r="K630" s="1"/>
  <c r="I629"/>
  <c r="K629" s="1"/>
  <c r="I628"/>
  <c r="K628" s="1"/>
  <c r="I627"/>
  <c r="K627" s="1"/>
  <c r="K626"/>
  <c r="I626"/>
  <c r="I625"/>
  <c r="K625" s="1"/>
  <c r="I624"/>
  <c r="K624" s="1"/>
  <c r="I623"/>
  <c r="K623" s="1"/>
  <c r="I622"/>
  <c r="K622" s="1"/>
  <c r="I621"/>
  <c r="K621" s="1"/>
  <c r="I620"/>
  <c r="K620" s="1"/>
  <c r="I619"/>
  <c r="K619" s="1"/>
  <c r="I618"/>
  <c r="K618" s="1"/>
  <c r="I617"/>
  <c r="K617" s="1"/>
  <c r="I616"/>
  <c r="K616" s="1"/>
  <c r="I615"/>
  <c r="K615" s="1"/>
  <c r="I614"/>
  <c r="K614" s="1"/>
  <c r="I613"/>
  <c r="K613" s="1"/>
  <c r="I612"/>
  <c r="K612" s="1"/>
  <c r="I611"/>
  <c r="K611" s="1"/>
  <c r="I610"/>
  <c r="K610" s="1"/>
  <c r="I609"/>
  <c r="K609" s="1"/>
  <c r="I608"/>
  <c r="K608" s="1"/>
  <c r="I607"/>
  <c r="K607" s="1"/>
  <c r="I606"/>
  <c r="K606" s="1"/>
  <c r="I605"/>
  <c r="K605" s="1"/>
  <c r="I604"/>
  <c r="K604" s="1"/>
  <c r="I603"/>
  <c r="K603" s="1"/>
  <c r="I602"/>
  <c r="K602" s="1"/>
  <c r="I601"/>
  <c r="K601" s="1"/>
  <c r="I600"/>
  <c r="K600" s="1"/>
  <c r="I599"/>
  <c r="K599" s="1"/>
  <c r="I598"/>
  <c r="I597"/>
  <c r="I596"/>
  <c r="I595"/>
  <c r="I594"/>
  <c r="K594" s="1"/>
  <c r="K593"/>
  <c r="I593"/>
  <c r="I592"/>
  <c r="K592" s="1"/>
  <c r="I591"/>
  <c r="K591" s="1"/>
  <c r="I590"/>
  <c r="K590" s="1"/>
  <c r="I589"/>
  <c r="K589" s="1"/>
  <c r="I588"/>
  <c r="K588" s="1"/>
  <c r="I587"/>
  <c r="K587" s="1"/>
  <c r="I586"/>
  <c r="K586" s="1"/>
  <c r="I585"/>
  <c r="K585" s="1"/>
  <c r="I584"/>
  <c r="K584" s="1"/>
  <c r="I583"/>
  <c r="K583" s="1"/>
  <c r="I582"/>
  <c r="K582" s="1"/>
  <c r="K581"/>
  <c r="I581"/>
  <c r="I580"/>
  <c r="K580" s="1"/>
  <c r="I579"/>
  <c r="K579" s="1"/>
  <c r="I578"/>
  <c r="K578" s="1"/>
  <c r="I577"/>
  <c r="K577" s="1"/>
  <c r="I576"/>
  <c r="K576" s="1"/>
  <c r="I575"/>
  <c r="K575" s="1"/>
  <c r="I574"/>
  <c r="K574" s="1"/>
  <c r="I573"/>
  <c r="K573" s="1"/>
  <c r="I572"/>
  <c r="K572" s="1"/>
  <c r="I571"/>
  <c r="K571" s="1"/>
  <c r="I570"/>
  <c r="K570" s="1"/>
  <c r="I569"/>
  <c r="K569" s="1"/>
  <c r="I568"/>
  <c r="K568" s="1"/>
  <c r="I567"/>
  <c r="K567" s="1"/>
  <c r="I566"/>
  <c r="K566" s="1"/>
  <c r="I565"/>
  <c r="K565" s="1"/>
  <c r="I564"/>
  <c r="K564" s="1"/>
  <c r="I563"/>
  <c r="K563" s="1"/>
  <c r="I562"/>
  <c r="K562" s="1"/>
  <c r="I561"/>
  <c r="K561" s="1"/>
  <c r="I560"/>
  <c r="K560" s="1"/>
  <c r="I559"/>
  <c r="K559" s="1"/>
  <c r="I558"/>
  <c r="K558" s="1"/>
  <c r="I557"/>
  <c r="K557" s="1"/>
  <c r="I556"/>
  <c r="K556" s="1"/>
  <c r="I555"/>
  <c r="K555" s="1"/>
  <c r="I554"/>
  <c r="K554" s="1"/>
  <c r="I553"/>
  <c r="K553" s="1"/>
  <c r="I552"/>
  <c r="K552" s="1"/>
  <c r="I551"/>
  <c r="K551" s="1"/>
  <c r="I550"/>
  <c r="K550" s="1"/>
  <c r="I549"/>
  <c r="K549" s="1"/>
  <c r="I548"/>
  <c r="K548" s="1"/>
  <c r="I547"/>
  <c r="K547" s="1"/>
  <c r="I546"/>
  <c r="K546" s="1"/>
  <c r="I545"/>
  <c r="K545" s="1"/>
  <c r="I544"/>
  <c r="K544" s="1"/>
  <c r="I543"/>
  <c r="K543" s="1"/>
  <c r="I542"/>
  <c r="K542" s="1"/>
  <c r="I541"/>
  <c r="K541" s="1"/>
  <c r="I540"/>
  <c r="K540" s="1"/>
  <c r="I539"/>
  <c r="K539" s="1"/>
  <c r="I538"/>
  <c r="K538" s="1"/>
  <c r="I537"/>
  <c r="K537" s="1"/>
  <c r="I536"/>
  <c r="K536" s="1"/>
  <c r="I535"/>
  <c r="K535" s="1"/>
  <c r="I534"/>
  <c r="K534" s="1"/>
  <c r="I533"/>
  <c r="K533" s="1"/>
  <c r="I532"/>
  <c r="K532" s="1"/>
  <c r="I531"/>
  <c r="K531" s="1"/>
  <c r="I530"/>
  <c r="K530" s="1"/>
  <c r="I529"/>
  <c r="K529" s="1"/>
  <c r="I528"/>
  <c r="K528" s="1"/>
  <c r="I527"/>
  <c r="K527" s="1"/>
  <c r="I526"/>
  <c r="K526" s="1"/>
  <c r="I525"/>
  <c r="K525" s="1"/>
  <c r="I524"/>
  <c r="K524" s="1"/>
  <c r="I523"/>
  <c r="K523" s="1"/>
  <c r="I522"/>
  <c r="K522" s="1"/>
  <c r="I521"/>
  <c r="K521" s="1"/>
  <c r="I520"/>
  <c r="K520" s="1"/>
  <c r="I519"/>
  <c r="K519" s="1"/>
  <c r="I518"/>
  <c r="K518" s="1"/>
  <c r="I517"/>
  <c r="K517" s="1"/>
  <c r="I516"/>
  <c r="K516" s="1"/>
  <c r="I515"/>
  <c r="K515" s="1"/>
  <c r="I514"/>
  <c r="K514" s="1"/>
  <c r="I513"/>
  <c r="K513" s="1"/>
  <c r="I512"/>
  <c r="K512" s="1"/>
  <c r="I511"/>
  <c r="K511" s="1"/>
  <c r="I510"/>
  <c r="K510" s="1"/>
  <c r="I509"/>
  <c r="K509" s="1"/>
  <c r="I508"/>
  <c r="K508" s="1"/>
  <c r="I507"/>
  <c r="K507" s="1"/>
  <c r="I506"/>
  <c r="K506" s="1"/>
  <c r="I505"/>
  <c r="K505" s="1"/>
  <c r="I504"/>
  <c r="K504" s="1"/>
  <c r="I503"/>
  <c r="K503" s="1"/>
  <c r="I502"/>
  <c r="K502" s="1"/>
  <c r="I501"/>
  <c r="K501" s="1"/>
  <c r="I500"/>
  <c r="K500" s="1"/>
  <c r="I499"/>
  <c r="K499" s="1"/>
  <c r="I498"/>
  <c r="K498" s="1"/>
  <c r="I497"/>
  <c r="K497" s="1"/>
  <c r="I496"/>
  <c r="K496" s="1"/>
  <c r="I495"/>
  <c r="K495" s="1"/>
  <c r="I494"/>
  <c r="K494" s="1"/>
  <c r="I493"/>
  <c r="K493" s="1"/>
  <c r="I492"/>
  <c r="K492" s="1"/>
  <c r="I491"/>
  <c r="K491" s="1"/>
  <c r="I490"/>
  <c r="K490" s="1"/>
  <c r="I489"/>
  <c r="K489" s="1"/>
  <c r="I488"/>
  <c r="K488" s="1"/>
  <c r="I487"/>
  <c r="K487" s="1"/>
  <c r="K486"/>
  <c r="I486"/>
  <c r="I485"/>
  <c r="K485" s="1"/>
  <c r="I484"/>
  <c r="K484" s="1"/>
  <c r="I483"/>
  <c r="K483" s="1"/>
  <c r="I482"/>
  <c r="K482" s="1"/>
  <c r="I481"/>
  <c r="K481" s="1"/>
  <c r="I480"/>
  <c r="K480" s="1"/>
  <c r="I479"/>
  <c r="K479" s="1"/>
  <c r="I478"/>
  <c r="K478" s="1"/>
  <c r="I477"/>
  <c r="K477" s="1"/>
  <c r="I476"/>
  <c r="K476" s="1"/>
  <c r="I475"/>
  <c r="K475" s="1"/>
  <c r="I474"/>
  <c r="K474" s="1"/>
  <c r="I473"/>
  <c r="K473" s="1"/>
  <c r="I472"/>
  <c r="K472" s="1"/>
  <c r="I471"/>
  <c r="K471" s="1"/>
  <c r="I470"/>
  <c r="K470" s="1"/>
  <c r="I469"/>
  <c r="K469" s="1"/>
  <c r="I468"/>
  <c r="K468" s="1"/>
  <c r="I467"/>
  <c r="K467" s="1"/>
  <c r="I466"/>
  <c r="K466" s="1"/>
  <c r="I465"/>
  <c r="K465" s="1"/>
  <c r="I464"/>
  <c r="K464" s="1"/>
  <c r="I463"/>
  <c r="K463" s="1"/>
  <c r="I462"/>
  <c r="K462" s="1"/>
  <c r="I461"/>
  <c r="K461" s="1"/>
  <c r="I460"/>
  <c r="K460" s="1"/>
  <c r="I459"/>
  <c r="K459" s="1"/>
  <c r="I458"/>
  <c r="K458" s="1"/>
  <c r="I457"/>
  <c r="K457" s="1"/>
  <c r="I456"/>
  <c r="K456" s="1"/>
  <c r="I455"/>
  <c r="K455" s="1"/>
  <c r="I454"/>
  <c r="K454" s="1"/>
  <c r="I453"/>
  <c r="K453" s="1"/>
  <c r="I452"/>
  <c r="K452" s="1"/>
  <c r="I451"/>
  <c r="K451" s="1"/>
  <c r="I450"/>
  <c r="K450" s="1"/>
  <c r="I449"/>
  <c r="K449" s="1"/>
  <c r="K448"/>
  <c r="I448"/>
  <c r="I447"/>
  <c r="K447" s="1"/>
  <c r="I446"/>
  <c r="K446" s="1"/>
  <c r="I445"/>
  <c r="K445" s="1"/>
  <c r="I444"/>
  <c r="K444" s="1"/>
  <c r="I443"/>
  <c r="K443" s="1"/>
  <c r="I442"/>
  <c r="K442" s="1"/>
  <c r="I441"/>
  <c r="K441" s="1"/>
  <c r="I440"/>
  <c r="K440" s="1"/>
  <c r="I439"/>
  <c r="K439" s="1"/>
  <c r="I438"/>
  <c r="K438" s="1"/>
  <c r="I437"/>
  <c r="K437" s="1"/>
  <c r="I436"/>
  <c r="K436" s="1"/>
  <c r="I435"/>
  <c r="K435" s="1"/>
  <c r="I434"/>
  <c r="K434" s="1"/>
  <c r="I433"/>
  <c r="K433" s="1"/>
  <c r="I432"/>
  <c r="K432" s="1"/>
  <c r="I431"/>
  <c r="K431" s="1"/>
  <c r="I430"/>
  <c r="K430" s="1"/>
  <c r="I429"/>
  <c r="K429" s="1"/>
  <c r="I428"/>
  <c r="K428" s="1"/>
  <c r="I427"/>
  <c r="K427" s="1"/>
  <c r="I426"/>
  <c r="K426" s="1"/>
  <c r="I425"/>
  <c r="K425" s="1"/>
  <c r="I424"/>
  <c r="K424" s="1"/>
  <c r="I423"/>
  <c r="K423" s="1"/>
  <c r="I422"/>
  <c r="K422" s="1"/>
  <c r="I421"/>
  <c r="K421" s="1"/>
  <c r="I420"/>
  <c r="K420" s="1"/>
  <c r="I419"/>
  <c r="K419" s="1"/>
  <c r="I418"/>
  <c r="K418" s="1"/>
  <c r="I417"/>
  <c r="K417" s="1"/>
  <c r="I416"/>
  <c r="K416" s="1"/>
  <c r="I415"/>
  <c r="K415" s="1"/>
  <c r="I414"/>
  <c r="K414" s="1"/>
  <c r="I413"/>
  <c r="K413" s="1"/>
  <c r="I412"/>
  <c r="K412" s="1"/>
  <c r="I411"/>
  <c r="K411" s="1"/>
  <c r="I410"/>
  <c r="K410" s="1"/>
  <c r="I409"/>
  <c r="K409" s="1"/>
  <c r="I408"/>
  <c r="K408" s="1"/>
  <c r="I407"/>
  <c r="K407" s="1"/>
  <c r="I406"/>
  <c r="K406" s="1"/>
  <c r="I405"/>
  <c r="K405" s="1"/>
  <c r="I404"/>
  <c r="K404" s="1"/>
  <c r="I403"/>
  <c r="K403" s="1"/>
  <c r="I402"/>
  <c r="K402" s="1"/>
  <c r="I401"/>
  <c r="K401" s="1"/>
  <c r="I400"/>
  <c r="K400" s="1"/>
  <c r="I399"/>
  <c r="K399" s="1"/>
  <c r="I398"/>
  <c r="K398" s="1"/>
  <c r="I397"/>
  <c r="K397" s="1"/>
  <c r="I396"/>
  <c r="K396" s="1"/>
  <c r="I395"/>
  <c r="K395" s="1"/>
  <c r="I394"/>
  <c r="K394" s="1"/>
  <c r="I393"/>
  <c r="K393" s="1"/>
  <c r="I392"/>
  <c r="K392" s="1"/>
  <c r="I391"/>
  <c r="K391" s="1"/>
  <c r="I390"/>
  <c r="K390" s="1"/>
  <c r="I389"/>
  <c r="K389" s="1"/>
  <c r="I388"/>
  <c r="K388" s="1"/>
  <c r="I387"/>
  <c r="K387" s="1"/>
  <c r="I386"/>
  <c r="K386" s="1"/>
  <c r="I385"/>
  <c r="K385" s="1"/>
  <c r="I384"/>
  <c r="K384" s="1"/>
  <c r="I383"/>
  <c r="K383" s="1"/>
  <c r="I382"/>
  <c r="K382" s="1"/>
  <c r="I381"/>
  <c r="K381" s="1"/>
  <c r="I380"/>
  <c r="K380" s="1"/>
  <c r="I379"/>
  <c r="K379" s="1"/>
  <c r="I378"/>
  <c r="K378" s="1"/>
  <c r="I377"/>
  <c r="K377" s="1"/>
  <c r="I376"/>
  <c r="K376" s="1"/>
  <c r="I375"/>
  <c r="K375" s="1"/>
  <c r="I374"/>
  <c r="K374" s="1"/>
  <c r="I373"/>
  <c r="K373" s="1"/>
  <c r="I372"/>
  <c r="K372" s="1"/>
  <c r="I371"/>
  <c r="K371" s="1"/>
  <c r="I370"/>
  <c r="K370" s="1"/>
  <c r="I369"/>
  <c r="K369" s="1"/>
  <c r="I368"/>
  <c r="K368" s="1"/>
  <c r="I367"/>
  <c r="K367" s="1"/>
  <c r="I366"/>
  <c r="K366" s="1"/>
  <c r="I365"/>
  <c r="K365" s="1"/>
  <c r="I364"/>
  <c r="K364" s="1"/>
  <c r="I363"/>
  <c r="K363" s="1"/>
  <c r="I362"/>
  <c r="K362" s="1"/>
  <c r="I361"/>
  <c r="K361" s="1"/>
  <c r="I360"/>
  <c r="K360" s="1"/>
  <c r="I359"/>
  <c r="K359" s="1"/>
  <c r="I358"/>
  <c r="K358" s="1"/>
  <c r="I357"/>
  <c r="K357" s="1"/>
  <c r="I356"/>
  <c r="K356" s="1"/>
  <c r="I355"/>
  <c r="K355" s="1"/>
  <c r="I354"/>
  <c r="K354" s="1"/>
  <c r="I353"/>
  <c r="K353" s="1"/>
  <c r="I352"/>
  <c r="K352" s="1"/>
  <c r="I351"/>
  <c r="K351" s="1"/>
  <c r="I350"/>
  <c r="K350" s="1"/>
  <c r="I349"/>
  <c r="K349" s="1"/>
  <c r="I348"/>
  <c r="K348" s="1"/>
  <c r="I347"/>
  <c r="K347" s="1"/>
  <c r="I346"/>
  <c r="K346" s="1"/>
  <c r="I345"/>
  <c r="K345" s="1"/>
  <c r="I344"/>
  <c r="K344" s="1"/>
  <c r="I343"/>
  <c r="K343" s="1"/>
  <c r="I342"/>
  <c r="K342" s="1"/>
  <c r="I341"/>
  <c r="K341" s="1"/>
  <c r="I340"/>
  <c r="K340" s="1"/>
  <c r="I339"/>
  <c r="K339" s="1"/>
  <c r="I338"/>
  <c r="K338" s="1"/>
  <c r="I337"/>
  <c r="K337" s="1"/>
  <c r="I336"/>
  <c r="K336" s="1"/>
  <c r="I335"/>
  <c r="K335" s="1"/>
  <c r="I334"/>
  <c r="K334" s="1"/>
  <c r="I333"/>
  <c r="K333" s="1"/>
  <c r="I332"/>
  <c r="K332" s="1"/>
  <c r="I331"/>
  <c r="K331" s="1"/>
  <c r="I330"/>
  <c r="K330" s="1"/>
  <c r="I329"/>
  <c r="K329" s="1"/>
  <c r="I328"/>
  <c r="K328" s="1"/>
  <c r="I327"/>
  <c r="K327" s="1"/>
  <c r="I326"/>
  <c r="K326" s="1"/>
  <c r="K325"/>
  <c r="I325"/>
  <c r="I324"/>
  <c r="K324" s="1"/>
  <c r="I323"/>
  <c r="K323" s="1"/>
  <c r="I322"/>
  <c r="K322" s="1"/>
  <c r="I321"/>
  <c r="K321" s="1"/>
  <c r="I320"/>
  <c r="K320" s="1"/>
  <c r="I319"/>
  <c r="K319" s="1"/>
  <c r="I318"/>
  <c r="K318" s="1"/>
  <c r="I317"/>
  <c r="K317" s="1"/>
  <c r="I316"/>
  <c r="K316" s="1"/>
  <c r="I315"/>
  <c r="K315" s="1"/>
  <c r="I314"/>
  <c r="K314" s="1"/>
  <c r="I313"/>
  <c r="K313" s="1"/>
  <c r="I312"/>
  <c r="K312" s="1"/>
  <c r="I311"/>
  <c r="K311" s="1"/>
  <c r="I310"/>
  <c r="K310" s="1"/>
  <c r="I309"/>
  <c r="K309" s="1"/>
  <c r="I308"/>
  <c r="K308" s="1"/>
  <c r="I307"/>
  <c r="K307" s="1"/>
  <c r="I306"/>
  <c r="K306" s="1"/>
  <c r="I305"/>
  <c r="K305" s="1"/>
  <c r="I304"/>
  <c r="K304" s="1"/>
  <c r="I303"/>
  <c r="K303" s="1"/>
  <c r="I302"/>
  <c r="K302" s="1"/>
  <c r="I301"/>
  <c r="K301" s="1"/>
  <c r="I300"/>
  <c r="K300" s="1"/>
  <c r="I299"/>
  <c r="K299" s="1"/>
  <c r="I298"/>
  <c r="K298" s="1"/>
  <c r="I297"/>
  <c r="K297" s="1"/>
  <c r="K296"/>
  <c r="I296"/>
  <c r="I295"/>
  <c r="K295" s="1"/>
  <c r="I294"/>
  <c r="K294" s="1"/>
  <c r="I293"/>
  <c r="K293" s="1"/>
  <c r="I292"/>
  <c r="K292" s="1"/>
  <c r="I291"/>
  <c r="K291" s="1"/>
  <c r="I290"/>
  <c r="K290" s="1"/>
  <c r="I289"/>
  <c r="K289" s="1"/>
  <c r="I288"/>
  <c r="K288" s="1"/>
  <c r="I287"/>
  <c r="K287" s="1"/>
  <c r="I286"/>
  <c r="K286" s="1"/>
  <c r="I285"/>
  <c r="K285" s="1"/>
  <c r="I284"/>
  <c r="K284" s="1"/>
  <c r="I283"/>
  <c r="K283" s="1"/>
  <c r="I282"/>
  <c r="K282" s="1"/>
  <c r="I281"/>
  <c r="K281" s="1"/>
  <c r="I280"/>
  <c r="K280" s="1"/>
  <c r="I279"/>
  <c r="K279" s="1"/>
  <c r="I278"/>
  <c r="K278" s="1"/>
  <c r="I277"/>
  <c r="K277" s="1"/>
  <c r="I276"/>
  <c r="K276" s="1"/>
  <c r="I275"/>
  <c r="K275" s="1"/>
  <c r="I274"/>
  <c r="K274" s="1"/>
  <c r="I273"/>
  <c r="K273" s="1"/>
  <c r="I272"/>
  <c r="K272" s="1"/>
  <c r="I271"/>
  <c r="K271" s="1"/>
  <c r="I270"/>
  <c r="K270" s="1"/>
  <c r="I269"/>
  <c r="K269" s="1"/>
  <c r="I268"/>
  <c r="K268" s="1"/>
  <c r="I267"/>
  <c r="K267" s="1"/>
  <c r="I266"/>
  <c r="K266" s="1"/>
  <c r="I265"/>
  <c r="K265" s="1"/>
  <c r="I264"/>
  <c r="K264" s="1"/>
  <c r="I263"/>
  <c r="K263" s="1"/>
  <c r="I262"/>
  <c r="K262" s="1"/>
  <c r="I261"/>
  <c r="K261" s="1"/>
  <c r="I260"/>
  <c r="K260" s="1"/>
  <c r="I259"/>
  <c r="K259" s="1"/>
  <c r="I258"/>
  <c r="K258" s="1"/>
  <c r="I257"/>
  <c r="K257" s="1"/>
  <c r="I256"/>
  <c r="K256" s="1"/>
  <c r="I255"/>
  <c r="K255" s="1"/>
  <c r="I254"/>
  <c r="K254" s="1"/>
  <c r="I253"/>
  <c r="K253" s="1"/>
  <c r="I252"/>
  <c r="K252" s="1"/>
  <c r="I251"/>
  <c r="K251" s="1"/>
  <c r="I250"/>
  <c r="K250" s="1"/>
  <c r="I249"/>
  <c r="K249" s="1"/>
  <c r="I248"/>
  <c r="K248" s="1"/>
  <c r="I247"/>
  <c r="K247" s="1"/>
  <c r="I246"/>
  <c r="K246" s="1"/>
  <c r="I245"/>
  <c r="K245" s="1"/>
  <c r="I244"/>
  <c r="K244" s="1"/>
  <c r="I243"/>
  <c r="K243" s="1"/>
  <c r="I242"/>
  <c r="K242" s="1"/>
  <c r="I241"/>
  <c r="K241" s="1"/>
  <c r="I240"/>
  <c r="K240" s="1"/>
  <c r="I239"/>
  <c r="K239" s="1"/>
  <c r="I238"/>
  <c r="K238" s="1"/>
  <c r="I237"/>
  <c r="K237" s="1"/>
  <c r="I236"/>
  <c r="K236" s="1"/>
  <c r="I235"/>
  <c r="K235" s="1"/>
  <c r="I234"/>
  <c r="K234" s="1"/>
  <c r="I233"/>
  <c r="K233" s="1"/>
  <c r="I232"/>
  <c r="K232" s="1"/>
  <c r="I231"/>
  <c r="K231" s="1"/>
  <c r="I230"/>
  <c r="K230" s="1"/>
  <c r="I229"/>
  <c r="K229" s="1"/>
  <c r="I228"/>
  <c r="K228" s="1"/>
  <c r="I227"/>
  <c r="K227" s="1"/>
  <c r="I226"/>
  <c r="K226" s="1"/>
  <c r="I225"/>
  <c r="K225" s="1"/>
  <c r="I224"/>
  <c r="K224" s="1"/>
  <c r="I223"/>
  <c r="K223" s="1"/>
  <c r="I222"/>
  <c r="K222" s="1"/>
  <c r="I221"/>
  <c r="K221" s="1"/>
  <c r="I220"/>
  <c r="K220" s="1"/>
  <c r="I219"/>
  <c r="K219" s="1"/>
  <c r="I218"/>
  <c r="K218" s="1"/>
  <c r="I217"/>
  <c r="K217" s="1"/>
  <c r="I216"/>
  <c r="K216" s="1"/>
  <c r="I215"/>
  <c r="K215" s="1"/>
  <c r="I214"/>
  <c r="K214" s="1"/>
  <c r="I213"/>
  <c r="K213" s="1"/>
  <c r="I212"/>
  <c r="K212" s="1"/>
  <c r="I211"/>
  <c r="K211" s="1"/>
  <c r="I210"/>
  <c r="K210" s="1"/>
  <c r="I209"/>
  <c r="K209" s="1"/>
  <c r="I208"/>
  <c r="K208" s="1"/>
  <c r="I207"/>
  <c r="K207" s="1"/>
  <c r="I206"/>
  <c r="K206" s="1"/>
  <c r="I205"/>
  <c r="K205" s="1"/>
  <c r="I204"/>
  <c r="K204" s="1"/>
  <c r="I203"/>
  <c r="K203" s="1"/>
  <c r="I202"/>
  <c r="K202" s="1"/>
  <c r="I201"/>
  <c r="K201" s="1"/>
  <c r="I200"/>
  <c r="K200" s="1"/>
  <c r="I199"/>
  <c r="K199" s="1"/>
  <c r="I198"/>
  <c r="K198" s="1"/>
  <c r="I197"/>
  <c r="K197" s="1"/>
  <c r="I196"/>
  <c r="K196" s="1"/>
  <c r="I195"/>
  <c r="K195" s="1"/>
  <c r="I194"/>
  <c r="K194" s="1"/>
  <c r="I193"/>
  <c r="K193" s="1"/>
  <c r="I192"/>
  <c r="K192" s="1"/>
  <c r="I191"/>
  <c r="K191" s="1"/>
  <c r="I190"/>
  <c r="K190" s="1"/>
  <c r="I189"/>
  <c r="K189" s="1"/>
  <c r="I188"/>
  <c r="K188" s="1"/>
  <c r="I187"/>
  <c r="K187" s="1"/>
  <c r="I186"/>
  <c r="K186" s="1"/>
  <c r="I185"/>
  <c r="K185" s="1"/>
  <c r="I184"/>
  <c r="K184" s="1"/>
  <c r="I183"/>
  <c r="K183" s="1"/>
  <c r="I182"/>
  <c r="K182" s="1"/>
  <c r="I181"/>
  <c r="K181" s="1"/>
  <c r="I180"/>
  <c r="K180" s="1"/>
  <c r="I179"/>
  <c r="K179" s="1"/>
  <c r="I178"/>
  <c r="K178" s="1"/>
  <c r="I177"/>
  <c r="K177" s="1"/>
  <c r="I176"/>
  <c r="K176" s="1"/>
  <c r="I175"/>
  <c r="K175" s="1"/>
  <c r="I174"/>
  <c r="K174" s="1"/>
  <c r="I173"/>
  <c r="K173" s="1"/>
  <c r="I172"/>
  <c r="K172" s="1"/>
  <c r="I171"/>
  <c r="K171" s="1"/>
  <c r="I170"/>
  <c r="K170" s="1"/>
  <c r="I169"/>
  <c r="K169" s="1"/>
  <c r="I168"/>
  <c r="K168" s="1"/>
  <c r="I167"/>
  <c r="K167" s="1"/>
  <c r="I166"/>
  <c r="K166" s="1"/>
  <c r="I165"/>
  <c r="K165" s="1"/>
  <c r="I164"/>
  <c r="K164" s="1"/>
  <c r="I163"/>
  <c r="K163" s="1"/>
  <c r="I162"/>
  <c r="K162" s="1"/>
  <c r="I161"/>
  <c r="K161" s="1"/>
  <c r="I160"/>
  <c r="K160" s="1"/>
  <c r="I159"/>
  <c r="K159" s="1"/>
  <c r="I158"/>
  <c r="K158" s="1"/>
  <c r="I157"/>
  <c r="K157" s="1"/>
  <c r="I156"/>
  <c r="K156" s="1"/>
  <c r="I155"/>
  <c r="K155" s="1"/>
  <c r="I154"/>
  <c r="K154" s="1"/>
  <c r="I153"/>
  <c r="K153" s="1"/>
  <c r="I152"/>
  <c r="K152" s="1"/>
  <c r="I151"/>
  <c r="K151" s="1"/>
  <c r="I150"/>
  <c r="K150" s="1"/>
  <c r="I149"/>
  <c r="K149" s="1"/>
  <c r="I148"/>
  <c r="K148" s="1"/>
  <c r="I147"/>
  <c r="K147" s="1"/>
  <c r="I146"/>
  <c r="K146" s="1"/>
  <c r="I145"/>
  <c r="K145" s="1"/>
  <c r="I144"/>
  <c r="K144" s="1"/>
  <c r="I143"/>
  <c r="K143" s="1"/>
  <c r="I142"/>
  <c r="K142" s="1"/>
  <c r="I141"/>
  <c r="K141" s="1"/>
  <c r="I140"/>
  <c r="K140" s="1"/>
  <c r="I139"/>
  <c r="K139" s="1"/>
  <c r="I138"/>
  <c r="K138" s="1"/>
  <c r="I137"/>
  <c r="K137" s="1"/>
  <c r="I136"/>
  <c r="K136" s="1"/>
  <c r="I135"/>
  <c r="K135" s="1"/>
  <c r="I134"/>
  <c r="K134" s="1"/>
  <c r="I133"/>
  <c r="K133" s="1"/>
  <c r="I132"/>
  <c r="K132" s="1"/>
  <c r="I131"/>
  <c r="K131" s="1"/>
  <c r="I130"/>
  <c r="K130" s="1"/>
  <c r="I129"/>
  <c r="K129" s="1"/>
  <c r="I128"/>
  <c r="K128" s="1"/>
  <c r="I127"/>
  <c r="K127" s="1"/>
  <c r="I126"/>
  <c r="K126" s="1"/>
  <c r="I125"/>
  <c r="K125" s="1"/>
  <c r="I124"/>
  <c r="K124" s="1"/>
  <c r="I123"/>
  <c r="K123" s="1"/>
  <c r="I122"/>
  <c r="K122" s="1"/>
  <c r="I121"/>
  <c r="K121" s="1"/>
  <c r="I120"/>
  <c r="K120" s="1"/>
  <c r="I119"/>
  <c r="K119" s="1"/>
  <c r="I118"/>
  <c r="K118" s="1"/>
  <c r="I117"/>
  <c r="K117" s="1"/>
  <c r="I116"/>
  <c r="K116" s="1"/>
  <c r="I115"/>
  <c r="K115" s="1"/>
  <c r="I114"/>
  <c r="K114" s="1"/>
  <c r="I113"/>
  <c r="K113" s="1"/>
  <c r="I112"/>
  <c r="K112" s="1"/>
  <c r="I111"/>
  <c r="K111" s="1"/>
  <c r="I110"/>
  <c r="K110" s="1"/>
  <c r="I109"/>
  <c r="K109" s="1"/>
  <c r="I108"/>
  <c r="K108" s="1"/>
  <c r="I107"/>
  <c r="K107" s="1"/>
  <c r="I106"/>
  <c r="K106" s="1"/>
  <c r="I105"/>
  <c r="K105" s="1"/>
  <c r="I104"/>
  <c r="K104" s="1"/>
  <c r="I103"/>
  <c r="K103" s="1"/>
  <c r="I102"/>
  <c r="K102" s="1"/>
  <c r="I101"/>
  <c r="K101" s="1"/>
  <c r="I100"/>
  <c r="K100" s="1"/>
  <c r="I99"/>
  <c r="K99" s="1"/>
  <c r="I98"/>
  <c r="K98" s="1"/>
  <c r="I97"/>
  <c r="K97" s="1"/>
  <c r="I96"/>
  <c r="K96" s="1"/>
  <c r="I95"/>
  <c r="K95" s="1"/>
  <c r="I94"/>
  <c r="K94" s="1"/>
  <c r="I93"/>
  <c r="K93" s="1"/>
  <c r="I92"/>
  <c r="K92" s="1"/>
  <c r="I91"/>
  <c r="K91" s="1"/>
  <c r="I90"/>
  <c r="K90" s="1"/>
  <c r="I89"/>
  <c r="K89" s="1"/>
  <c r="I88"/>
  <c r="K88" s="1"/>
  <c r="I87"/>
  <c r="K87" s="1"/>
  <c r="I86"/>
  <c r="K86" s="1"/>
  <c r="I85"/>
  <c r="K85" s="1"/>
  <c r="I84"/>
  <c r="K84" s="1"/>
  <c r="I83"/>
  <c r="K83" s="1"/>
  <c r="I82"/>
  <c r="K82" s="1"/>
  <c r="I81"/>
  <c r="K81" s="1"/>
  <c r="I80"/>
  <c r="K80" s="1"/>
  <c r="I79"/>
  <c r="K79" s="1"/>
  <c r="I78"/>
  <c r="K78" s="1"/>
  <c r="I77"/>
  <c r="K77" s="1"/>
  <c r="I76"/>
  <c r="K76" s="1"/>
  <c r="I75"/>
  <c r="K75" s="1"/>
  <c r="I74"/>
  <c r="K74" s="1"/>
  <c r="I73"/>
  <c r="K73" s="1"/>
  <c r="I72"/>
  <c r="K72" s="1"/>
  <c r="I71"/>
  <c r="K71" s="1"/>
  <c r="I70"/>
  <c r="K70" s="1"/>
  <c r="I69"/>
  <c r="K69" s="1"/>
  <c r="I68"/>
  <c r="K68" s="1"/>
  <c r="I67"/>
  <c r="K67" s="1"/>
  <c r="I66"/>
  <c r="K66" s="1"/>
  <c r="I65"/>
  <c r="K65" s="1"/>
  <c r="I64"/>
  <c r="K64" s="1"/>
  <c r="I63"/>
  <c r="K63" s="1"/>
  <c r="I62"/>
  <c r="K62" s="1"/>
  <c r="I61"/>
  <c r="K61" s="1"/>
  <c r="I60"/>
  <c r="K60" s="1"/>
  <c r="I59"/>
  <c r="K59" s="1"/>
  <c r="I58"/>
  <c r="K58" s="1"/>
  <c r="I57"/>
  <c r="K57" s="1"/>
  <c r="I56"/>
  <c r="K56" s="1"/>
  <c r="I55"/>
  <c r="K55" s="1"/>
  <c r="I54"/>
  <c r="K54" s="1"/>
  <c r="I53"/>
  <c r="K53" s="1"/>
  <c r="I52"/>
  <c r="K52" s="1"/>
  <c r="I51"/>
  <c r="K51" s="1"/>
  <c r="I50"/>
  <c r="K50" s="1"/>
  <c r="I49"/>
  <c r="K49" s="1"/>
  <c r="I48"/>
  <c r="K48" s="1"/>
  <c r="I47"/>
  <c r="K47" s="1"/>
  <c r="I46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K597" l="1"/>
  <c r="K596"/>
  <c r="K598"/>
  <c r="K595"/>
  <c r="I18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4"/>
  <c r="K4" s="1"/>
  <c r="I3"/>
  <c r="I2"/>
  <c r="K766" i="4"/>
  <c r="K2" i="1" l="1"/>
  <c r="K3"/>
</calcChain>
</file>

<file path=xl/sharedStrings.xml><?xml version="1.0" encoding="utf-8"?>
<sst xmlns="http://schemas.openxmlformats.org/spreadsheetml/2006/main" count="14838" uniqueCount="127">
  <si>
    <t>Unit Type</t>
  </si>
  <si>
    <t>Part  No</t>
  </si>
  <si>
    <t>Floor No</t>
  </si>
  <si>
    <t>Flat No</t>
  </si>
  <si>
    <t>Length in Inches</t>
  </si>
  <si>
    <t>Depth In  Inches</t>
  </si>
  <si>
    <t>Qty</t>
  </si>
  <si>
    <t>Thickness</t>
  </si>
  <si>
    <t>S.ft</t>
  </si>
  <si>
    <t>Weight per S.FT</t>
  </si>
  <si>
    <t>Type</t>
  </si>
  <si>
    <t>Back Polish</t>
  </si>
  <si>
    <t>Eased Edge</t>
  </si>
  <si>
    <t>Flat Edge</t>
  </si>
  <si>
    <t>Seam Edge</t>
  </si>
  <si>
    <t>TYPE A</t>
  </si>
  <si>
    <t>Weight per Unit</t>
  </si>
  <si>
    <t>Kitchen</t>
  </si>
  <si>
    <t>2"</t>
  </si>
  <si>
    <t>A</t>
  </si>
  <si>
    <t>B</t>
  </si>
  <si>
    <t>C</t>
  </si>
  <si>
    <t>D</t>
  </si>
  <si>
    <t>E</t>
  </si>
  <si>
    <t>F</t>
  </si>
  <si>
    <t>Vanity</t>
  </si>
  <si>
    <t>TYPE A_ MIR</t>
  </si>
  <si>
    <t>TYPE B</t>
  </si>
  <si>
    <t>TYPE B_MIR</t>
  </si>
  <si>
    <t>Type B1</t>
  </si>
  <si>
    <t>Type B1_MIR</t>
  </si>
  <si>
    <t>TYPE B3_MIR</t>
  </si>
  <si>
    <t>TYPE B4</t>
  </si>
  <si>
    <t>TYPE B5_MIR</t>
  </si>
  <si>
    <t>TYPE B2</t>
  </si>
  <si>
    <t>TYPE B6-ADA</t>
  </si>
  <si>
    <t>TYPE C</t>
  </si>
  <si>
    <t>TYPE C-MIR</t>
  </si>
  <si>
    <t xml:space="preserve">TYPE D </t>
  </si>
  <si>
    <t>TYPE D1</t>
  </si>
  <si>
    <t>TYPE D2-ADA</t>
  </si>
  <si>
    <t>TYPE E</t>
  </si>
  <si>
    <t>TYPE E1</t>
  </si>
  <si>
    <t>TYPE F</t>
  </si>
  <si>
    <t>TYPE G</t>
  </si>
  <si>
    <t>TYPE H</t>
  </si>
  <si>
    <t>TYPE J</t>
  </si>
  <si>
    <t>TYPE J_MIR</t>
  </si>
  <si>
    <t>TYPE K</t>
  </si>
  <si>
    <t>BIG ISLAND BLANKS</t>
  </si>
  <si>
    <t>ovg</t>
  </si>
  <si>
    <t>SMALL ISLAND BLANKS</t>
  </si>
  <si>
    <t>Sink Cut out</t>
  </si>
  <si>
    <t>sft</t>
  </si>
  <si>
    <t>Floor</t>
  </si>
  <si>
    <t>Sft</t>
  </si>
  <si>
    <t>Wight</t>
  </si>
  <si>
    <t xml:space="preserve">Crate </t>
  </si>
  <si>
    <t>B2</t>
  </si>
  <si>
    <t>Thermokol</t>
  </si>
  <si>
    <t>Internal Crate Size</t>
  </si>
  <si>
    <t>Length</t>
  </si>
  <si>
    <t>Width</t>
  </si>
  <si>
    <t>Height</t>
  </si>
  <si>
    <t>Size</t>
  </si>
  <si>
    <t>Row</t>
  </si>
  <si>
    <t>S No</t>
  </si>
  <si>
    <t>Weight</t>
  </si>
  <si>
    <t>Deforest B Building Internal Crate Size</t>
  </si>
  <si>
    <t xml:space="preserve">Island </t>
  </si>
  <si>
    <t>Perimeter Kitchen</t>
  </si>
  <si>
    <t>Side Tops</t>
  </si>
  <si>
    <t>Island Ovg</t>
  </si>
  <si>
    <t>Ovg</t>
  </si>
  <si>
    <t>Depth In  mm</t>
  </si>
  <si>
    <t>Length in mm</t>
  </si>
  <si>
    <t>Deforest Bldg-B Edge Cutting List</t>
  </si>
  <si>
    <t>Deforest Bldg-B Edge Polishing List</t>
  </si>
  <si>
    <t>Sink Template</t>
  </si>
  <si>
    <t>PL-VS 3018</t>
  </si>
  <si>
    <t>Deforest Bldg-B , Island - Sink Cutting List</t>
  </si>
  <si>
    <t>Deforest Bldg-B , Peremiter Kitchen - Sink Cutting List</t>
  </si>
  <si>
    <t>Deforest Bldg-B , Vanity - Sink Cutting List</t>
  </si>
  <si>
    <t>PL-3088</t>
  </si>
  <si>
    <t>PL-3639 ADA</t>
  </si>
  <si>
    <t xml:space="preserve">PL-3639 </t>
  </si>
  <si>
    <t>Container # 1</t>
  </si>
  <si>
    <t>Container #</t>
  </si>
  <si>
    <t xml:space="preserve">Container # </t>
  </si>
  <si>
    <t xml:space="preserve">Project Name : Deforest B Building  </t>
  </si>
  <si>
    <t xml:space="preserve">Material Name :  Carrara Clasic - 3cm </t>
  </si>
  <si>
    <t xml:space="preserve">Part # </t>
  </si>
  <si>
    <t>Flat</t>
  </si>
  <si>
    <t>Material</t>
  </si>
  <si>
    <t>Depth in inches</t>
  </si>
  <si>
    <t>Length in inches</t>
  </si>
  <si>
    <t>Crate #</t>
  </si>
  <si>
    <t xml:space="preserve">Unit Type : </t>
  </si>
  <si>
    <t xml:space="preserve">Floor # </t>
  </si>
  <si>
    <t xml:space="preserve">Flat # </t>
  </si>
  <si>
    <t>Carrara Bruno</t>
  </si>
  <si>
    <t xml:space="preserve">Crate # </t>
  </si>
  <si>
    <t>Deforest Bldg B</t>
  </si>
  <si>
    <t>Deforest B Building External Crate Size</t>
  </si>
  <si>
    <t xml:space="preserve"> Physical Weight</t>
  </si>
  <si>
    <t>Container # 2</t>
  </si>
  <si>
    <t>Container # MAXU1351322</t>
  </si>
  <si>
    <t>Container # MRSU6568972</t>
  </si>
  <si>
    <t>Container-1 , 20 Foot</t>
  </si>
  <si>
    <t>Material Name</t>
  </si>
  <si>
    <t>3cm</t>
  </si>
  <si>
    <t>Total Wooden Crates</t>
  </si>
  <si>
    <t>Vahicle</t>
  </si>
  <si>
    <t>Hard Ware Items</t>
  </si>
  <si>
    <t>Container-2 , 40 Foot</t>
  </si>
  <si>
    <t>TS 12 UE 0482</t>
  </si>
  <si>
    <t>1 Plastic Box</t>
  </si>
  <si>
    <t>Scroos</t>
  </si>
  <si>
    <t>Nut</t>
  </si>
  <si>
    <t>L Shape</t>
  </si>
  <si>
    <t>U Shape</t>
  </si>
  <si>
    <t>Carrara Clasic</t>
  </si>
  <si>
    <t>Total Sft</t>
  </si>
  <si>
    <t>MAXU1351322</t>
  </si>
  <si>
    <t>AP 28 TA 6876</t>
  </si>
  <si>
    <t>MRSU6568972</t>
  </si>
  <si>
    <t>-</t>
  </si>
</sst>
</file>

<file path=xl/styles.xml><?xml version="1.0" encoding="utf-8"?>
<styleSheet xmlns="http://schemas.openxmlformats.org/spreadsheetml/2006/main">
  <fonts count="1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  <font>
      <sz val="14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20"/>
      <color theme="1"/>
      <name val="Aptos Narrow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/>
    <xf numFmtId="0" fontId="2" fillId="0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 wrapText="1"/>
    </xf>
    <xf numFmtId="0" fontId="0" fillId="15" borderId="1" xfId="0" applyFill="1" applyBorder="1" applyAlignment="1">
      <alignment horizontal="center" wrapText="1"/>
    </xf>
    <xf numFmtId="0" fontId="9" fillId="11" borderId="1" xfId="0" applyFont="1" applyFill="1" applyBorder="1" applyAlignment="1">
      <alignment horizontal="center" wrapText="1"/>
    </xf>
    <xf numFmtId="0" fontId="9" fillId="16" borderId="1" xfId="0" applyFont="1" applyFill="1" applyBorder="1" applyAlignment="1">
      <alignment horizontal="center" wrapText="1"/>
    </xf>
    <xf numFmtId="0" fontId="9" fillId="9" borderId="1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7" borderId="1" xfId="0" applyFill="1" applyBorder="1" applyAlignment="1">
      <alignment horizontal="center" wrapText="1"/>
    </xf>
    <xf numFmtId="0" fontId="0" fillId="18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778"/>
  <sheetViews>
    <sheetView zoomScale="91" zoomScaleNormal="91" workbookViewId="0">
      <pane ySplit="1" topLeftCell="A2" activePane="bottomLeft" state="frozen"/>
      <selection pane="bottomLeft" activeCell="I1" sqref="I1:I1048576"/>
    </sheetView>
  </sheetViews>
  <sheetFormatPr defaultRowHeight="13.8"/>
  <cols>
    <col min="1" max="1" width="21.3984375" customWidth="1"/>
    <col min="5" max="5" width="17" customWidth="1"/>
    <col min="6" max="6" width="14" customWidth="1"/>
    <col min="10" max="10" width="16.296875" hidden="1" customWidth="1"/>
    <col min="11" max="12" width="16.296875" customWidth="1"/>
    <col min="13" max="13" width="10.69921875" customWidth="1"/>
    <col min="14" max="14" width="11.19921875" customWidth="1"/>
    <col min="15" max="15" width="12.296875" customWidth="1"/>
    <col min="16" max="16" width="10.8984375" customWidth="1"/>
    <col min="18" max="18" width="11.59765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57</v>
      </c>
      <c r="M1" t="s">
        <v>10</v>
      </c>
      <c r="N1" t="s">
        <v>52</v>
      </c>
      <c r="O1" t="s">
        <v>11</v>
      </c>
      <c r="P1" t="s">
        <v>12</v>
      </c>
      <c r="Q1" t="s">
        <v>13</v>
      </c>
      <c r="R1" t="s">
        <v>14</v>
      </c>
    </row>
    <row r="2" spans="1:18">
      <c r="A2" t="s">
        <v>49</v>
      </c>
      <c r="B2" t="s">
        <v>50</v>
      </c>
      <c r="C2" t="s">
        <v>50</v>
      </c>
      <c r="D2" t="s">
        <v>50</v>
      </c>
      <c r="E2">
        <v>43.5</v>
      </c>
      <c r="F2">
        <v>111</v>
      </c>
      <c r="G2">
        <v>1</v>
      </c>
      <c r="H2">
        <v>3</v>
      </c>
      <c r="I2">
        <f t="shared" ref="I2:I65" si="0">ROUNDUP(E2*F2/144,1)</f>
        <v>33.6</v>
      </c>
      <c r="J2">
        <v>6.6</v>
      </c>
      <c r="K2">
        <f t="shared" ref="K2:K65" si="1">I2*J2</f>
        <v>221.76</v>
      </c>
      <c r="M2" t="s">
        <v>50</v>
      </c>
      <c r="P2">
        <v>309</v>
      </c>
    </row>
    <row r="3" spans="1:18">
      <c r="A3" t="s">
        <v>49</v>
      </c>
      <c r="B3" t="s">
        <v>50</v>
      </c>
      <c r="C3" t="s">
        <v>50</v>
      </c>
      <c r="D3" t="s">
        <v>50</v>
      </c>
      <c r="E3">
        <v>43.5</v>
      </c>
      <c r="F3">
        <v>111</v>
      </c>
      <c r="G3">
        <v>1</v>
      </c>
      <c r="H3">
        <v>3</v>
      </c>
      <c r="I3">
        <f t="shared" si="0"/>
        <v>33.6</v>
      </c>
      <c r="J3">
        <v>6.6</v>
      </c>
      <c r="K3">
        <f t="shared" si="1"/>
        <v>221.76</v>
      </c>
      <c r="M3" t="s">
        <v>50</v>
      </c>
      <c r="P3">
        <v>309</v>
      </c>
    </row>
    <row r="4" spans="1:18">
      <c r="A4" t="s">
        <v>49</v>
      </c>
      <c r="B4" t="s">
        <v>50</v>
      </c>
      <c r="C4" t="s">
        <v>50</v>
      </c>
      <c r="D4" t="s">
        <v>50</v>
      </c>
      <c r="E4">
        <v>43.5</v>
      </c>
      <c r="F4">
        <v>111</v>
      </c>
      <c r="G4">
        <v>1</v>
      </c>
      <c r="H4">
        <v>3</v>
      </c>
      <c r="I4">
        <f t="shared" si="0"/>
        <v>33.6</v>
      </c>
      <c r="J4">
        <v>6.6</v>
      </c>
      <c r="K4">
        <f t="shared" si="1"/>
        <v>221.76</v>
      </c>
      <c r="M4" t="s">
        <v>50</v>
      </c>
      <c r="P4">
        <v>309</v>
      </c>
    </row>
    <row r="5" spans="1:18">
      <c r="A5" t="s">
        <v>49</v>
      </c>
      <c r="B5" t="s">
        <v>50</v>
      </c>
      <c r="C5" t="s">
        <v>50</v>
      </c>
      <c r="D5" t="s">
        <v>50</v>
      </c>
      <c r="E5">
        <v>43.5</v>
      </c>
      <c r="F5">
        <v>111</v>
      </c>
      <c r="G5">
        <v>1</v>
      </c>
      <c r="H5">
        <v>3</v>
      </c>
      <c r="I5">
        <f t="shared" si="0"/>
        <v>33.6</v>
      </c>
      <c r="J5">
        <v>6.6</v>
      </c>
      <c r="K5">
        <f t="shared" si="1"/>
        <v>221.76</v>
      </c>
      <c r="M5" t="s">
        <v>50</v>
      </c>
      <c r="P5">
        <v>309</v>
      </c>
    </row>
    <row r="6" spans="1:18">
      <c r="A6" t="s">
        <v>49</v>
      </c>
      <c r="B6" t="s">
        <v>50</v>
      </c>
      <c r="C6" t="s">
        <v>50</v>
      </c>
      <c r="D6" t="s">
        <v>50</v>
      </c>
      <c r="E6">
        <v>43.5</v>
      </c>
      <c r="F6">
        <v>111</v>
      </c>
      <c r="G6">
        <v>1</v>
      </c>
      <c r="H6">
        <v>3</v>
      </c>
      <c r="I6">
        <f t="shared" si="0"/>
        <v>33.6</v>
      </c>
      <c r="J6">
        <v>6.6</v>
      </c>
      <c r="K6">
        <f t="shared" si="1"/>
        <v>221.76</v>
      </c>
      <c r="M6" t="s">
        <v>50</v>
      </c>
      <c r="P6">
        <v>309</v>
      </c>
    </row>
    <row r="7" spans="1:18">
      <c r="A7" t="s">
        <v>49</v>
      </c>
      <c r="B7" t="s">
        <v>50</v>
      </c>
      <c r="C7" t="s">
        <v>50</v>
      </c>
      <c r="D7" t="s">
        <v>50</v>
      </c>
      <c r="E7">
        <v>43.5</v>
      </c>
      <c r="F7">
        <v>111</v>
      </c>
      <c r="G7">
        <v>1</v>
      </c>
      <c r="H7">
        <v>3</v>
      </c>
      <c r="I7">
        <f t="shared" si="0"/>
        <v>33.6</v>
      </c>
      <c r="J7">
        <v>6.6</v>
      </c>
      <c r="K7">
        <f t="shared" si="1"/>
        <v>221.76</v>
      </c>
      <c r="M7" t="s">
        <v>50</v>
      </c>
      <c r="P7">
        <v>309</v>
      </c>
    </row>
    <row r="8" spans="1:18">
      <c r="A8" t="s">
        <v>51</v>
      </c>
      <c r="B8" t="s">
        <v>50</v>
      </c>
      <c r="C8" t="s">
        <v>50</v>
      </c>
      <c r="D8" t="s">
        <v>50</v>
      </c>
      <c r="E8">
        <v>43.5</v>
      </c>
      <c r="F8">
        <v>82</v>
      </c>
      <c r="G8">
        <v>1</v>
      </c>
      <c r="H8">
        <v>3</v>
      </c>
      <c r="I8">
        <f t="shared" si="0"/>
        <v>24.8</v>
      </c>
      <c r="J8">
        <v>6.6</v>
      </c>
      <c r="K8">
        <f t="shared" si="1"/>
        <v>163.68</v>
      </c>
      <c r="M8" t="s">
        <v>50</v>
      </c>
      <c r="P8">
        <v>251</v>
      </c>
    </row>
    <row r="9" spans="1:18">
      <c r="A9" t="s">
        <v>51</v>
      </c>
      <c r="B9" t="s">
        <v>50</v>
      </c>
      <c r="C9" t="s">
        <v>50</v>
      </c>
      <c r="D9" t="s">
        <v>50</v>
      </c>
      <c r="E9">
        <v>43.5</v>
      </c>
      <c r="F9">
        <v>82</v>
      </c>
      <c r="G9">
        <v>1</v>
      </c>
      <c r="H9">
        <v>3</v>
      </c>
      <c r="I9">
        <f t="shared" si="0"/>
        <v>24.8</v>
      </c>
      <c r="J9">
        <v>6.6</v>
      </c>
      <c r="K9">
        <f t="shared" si="1"/>
        <v>163.68</v>
      </c>
      <c r="M9" t="s">
        <v>50</v>
      </c>
      <c r="P9">
        <v>251</v>
      </c>
    </row>
    <row r="10" spans="1:18">
      <c r="A10" t="s">
        <v>51</v>
      </c>
      <c r="B10" t="s">
        <v>50</v>
      </c>
      <c r="C10" t="s">
        <v>50</v>
      </c>
      <c r="D10" t="s">
        <v>50</v>
      </c>
      <c r="E10">
        <v>43.5</v>
      </c>
      <c r="F10">
        <v>82</v>
      </c>
      <c r="G10">
        <v>1</v>
      </c>
      <c r="H10">
        <v>3</v>
      </c>
      <c r="I10">
        <f t="shared" si="0"/>
        <v>24.8</v>
      </c>
      <c r="J10">
        <v>6.6</v>
      </c>
      <c r="K10">
        <f t="shared" si="1"/>
        <v>163.68</v>
      </c>
      <c r="M10" t="s">
        <v>50</v>
      </c>
      <c r="P10">
        <v>251</v>
      </c>
    </row>
    <row r="11" spans="1:18">
      <c r="A11" t="s">
        <v>51</v>
      </c>
      <c r="B11" t="s">
        <v>50</v>
      </c>
      <c r="C11" t="s">
        <v>50</v>
      </c>
      <c r="D11" t="s">
        <v>50</v>
      </c>
      <c r="E11">
        <v>43.5</v>
      </c>
      <c r="F11">
        <v>82</v>
      </c>
      <c r="G11">
        <v>1</v>
      </c>
      <c r="H11">
        <v>3</v>
      </c>
      <c r="I11">
        <f t="shared" si="0"/>
        <v>24.8</v>
      </c>
      <c r="J11">
        <v>6.6</v>
      </c>
      <c r="K11">
        <f t="shared" si="1"/>
        <v>163.68</v>
      </c>
      <c r="M11" t="s">
        <v>50</v>
      </c>
      <c r="P11">
        <v>251</v>
      </c>
    </row>
    <row r="12" spans="1:18">
      <c r="A12" t="s">
        <v>51</v>
      </c>
      <c r="B12" t="s">
        <v>50</v>
      </c>
      <c r="C12" t="s">
        <v>50</v>
      </c>
      <c r="D12" t="s">
        <v>50</v>
      </c>
      <c r="E12">
        <v>43.5</v>
      </c>
      <c r="F12">
        <v>82</v>
      </c>
      <c r="G12">
        <v>1</v>
      </c>
      <c r="H12">
        <v>3</v>
      </c>
      <c r="I12">
        <f t="shared" si="0"/>
        <v>24.8</v>
      </c>
      <c r="J12">
        <v>6.6</v>
      </c>
      <c r="K12">
        <f t="shared" si="1"/>
        <v>163.68</v>
      </c>
      <c r="M12" t="s">
        <v>50</v>
      </c>
      <c r="P12">
        <v>251</v>
      </c>
    </row>
    <row r="13" spans="1:18">
      <c r="A13" t="s">
        <v>51</v>
      </c>
      <c r="B13" t="s">
        <v>50</v>
      </c>
      <c r="C13" t="s">
        <v>50</v>
      </c>
      <c r="D13" t="s">
        <v>50</v>
      </c>
      <c r="E13">
        <v>43.5</v>
      </c>
      <c r="F13">
        <v>82</v>
      </c>
      <c r="G13">
        <v>1</v>
      </c>
      <c r="H13">
        <v>3</v>
      </c>
      <c r="I13">
        <f t="shared" si="0"/>
        <v>24.8</v>
      </c>
      <c r="J13">
        <v>6.6</v>
      </c>
      <c r="K13">
        <f t="shared" si="1"/>
        <v>163.68</v>
      </c>
      <c r="M13" t="s">
        <v>50</v>
      </c>
      <c r="P13">
        <v>251</v>
      </c>
    </row>
    <row r="14" spans="1:18">
      <c r="A14" t="s">
        <v>15</v>
      </c>
      <c r="B14">
        <v>3</v>
      </c>
      <c r="C14">
        <v>1</v>
      </c>
      <c r="D14">
        <v>125</v>
      </c>
      <c r="E14">
        <v>43.5</v>
      </c>
      <c r="F14">
        <v>111</v>
      </c>
      <c r="G14">
        <v>1</v>
      </c>
      <c r="H14">
        <v>3</v>
      </c>
      <c r="I14">
        <f t="shared" si="0"/>
        <v>33.6</v>
      </c>
      <c r="J14">
        <v>6.6</v>
      </c>
      <c r="K14">
        <f t="shared" si="1"/>
        <v>221.76</v>
      </c>
      <c r="M14" t="s">
        <v>17</v>
      </c>
      <c r="N14">
        <v>1</v>
      </c>
      <c r="P14">
        <v>309</v>
      </c>
    </row>
    <row r="15" spans="1:18">
      <c r="A15" t="s">
        <v>15</v>
      </c>
      <c r="B15">
        <v>3</v>
      </c>
      <c r="C15">
        <v>2</v>
      </c>
      <c r="D15">
        <v>225</v>
      </c>
      <c r="E15">
        <v>43.5</v>
      </c>
      <c r="F15">
        <v>111</v>
      </c>
      <c r="G15">
        <v>1</v>
      </c>
      <c r="H15">
        <v>3</v>
      </c>
      <c r="I15">
        <f t="shared" si="0"/>
        <v>33.6</v>
      </c>
      <c r="J15">
        <v>6.6</v>
      </c>
      <c r="K15">
        <f t="shared" si="1"/>
        <v>221.76</v>
      </c>
      <c r="M15" t="s">
        <v>17</v>
      </c>
      <c r="N15">
        <v>1</v>
      </c>
      <c r="P15">
        <v>309</v>
      </c>
    </row>
    <row r="16" spans="1:18">
      <c r="A16" t="s">
        <v>15</v>
      </c>
      <c r="B16">
        <v>3</v>
      </c>
      <c r="C16">
        <v>3</v>
      </c>
      <c r="D16">
        <v>325</v>
      </c>
      <c r="E16">
        <v>43.5</v>
      </c>
      <c r="F16">
        <v>111</v>
      </c>
      <c r="G16">
        <v>1</v>
      </c>
      <c r="H16">
        <v>3</v>
      </c>
      <c r="I16">
        <f t="shared" si="0"/>
        <v>33.6</v>
      </c>
      <c r="J16">
        <v>6.6</v>
      </c>
      <c r="K16">
        <f t="shared" si="1"/>
        <v>221.76</v>
      </c>
      <c r="M16" t="s">
        <v>17</v>
      </c>
      <c r="N16">
        <v>1</v>
      </c>
      <c r="P16">
        <v>309</v>
      </c>
    </row>
    <row r="17" spans="1:16">
      <c r="A17" t="s">
        <v>15</v>
      </c>
      <c r="B17">
        <v>1</v>
      </c>
      <c r="C17">
        <v>1</v>
      </c>
      <c r="D17">
        <v>125</v>
      </c>
      <c r="E17">
        <v>25.5</v>
      </c>
      <c r="F17">
        <v>30</v>
      </c>
      <c r="G17">
        <v>1</v>
      </c>
      <c r="H17">
        <v>3</v>
      </c>
      <c r="I17">
        <f t="shared" si="0"/>
        <v>5.3999999999999995</v>
      </c>
      <c r="J17">
        <v>6.6</v>
      </c>
      <c r="K17">
        <f t="shared" si="1"/>
        <v>35.639999999999993</v>
      </c>
      <c r="M17" t="s">
        <v>17</v>
      </c>
      <c r="P17">
        <v>55.5</v>
      </c>
    </row>
    <row r="18" spans="1:16">
      <c r="A18" t="s">
        <v>15</v>
      </c>
      <c r="B18">
        <v>1</v>
      </c>
      <c r="C18">
        <v>2</v>
      </c>
      <c r="D18">
        <v>225</v>
      </c>
      <c r="E18">
        <v>25.5</v>
      </c>
      <c r="F18">
        <v>30</v>
      </c>
      <c r="G18">
        <v>1</v>
      </c>
      <c r="H18">
        <v>3</v>
      </c>
      <c r="I18">
        <f t="shared" si="0"/>
        <v>5.3999999999999995</v>
      </c>
      <c r="J18">
        <v>6.6</v>
      </c>
      <c r="K18">
        <f t="shared" si="1"/>
        <v>35.639999999999993</v>
      </c>
      <c r="M18" t="s">
        <v>17</v>
      </c>
      <c r="P18">
        <v>55.5</v>
      </c>
    </row>
    <row r="19" spans="1:16">
      <c r="A19" t="s">
        <v>15</v>
      </c>
      <c r="B19">
        <v>1</v>
      </c>
      <c r="C19">
        <v>3</v>
      </c>
      <c r="D19">
        <v>325</v>
      </c>
      <c r="E19">
        <v>25.5</v>
      </c>
      <c r="F19">
        <v>30</v>
      </c>
      <c r="G19">
        <v>1</v>
      </c>
      <c r="H19">
        <v>3</v>
      </c>
      <c r="I19">
        <f t="shared" si="0"/>
        <v>5.3999999999999995</v>
      </c>
      <c r="J19">
        <v>6.6</v>
      </c>
      <c r="K19">
        <f t="shared" si="1"/>
        <v>35.639999999999993</v>
      </c>
      <c r="M19" t="s">
        <v>17</v>
      </c>
      <c r="P19">
        <v>55.5</v>
      </c>
    </row>
    <row r="20" spans="1:16">
      <c r="A20" t="s">
        <v>15</v>
      </c>
      <c r="B20">
        <v>2</v>
      </c>
      <c r="C20">
        <v>1</v>
      </c>
      <c r="D20">
        <v>125</v>
      </c>
      <c r="E20">
        <v>25.5</v>
      </c>
      <c r="F20">
        <v>27</v>
      </c>
      <c r="G20">
        <v>1</v>
      </c>
      <c r="H20">
        <v>3</v>
      </c>
      <c r="I20">
        <f t="shared" si="0"/>
        <v>4.8</v>
      </c>
      <c r="J20">
        <v>6.6</v>
      </c>
      <c r="K20">
        <f t="shared" si="1"/>
        <v>31.679999999999996</v>
      </c>
      <c r="M20" t="s">
        <v>17</v>
      </c>
      <c r="O20" t="s">
        <v>18</v>
      </c>
      <c r="P20">
        <v>52.5</v>
      </c>
    </row>
    <row r="21" spans="1:16">
      <c r="A21" t="s">
        <v>15</v>
      </c>
      <c r="B21">
        <v>2</v>
      </c>
      <c r="C21">
        <v>2</v>
      </c>
      <c r="D21">
        <v>225</v>
      </c>
      <c r="E21">
        <v>25.5</v>
      </c>
      <c r="F21">
        <v>27</v>
      </c>
      <c r="G21">
        <v>1</v>
      </c>
      <c r="H21">
        <v>3</v>
      </c>
      <c r="I21">
        <f t="shared" si="0"/>
        <v>4.8</v>
      </c>
      <c r="J21">
        <v>6.6</v>
      </c>
      <c r="K21">
        <f t="shared" si="1"/>
        <v>31.679999999999996</v>
      </c>
      <c r="M21" t="s">
        <v>17</v>
      </c>
      <c r="O21" t="s">
        <v>18</v>
      </c>
      <c r="P21">
        <v>52.5</v>
      </c>
    </row>
    <row r="22" spans="1:16">
      <c r="A22" t="s">
        <v>15</v>
      </c>
      <c r="B22">
        <v>2</v>
      </c>
      <c r="C22">
        <v>3</v>
      </c>
      <c r="D22">
        <v>325</v>
      </c>
      <c r="E22">
        <v>25.5</v>
      </c>
      <c r="F22">
        <v>27</v>
      </c>
      <c r="G22">
        <v>1</v>
      </c>
      <c r="H22">
        <v>3</v>
      </c>
      <c r="I22">
        <f t="shared" si="0"/>
        <v>4.8</v>
      </c>
      <c r="J22">
        <v>6.6</v>
      </c>
      <c r="K22">
        <f t="shared" si="1"/>
        <v>31.679999999999996</v>
      </c>
      <c r="M22" t="s">
        <v>17</v>
      </c>
      <c r="O22" t="s">
        <v>18</v>
      </c>
      <c r="P22">
        <v>52.5</v>
      </c>
    </row>
    <row r="23" spans="1:16">
      <c r="A23" t="s">
        <v>15</v>
      </c>
      <c r="B23">
        <v>4</v>
      </c>
      <c r="C23">
        <v>1</v>
      </c>
      <c r="D23">
        <v>125</v>
      </c>
      <c r="E23">
        <v>22.5</v>
      </c>
      <c r="F23">
        <v>61</v>
      </c>
      <c r="G23">
        <v>1</v>
      </c>
      <c r="H23">
        <v>3</v>
      </c>
      <c r="I23">
        <f t="shared" si="0"/>
        <v>9.6</v>
      </c>
      <c r="J23">
        <v>6.6</v>
      </c>
      <c r="K23">
        <f t="shared" si="1"/>
        <v>63.359999999999992</v>
      </c>
      <c r="M23" t="s">
        <v>25</v>
      </c>
      <c r="N23">
        <v>1</v>
      </c>
      <c r="O23" t="s">
        <v>18</v>
      </c>
      <c r="P23">
        <v>83.5</v>
      </c>
    </row>
    <row r="24" spans="1:16">
      <c r="A24" t="s">
        <v>15</v>
      </c>
      <c r="B24">
        <v>4</v>
      </c>
      <c r="C24">
        <v>2</v>
      </c>
      <c r="D24">
        <v>225</v>
      </c>
      <c r="E24">
        <v>22.5</v>
      </c>
      <c r="F24">
        <v>61</v>
      </c>
      <c r="G24">
        <v>1</v>
      </c>
      <c r="H24">
        <v>3</v>
      </c>
      <c r="I24">
        <f t="shared" si="0"/>
        <v>9.6</v>
      </c>
      <c r="J24">
        <v>6.6</v>
      </c>
      <c r="K24">
        <f t="shared" si="1"/>
        <v>63.359999999999992</v>
      </c>
      <c r="M24" t="s">
        <v>25</v>
      </c>
      <c r="N24">
        <v>1</v>
      </c>
      <c r="O24" t="s">
        <v>18</v>
      </c>
      <c r="P24">
        <v>83.5</v>
      </c>
    </row>
    <row r="25" spans="1:16">
      <c r="A25" t="s">
        <v>15</v>
      </c>
      <c r="B25">
        <v>4</v>
      </c>
      <c r="C25">
        <v>3</v>
      </c>
      <c r="D25">
        <v>325</v>
      </c>
      <c r="E25">
        <v>22.5</v>
      </c>
      <c r="F25">
        <v>61</v>
      </c>
      <c r="G25">
        <v>1</v>
      </c>
      <c r="H25">
        <v>3</v>
      </c>
      <c r="I25">
        <f t="shared" si="0"/>
        <v>9.6</v>
      </c>
      <c r="J25">
        <v>6.6</v>
      </c>
      <c r="K25">
        <f t="shared" si="1"/>
        <v>63.359999999999992</v>
      </c>
      <c r="M25" t="s">
        <v>25</v>
      </c>
      <c r="N25">
        <v>1</v>
      </c>
      <c r="O25" t="s">
        <v>18</v>
      </c>
      <c r="P25">
        <v>83.5</v>
      </c>
    </row>
    <row r="26" spans="1:16">
      <c r="A26" t="s">
        <v>15</v>
      </c>
      <c r="B26">
        <v>5</v>
      </c>
      <c r="C26">
        <v>1</v>
      </c>
      <c r="D26">
        <v>125</v>
      </c>
      <c r="E26">
        <v>22.5</v>
      </c>
      <c r="F26">
        <v>49</v>
      </c>
      <c r="G26">
        <v>1</v>
      </c>
      <c r="H26">
        <v>3</v>
      </c>
      <c r="I26">
        <f t="shared" si="0"/>
        <v>7.6999999999999993</v>
      </c>
      <c r="J26">
        <v>6.6</v>
      </c>
      <c r="K26">
        <f t="shared" si="1"/>
        <v>50.819999999999993</v>
      </c>
      <c r="M26" t="s">
        <v>25</v>
      </c>
      <c r="N26">
        <v>1</v>
      </c>
      <c r="P26">
        <v>71.5</v>
      </c>
    </row>
    <row r="27" spans="1:16">
      <c r="A27" t="s">
        <v>15</v>
      </c>
      <c r="B27">
        <v>5</v>
      </c>
      <c r="C27">
        <v>2</v>
      </c>
      <c r="D27">
        <v>225</v>
      </c>
      <c r="E27">
        <v>22.5</v>
      </c>
      <c r="F27">
        <v>49</v>
      </c>
      <c r="G27">
        <v>1</v>
      </c>
      <c r="H27">
        <v>3</v>
      </c>
      <c r="I27">
        <f t="shared" si="0"/>
        <v>7.6999999999999993</v>
      </c>
      <c r="J27">
        <v>6.6</v>
      </c>
      <c r="K27">
        <f t="shared" si="1"/>
        <v>50.819999999999993</v>
      </c>
      <c r="M27" t="s">
        <v>25</v>
      </c>
      <c r="N27">
        <v>1</v>
      </c>
      <c r="P27">
        <v>71.5</v>
      </c>
    </row>
    <row r="28" spans="1:16">
      <c r="A28" t="s">
        <v>15</v>
      </c>
      <c r="B28">
        <v>5</v>
      </c>
      <c r="C28">
        <v>3</v>
      </c>
      <c r="D28">
        <v>325</v>
      </c>
      <c r="E28">
        <v>22.5</v>
      </c>
      <c r="F28">
        <v>49</v>
      </c>
      <c r="G28">
        <v>1</v>
      </c>
      <c r="H28">
        <v>3</v>
      </c>
      <c r="I28">
        <f t="shared" si="0"/>
        <v>7.6999999999999993</v>
      </c>
      <c r="J28">
        <v>6.6</v>
      </c>
      <c r="K28">
        <f t="shared" si="1"/>
        <v>50.819999999999993</v>
      </c>
      <c r="M28" t="s">
        <v>25</v>
      </c>
      <c r="N28">
        <v>1</v>
      </c>
      <c r="P28">
        <v>71.5</v>
      </c>
    </row>
    <row r="29" spans="1:16">
      <c r="A29" t="s">
        <v>15</v>
      </c>
      <c r="B29" t="s">
        <v>21</v>
      </c>
      <c r="C29">
        <v>1</v>
      </c>
      <c r="D29">
        <v>125</v>
      </c>
      <c r="E29">
        <v>4</v>
      </c>
      <c r="F29">
        <v>61</v>
      </c>
      <c r="G29">
        <v>1</v>
      </c>
      <c r="H29">
        <v>3</v>
      </c>
      <c r="I29">
        <f t="shared" si="0"/>
        <v>1.7000000000000002</v>
      </c>
      <c r="J29">
        <v>6.6</v>
      </c>
      <c r="K29">
        <f t="shared" si="1"/>
        <v>11.22</v>
      </c>
      <c r="M29" t="s">
        <v>25</v>
      </c>
      <c r="P29">
        <v>65</v>
      </c>
    </row>
    <row r="30" spans="1:16">
      <c r="A30" t="s">
        <v>15</v>
      </c>
      <c r="B30" t="s">
        <v>21</v>
      </c>
      <c r="C30">
        <v>2</v>
      </c>
      <c r="D30">
        <v>225</v>
      </c>
      <c r="E30">
        <v>4</v>
      </c>
      <c r="F30">
        <v>61</v>
      </c>
      <c r="G30">
        <v>1</v>
      </c>
      <c r="H30">
        <v>3</v>
      </c>
      <c r="I30">
        <f t="shared" si="0"/>
        <v>1.7000000000000002</v>
      </c>
      <c r="J30">
        <v>6.6</v>
      </c>
      <c r="K30">
        <f t="shared" si="1"/>
        <v>11.22</v>
      </c>
      <c r="M30" t="s">
        <v>25</v>
      </c>
      <c r="P30">
        <v>65</v>
      </c>
    </row>
    <row r="31" spans="1:16">
      <c r="A31" t="s">
        <v>15</v>
      </c>
      <c r="B31" t="s">
        <v>21</v>
      </c>
      <c r="C31">
        <v>3</v>
      </c>
      <c r="D31">
        <v>325</v>
      </c>
      <c r="E31">
        <v>4</v>
      </c>
      <c r="F31">
        <v>61</v>
      </c>
      <c r="G31">
        <v>1</v>
      </c>
      <c r="H31">
        <v>3</v>
      </c>
      <c r="I31">
        <f t="shared" si="0"/>
        <v>1.7000000000000002</v>
      </c>
      <c r="J31">
        <v>6.6</v>
      </c>
      <c r="K31">
        <f t="shared" si="1"/>
        <v>11.22</v>
      </c>
      <c r="M31" t="s">
        <v>25</v>
      </c>
      <c r="P31">
        <v>65</v>
      </c>
    </row>
    <row r="32" spans="1:16">
      <c r="A32" t="s">
        <v>15</v>
      </c>
      <c r="B32" t="s">
        <v>23</v>
      </c>
      <c r="C32">
        <v>1</v>
      </c>
      <c r="D32">
        <v>125</v>
      </c>
      <c r="E32">
        <v>4</v>
      </c>
      <c r="F32">
        <v>49</v>
      </c>
      <c r="G32">
        <v>1</v>
      </c>
      <c r="H32">
        <v>3</v>
      </c>
      <c r="I32">
        <f t="shared" si="0"/>
        <v>1.4000000000000001</v>
      </c>
      <c r="J32">
        <v>6.6</v>
      </c>
      <c r="K32">
        <f t="shared" si="1"/>
        <v>9.24</v>
      </c>
      <c r="M32" t="s">
        <v>25</v>
      </c>
      <c r="P32">
        <v>53</v>
      </c>
    </row>
    <row r="33" spans="1:16">
      <c r="A33" t="s">
        <v>15</v>
      </c>
      <c r="B33" t="s">
        <v>23</v>
      </c>
      <c r="C33">
        <v>2</v>
      </c>
      <c r="D33">
        <v>225</v>
      </c>
      <c r="E33">
        <v>4</v>
      </c>
      <c r="F33">
        <v>49</v>
      </c>
      <c r="G33">
        <v>1</v>
      </c>
      <c r="H33">
        <v>3</v>
      </c>
      <c r="I33">
        <f t="shared" si="0"/>
        <v>1.4000000000000001</v>
      </c>
      <c r="J33">
        <v>6.6</v>
      </c>
      <c r="K33">
        <f t="shared" si="1"/>
        <v>9.24</v>
      </c>
      <c r="M33" t="s">
        <v>25</v>
      </c>
      <c r="P33">
        <v>53</v>
      </c>
    </row>
    <row r="34" spans="1:16">
      <c r="A34" t="s">
        <v>15</v>
      </c>
      <c r="B34" t="s">
        <v>23</v>
      </c>
      <c r="C34">
        <v>3</v>
      </c>
      <c r="D34">
        <v>325</v>
      </c>
      <c r="E34">
        <v>4</v>
      </c>
      <c r="F34">
        <v>49</v>
      </c>
      <c r="G34">
        <v>1</v>
      </c>
      <c r="H34">
        <v>3</v>
      </c>
      <c r="I34">
        <f t="shared" si="0"/>
        <v>1.4000000000000001</v>
      </c>
      <c r="J34">
        <v>6.6</v>
      </c>
      <c r="K34">
        <f t="shared" si="1"/>
        <v>9.24</v>
      </c>
      <c r="M34" t="s">
        <v>25</v>
      </c>
      <c r="P34">
        <v>53</v>
      </c>
    </row>
    <row r="35" spans="1:16">
      <c r="A35" t="s">
        <v>15</v>
      </c>
      <c r="B35" t="s">
        <v>19</v>
      </c>
      <c r="C35">
        <v>1</v>
      </c>
      <c r="D35">
        <v>125</v>
      </c>
      <c r="E35">
        <v>4</v>
      </c>
      <c r="F35">
        <v>25.375</v>
      </c>
      <c r="G35">
        <v>1</v>
      </c>
      <c r="H35">
        <v>3</v>
      </c>
      <c r="I35">
        <f t="shared" si="0"/>
        <v>0.79999999999999993</v>
      </c>
      <c r="J35">
        <v>6.6</v>
      </c>
      <c r="K35">
        <f t="shared" si="1"/>
        <v>5.2799999999999994</v>
      </c>
      <c r="M35" t="s">
        <v>17</v>
      </c>
      <c r="P35">
        <v>29.375</v>
      </c>
    </row>
    <row r="36" spans="1:16">
      <c r="A36" t="s">
        <v>15</v>
      </c>
      <c r="B36" t="s">
        <v>19</v>
      </c>
      <c r="C36">
        <v>2</v>
      </c>
      <c r="D36">
        <v>225</v>
      </c>
      <c r="E36">
        <v>4</v>
      </c>
      <c r="F36">
        <v>25.375</v>
      </c>
      <c r="G36">
        <v>1</v>
      </c>
      <c r="H36">
        <v>3</v>
      </c>
      <c r="I36">
        <f t="shared" si="0"/>
        <v>0.79999999999999993</v>
      </c>
      <c r="J36">
        <v>6.6</v>
      </c>
      <c r="K36">
        <f t="shared" si="1"/>
        <v>5.2799999999999994</v>
      </c>
      <c r="M36" t="s">
        <v>17</v>
      </c>
      <c r="P36">
        <v>29.375</v>
      </c>
    </row>
    <row r="37" spans="1:16">
      <c r="A37" t="s">
        <v>15</v>
      </c>
      <c r="B37" t="s">
        <v>19</v>
      </c>
      <c r="C37">
        <v>3</v>
      </c>
      <c r="D37">
        <v>325</v>
      </c>
      <c r="E37">
        <v>4</v>
      </c>
      <c r="F37">
        <v>25.375</v>
      </c>
      <c r="G37">
        <v>1</v>
      </c>
      <c r="H37">
        <v>3</v>
      </c>
      <c r="I37">
        <f t="shared" si="0"/>
        <v>0.79999999999999993</v>
      </c>
      <c r="J37">
        <v>6.6</v>
      </c>
      <c r="K37">
        <f t="shared" si="1"/>
        <v>5.2799999999999994</v>
      </c>
      <c r="M37" t="s">
        <v>17</v>
      </c>
      <c r="P37">
        <v>29.375</v>
      </c>
    </row>
    <row r="38" spans="1:16">
      <c r="A38" t="s">
        <v>15</v>
      </c>
      <c r="B38" t="s">
        <v>20</v>
      </c>
      <c r="C38">
        <v>1</v>
      </c>
      <c r="D38">
        <v>125</v>
      </c>
      <c r="E38">
        <v>4</v>
      </c>
      <c r="F38">
        <v>23.25</v>
      </c>
      <c r="G38">
        <v>1</v>
      </c>
      <c r="H38">
        <v>3</v>
      </c>
      <c r="I38">
        <f t="shared" si="0"/>
        <v>0.7</v>
      </c>
      <c r="J38">
        <v>6.6</v>
      </c>
      <c r="K38">
        <f t="shared" si="1"/>
        <v>4.6199999999999992</v>
      </c>
      <c r="M38" t="s">
        <v>17</v>
      </c>
      <c r="P38">
        <v>27.25</v>
      </c>
    </row>
    <row r="39" spans="1:16">
      <c r="A39" t="s">
        <v>15</v>
      </c>
      <c r="B39" t="s">
        <v>20</v>
      </c>
      <c r="C39">
        <v>2</v>
      </c>
      <c r="D39">
        <v>225</v>
      </c>
      <c r="E39">
        <v>4</v>
      </c>
      <c r="F39">
        <v>23.25</v>
      </c>
      <c r="G39">
        <v>1</v>
      </c>
      <c r="H39">
        <v>3</v>
      </c>
      <c r="I39">
        <f t="shared" si="0"/>
        <v>0.7</v>
      </c>
      <c r="J39">
        <v>6.6</v>
      </c>
      <c r="K39">
        <f t="shared" si="1"/>
        <v>4.6199999999999992</v>
      </c>
      <c r="M39" t="s">
        <v>17</v>
      </c>
      <c r="P39">
        <v>27.25</v>
      </c>
    </row>
    <row r="40" spans="1:16">
      <c r="A40" t="s">
        <v>15</v>
      </c>
      <c r="B40" t="s">
        <v>20</v>
      </c>
      <c r="C40">
        <v>3</v>
      </c>
      <c r="D40">
        <v>325</v>
      </c>
      <c r="E40">
        <v>4</v>
      </c>
      <c r="F40">
        <v>23.25</v>
      </c>
      <c r="G40">
        <v>1</v>
      </c>
      <c r="H40">
        <v>3</v>
      </c>
      <c r="I40">
        <f t="shared" si="0"/>
        <v>0.7</v>
      </c>
      <c r="J40">
        <v>6.6</v>
      </c>
      <c r="K40">
        <f t="shared" si="1"/>
        <v>4.6199999999999992</v>
      </c>
      <c r="M40" t="s">
        <v>17</v>
      </c>
      <c r="P40">
        <v>27.25</v>
      </c>
    </row>
    <row r="41" spans="1:16">
      <c r="A41" t="s">
        <v>15</v>
      </c>
      <c r="B41" t="s">
        <v>24</v>
      </c>
      <c r="C41">
        <v>1</v>
      </c>
      <c r="D41">
        <v>125</v>
      </c>
      <c r="E41">
        <v>4</v>
      </c>
      <c r="F41">
        <v>21.25</v>
      </c>
      <c r="G41">
        <v>1</v>
      </c>
      <c r="H41">
        <v>3</v>
      </c>
      <c r="I41">
        <f t="shared" si="0"/>
        <v>0.6</v>
      </c>
      <c r="J41">
        <v>6.6</v>
      </c>
      <c r="K41">
        <f t="shared" si="1"/>
        <v>3.9599999999999995</v>
      </c>
      <c r="M41" t="s">
        <v>25</v>
      </c>
      <c r="P41">
        <v>25.25</v>
      </c>
    </row>
    <row r="42" spans="1:16">
      <c r="A42" t="s">
        <v>15</v>
      </c>
      <c r="B42" t="s">
        <v>24</v>
      </c>
      <c r="C42">
        <v>2</v>
      </c>
      <c r="D42">
        <v>225</v>
      </c>
      <c r="E42">
        <v>4</v>
      </c>
      <c r="F42">
        <v>21.25</v>
      </c>
      <c r="G42">
        <v>1</v>
      </c>
      <c r="H42">
        <v>3</v>
      </c>
      <c r="I42">
        <f t="shared" si="0"/>
        <v>0.6</v>
      </c>
      <c r="J42">
        <v>6.6</v>
      </c>
      <c r="K42">
        <f t="shared" si="1"/>
        <v>3.9599999999999995</v>
      </c>
      <c r="M42" t="s">
        <v>25</v>
      </c>
      <c r="P42">
        <v>25.25</v>
      </c>
    </row>
    <row r="43" spans="1:16">
      <c r="A43" t="s">
        <v>15</v>
      </c>
      <c r="B43" t="s">
        <v>24</v>
      </c>
      <c r="C43">
        <v>3</v>
      </c>
      <c r="D43">
        <v>325</v>
      </c>
      <c r="E43">
        <v>4</v>
      </c>
      <c r="F43">
        <v>21.25</v>
      </c>
      <c r="G43">
        <v>1</v>
      </c>
      <c r="H43">
        <v>3</v>
      </c>
      <c r="I43">
        <f t="shared" si="0"/>
        <v>0.6</v>
      </c>
      <c r="J43">
        <v>6.6</v>
      </c>
      <c r="K43">
        <f t="shared" si="1"/>
        <v>3.9599999999999995</v>
      </c>
      <c r="M43" t="s">
        <v>25</v>
      </c>
      <c r="P43">
        <v>25.25</v>
      </c>
    </row>
    <row r="44" spans="1:16">
      <c r="A44" t="s">
        <v>15</v>
      </c>
      <c r="B44" t="s">
        <v>22</v>
      </c>
      <c r="C44">
        <v>1</v>
      </c>
      <c r="D44">
        <v>125</v>
      </c>
      <c r="E44">
        <v>4</v>
      </c>
      <c r="F44">
        <v>18.875</v>
      </c>
      <c r="G44">
        <v>1</v>
      </c>
      <c r="H44">
        <v>3</v>
      </c>
      <c r="I44">
        <f t="shared" si="0"/>
        <v>0.6</v>
      </c>
      <c r="J44">
        <v>6.6</v>
      </c>
      <c r="K44">
        <f t="shared" si="1"/>
        <v>3.9599999999999995</v>
      </c>
      <c r="M44" t="s">
        <v>25</v>
      </c>
      <c r="P44">
        <v>22.875</v>
      </c>
    </row>
    <row r="45" spans="1:16">
      <c r="A45" t="s">
        <v>15</v>
      </c>
      <c r="B45" t="s">
        <v>22</v>
      </c>
      <c r="C45">
        <v>2</v>
      </c>
      <c r="D45">
        <v>225</v>
      </c>
      <c r="E45">
        <v>4</v>
      </c>
      <c r="F45">
        <v>18.875</v>
      </c>
      <c r="G45">
        <v>1</v>
      </c>
      <c r="H45">
        <v>3</v>
      </c>
      <c r="I45">
        <f t="shared" si="0"/>
        <v>0.6</v>
      </c>
      <c r="J45">
        <v>6.6</v>
      </c>
      <c r="K45">
        <f t="shared" si="1"/>
        <v>3.9599999999999995</v>
      </c>
      <c r="M45" t="s">
        <v>25</v>
      </c>
      <c r="P45">
        <v>22.875</v>
      </c>
    </row>
    <row r="46" spans="1:16">
      <c r="A46" t="s">
        <v>15</v>
      </c>
      <c r="B46" t="s">
        <v>22</v>
      </c>
      <c r="C46">
        <v>3</v>
      </c>
      <c r="D46">
        <v>325</v>
      </c>
      <c r="E46">
        <v>4</v>
      </c>
      <c r="F46">
        <v>18.875</v>
      </c>
      <c r="G46">
        <v>1</v>
      </c>
      <c r="H46">
        <v>3</v>
      </c>
      <c r="I46">
        <f t="shared" si="0"/>
        <v>0.6</v>
      </c>
      <c r="J46">
        <v>6.6</v>
      </c>
      <c r="K46">
        <f t="shared" si="1"/>
        <v>3.9599999999999995</v>
      </c>
      <c r="M46" t="s">
        <v>25</v>
      </c>
      <c r="P46">
        <v>22.875</v>
      </c>
    </row>
    <row r="47" spans="1:16">
      <c r="A47" t="s">
        <v>26</v>
      </c>
      <c r="B47">
        <v>3</v>
      </c>
      <c r="C47">
        <v>1</v>
      </c>
      <c r="D47">
        <v>126</v>
      </c>
      <c r="E47">
        <v>43.5</v>
      </c>
      <c r="F47">
        <v>111</v>
      </c>
      <c r="G47">
        <v>1</v>
      </c>
      <c r="H47">
        <v>3</v>
      </c>
      <c r="I47">
        <f t="shared" si="0"/>
        <v>33.6</v>
      </c>
      <c r="J47">
        <v>6.6</v>
      </c>
      <c r="K47">
        <f t="shared" si="1"/>
        <v>221.76</v>
      </c>
      <c r="M47" t="s">
        <v>17</v>
      </c>
      <c r="N47">
        <v>1</v>
      </c>
      <c r="P47">
        <v>309</v>
      </c>
    </row>
    <row r="48" spans="1:16">
      <c r="A48" t="s">
        <v>26</v>
      </c>
      <c r="B48">
        <v>3</v>
      </c>
      <c r="C48">
        <v>2</v>
      </c>
      <c r="D48">
        <v>226</v>
      </c>
      <c r="E48">
        <v>43.5</v>
      </c>
      <c r="F48">
        <v>111</v>
      </c>
      <c r="G48">
        <v>1</v>
      </c>
      <c r="H48">
        <v>3</v>
      </c>
      <c r="I48">
        <f t="shared" si="0"/>
        <v>33.6</v>
      </c>
      <c r="J48">
        <v>6.6</v>
      </c>
      <c r="K48">
        <f t="shared" si="1"/>
        <v>221.76</v>
      </c>
      <c r="M48" t="s">
        <v>17</v>
      </c>
      <c r="N48">
        <v>1</v>
      </c>
      <c r="P48">
        <v>309</v>
      </c>
    </row>
    <row r="49" spans="1:16">
      <c r="A49" t="s">
        <v>26</v>
      </c>
      <c r="B49">
        <v>3</v>
      </c>
      <c r="C49">
        <v>3</v>
      </c>
      <c r="D49">
        <v>326</v>
      </c>
      <c r="E49">
        <v>43.5</v>
      </c>
      <c r="F49">
        <v>111</v>
      </c>
      <c r="G49">
        <v>1</v>
      </c>
      <c r="H49">
        <v>3</v>
      </c>
      <c r="I49">
        <f t="shared" si="0"/>
        <v>33.6</v>
      </c>
      <c r="J49">
        <v>6.6</v>
      </c>
      <c r="K49">
        <f t="shared" si="1"/>
        <v>221.76</v>
      </c>
      <c r="M49" t="s">
        <v>17</v>
      </c>
      <c r="N49">
        <v>1</v>
      </c>
      <c r="P49">
        <v>309</v>
      </c>
    </row>
    <row r="50" spans="1:16">
      <c r="A50" t="s">
        <v>26</v>
      </c>
      <c r="B50">
        <v>1</v>
      </c>
      <c r="C50">
        <v>1</v>
      </c>
      <c r="D50">
        <v>126</v>
      </c>
      <c r="E50">
        <v>25.5</v>
      </c>
      <c r="F50">
        <v>30</v>
      </c>
      <c r="G50">
        <v>1</v>
      </c>
      <c r="H50">
        <v>3</v>
      </c>
      <c r="I50">
        <f t="shared" si="0"/>
        <v>5.3999999999999995</v>
      </c>
      <c r="J50">
        <v>6.6</v>
      </c>
      <c r="K50">
        <f t="shared" si="1"/>
        <v>35.639999999999993</v>
      </c>
      <c r="M50" t="s">
        <v>17</v>
      </c>
      <c r="P50">
        <v>55.5</v>
      </c>
    </row>
    <row r="51" spans="1:16">
      <c r="A51" t="s">
        <v>26</v>
      </c>
      <c r="B51">
        <v>1</v>
      </c>
      <c r="C51">
        <v>2</v>
      </c>
      <c r="D51">
        <v>226</v>
      </c>
      <c r="E51">
        <v>25.5</v>
      </c>
      <c r="F51">
        <v>30</v>
      </c>
      <c r="G51">
        <v>1</v>
      </c>
      <c r="H51">
        <v>3</v>
      </c>
      <c r="I51">
        <f t="shared" si="0"/>
        <v>5.3999999999999995</v>
      </c>
      <c r="J51">
        <v>6.6</v>
      </c>
      <c r="K51">
        <f t="shared" si="1"/>
        <v>35.639999999999993</v>
      </c>
      <c r="M51" t="s">
        <v>17</v>
      </c>
      <c r="P51">
        <v>55.5</v>
      </c>
    </row>
    <row r="52" spans="1:16">
      <c r="A52" t="s">
        <v>26</v>
      </c>
      <c r="B52">
        <v>1</v>
      </c>
      <c r="C52">
        <v>3</v>
      </c>
      <c r="D52">
        <v>326</v>
      </c>
      <c r="E52">
        <v>25.5</v>
      </c>
      <c r="F52">
        <v>30</v>
      </c>
      <c r="G52">
        <v>1</v>
      </c>
      <c r="H52">
        <v>3</v>
      </c>
      <c r="I52">
        <f t="shared" si="0"/>
        <v>5.3999999999999995</v>
      </c>
      <c r="J52">
        <v>6.6</v>
      </c>
      <c r="K52">
        <f t="shared" si="1"/>
        <v>35.639999999999993</v>
      </c>
      <c r="M52" t="s">
        <v>17</v>
      </c>
      <c r="P52">
        <v>55.5</v>
      </c>
    </row>
    <row r="53" spans="1:16">
      <c r="A53" t="s">
        <v>26</v>
      </c>
      <c r="B53">
        <v>2</v>
      </c>
      <c r="C53">
        <v>1</v>
      </c>
      <c r="D53">
        <v>126</v>
      </c>
      <c r="E53">
        <v>25.5</v>
      </c>
      <c r="F53">
        <v>27</v>
      </c>
      <c r="G53">
        <v>1</v>
      </c>
      <c r="H53">
        <v>3</v>
      </c>
      <c r="I53">
        <f t="shared" si="0"/>
        <v>4.8</v>
      </c>
      <c r="J53">
        <v>6.6</v>
      </c>
      <c r="K53">
        <f t="shared" si="1"/>
        <v>31.679999999999996</v>
      </c>
      <c r="M53" t="s">
        <v>17</v>
      </c>
      <c r="O53" t="s">
        <v>18</v>
      </c>
      <c r="P53">
        <v>52.5</v>
      </c>
    </row>
    <row r="54" spans="1:16">
      <c r="A54" t="s">
        <v>26</v>
      </c>
      <c r="B54">
        <v>2</v>
      </c>
      <c r="C54">
        <v>2</v>
      </c>
      <c r="D54">
        <v>226</v>
      </c>
      <c r="E54">
        <v>25.5</v>
      </c>
      <c r="F54">
        <v>27</v>
      </c>
      <c r="G54">
        <v>1</v>
      </c>
      <c r="H54">
        <v>3</v>
      </c>
      <c r="I54">
        <f t="shared" si="0"/>
        <v>4.8</v>
      </c>
      <c r="J54">
        <v>6.6</v>
      </c>
      <c r="K54">
        <f t="shared" si="1"/>
        <v>31.679999999999996</v>
      </c>
      <c r="M54" t="s">
        <v>17</v>
      </c>
      <c r="O54" t="s">
        <v>18</v>
      </c>
      <c r="P54">
        <v>52.5</v>
      </c>
    </row>
    <row r="55" spans="1:16">
      <c r="A55" t="s">
        <v>26</v>
      </c>
      <c r="B55">
        <v>2</v>
      </c>
      <c r="C55">
        <v>3</v>
      </c>
      <c r="D55">
        <v>326</v>
      </c>
      <c r="E55">
        <v>25.5</v>
      </c>
      <c r="F55">
        <v>27</v>
      </c>
      <c r="G55">
        <v>1</v>
      </c>
      <c r="H55">
        <v>3</v>
      </c>
      <c r="I55">
        <f t="shared" si="0"/>
        <v>4.8</v>
      </c>
      <c r="J55">
        <v>6.6</v>
      </c>
      <c r="K55">
        <f t="shared" si="1"/>
        <v>31.679999999999996</v>
      </c>
      <c r="M55" t="s">
        <v>17</v>
      </c>
      <c r="O55" t="s">
        <v>18</v>
      </c>
      <c r="P55">
        <v>52.5</v>
      </c>
    </row>
    <row r="56" spans="1:16">
      <c r="A56" t="s">
        <v>26</v>
      </c>
      <c r="B56">
        <v>4</v>
      </c>
      <c r="C56">
        <v>1</v>
      </c>
      <c r="D56">
        <v>126</v>
      </c>
      <c r="E56">
        <v>22.5</v>
      </c>
      <c r="F56">
        <v>61</v>
      </c>
      <c r="G56">
        <v>1</v>
      </c>
      <c r="H56">
        <v>3</v>
      </c>
      <c r="I56">
        <f t="shared" si="0"/>
        <v>9.6</v>
      </c>
      <c r="J56">
        <v>6.6</v>
      </c>
      <c r="K56">
        <f t="shared" si="1"/>
        <v>63.359999999999992</v>
      </c>
      <c r="M56" t="s">
        <v>25</v>
      </c>
      <c r="N56">
        <v>1</v>
      </c>
      <c r="P56">
        <v>83.5</v>
      </c>
    </row>
    <row r="57" spans="1:16">
      <c r="A57" t="s">
        <v>26</v>
      </c>
      <c r="B57">
        <v>4</v>
      </c>
      <c r="C57">
        <v>2</v>
      </c>
      <c r="D57">
        <v>226</v>
      </c>
      <c r="E57">
        <v>22.5</v>
      </c>
      <c r="F57">
        <v>61</v>
      </c>
      <c r="G57">
        <v>1</v>
      </c>
      <c r="H57">
        <v>3</v>
      </c>
      <c r="I57">
        <f t="shared" si="0"/>
        <v>9.6</v>
      </c>
      <c r="J57">
        <v>6.6</v>
      </c>
      <c r="K57">
        <f t="shared" si="1"/>
        <v>63.359999999999992</v>
      </c>
      <c r="M57" t="s">
        <v>25</v>
      </c>
      <c r="N57">
        <v>1</v>
      </c>
      <c r="P57">
        <v>83.5</v>
      </c>
    </row>
    <row r="58" spans="1:16">
      <c r="A58" t="s">
        <v>26</v>
      </c>
      <c r="B58">
        <v>4</v>
      </c>
      <c r="C58">
        <v>3</v>
      </c>
      <c r="D58">
        <v>326</v>
      </c>
      <c r="E58">
        <v>22.5</v>
      </c>
      <c r="F58">
        <v>61</v>
      </c>
      <c r="G58">
        <v>1</v>
      </c>
      <c r="H58">
        <v>3</v>
      </c>
      <c r="I58">
        <f t="shared" si="0"/>
        <v>9.6</v>
      </c>
      <c r="J58">
        <v>6.6</v>
      </c>
      <c r="K58">
        <f t="shared" si="1"/>
        <v>63.359999999999992</v>
      </c>
      <c r="M58" t="s">
        <v>25</v>
      </c>
      <c r="N58">
        <v>1</v>
      </c>
      <c r="P58">
        <v>83.5</v>
      </c>
    </row>
    <row r="59" spans="1:16">
      <c r="A59" t="s">
        <v>26</v>
      </c>
      <c r="B59">
        <v>5</v>
      </c>
      <c r="C59">
        <v>1</v>
      </c>
      <c r="D59">
        <v>126</v>
      </c>
      <c r="E59">
        <v>22.5</v>
      </c>
      <c r="F59">
        <v>49</v>
      </c>
      <c r="G59">
        <v>1</v>
      </c>
      <c r="H59">
        <v>3</v>
      </c>
      <c r="I59">
        <f t="shared" si="0"/>
        <v>7.6999999999999993</v>
      </c>
      <c r="J59">
        <v>6.6</v>
      </c>
      <c r="K59">
        <f t="shared" si="1"/>
        <v>50.819999999999993</v>
      </c>
      <c r="M59" t="s">
        <v>25</v>
      </c>
      <c r="N59">
        <v>1</v>
      </c>
      <c r="P59">
        <v>71.5</v>
      </c>
    </row>
    <row r="60" spans="1:16">
      <c r="A60" t="s">
        <v>26</v>
      </c>
      <c r="B60">
        <v>5</v>
      </c>
      <c r="C60">
        <v>2</v>
      </c>
      <c r="D60">
        <v>226</v>
      </c>
      <c r="E60">
        <v>22.5</v>
      </c>
      <c r="F60">
        <v>49</v>
      </c>
      <c r="G60">
        <v>1</v>
      </c>
      <c r="H60">
        <v>3</v>
      </c>
      <c r="I60">
        <f t="shared" si="0"/>
        <v>7.6999999999999993</v>
      </c>
      <c r="J60">
        <v>6.6</v>
      </c>
      <c r="K60">
        <f t="shared" si="1"/>
        <v>50.819999999999993</v>
      </c>
      <c r="M60" t="s">
        <v>25</v>
      </c>
      <c r="N60">
        <v>1</v>
      </c>
      <c r="P60">
        <v>71.5</v>
      </c>
    </row>
    <row r="61" spans="1:16">
      <c r="A61" t="s">
        <v>26</v>
      </c>
      <c r="B61">
        <v>5</v>
      </c>
      <c r="C61">
        <v>3</v>
      </c>
      <c r="D61">
        <v>326</v>
      </c>
      <c r="E61">
        <v>22.5</v>
      </c>
      <c r="F61">
        <v>49</v>
      </c>
      <c r="G61">
        <v>1</v>
      </c>
      <c r="H61">
        <v>3</v>
      </c>
      <c r="I61">
        <f t="shared" si="0"/>
        <v>7.6999999999999993</v>
      </c>
      <c r="J61">
        <v>6.6</v>
      </c>
      <c r="K61">
        <f t="shared" si="1"/>
        <v>50.819999999999993</v>
      </c>
      <c r="M61" t="s">
        <v>25</v>
      </c>
      <c r="N61">
        <v>1</v>
      </c>
      <c r="P61">
        <v>71.5</v>
      </c>
    </row>
    <row r="62" spans="1:16">
      <c r="A62" t="s">
        <v>26</v>
      </c>
      <c r="B62" t="s">
        <v>21</v>
      </c>
      <c r="C62">
        <v>1</v>
      </c>
      <c r="D62">
        <v>126</v>
      </c>
      <c r="E62">
        <v>4</v>
      </c>
      <c r="F62">
        <v>61</v>
      </c>
      <c r="G62">
        <v>1</v>
      </c>
      <c r="H62">
        <v>3</v>
      </c>
      <c r="I62">
        <f t="shared" si="0"/>
        <v>1.7000000000000002</v>
      </c>
      <c r="J62">
        <v>6.6</v>
      </c>
      <c r="K62">
        <f t="shared" si="1"/>
        <v>11.22</v>
      </c>
      <c r="M62" t="s">
        <v>25</v>
      </c>
      <c r="P62">
        <v>65</v>
      </c>
    </row>
    <row r="63" spans="1:16">
      <c r="A63" t="s">
        <v>26</v>
      </c>
      <c r="B63" t="s">
        <v>21</v>
      </c>
      <c r="C63">
        <v>2</v>
      </c>
      <c r="D63">
        <v>226</v>
      </c>
      <c r="E63">
        <v>4</v>
      </c>
      <c r="F63">
        <v>61</v>
      </c>
      <c r="G63">
        <v>1</v>
      </c>
      <c r="H63">
        <v>3</v>
      </c>
      <c r="I63">
        <f t="shared" si="0"/>
        <v>1.7000000000000002</v>
      </c>
      <c r="J63">
        <v>6.6</v>
      </c>
      <c r="K63">
        <f t="shared" si="1"/>
        <v>11.22</v>
      </c>
      <c r="M63" t="s">
        <v>25</v>
      </c>
      <c r="P63">
        <v>65</v>
      </c>
    </row>
    <row r="64" spans="1:16">
      <c r="A64" t="s">
        <v>26</v>
      </c>
      <c r="B64" t="s">
        <v>21</v>
      </c>
      <c r="C64">
        <v>3</v>
      </c>
      <c r="D64">
        <v>326</v>
      </c>
      <c r="E64">
        <v>4</v>
      </c>
      <c r="F64">
        <v>61</v>
      </c>
      <c r="G64">
        <v>1</v>
      </c>
      <c r="H64">
        <v>3</v>
      </c>
      <c r="I64">
        <f t="shared" si="0"/>
        <v>1.7000000000000002</v>
      </c>
      <c r="J64">
        <v>6.6</v>
      </c>
      <c r="K64">
        <f t="shared" si="1"/>
        <v>11.22</v>
      </c>
      <c r="M64" t="s">
        <v>25</v>
      </c>
      <c r="P64">
        <v>65</v>
      </c>
    </row>
    <row r="65" spans="1:16">
      <c r="A65" t="s">
        <v>26</v>
      </c>
      <c r="B65" t="s">
        <v>23</v>
      </c>
      <c r="C65">
        <v>1</v>
      </c>
      <c r="D65">
        <v>126</v>
      </c>
      <c r="E65">
        <v>4</v>
      </c>
      <c r="F65">
        <v>49</v>
      </c>
      <c r="G65">
        <v>1</v>
      </c>
      <c r="H65">
        <v>3</v>
      </c>
      <c r="I65">
        <f t="shared" si="0"/>
        <v>1.4000000000000001</v>
      </c>
      <c r="J65">
        <v>6.6</v>
      </c>
      <c r="K65">
        <f t="shared" si="1"/>
        <v>9.24</v>
      </c>
      <c r="M65" t="s">
        <v>25</v>
      </c>
      <c r="P65">
        <v>53</v>
      </c>
    </row>
    <row r="66" spans="1:16">
      <c r="A66" t="s">
        <v>26</v>
      </c>
      <c r="B66" t="s">
        <v>23</v>
      </c>
      <c r="C66">
        <v>2</v>
      </c>
      <c r="D66">
        <v>226</v>
      </c>
      <c r="E66">
        <v>4</v>
      </c>
      <c r="F66">
        <v>49</v>
      </c>
      <c r="G66">
        <v>1</v>
      </c>
      <c r="H66">
        <v>3</v>
      </c>
      <c r="I66">
        <f t="shared" ref="I66:I129" si="2">ROUNDUP(E66*F66/144,1)</f>
        <v>1.4000000000000001</v>
      </c>
      <c r="J66">
        <v>6.6</v>
      </c>
      <c r="K66">
        <f t="shared" ref="K66:K129" si="3">I66*J66</f>
        <v>9.24</v>
      </c>
      <c r="M66" t="s">
        <v>25</v>
      </c>
      <c r="P66">
        <v>53</v>
      </c>
    </row>
    <row r="67" spans="1:16">
      <c r="A67" t="s">
        <v>26</v>
      </c>
      <c r="B67" t="s">
        <v>23</v>
      </c>
      <c r="C67">
        <v>3</v>
      </c>
      <c r="D67">
        <v>326</v>
      </c>
      <c r="E67">
        <v>4</v>
      </c>
      <c r="F67">
        <v>49</v>
      </c>
      <c r="G67">
        <v>1</v>
      </c>
      <c r="H67">
        <v>3</v>
      </c>
      <c r="I67">
        <f t="shared" si="2"/>
        <v>1.4000000000000001</v>
      </c>
      <c r="J67">
        <v>6.6</v>
      </c>
      <c r="K67">
        <f t="shared" si="3"/>
        <v>9.24</v>
      </c>
      <c r="M67" t="s">
        <v>25</v>
      </c>
      <c r="P67">
        <v>53</v>
      </c>
    </row>
    <row r="68" spans="1:16">
      <c r="A68" t="s">
        <v>26</v>
      </c>
      <c r="B68" t="s">
        <v>19</v>
      </c>
      <c r="C68">
        <v>1</v>
      </c>
      <c r="D68">
        <v>126</v>
      </c>
      <c r="E68">
        <v>4</v>
      </c>
      <c r="F68">
        <v>25.375</v>
      </c>
      <c r="G68">
        <v>1</v>
      </c>
      <c r="H68">
        <v>3</v>
      </c>
      <c r="I68">
        <f t="shared" si="2"/>
        <v>0.79999999999999993</v>
      </c>
      <c r="J68">
        <v>6.6</v>
      </c>
      <c r="K68">
        <f t="shared" si="3"/>
        <v>5.2799999999999994</v>
      </c>
      <c r="M68" t="s">
        <v>17</v>
      </c>
      <c r="P68">
        <v>29.375</v>
      </c>
    </row>
    <row r="69" spans="1:16">
      <c r="A69" t="s">
        <v>26</v>
      </c>
      <c r="B69" t="s">
        <v>19</v>
      </c>
      <c r="C69">
        <v>2</v>
      </c>
      <c r="D69">
        <v>226</v>
      </c>
      <c r="E69">
        <v>4</v>
      </c>
      <c r="F69">
        <v>25.375</v>
      </c>
      <c r="G69">
        <v>1</v>
      </c>
      <c r="H69">
        <v>3</v>
      </c>
      <c r="I69">
        <f t="shared" si="2"/>
        <v>0.79999999999999993</v>
      </c>
      <c r="J69">
        <v>6.6</v>
      </c>
      <c r="K69">
        <f t="shared" si="3"/>
        <v>5.2799999999999994</v>
      </c>
      <c r="M69" t="s">
        <v>17</v>
      </c>
      <c r="P69">
        <v>29.375</v>
      </c>
    </row>
    <row r="70" spans="1:16">
      <c r="A70" t="s">
        <v>26</v>
      </c>
      <c r="B70" t="s">
        <v>19</v>
      </c>
      <c r="C70">
        <v>3</v>
      </c>
      <c r="D70">
        <v>326</v>
      </c>
      <c r="E70">
        <v>4</v>
      </c>
      <c r="F70">
        <v>25.375</v>
      </c>
      <c r="G70">
        <v>1</v>
      </c>
      <c r="H70">
        <v>3</v>
      </c>
      <c r="I70">
        <f t="shared" si="2"/>
        <v>0.79999999999999993</v>
      </c>
      <c r="J70">
        <v>6.6</v>
      </c>
      <c r="K70">
        <f t="shared" si="3"/>
        <v>5.2799999999999994</v>
      </c>
      <c r="M70" t="s">
        <v>17</v>
      </c>
      <c r="P70">
        <v>29.375</v>
      </c>
    </row>
    <row r="71" spans="1:16">
      <c r="A71" t="s">
        <v>26</v>
      </c>
      <c r="B71" t="s">
        <v>20</v>
      </c>
      <c r="C71">
        <v>1</v>
      </c>
      <c r="D71">
        <v>126</v>
      </c>
      <c r="E71">
        <v>4</v>
      </c>
      <c r="F71">
        <v>23.25</v>
      </c>
      <c r="G71">
        <v>1</v>
      </c>
      <c r="H71">
        <v>3</v>
      </c>
      <c r="I71">
        <f t="shared" si="2"/>
        <v>0.7</v>
      </c>
      <c r="J71">
        <v>6.6</v>
      </c>
      <c r="K71">
        <f t="shared" si="3"/>
        <v>4.6199999999999992</v>
      </c>
      <c r="M71" t="s">
        <v>17</v>
      </c>
      <c r="P71">
        <v>27.25</v>
      </c>
    </row>
    <row r="72" spans="1:16">
      <c r="A72" t="s">
        <v>26</v>
      </c>
      <c r="B72" t="s">
        <v>20</v>
      </c>
      <c r="C72">
        <v>2</v>
      </c>
      <c r="D72">
        <v>226</v>
      </c>
      <c r="E72">
        <v>4</v>
      </c>
      <c r="F72">
        <v>23.25</v>
      </c>
      <c r="G72">
        <v>1</v>
      </c>
      <c r="H72">
        <v>3</v>
      </c>
      <c r="I72">
        <f t="shared" si="2"/>
        <v>0.7</v>
      </c>
      <c r="J72">
        <v>6.6</v>
      </c>
      <c r="K72">
        <f t="shared" si="3"/>
        <v>4.6199999999999992</v>
      </c>
      <c r="M72" t="s">
        <v>17</v>
      </c>
      <c r="N72">
        <v>1</v>
      </c>
      <c r="P72">
        <v>27.25</v>
      </c>
    </row>
    <row r="73" spans="1:16">
      <c r="A73" t="s">
        <v>26</v>
      </c>
      <c r="B73" t="s">
        <v>20</v>
      </c>
      <c r="C73">
        <v>3</v>
      </c>
      <c r="D73">
        <v>326</v>
      </c>
      <c r="E73">
        <v>4</v>
      </c>
      <c r="F73">
        <v>23.25</v>
      </c>
      <c r="G73">
        <v>1</v>
      </c>
      <c r="H73">
        <v>3</v>
      </c>
      <c r="I73">
        <f t="shared" si="2"/>
        <v>0.7</v>
      </c>
      <c r="J73">
        <v>6.6</v>
      </c>
      <c r="K73">
        <f t="shared" si="3"/>
        <v>4.6199999999999992</v>
      </c>
      <c r="M73" t="s">
        <v>17</v>
      </c>
      <c r="N73">
        <v>1</v>
      </c>
      <c r="P73">
        <v>27.25</v>
      </c>
    </row>
    <row r="74" spans="1:16">
      <c r="A74" t="s">
        <v>26</v>
      </c>
      <c r="B74" t="s">
        <v>24</v>
      </c>
      <c r="C74">
        <v>1</v>
      </c>
      <c r="D74">
        <v>126</v>
      </c>
      <c r="E74">
        <v>4</v>
      </c>
      <c r="F74">
        <v>21.25</v>
      </c>
      <c r="G74">
        <v>1</v>
      </c>
      <c r="H74">
        <v>3</v>
      </c>
      <c r="I74">
        <f t="shared" si="2"/>
        <v>0.6</v>
      </c>
      <c r="J74">
        <v>6.6</v>
      </c>
      <c r="K74">
        <f t="shared" si="3"/>
        <v>3.9599999999999995</v>
      </c>
      <c r="M74" t="s">
        <v>25</v>
      </c>
      <c r="P74">
        <v>25.25</v>
      </c>
    </row>
    <row r="75" spans="1:16">
      <c r="A75" t="s">
        <v>26</v>
      </c>
      <c r="B75" t="s">
        <v>24</v>
      </c>
      <c r="C75">
        <v>2</v>
      </c>
      <c r="D75">
        <v>226</v>
      </c>
      <c r="E75">
        <v>4</v>
      </c>
      <c r="F75">
        <v>21.25</v>
      </c>
      <c r="G75">
        <v>1</v>
      </c>
      <c r="H75">
        <v>3</v>
      </c>
      <c r="I75">
        <f t="shared" si="2"/>
        <v>0.6</v>
      </c>
      <c r="J75">
        <v>6.6</v>
      </c>
      <c r="K75">
        <f t="shared" si="3"/>
        <v>3.9599999999999995</v>
      </c>
      <c r="M75" t="s">
        <v>25</v>
      </c>
      <c r="P75">
        <v>25.25</v>
      </c>
    </row>
    <row r="76" spans="1:16">
      <c r="A76" t="s">
        <v>26</v>
      </c>
      <c r="B76" t="s">
        <v>24</v>
      </c>
      <c r="C76">
        <v>3</v>
      </c>
      <c r="D76">
        <v>326</v>
      </c>
      <c r="E76">
        <v>4</v>
      </c>
      <c r="F76">
        <v>21.25</v>
      </c>
      <c r="G76">
        <v>1</v>
      </c>
      <c r="H76">
        <v>3</v>
      </c>
      <c r="I76">
        <f t="shared" si="2"/>
        <v>0.6</v>
      </c>
      <c r="J76">
        <v>6.6</v>
      </c>
      <c r="K76">
        <f t="shared" si="3"/>
        <v>3.9599999999999995</v>
      </c>
      <c r="M76" t="s">
        <v>25</v>
      </c>
      <c r="P76">
        <v>25.25</v>
      </c>
    </row>
    <row r="77" spans="1:16">
      <c r="A77" t="s">
        <v>26</v>
      </c>
      <c r="B77" t="s">
        <v>22</v>
      </c>
      <c r="C77">
        <v>1</v>
      </c>
      <c r="D77">
        <v>126</v>
      </c>
      <c r="E77">
        <v>4</v>
      </c>
      <c r="F77">
        <v>18.875</v>
      </c>
      <c r="G77">
        <v>1</v>
      </c>
      <c r="H77">
        <v>3</v>
      </c>
      <c r="I77">
        <f t="shared" si="2"/>
        <v>0.6</v>
      </c>
      <c r="J77">
        <v>6.6</v>
      </c>
      <c r="K77">
        <f t="shared" si="3"/>
        <v>3.9599999999999995</v>
      </c>
      <c r="M77" t="s">
        <v>25</v>
      </c>
      <c r="P77">
        <v>22.875</v>
      </c>
    </row>
    <row r="78" spans="1:16">
      <c r="A78" t="s">
        <v>26</v>
      </c>
      <c r="B78" t="s">
        <v>22</v>
      </c>
      <c r="C78">
        <v>2</v>
      </c>
      <c r="D78">
        <v>226</v>
      </c>
      <c r="E78">
        <v>4</v>
      </c>
      <c r="F78">
        <v>18.875</v>
      </c>
      <c r="G78">
        <v>1</v>
      </c>
      <c r="H78">
        <v>3</v>
      </c>
      <c r="I78">
        <f t="shared" si="2"/>
        <v>0.6</v>
      </c>
      <c r="J78">
        <v>6.6</v>
      </c>
      <c r="K78">
        <f t="shared" si="3"/>
        <v>3.9599999999999995</v>
      </c>
      <c r="M78" t="s">
        <v>25</v>
      </c>
      <c r="P78">
        <v>22.875</v>
      </c>
    </row>
    <row r="79" spans="1:16">
      <c r="A79" t="s">
        <v>26</v>
      </c>
      <c r="B79" t="s">
        <v>22</v>
      </c>
      <c r="C79">
        <v>3</v>
      </c>
      <c r="D79">
        <v>326</v>
      </c>
      <c r="E79">
        <v>4</v>
      </c>
      <c r="F79">
        <v>18.875</v>
      </c>
      <c r="G79">
        <v>1</v>
      </c>
      <c r="H79">
        <v>3</v>
      </c>
      <c r="I79">
        <f t="shared" si="2"/>
        <v>0.6</v>
      </c>
      <c r="J79">
        <v>6.6</v>
      </c>
      <c r="K79">
        <f t="shared" si="3"/>
        <v>3.9599999999999995</v>
      </c>
      <c r="M79" t="s">
        <v>25</v>
      </c>
      <c r="P79">
        <v>22.875</v>
      </c>
    </row>
    <row r="80" spans="1:16">
      <c r="A80" t="s">
        <v>27</v>
      </c>
      <c r="B80">
        <v>1</v>
      </c>
      <c r="C80">
        <v>1</v>
      </c>
      <c r="D80">
        <v>117</v>
      </c>
      <c r="E80">
        <v>25.5</v>
      </c>
      <c r="F80">
        <v>15</v>
      </c>
      <c r="G80">
        <v>1</v>
      </c>
      <c r="H80">
        <v>3</v>
      </c>
      <c r="I80">
        <f t="shared" si="2"/>
        <v>2.7</v>
      </c>
      <c r="J80">
        <v>6.6</v>
      </c>
      <c r="K80">
        <f t="shared" si="3"/>
        <v>17.82</v>
      </c>
      <c r="M80" t="s">
        <v>17</v>
      </c>
      <c r="O80" t="s">
        <v>18</v>
      </c>
      <c r="P80">
        <v>15</v>
      </c>
    </row>
    <row r="81" spans="1:16">
      <c r="A81" t="s">
        <v>27</v>
      </c>
      <c r="B81">
        <v>1</v>
      </c>
      <c r="C81">
        <v>2</v>
      </c>
      <c r="D81">
        <v>217</v>
      </c>
      <c r="E81">
        <v>25.5</v>
      </c>
      <c r="F81">
        <v>15</v>
      </c>
      <c r="G81">
        <v>1</v>
      </c>
      <c r="H81">
        <v>3</v>
      </c>
      <c r="I81">
        <f t="shared" si="2"/>
        <v>2.7</v>
      </c>
      <c r="J81">
        <v>6.6</v>
      </c>
      <c r="K81">
        <f t="shared" si="3"/>
        <v>17.82</v>
      </c>
      <c r="M81" t="s">
        <v>17</v>
      </c>
      <c r="O81" t="s">
        <v>18</v>
      </c>
      <c r="P81">
        <v>15</v>
      </c>
    </row>
    <row r="82" spans="1:16">
      <c r="A82" t="s">
        <v>27</v>
      </c>
      <c r="B82">
        <v>1</v>
      </c>
      <c r="C82">
        <v>3</v>
      </c>
      <c r="D82">
        <v>317</v>
      </c>
      <c r="E82">
        <v>25.5</v>
      </c>
      <c r="F82">
        <v>15</v>
      </c>
      <c r="G82">
        <v>1</v>
      </c>
      <c r="H82">
        <v>3</v>
      </c>
      <c r="I82">
        <f t="shared" si="2"/>
        <v>2.7</v>
      </c>
      <c r="J82">
        <v>6.6</v>
      </c>
      <c r="K82">
        <f t="shared" si="3"/>
        <v>17.82</v>
      </c>
      <c r="M82" t="s">
        <v>17</v>
      </c>
      <c r="O82" t="s">
        <v>18</v>
      </c>
      <c r="P82">
        <v>15</v>
      </c>
    </row>
    <row r="83" spans="1:16">
      <c r="A83" t="s">
        <v>27</v>
      </c>
      <c r="B83">
        <v>1</v>
      </c>
      <c r="C83">
        <v>4</v>
      </c>
      <c r="D83">
        <v>417</v>
      </c>
      <c r="E83">
        <v>25.5</v>
      </c>
      <c r="F83">
        <v>15</v>
      </c>
      <c r="G83">
        <v>1</v>
      </c>
      <c r="H83">
        <v>3</v>
      </c>
      <c r="I83">
        <f t="shared" si="2"/>
        <v>2.7</v>
      </c>
      <c r="J83">
        <v>6.6</v>
      </c>
      <c r="K83">
        <f t="shared" si="3"/>
        <v>17.82</v>
      </c>
      <c r="M83" t="s">
        <v>17</v>
      </c>
      <c r="O83" t="s">
        <v>18</v>
      </c>
      <c r="P83">
        <v>15</v>
      </c>
    </row>
    <row r="84" spans="1:16">
      <c r="A84" t="s">
        <v>27</v>
      </c>
      <c r="B84">
        <v>1</v>
      </c>
      <c r="C84">
        <v>1</v>
      </c>
      <c r="D84">
        <v>123</v>
      </c>
      <c r="E84">
        <v>25.5</v>
      </c>
      <c r="F84">
        <v>15</v>
      </c>
      <c r="G84">
        <v>1</v>
      </c>
      <c r="H84">
        <v>3</v>
      </c>
      <c r="I84">
        <f t="shared" si="2"/>
        <v>2.7</v>
      </c>
      <c r="J84">
        <v>6.6</v>
      </c>
      <c r="K84">
        <f t="shared" si="3"/>
        <v>17.82</v>
      </c>
      <c r="M84" t="s">
        <v>17</v>
      </c>
      <c r="O84" t="s">
        <v>18</v>
      </c>
      <c r="P84">
        <v>15</v>
      </c>
    </row>
    <row r="85" spans="1:16">
      <c r="A85" t="s">
        <v>27</v>
      </c>
      <c r="B85">
        <v>1</v>
      </c>
      <c r="C85">
        <v>2</v>
      </c>
      <c r="D85">
        <v>223</v>
      </c>
      <c r="E85">
        <v>25.5</v>
      </c>
      <c r="F85">
        <v>15</v>
      </c>
      <c r="G85">
        <v>1</v>
      </c>
      <c r="H85">
        <v>3</v>
      </c>
      <c r="I85">
        <f t="shared" si="2"/>
        <v>2.7</v>
      </c>
      <c r="J85">
        <v>6.6</v>
      </c>
      <c r="K85">
        <f t="shared" si="3"/>
        <v>17.82</v>
      </c>
      <c r="M85" t="s">
        <v>17</v>
      </c>
      <c r="O85" t="s">
        <v>18</v>
      </c>
      <c r="P85">
        <v>15</v>
      </c>
    </row>
    <row r="86" spans="1:16">
      <c r="A86" t="s">
        <v>27</v>
      </c>
      <c r="B86">
        <v>1</v>
      </c>
      <c r="C86">
        <v>3</v>
      </c>
      <c r="D86">
        <v>323</v>
      </c>
      <c r="E86">
        <v>25.5</v>
      </c>
      <c r="F86">
        <v>15</v>
      </c>
      <c r="G86">
        <v>1</v>
      </c>
      <c r="H86">
        <v>3</v>
      </c>
      <c r="I86">
        <f t="shared" si="2"/>
        <v>2.7</v>
      </c>
      <c r="J86">
        <v>6.6</v>
      </c>
      <c r="K86">
        <f t="shared" si="3"/>
        <v>17.82</v>
      </c>
      <c r="M86" t="s">
        <v>17</v>
      </c>
      <c r="O86" t="s">
        <v>18</v>
      </c>
      <c r="P86">
        <v>15</v>
      </c>
    </row>
    <row r="87" spans="1:16">
      <c r="A87" t="s">
        <v>27</v>
      </c>
      <c r="B87">
        <v>1</v>
      </c>
      <c r="C87">
        <v>4</v>
      </c>
      <c r="D87">
        <v>423</v>
      </c>
      <c r="E87">
        <v>25.5</v>
      </c>
      <c r="F87">
        <v>15</v>
      </c>
      <c r="G87">
        <v>1</v>
      </c>
      <c r="H87">
        <v>3</v>
      </c>
      <c r="I87">
        <f t="shared" si="2"/>
        <v>2.7</v>
      </c>
      <c r="J87">
        <v>6.6</v>
      </c>
      <c r="K87">
        <f t="shared" si="3"/>
        <v>17.82</v>
      </c>
      <c r="M87" t="s">
        <v>17</v>
      </c>
      <c r="O87" t="s">
        <v>18</v>
      </c>
      <c r="P87">
        <v>15</v>
      </c>
    </row>
    <row r="88" spans="1:16">
      <c r="A88" t="s">
        <v>27</v>
      </c>
      <c r="B88">
        <v>2</v>
      </c>
      <c r="C88">
        <v>1</v>
      </c>
      <c r="D88">
        <v>117</v>
      </c>
      <c r="E88">
        <v>25.5</v>
      </c>
      <c r="F88">
        <v>19.5</v>
      </c>
      <c r="G88">
        <v>1</v>
      </c>
      <c r="H88">
        <v>3</v>
      </c>
      <c r="I88">
        <f t="shared" si="2"/>
        <v>3.5</v>
      </c>
      <c r="J88">
        <v>6.6</v>
      </c>
      <c r="K88">
        <f t="shared" si="3"/>
        <v>23.099999999999998</v>
      </c>
      <c r="M88" t="s">
        <v>17</v>
      </c>
      <c r="P88">
        <v>45</v>
      </c>
    </row>
    <row r="89" spans="1:16">
      <c r="A89" t="s">
        <v>27</v>
      </c>
      <c r="B89">
        <v>2</v>
      </c>
      <c r="C89">
        <v>2</v>
      </c>
      <c r="D89">
        <v>217</v>
      </c>
      <c r="E89">
        <v>25.5</v>
      </c>
      <c r="F89">
        <v>19.5</v>
      </c>
      <c r="G89">
        <v>1</v>
      </c>
      <c r="H89">
        <v>3</v>
      </c>
      <c r="I89">
        <f t="shared" si="2"/>
        <v>3.5</v>
      </c>
      <c r="J89">
        <v>6.6</v>
      </c>
      <c r="K89">
        <f t="shared" si="3"/>
        <v>23.099999999999998</v>
      </c>
      <c r="M89" t="s">
        <v>17</v>
      </c>
      <c r="P89">
        <v>45</v>
      </c>
    </row>
    <row r="90" spans="1:16">
      <c r="A90" t="s">
        <v>27</v>
      </c>
      <c r="B90">
        <v>2</v>
      </c>
      <c r="C90">
        <v>3</v>
      </c>
      <c r="D90">
        <v>317</v>
      </c>
      <c r="E90">
        <v>25.5</v>
      </c>
      <c r="F90">
        <v>19.5</v>
      </c>
      <c r="G90">
        <v>1</v>
      </c>
      <c r="H90">
        <v>3</v>
      </c>
      <c r="I90">
        <f t="shared" si="2"/>
        <v>3.5</v>
      </c>
      <c r="J90">
        <v>6.6</v>
      </c>
      <c r="K90">
        <f t="shared" si="3"/>
        <v>23.099999999999998</v>
      </c>
      <c r="M90" t="s">
        <v>17</v>
      </c>
      <c r="P90">
        <v>45</v>
      </c>
    </row>
    <row r="91" spans="1:16">
      <c r="A91" t="s">
        <v>27</v>
      </c>
      <c r="B91">
        <v>2</v>
      </c>
      <c r="C91">
        <v>4</v>
      </c>
      <c r="D91">
        <v>417</v>
      </c>
      <c r="E91">
        <v>25.5</v>
      </c>
      <c r="F91">
        <v>19.5</v>
      </c>
      <c r="G91">
        <v>1</v>
      </c>
      <c r="H91">
        <v>3</v>
      </c>
      <c r="I91">
        <f t="shared" si="2"/>
        <v>3.5</v>
      </c>
      <c r="J91">
        <v>6.6</v>
      </c>
      <c r="K91">
        <f t="shared" si="3"/>
        <v>23.099999999999998</v>
      </c>
      <c r="M91" t="s">
        <v>17</v>
      </c>
      <c r="P91">
        <v>45</v>
      </c>
    </row>
    <row r="92" spans="1:16">
      <c r="A92" t="s">
        <v>27</v>
      </c>
      <c r="B92">
        <v>2</v>
      </c>
      <c r="C92">
        <v>1</v>
      </c>
      <c r="D92">
        <v>123</v>
      </c>
      <c r="E92">
        <v>25.5</v>
      </c>
      <c r="F92">
        <v>19.5</v>
      </c>
      <c r="G92">
        <v>1</v>
      </c>
      <c r="H92">
        <v>3</v>
      </c>
      <c r="I92">
        <f t="shared" si="2"/>
        <v>3.5</v>
      </c>
      <c r="J92">
        <v>6.6</v>
      </c>
      <c r="K92">
        <f t="shared" si="3"/>
        <v>23.099999999999998</v>
      </c>
      <c r="M92" t="s">
        <v>17</v>
      </c>
      <c r="P92">
        <v>45</v>
      </c>
    </row>
    <row r="93" spans="1:16">
      <c r="A93" t="s">
        <v>27</v>
      </c>
      <c r="B93">
        <v>2</v>
      </c>
      <c r="C93">
        <v>2</v>
      </c>
      <c r="D93">
        <v>223</v>
      </c>
      <c r="E93">
        <v>25.5</v>
      </c>
      <c r="F93">
        <v>19.5</v>
      </c>
      <c r="G93">
        <v>1</v>
      </c>
      <c r="H93">
        <v>3</v>
      </c>
      <c r="I93">
        <f t="shared" si="2"/>
        <v>3.5</v>
      </c>
      <c r="J93">
        <v>6.6</v>
      </c>
      <c r="K93">
        <f t="shared" si="3"/>
        <v>23.099999999999998</v>
      </c>
      <c r="M93" t="s">
        <v>17</v>
      </c>
      <c r="P93">
        <v>45</v>
      </c>
    </row>
    <row r="94" spans="1:16">
      <c r="A94" t="s">
        <v>27</v>
      </c>
      <c r="B94">
        <v>2</v>
      </c>
      <c r="C94">
        <v>3</v>
      </c>
      <c r="D94">
        <v>323</v>
      </c>
      <c r="E94">
        <v>25.5</v>
      </c>
      <c r="F94">
        <v>19.5</v>
      </c>
      <c r="G94">
        <v>1</v>
      </c>
      <c r="H94">
        <v>3</v>
      </c>
      <c r="I94">
        <f t="shared" si="2"/>
        <v>3.5</v>
      </c>
      <c r="J94">
        <v>6.6</v>
      </c>
      <c r="K94">
        <f t="shared" si="3"/>
        <v>23.099999999999998</v>
      </c>
      <c r="M94" t="s">
        <v>17</v>
      </c>
      <c r="P94">
        <v>45</v>
      </c>
    </row>
    <row r="95" spans="1:16">
      <c r="A95" t="s">
        <v>27</v>
      </c>
      <c r="B95">
        <v>2</v>
      </c>
      <c r="C95">
        <v>4</v>
      </c>
      <c r="D95">
        <v>423</v>
      </c>
      <c r="E95">
        <v>25.5</v>
      </c>
      <c r="F95">
        <v>19.5</v>
      </c>
      <c r="G95">
        <v>1</v>
      </c>
      <c r="H95">
        <v>3</v>
      </c>
      <c r="I95">
        <f t="shared" si="2"/>
        <v>3.5</v>
      </c>
      <c r="J95">
        <v>6.6</v>
      </c>
      <c r="K95">
        <f t="shared" si="3"/>
        <v>23.099999999999998</v>
      </c>
      <c r="M95" t="s">
        <v>17</v>
      </c>
      <c r="N95">
        <v>1</v>
      </c>
      <c r="O95" t="s">
        <v>18</v>
      </c>
      <c r="P95">
        <v>94.5</v>
      </c>
    </row>
    <row r="96" spans="1:16">
      <c r="A96" t="s">
        <v>27</v>
      </c>
      <c r="B96">
        <v>3</v>
      </c>
      <c r="C96">
        <v>1</v>
      </c>
      <c r="D96">
        <v>117</v>
      </c>
      <c r="E96">
        <v>25.5</v>
      </c>
      <c r="F96">
        <v>120</v>
      </c>
      <c r="G96">
        <v>1</v>
      </c>
      <c r="H96">
        <v>3</v>
      </c>
      <c r="I96">
        <f t="shared" si="2"/>
        <v>21.3</v>
      </c>
      <c r="J96">
        <v>6.6</v>
      </c>
      <c r="K96">
        <f t="shared" si="3"/>
        <v>140.57999999999998</v>
      </c>
      <c r="M96" t="s">
        <v>17</v>
      </c>
      <c r="N96">
        <v>1</v>
      </c>
      <c r="O96" t="s">
        <v>18</v>
      </c>
      <c r="P96">
        <v>94.5</v>
      </c>
    </row>
    <row r="97" spans="1:16">
      <c r="A97" t="s">
        <v>27</v>
      </c>
      <c r="B97">
        <v>3</v>
      </c>
      <c r="C97">
        <v>2</v>
      </c>
      <c r="D97">
        <v>217</v>
      </c>
      <c r="E97">
        <v>25.5</v>
      </c>
      <c r="F97">
        <v>120</v>
      </c>
      <c r="G97">
        <v>1</v>
      </c>
      <c r="H97">
        <v>3</v>
      </c>
      <c r="I97">
        <f t="shared" si="2"/>
        <v>21.3</v>
      </c>
      <c r="J97">
        <v>6.6</v>
      </c>
      <c r="K97">
        <f t="shared" si="3"/>
        <v>140.57999999999998</v>
      </c>
      <c r="M97" t="s">
        <v>17</v>
      </c>
      <c r="N97">
        <v>1</v>
      </c>
      <c r="O97" t="s">
        <v>18</v>
      </c>
      <c r="P97">
        <v>94.5</v>
      </c>
    </row>
    <row r="98" spans="1:16">
      <c r="A98" t="s">
        <v>27</v>
      </c>
      <c r="B98">
        <v>3</v>
      </c>
      <c r="C98">
        <v>3</v>
      </c>
      <c r="D98">
        <v>317</v>
      </c>
      <c r="E98">
        <v>25.5</v>
      </c>
      <c r="F98">
        <v>120</v>
      </c>
      <c r="G98">
        <v>1</v>
      </c>
      <c r="H98">
        <v>3</v>
      </c>
      <c r="I98">
        <f t="shared" si="2"/>
        <v>21.3</v>
      </c>
      <c r="J98">
        <v>6.6</v>
      </c>
      <c r="K98">
        <f t="shared" si="3"/>
        <v>140.57999999999998</v>
      </c>
      <c r="M98" t="s">
        <v>17</v>
      </c>
      <c r="N98">
        <v>1</v>
      </c>
      <c r="O98" t="s">
        <v>18</v>
      </c>
      <c r="P98">
        <v>94.5</v>
      </c>
    </row>
    <row r="99" spans="1:16">
      <c r="A99" t="s">
        <v>27</v>
      </c>
      <c r="B99">
        <v>3</v>
      </c>
      <c r="C99">
        <v>4</v>
      </c>
      <c r="D99">
        <v>417</v>
      </c>
      <c r="E99">
        <v>25.5</v>
      </c>
      <c r="F99">
        <v>120</v>
      </c>
      <c r="G99">
        <v>1</v>
      </c>
      <c r="H99">
        <v>3</v>
      </c>
      <c r="I99">
        <f t="shared" si="2"/>
        <v>21.3</v>
      </c>
      <c r="J99">
        <v>6.6</v>
      </c>
      <c r="K99">
        <f t="shared" si="3"/>
        <v>140.57999999999998</v>
      </c>
      <c r="M99" t="s">
        <v>17</v>
      </c>
      <c r="N99">
        <v>1</v>
      </c>
      <c r="O99" t="s">
        <v>18</v>
      </c>
      <c r="P99">
        <v>94.5</v>
      </c>
    </row>
    <row r="100" spans="1:16">
      <c r="A100" t="s">
        <v>27</v>
      </c>
      <c r="B100">
        <v>3</v>
      </c>
      <c r="C100">
        <v>1</v>
      </c>
      <c r="D100">
        <v>123</v>
      </c>
      <c r="E100">
        <v>25.5</v>
      </c>
      <c r="F100">
        <v>120</v>
      </c>
      <c r="G100">
        <v>1</v>
      </c>
      <c r="H100">
        <v>3</v>
      </c>
      <c r="I100">
        <f t="shared" si="2"/>
        <v>21.3</v>
      </c>
      <c r="J100">
        <v>6.6</v>
      </c>
      <c r="K100">
        <f t="shared" si="3"/>
        <v>140.57999999999998</v>
      </c>
      <c r="M100" t="s">
        <v>17</v>
      </c>
      <c r="N100">
        <v>1</v>
      </c>
      <c r="O100" t="s">
        <v>18</v>
      </c>
      <c r="P100">
        <v>94.5</v>
      </c>
    </row>
    <row r="101" spans="1:16">
      <c r="A101" t="s">
        <v>27</v>
      </c>
      <c r="B101">
        <v>3</v>
      </c>
      <c r="C101">
        <v>2</v>
      </c>
      <c r="D101">
        <v>223</v>
      </c>
      <c r="E101">
        <v>25.5</v>
      </c>
      <c r="F101">
        <v>120</v>
      </c>
      <c r="G101">
        <v>1</v>
      </c>
      <c r="H101">
        <v>3</v>
      </c>
      <c r="I101">
        <f t="shared" si="2"/>
        <v>21.3</v>
      </c>
      <c r="J101">
        <v>6.6</v>
      </c>
      <c r="K101">
        <f t="shared" si="3"/>
        <v>140.57999999999998</v>
      </c>
      <c r="M101" t="s">
        <v>17</v>
      </c>
      <c r="N101">
        <v>1</v>
      </c>
      <c r="O101" t="s">
        <v>18</v>
      </c>
      <c r="P101">
        <v>94.5</v>
      </c>
    </row>
    <row r="102" spans="1:16">
      <c r="A102" t="s">
        <v>27</v>
      </c>
      <c r="B102">
        <v>3</v>
      </c>
      <c r="C102">
        <v>3</v>
      </c>
      <c r="D102">
        <v>323</v>
      </c>
      <c r="E102">
        <v>25.5</v>
      </c>
      <c r="F102">
        <v>120</v>
      </c>
      <c r="G102">
        <v>1</v>
      </c>
      <c r="H102">
        <v>3</v>
      </c>
      <c r="I102">
        <f t="shared" si="2"/>
        <v>21.3</v>
      </c>
      <c r="J102">
        <v>6.6</v>
      </c>
      <c r="K102">
        <f t="shared" si="3"/>
        <v>140.57999999999998</v>
      </c>
      <c r="M102" t="s">
        <v>17</v>
      </c>
      <c r="N102">
        <v>1</v>
      </c>
      <c r="O102" t="s">
        <v>18</v>
      </c>
      <c r="P102">
        <v>94.5</v>
      </c>
    </row>
    <row r="103" spans="1:16">
      <c r="A103" t="s">
        <v>27</v>
      </c>
      <c r="B103">
        <v>3</v>
      </c>
      <c r="C103">
        <v>4</v>
      </c>
      <c r="D103">
        <v>423</v>
      </c>
      <c r="E103">
        <v>25.5</v>
      </c>
      <c r="F103">
        <v>120</v>
      </c>
      <c r="G103">
        <v>1</v>
      </c>
      <c r="H103">
        <v>3</v>
      </c>
      <c r="I103">
        <f t="shared" si="2"/>
        <v>21.3</v>
      </c>
      <c r="J103">
        <v>6.6</v>
      </c>
      <c r="K103">
        <f t="shared" si="3"/>
        <v>140.57999999999998</v>
      </c>
      <c r="M103" t="s">
        <v>17</v>
      </c>
      <c r="N103">
        <v>1</v>
      </c>
      <c r="O103" t="s">
        <v>18</v>
      </c>
      <c r="P103">
        <v>94.5</v>
      </c>
    </row>
    <row r="104" spans="1:16">
      <c r="A104" t="s">
        <v>27</v>
      </c>
      <c r="B104">
        <v>4</v>
      </c>
      <c r="C104">
        <v>1</v>
      </c>
      <c r="D104">
        <v>117</v>
      </c>
      <c r="E104">
        <v>43.5</v>
      </c>
      <c r="F104">
        <v>82</v>
      </c>
      <c r="G104">
        <v>1</v>
      </c>
      <c r="H104">
        <v>3</v>
      </c>
      <c r="I104">
        <f t="shared" si="2"/>
        <v>24.8</v>
      </c>
      <c r="J104">
        <v>6.6</v>
      </c>
      <c r="K104">
        <f t="shared" si="3"/>
        <v>163.68</v>
      </c>
      <c r="M104" t="s">
        <v>17</v>
      </c>
      <c r="P104">
        <v>251</v>
      </c>
    </row>
    <row r="105" spans="1:16">
      <c r="A105" t="s">
        <v>27</v>
      </c>
      <c r="B105">
        <v>4</v>
      </c>
      <c r="C105">
        <v>2</v>
      </c>
      <c r="D105">
        <v>217</v>
      </c>
      <c r="E105">
        <v>43.5</v>
      </c>
      <c r="F105">
        <v>82</v>
      </c>
      <c r="G105">
        <v>1</v>
      </c>
      <c r="H105">
        <v>3</v>
      </c>
      <c r="I105">
        <f t="shared" si="2"/>
        <v>24.8</v>
      </c>
      <c r="J105">
        <v>6.6</v>
      </c>
      <c r="K105">
        <f t="shared" si="3"/>
        <v>163.68</v>
      </c>
      <c r="M105" t="s">
        <v>17</v>
      </c>
      <c r="P105">
        <v>251</v>
      </c>
    </row>
    <row r="106" spans="1:16">
      <c r="A106" t="s">
        <v>27</v>
      </c>
      <c r="B106">
        <v>4</v>
      </c>
      <c r="C106">
        <v>3</v>
      </c>
      <c r="D106">
        <v>317</v>
      </c>
      <c r="E106">
        <v>43.5</v>
      </c>
      <c r="F106">
        <v>82</v>
      </c>
      <c r="G106">
        <v>1</v>
      </c>
      <c r="H106">
        <v>3</v>
      </c>
      <c r="I106">
        <f t="shared" si="2"/>
        <v>24.8</v>
      </c>
      <c r="J106">
        <v>6.6</v>
      </c>
      <c r="K106">
        <f t="shared" si="3"/>
        <v>163.68</v>
      </c>
      <c r="M106" t="s">
        <v>17</v>
      </c>
      <c r="P106">
        <v>251</v>
      </c>
    </row>
    <row r="107" spans="1:16">
      <c r="A107" t="s">
        <v>27</v>
      </c>
      <c r="B107">
        <v>4</v>
      </c>
      <c r="C107">
        <v>4</v>
      </c>
      <c r="D107">
        <v>417</v>
      </c>
      <c r="E107">
        <v>43.5</v>
      </c>
      <c r="F107">
        <v>82</v>
      </c>
      <c r="G107">
        <v>1</v>
      </c>
      <c r="H107">
        <v>3</v>
      </c>
      <c r="I107">
        <f t="shared" si="2"/>
        <v>24.8</v>
      </c>
      <c r="J107">
        <v>6.6</v>
      </c>
      <c r="K107">
        <f t="shared" si="3"/>
        <v>163.68</v>
      </c>
      <c r="L107">
        <v>1</v>
      </c>
      <c r="M107" t="s">
        <v>17</v>
      </c>
      <c r="P107">
        <v>251</v>
      </c>
    </row>
    <row r="108" spans="1:16">
      <c r="A108" t="s">
        <v>27</v>
      </c>
      <c r="B108">
        <v>4</v>
      </c>
      <c r="C108">
        <v>1</v>
      </c>
      <c r="D108">
        <v>123</v>
      </c>
      <c r="E108">
        <v>43.5</v>
      </c>
      <c r="F108">
        <v>82</v>
      </c>
      <c r="G108">
        <v>1</v>
      </c>
      <c r="H108">
        <v>3</v>
      </c>
      <c r="I108">
        <f t="shared" si="2"/>
        <v>24.8</v>
      </c>
      <c r="J108">
        <v>6.6</v>
      </c>
      <c r="K108">
        <f t="shared" si="3"/>
        <v>163.68</v>
      </c>
      <c r="M108" t="s">
        <v>17</v>
      </c>
      <c r="P108">
        <v>251</v>
      </c>
    </row>
    <row r="109" spans="1:16">
      <c r="A109" t="s">
        <v>27</v>
      </c>
      <c r="B109">
        <v>4</v>
      </c>
      <c r="C109">
        <v>2</v>
      </c>
      <c r="D109">
        <v>223</v>
      </c>
      <c r="E109">
        <v>43.5</v>
      </c>
      <c r="F109">
        <v>82</v>
      </c>
      <c r="G109">
        <v>1</v>
      </c>
      <c r="H109">
        <v>3</v>
      </c>
      <c r="I109">
        <f t="shared" si="2"/>
        <v>24.8</v>
      </c>
      <c r="J109">
        <v>6.6</v>
      </c>
      <c r="K109">
        <f t="shared" si="3"/>
        <v>163.68</v>
      </c>
      <c r="M109" t="s">
        <v>17</v>
      </c>
      <c r="P109">
        <v>251</v>
      </c>
    </row>
    <row r="110" spans="1:16">
      <c r="A110" t="s">
        <v>27</v>
      </c>
      <c r="B110">
        <v>4</v>
      </c>
      <c r="C110">
        <v>3</v>
      </c>
      <c r="D110">
        <v>323</v>
      </c>
      <c r="E110">
        <v>43.5</v>
      </c>
      <c r="F110">
        <v>82</v>
      </c>
      <c r="G110">
        <v>1</v>
      </c>
      <c r="H110">
        <v>3</v>
      </c>
      <c r="I110">
        <f t="shared" si="2"/>
        <v>24.8</v>
      </c>
      <c r="J110">
        <v>6.6</v>
      </c>
      <c r="K110">
        <f t="shared" si="3"/>
        <v>163.68</v>
      </c>
      <c r="M110" t="s">
        <v>17</v>
      </c>
      <c r="P110">
        <v>251</v>
      </c>
    </row>
    <row r="111" spans="1:16">
      <c r="A111" t="s">
        <v>27</v>
      </c>
      <c r="B111">
        <v>4</v>
      </c>
      <c r="C111">
        <v>4</v>
      </c>
      <c r="D111">
        <v>423</v>
      </c>
      <c r="E111">
        <v>43.5</v>
      </c>
      <c r="F111">
        <v>82</v>
      </c>
      <c r="G111">
        <v>1</v>
      </c>
      <c r="H111">
        <v>3</v>
      </c>
      <c r="I111">
        <f t="shared" si="2"/>
        <v>24.8</v>
      </c>
      <c r="J111">
        <v>6.6</v>
      </c>
      <c r="K111">
        <f t="shared" si="3"/>
        <v>163.68</v>
      </c>
      <c r="L111">
        <v>1</v>
      </c>
      <c r="M111" t="s">
        <v>17</v>
      </c>
      <c r="P111">
        <v>251</v>
      </c>
    </row>
    <row r="112" spans="1:16">
      <c r="A112" t="s">
        <v>27</v>
      </c>
      <c r="B112">
        <v>5</v>
      </c>
      <c r="C112">
        <v>1</v>
      </c>
      <c r="D112">
        <v>117</v>
      </c>
      <c r="E112">
        <v>22.5</v>
      </c>
      <c r="F112">
        <v>55</v>
      </c>
      <c r="G112">
        <v>1</v>
      </c>
      <c r="H112">
        <v>3</v>
      </c>
      <c r="I112">
        <f t="shared" si="2"/>
        <v>8.6</v>
      </c>
      <c r="J112">
        <v>6.6</v>
      </c>
      <c r="K112">
        <f t="shared" si="3"/>
        <v>56.76</v>
      </c>
      <c r="M112" t="s">
        <v>25</v>
      </c>
      <c r="N112">
        <v>1</v>
      </c>
      <c r="P112">
        <v>77.5</v>
      </c>
    </row>
    <row r="113" spans="1:16">
      <c r="A113" t="s">
        <v>27</v>
      </c>
      <c r="B113">
        <v>5</v>
      </c>
      <c r="C113">
        <v>2</v>
      </c>
      <c r="D113">
        <v>217</v>
      </c>
      <c r="E113">
        <v>22.5</v>
      </c>
      <c r="F113">
        <v>55</v>
      </c>
      <c r="G113">
        <v>1</v>
      </c>
      <c r="H113">
        <v>3</v>
      </c>
      <c r="I113">
        <f t="shared" si="2"/>
        <v>8.6</v>
      </c>
      <c r="J113">
        <v>6.6</v>
      </c>
      <c r="K113">
        <f t="shared" si="3"/>
        <v>56.76</v>
      </c>
      <c r="M113" t="s">
        <v>25</v>
      </c>
      <c r="N113">
        <v>1</v>
      </c>
      <c r="P113">
        <v>77.5</v>
      </c>
    </row>
    <row r="114" spans="1:16">
      <c r="A114" t="s">
        <v>27</v>
      </c>
      <c r="B114">
        <v>5</v>
      </c>
      <c r="C114">
        <v>3</v>
      </c>
      <c r="D114">
        <v>317</v>
      </c>
      <c r="E114">
        <v>22.5</v>
      </c>
      <c r="F114">
        <v>55</v>
      </c>
      <c r="G114">
        <v>1</v>
      </c>
      <c r="H114">
        <v>3</v>
      </c>
      <c r="I114">
        <f t="shared" si="2"/>
        <v>8.6</v>
      </c>
      <c r="J114">
        <v>6.6</v>
      </c>
      <c r="K114">
        <f t="shared" si="3"/>
        <v>56.76</v>
      </c>
      <c r="M114" t="s">
        <v>25</v>
      </c>
      <c r="N114">
        <v>1</v>
      </c>
      <c r="P114">
        <v>77.5</v>
      </c>
    </row>
    <row r="115" spans="1:16">
      <c r="A115" t="s">
        <v>27</v>
      </c>
      <c r="B115">
        <v>5</v>
      </c>
      <c r="C115">
        <v>4</v>
      </c>
      <c r="D115">
        <v>417</v>
      </c>
      <c r="E115">
        <v>22.5</v>
      </c>
      <c r="F115">
        <v>55</v>
      </c>
      <c r="G115">
        <v>1</v>
      </c>
      <c r="H115">
        <v>3</v>
      </c>
      <c r="I115">
        <f t="shared" si="2"/>
        <v>8.6</v>
      </c>
      <c r="J115">
        <v>6.6</v>
      </c>
      <c r="K115">
        <f t="shared" si="3"/>
        <v>56.76</v>
      </c>
      <c r="M115" t="s">
        <v>25</v>
      </c>
      <c r="N115">
        <v>1</v>
      </c>
      <c r="P115">
        <v>77.5</v>
      </c>
    </row>
    <row r="116" spans="1:16">
      <c r="A116" t="s">
        <v>27</v>
      </c>
      <c r="B116">
        <v>5</v>
      </c>
      <c r="C116">
        <v>1</v>
      </c>
      <c r="D116">
        <v>123</v>
      </c>
      <c r="E116">
        <v>22.5</v>
      </c>
      <c r="F116">
        <v>55</v>
      </c>
      <c r="G116">
        <v>1</v>
      </c>
      <c r="H116">
        <v>3</v>
      </c>
      <c r="I116">
        <f t="shared" si="2"/>
        <v>8.6</v>
      </c>
      <c r="J116">
        <v>6.6</v>
      </c>
      <c r="K116">
        <f t="shared" si="3"/>
        <v>56.76</v>
      </c>
      <c r="M116" t="s">
        <v>25</v>
      </c>
      <c r="N116">
        <v>1</v>
      </c>
      <c r="P116">
        <v>77.5</v>
      </c>
    </row>
    <row r="117" spans="1:16">
      <c r="A117" t="s">
        <v>27</v>
      </c>
      <c r="B117">
        <v>5</v>
      </c>
      <c r="C117">
        <v>2</v>
      </c>
      <c r="D117">
        <v>223</v>
      </c>
      <c r="E117">
        <v>22.5</v>
      </c>
      <c r="F117">
        <v>55</v>
      </c>
      <c r="G117">
        <v>1</v>
      </c>
      <c r="H117">
        <v>3</v>
      </c>
      <c r="I117">
        <f t="shared" si="2"/>
        <v>8.6</v>
      </c>
      <c r="J117">
        <v>6.6</v>
      </c>
      <c r="K117">
        <f t="shared" si="3"/>
        <v>56.76</v>
      </c>
      <c r="M117" t="s">
        <v>25</v>
      </c>
      <c r="N117">
        <v>1</v>
      </c>
      <c r="P117">
        <v>77.5</v>
      </c>
    </row>
    <row r="118" spans="1:16">
      <c r="A118" t="s">
        <v>27</v>
      </c>
      <c r="B118">
        <v>5</v>
      </c>
      <c r="C118">
        <v>3</v>
      </c>
      <c r="D118">
        <v>323</v>
      </c>
      <c r="E118">
        <v>22.5</v>
      </c>
      <c r="F118">
        <v>55</v>
      </c>
      <c r="G118">
        <v>1</v>
      </c>
      <c r="H118">
        <v>3</v>
      </c>
      <c r="I118">
        <f t="shared" si="2"/>
        <v>8.6</v>
      </c>
      <c r="J118">
        <v>6.6</v>
      </c>
      <c r="K118">
        <f t="shared" si="3"/>
        <v>56.76</v>
      </c>
      <c r="M118" t="s">
        <v>25</v>
      </c>
      <c r="N118">
        <v>1</v>
      </c>
      <c r="P118">
        <v>77.5</v>
      </c>
    </row>
    <row r="119" spans="1:16">
      <c r="A119" t="s">
        <v>27</v>
      </c>
      <c r="B119">
        <v>5</v>
      </c>
      <c r="C119">
        <v>4</v>
      </c>
      <c r="D119">
        <v>423</v>
      </c>
      <c r="E119">
        <v>22.5</v>
      </c>
      <c r="F119">
        <v>55</v>
      </c>
      <c r="G119">
        <v>1</v>
      </c>
      <c r="H119">
        <v>3</v>
      </c>
      <c r="I119">
        <f t="shared" si="2"/>
        <v>8.6</v>
      </c>
      <c r="J119">
        <v>6.6</v>
      </c>
      <c r="K119">
        <f t="shared" si="3"/>
        <v>56.76</v>
      </c>
      <c r="M119" t="s">
        <v>25</v>
      </c>
      <c r="N119">
        <v>1</v>
      </c>
      <c r="P119">
        <v>77.5</v>
      </c>
    </row>
    <row r="120" spans="1:16">
      <c r="A120" t="s">
        <v>27</v>
      </c>
      <c r="B120" t="s">
        <v>19</v>
      </c>
      <c r="C120">
        <v>1</v>
      </c>
      <c r="D120">
        <v>117</v>
      </c>
      <c r="E120">
        <v>4</v>
      </c>
      <c r="F120">
        <v>23.25</v>
      </c>
      <c r="G120">
        <v>1</v>
      </c>
      <c r="H120">
        <v>3</v>
      </c>
      <c r="I120">
        <f t="shared" si="2"/>
        <v>0.7</v>
      </c>
      <c r="J120">
        <v>6.6</v>
      </c>
      <c r="K120">
        <f t="shared" si="3"/>
        <v>4.6199999999999992</v>
      </c>
      <c r="M120" t="s">
        <v>17</v>
      </c>
      <c r="P120">
        <v>27.25</v>
      </c>
    </row>
    <row r="121" spans="1:16">
      <c r="A121" t="s">
        <v>27</v>
      </c>
      <c r="B121" t="s">
        <v>19</v>
      </c>
      <c r="C121">
        <v>2</v>
      </c>
      <c r="D121">
        <v>217</v>
      </c>
      <c r="E121">
        <v>4</v>
      </c>
      <c r="F121">
        <v>23.25</v>
      </c>
      <c r="G121">
        <v>1</v>
      </c>
      <c r="H121">
        <v>3</v>
      </c>
      <c r="I121">
        <f t="shared" si="2"/>
        <v>0.7</v>
      </c>
      <c r="J121">
        <v>6.6</v>
      </c>
      <c r="K121">
        <f t="shared" si="3"/>
        <v>4.6199999999999992</v>
      </c>
      <c r="M121" t="s">
        <v>17</v>
      </c>
      <c r="P121">
        <v>27.25</v>
      </c>
    </row>
    <row r="122" spans="1:16">
      <c r="A122" t="s">
        <v>27</v>
      </c>
      <c r="B122" t="s">
        <v>19</v>
      </c>
      <c r="C122">
        <v>3</v>
      </c>
      <c r="D122">
        <v>317</v>
      </c>
      <c r="E122">
        <v>4</v>
      </c>
      <c r="F122">
        <v>23.25</v>
      </c>
      <c r="G122">
        <v>1</v>
      </c>
      <c r="H122">
        <v>3</v>
      </c>
      <c r="I122">
        <f t="shared" si="2"/>
        <v>0.7</v>
      </c>
      <c r="J122">
        <v>6.6</v>
      </c>
      <c r="K122">
        <f t="shared" si="3"/>
        <v>4.6199999999999992</v>
      </c>
      <c r="M122" t="s">
        <v>17</v>
      </c>
      <c r="P122">
        <v>27.25</v>
      </c>
    </row>
    <row r="123" spans="1:16">
      <c r="A123" t="s">
        <v>27</v>
      </c>
      <c r="B123" t="s">
        <v>19</v>
      </c>
      <c r="C123">
        <v>4</v>
      </c>
      <c r="D123">
        <v>417</v>
      </c>
      <c r="E123">
        <v>4</v>
      </c>
      <c r="F123">
        <v>23.25</v>
      </c>
      <c r="G123">
        <v>1</v>
      </c>
      <c r="H123">
        <v>3</v>
      </c>
      <c r="I123">
        <f t="shared" si="2"/>
        <v>0.7</v>
      </c>
      <c r="J123">
        <v>6.6</v>
      </c>
      <c r="K123">
        <f t="shared" si="3"/>
        <v>4.6199999999999992</v>
      </c>
      <c r="M123" t="s">
        <v>17</v>
      </c>
      <c r="P123">
        <v>27.25</v>
      </c>
    </row>
    <row r="124" spans="1:16">
      <c r="A124" t="s">
        <v>27</v>
      </c>
      <c r="B124" t="s">
        <v>19</v>
      </c>
      <c r="C124">
        <v>1</v>
      </c>
      <c r="D124">
        <v>123</v>
      </c>
      <c r="E124">
        <v>4</v>
      </c>
      <c r="F124">
        <v>23.25</v>
      </c>
      <c r="G124">
        <v>1</v>
      </c>
      <c r="H124">
        <v>3</v>
      </c>
      <c r="I124">
        <f t="shared" si="2"/>
        <v>0.7</v>
      </c>
      <c r="J124">
        <v>6.6</v>
      </c>
      <c r="K124">
        <f t="shared" si="3"/>
        <v>4.6199999999999992</v>
      </c>
      <c r="M124" t="s">
        <v>17</v>
      </c>
      <c r="P124">
        <v>27.25</v>
      </c>
    </row>
    <row r="125" spans="1:16">
      <c r="A125" t="s">
        <v>27</v>
      </c>
      <c r="B125" t="s">
        <v>19</v>
      </c>
      <c r="C125">
        <v>2</v>
      </c>
      <c r="D125">
        <v>223</v>
      </c>
      <c r="E125">
        <v>4</v>
      </c>
      <c r="F125">
        <v>23.25</v>
      </c>
      <c r="G125">
        <v>1</v>
      </c>
      <c r="H125">
        <v>3</v>
      </c>
      <c r="I125">
        <f t="shared" si="2"/>
        <v>0.7</v>
      </c>
      <c r="J125">
        <v>6.6</v>
      </c>
      <c r="K125">
        <f t="shared" si="3"/>
        <v>4.6199999999999992</v>
      </c>
      <c r="M125" t="s">
        <v>17</v>
      </c>
      <c r="P125">
        <v>27.25</v>
      </c>
    </row>
    <row r="126" spans="1:16">
      <c r="A126" t="s">
        <v>27</v>
      </c>
      <c r="B126" t="s">
        <v>19</v>
      </c>
      <c r="C126">
        <v>3</v>
      </c>
      <c r="D126">
        <v>323</v>
      </c>
      <c r="E126">
        <v>4</v>
      </c>
      <c r="F126">
        <v>23.25</v>
      </c>
      <c r="G126">
        <v>1</v>
      </c>
      <c r="H126">
        <v>3</v>
      </c>
      <c r="I126">
        <f t="shared" si="2"/>
        <v>0.7</v>
      </c>
      <c r="J126">
        <v>6.6</v>
      </c>
      <c r="K126">
        <f t="shared" si="3"/>
        <v>4.6199999999999992</v>
      </c>
      <c r="M126" t="s">
        <v>17</v>
      </c>
      <c r="P126">
        <v>27.25</v>
      </c>
    </row>
    <row r="127" spans="1:16">
      <c r="A127" t="s">
        <v>27</v>
      </c>
      <c r="B127" t="s">
        <v>19</v>
      </c>
      <c r="C127">
        <v>4</v>
      </c>
      <c r="D127">
        <v>423</v>
      </c>
      <c r="E127">
        <v>4</v>
      </c>
      <c r="F127">
        <v>23.25</v>
      </c>
      <c r="G127">
        <v>1</v>
      </c>
      <c r="H127">
        <v>3</v>
      </c>
      <c r="I127">
        <f t="shared" si="2"/>
        <v>0.7</v>
      </c>
      <c r="J127">
        <v>6.6</v>
      </c>
      <c r="K127">
        <f t="shared" si="3"/>
        <v>4.6199999999999992</v>
      </c>
      <c r="M127" t="s">
        <v>17</v>
      </c>
      <c r="P127">
        <v>27.25</v>
      </c>
    </row>
    <row r="128" spans="1:16">
      <c r="A128" t="s">
        <v>27</v>
      </c>
      <c r="B128" t="s">
        <v>20</v>
      </c>
      <c r="C128">
        <v>1</v>
      </c>
      <c r="D128">
        <v>117</v>
      </c>
      <c r="E128">
        <v>4</v>
      </c>
      <c r="F128">
        <v>23.25</v>
      </c>
      <c r="G128">
        <v>1</v>
      </c>
      <c r="H128">
        <v>3</v>
      </c>
      <c r="I128">
        <f t="shared" si="2"/>
        <v>0.7</v>
      </c>
      <c r="J128">
        <v>6.6</v>
      </c>
      <c r="K128">
        <f t="shared" si="3"/>
        <v>4.6199999999999992</v>
      </c>
      <c r="M128" t="s">
        <v>17</v>
      </c>
      <c r="P128">
        <v>27.25</v>
      </c>
    </row>
    <row r="129" spans="1:16">
      <c r="A129" t="s">
        <v>27</v>
      </c>
      <c r="B129" t="s">
        <v>20</v>
      </c>
      <c r="C129">
        <v>2</v>
      </c>
      <c r="D129">
        <v>217</v>
      </c>
      <c r="E129">
        <v>4</v>
      </c>
      <c r="F129">
        <v>23.25</v>
      </c>
      <c r="G129">
        <v>1</v>
      </c>
      <c r="H129">
        <v>3</v>
      </c>
      <c r="I129">
        <f t="shared" si="2"/>
        <v>0.7</v>
      </c>
      <c r="J129">
        <v>6.6</v>
      </c>
      <c r="K129">
        <f t="shared" si="3"/>
        <v>4.6199999999999992</v>
      </c>
      <c r="M129" t="s">
        <v>17</v>
      </c>
      <c r="P129">
        <v>27.25</v>
      </c>
    </row>
    <row r="130" spans="1:16">
      <c r="A130" t="s">
        <v>27</v>
      </c>
      <c r="B130" t="s">
        <v>20</v>
      </c>
      <c r="C130">
        <v>3</v>
      </c>
      <c r="D130">
        <v>317</v>
      </c>
      <c r="E130">
        <v>4</v>
      </c>
      <c r="F130">
        <v>23.25</v>
      </c>
      <c r="G130">
        <v>1</v>
      </c>
      <c r="H130">
        <v>3</v>
      </c>
      <c r="I130">
        <f t="shared" ref="I130:I193" si="4">ROUNDUP(E130*F130/144,1)</f>
        <v>0.7</v>
      </c>
      <c r="J130">
        <v>6.6</v>
      </c>
      <c r="K130">
        <f t="shared" ref="K130:K193" si="5">I130*J130</f>
        <v>4.6199999999999992</v>
      </c>
      <c r="M130" t="s">
        <v>17</v>
      </c>
      <c r="P130">
        <v>27.25</v>
      </c>
    </row>
    <row r="131" spans="1:16">
      <c r="A131" t="s">
        <v>27</v>
      </c>
      <c r="B131" t="s">
        <v>20</v>
      </c>
      <c r="C131">
        <v>4</v>
      </c>
      <c r="D131">
        <v>417</v>
      </c>
      <c r="E131">
        <v>4</v>
      </c>
      <c r="F131">
        <v>23.25</v>
      </c>
      <c r="G131">
        <v>1</v>
      </c>
      <c r="H131">
        <v>3</v>
      </c>
      <c r="I131">
        <f t="shared" si="4"/>
        <v>0.7</v>
      </c>
      <c r="J131">
        <v>6.6</v>
      </c>
      <c r="K131">
        <f t="shared" si="5"/>
        <v>4.6199999999999992</v>
      </c>
      <c r="M131" t="s">
        <v>17</v>
      </c>
      <c r="P131">
        <v>27.25</v>
      </c>
    </row>
    <row r="132" spans="1:16">
      <c r="A132" t="s">
        <v>27</v>
      </c>
      <c r="B132" t="s">
        <v>20</v>
      </c>
      <c r="C132">
        <v>1</v>
      </c>
      <c r="D132">
        <v>123</v>
      </c>
      <c r="E132">
        <v>4</v>
      </c>
      <c r="F132">
        <v>23.25</v>
      </c>
      <c r="G132">
        <v>1</v>
      </c>
      <c r="H132">
        <v>3</v>
      </c>
      <c r="I132">
        <f t="shared" si="4"/>
        <v>0.7</v>
      </c>
      <c r="J132">
        <v>6.6</v>
      </c>
      <c r="K132">
        <f t="shared" si="5"/>
        <v>4.6199999999999992</v>
      </c>
      <c r="M132" t="s">
        <v>17</v>
      </c>
      <c r="P132">
        <v>27.25</v>
      </c>
    </row>
    <row r="133" spans="1:16">
      <c r="A133" t="s">
        <v>27</v>
      </c>
      <c r="B133" t="s">
        <v>20</v>
      </c>
      <c r="C133">
        <v>2</v>
      </c>
      <c r="D133">
        <v>223</v>
      </c>
      <c r="E133">
        <v>4</v>
      </c>
      <c r="F133">
        <v>23.25</v>
      </c>
      <c r="G133">
        <v>1</v>
      </c>
      <c r="H133">
        <v>3</v>
      </c>
      <c r="I133">
        <f t="shared" si="4"/>
        <v>0.7</v>
      </c>
      <c r="J133">
        <v>6.6</v>
      </c>
      <c r="K133">
        <f t="shared" si="5"/>
        <v>4.6199999999999992</v>
      </c>
      <c r="M133" t="s">
        <v>17</v>
      </c>
      <c r="P133">
        <v>27.25</v>
      </c>
    </row>
    <row r="134" spans="1:16">
      <c r="A134" t="s">
        <v>27</v>
      </c>
      <c r="B134" t="s">
        <v>20</v>
      </c>
      <c r="C134">
        <v>3</v>
      </c>
      <c r="D134">
        <v>323</v>
      </c>
      <c r="E134">
        <v>4</v>
      </c>
      <c r="F134">
        <v>23.25</v>
      </c>
      <c r="G134">
        <v>1</v>
      </c>
      <c r="H134">
        <v>3</v>
      </c>
      <c r="I134">
        <f t="shared" si="4"/>
        <v>0.7</v>
      </c>
      <c r="J134">
        <v>6.6</v>
      </c>
      <c r="K134">
        <f t="shared" si="5"/>
        <v>4.6199999999999992</v>
      </c>
      <c r="M134" t="s">
        <v>17</v>
      </c>
      <c r="P134">
        <v>27.25</v>
      </c>
    </row>
    <row r="135" spans="1:16">
      <c r="A135" t="s">
        <v>27</v>
      </c>
      <c r="B135" t="s">
        <v>20</v>
      </c>
      <c r="C135">
        <v>4</v>
      </c>
      <c r="D135">
        <v>423</v>
      </c>
      <c r="E135">
        <v>4</v>
      </c>
      <c r="F135">
        <v>23.25</v>
      </c>
      <c r="G135">
        <v>1</v>
      </c>
      <c r="H135">
        <v>3</v>
      </c>
      <c r="I135">
        <f t="shared" si="4"/>
        <v>0.7</v>
      </c>
      <c r="J135">
        <v>6.6</v>
      </c>
      <c r="K135">
        <f t="shared" si="5"/>
        <v>4.6199999999999992</v>
      </c>
      <c r="M135" t="s">
        <v>17</v>
      </c>
      <c r="P135">
        <v>27.25</v>
      </c>
    </row>
    <row r="136" spans="1:16">
      <c r="A136" t="s">
        <v>27</v>
      </c>
      <c r="B136" t="s">
        <v>21</v>
      </c>
      <c r="C136">
        <v>1</v>
      </c>
      <c r="D136">
        <v>117</v>
      </c>
      <c r="E136">
        <v>4</v>
      </c>
      <c r="F136">
        <v>55</v>
      </c>
      <c r="G136">
        <v>1</v>
      </c>
      <c r="H136">
        <v>3</v>
      </c>
      <c r="I136">
        <f t="shared" si="4"/>
        <v>1.6</v>
      </c>
      <c r="J136">
        <v>6.6</v>
      </c>
      <c r="K136">
        <f t="shared" si="5"/>
        <v>10.56</v>
      </c>
      <c r="M136" t="s">
        <v>25</v>
      </c>
      <c r="P136">
        <v>59</v>
      </c>
    </row>
    <row r="137" spans="1:16">
      <c r="A137" t="s">
        <v>27</v>
      </c>
      <c r="B137" t="s">
        <v>21</v>
      </c>
      <c r="C137">
        <v>2</v>
      </c>
      <c r="D137">
        <v>217</v>
      </c>
      <c r="E137">
        <v>4</v>
      </c>
      <c r="F137">
        <v>55</v>
      </c>
      <c r="G137">
        <v>1</v>
      </c>
      <c r="H137">
        <v>3</v>
      </c>
      <c r="I137">
        <f t="shared" si="4"/>
        <v>1.6</v>
      </c>
      <c r="J137">
        <v>6.6</v>
      </c>
      <c r="K137">
        <f t="shared" si="5"/>
        <v>10.56</v>
      </c>
      <c r="M137" t="s">
        <v>25</v>
      </c>
      <c r="P137">
        <v>59</v>
      </c>
    </row>
    <row r="138" spans="1:16">
      <c r="A138" t="s">
        <v>27</v>
      </c>
      <c r="B138" t="s">
        <v>21</v>
      </c>
      <c r="C138">
        <v>3</v>
      </c>
      <c r="D138">
        <v>317</v>
      </c>
      <c r="E138">
        <v>4</v>
      </c>
      <c r="F138">
        <v>55</v>
      </c>
      <c r="G138">
        <v>1</v>
      </c>
      <c r="H138">
        <v>3</v>
      </c>
      <c r="I138">
        <f t="shared" si="4"/>
        <v>1.6</v>
      </c>
      <c r="J138">
        <v>6.6</v>
      </c>
      <c r="K138">
        <f t="shared" si="5"/>
        <v>10.56</v>
      </c>
      <c r="M138" t="s">
        <v>25</v>
      </c>
      <c r="P138">
        <v>59</v>
      </c>
    </row>
    <row r="139" spans="1:16">
      <c r="A139" t="s">
        <v>27</v>
      </c>
      <c r="B139" t="s">
        <v>21</v>
      </c>
      <c r="C139">
        <v>4</v>
      </c>
      <c r="D139">
        <v>417</v>
      </c>
      <c r="E139">
        <v>4</v>
      </c>
      <c r="F139">
        <v>55</v>
      </c>
      <c r="G139">
        <v>1</v>
      </c>
      <c r="H139">
        <v>3</v>
      </c>
      <c r="I139">
        <f t="shared" si="4"/>
        <v>1.6</v>
      </c>
      <c r="J139">
        <v>6.6</v>
      </c>
      <c r="K139">
        <f t="shared" si="5"/>
        <v>10.56</v>
      </c>
      <c r="M139" t="s">
        <v>25</v>
      </c>
      <c r="P139">
        <v>59</v>
      </c>
    </row>
    <row r="140" spans="1:16">
      <c r="A140" t="s">
        <v>27</v>
      </c>
      <c r="B140" t="s">
        <v>21</v>
      </c>
      <c r="C140">
        <v>1</v>
      </c>
      <c r="D140">
        <v>123</v>
      </c>
      <c r="E140">
        <v>4</v>
      </c>
      <c r="F140">
        <v>55</v>
      </c>
      <c r="G140">
        <v>1</v>
      </c>
      <c r="H140">
        <v>3</v>
      </c>
      <c r="I140">
        <f t="shared" si="4"/>
        <v>1.6</v>
      </c>
      <c r="J140">
        <v>6.6</v>
      </c>
      <c r="K140">
        <f t="shared" si="5"/>
        <v>10.56</v>
      </c>
      <c r="M140" t="s">
        <v>25</v>
      </c>
      <c r="P140">
        <v>59</v>
      </c>
    </row>
    <row r="141" spans="1:16">
      <c r="A141" t="s">
        <v>27</v>
      </c>
      <c r="B141" t="s">
        <v>21</v>
      </c>
      <c r="C141">
        <v>2</v>
      </c>
      <c r="D141">
        <v>223</v>
      </c>
      <c r="E141">
        <v>4</v>
      </c>
      <c r="F141">
        <v>55</v>
      </c>
      <c r="G141">
        <v>1</v>
      </c>
      <c r="H141">
        <v>3</v>
      </c>
      <c r="I141">
        <f t="shared" si="4"/>
        <v>1.6</v>
      </c>
      <c r="J141">
        <v>6.6</v>
      </c>
      <c r="K141">
        <f t="shared" si="5"/>
        <v>10.56</v>
      </c>
      <c r="M141" t="s">
        <v>25</v>
      </c>
      <c r="P141">
        <v>59</v>
      </c>
    </row>
    <row r="142" spans="1:16">
      <c r="A142" t="s">
        <v>27</v>
      </c>
      <c r="B142" t="s">
        <v>21</v>
      </c>
      <c r="C142">
        <v>3</v>
      </c>
      <c r="D142">
        <v>323</v>
      </c>
      <c r="E142">
        <v>4</v>
      </c>
      <c r="F142">
        <v>55</v>
      </c>
      <c r="G142">
        <v>1</v>
      </c>
      <c r="H142">
        <v>3</v>
      </c>
      <c r="I142">
        <f t="shared" si="4"/>
        <v>1.6</v>
      </c>
      <c r="J142">
        <v>6.6</v>
      </c>
      <c r="K142">
        <f t="shared" si="5"/>
        <v>10.56</v>
      </c>
      <c r="M142" t="s">
        <v>25</v>
      </c>
      <c r="P142">
        <v>59</v>
      </c>
    </row>
    <row r="143" spans="1:16">
      <c r="A143" t="s">
        <v>27</v>
      </c>
      <c r="B143" t="s">
        <v>21</v>
      </c>
      <c r="C143">
        <v>4</v>
      </c>
      <c r="D143">
        <v>423</v>
      </c>
      <c r="E143">
        <v>4</v>
      </c>
      <c r="F143">
        <v>55</v>
      </c>
      <c r="G143">
        <v>1</v>
      </c>
      <c r="H143">
        <v>3</v>
      </c>
      <c r="I143">
        <f t="shared" si="4"/>
        <v>1.6</v>
      </c>
      <c r="J143">
        <v>6.6</v>
      </c>
      <c r="K143">
        <f t="shared" si="5"/>
        <v>10.56</v>
      </c>
      <c r="M143" t="s">
        <v>25</v>
      </c>
      <c r="P143">
        <v>59</v>
      </c>
    </row>
    <row r="144" spans="1:16">
      <c r="A144" t="s">
        <v>27</v>
      </c>
      <c r="B144" t="s">
        <v>22</v>
      </c>
      <c r="C144">
        <v>1</v>
      </c>
      <c r="D144">
        <v>117</v>
      </c>
      <c r="E144">
        <v>4</v>
      </c>
      <c r="F144">
        <v>21.25</v>
      </c>
      <c r="G144">
        <v>1</v>
      </c>
      <c r="H144">
        <v>3</v>
      </c>
      <c r="I144">
        <f t="shared" si="4"/>
        <v>0.6</v>
      </c>
      <c r="J144">
        <v>6.6</v>
      </c>
      <c r="K144">
        <f t="shared" si="5"/>
        <v>3.9599999999999995</v>
      </c>
      <c r="M144" t="s">
        <v>25</v>
      </c>
      <c r="P144">
        <v>25.25</v>
      </c>
    </row>
    <row r="145" spans="1:16">
      <c r="A145" t="s">
        <v>27</v>
      </c>
      <c r="B145" t="s">
        <v>22</v>
      </c>
      <c r="C145">
        <v>2</v>
      </c>
      <c r="D145">
        <v>217</v>
      </c>
      <c r="E145">
        <v>4</v>
      </c>
      <c r="F145">
        <v>21.25</v>
      </c>
      <c r="G145">
        <v>1</v>
      </c>
      <c r="H145">
        <v>3</v>
      </c>
      <c r="I145">
        <f t="shared" si="4"/>
        <v>0.6</v>
      </c>
      <c r="J145">
        <v>6.6</v>
      </c>
      <c r="K145">
        <f t="shared" si="5"/>
        <v>3.9599999999999995</v>
      </c>
      <c r="M145" t="s">
        <v>25</v>
      </c>
      <c r="P145">
        <v>25.25</v>
      </c>
    </row>
    <row r="146" spans="1:16">
      <c r="A146" t="s">
        <v>27</v>
      </c>
      <c r="B146" t="s">
        <v>22</v>
      </c>
      <c r="C146">
        <v>3</v>
      </c>
      <c r="D146">
        <v>317</v>
      </c>
      <c r="E146">
        <v>4</v>
      </c>
      <c r="F146">
        <v>21.25</v>
      </c>
      <c r="G146">
        <v>1</v>
      </c>
      <c r="H146">
        <v>3</v>
      </c>
      <c r="I146">
        <f t="shared" si="4"/>
        <v>0.6</v>
      </c>
      <c r="J146">
        <v>6.6</v>
      </c>
      <c r="K146">
        <f t="shared" si="5"/>
        <v>3.9599999999999995</v>
      </c>
      <c r="M146" t="s">
        <v>25</v>
      </c>
      <c r="P146">
        <v>25.25</v>
      </c>
    </row>
    <row r="147" spans="1:16">
      <c r="A147" t="s">
        <v>27</v>
      </c>
      <c r="B147" t="s">
        <v>22</v>
      </c>
      <c r="C147">
        <v>4</v>
      </c>
      <c r="D147">
        <v>417</v>
      </c>
      <c r="E147">
        <v>4</v>
      </c>
      <c r="F147">
        <v>21.25</v>
      </c>
      <c r="G147">
        <v>1</v>
      </c>
      <c r="H147">
        <v>3</v>
      </c>
      <c r="I147">
        <f t="shared" si="4"/>
        <v>0.6</v>
      </c>
      <c r="J147">
        <v>6.6</v>
      </c>
      <c r="K147">
        <f t="shared" si="5"/>
        <v>3.9599999999999995</v>
      </c>
      <c r="M147" t="s">
        <v>25</v>
      </c>
      <c r="P147">
        <v>25.25</v>
      </c>
    </row>
    <row r="148" spans="1:16">
      <c r="A148" t="s">
        <v>27</v>
      </c>
      <c r="B148" t="s">
        <v>22</v>
      </c>
      <c r="C148">
        <v>1</v>
      </c>
      <c r="D148">
        <v>123</v>
      </c>
      <c r="E148">
        <v>4</v>
      </c>
      <c r="F148">
        <v>21.25</v>
      </c>
      <c r="G148">
        <v>1</v>
      </c>
      <c r="H148">
        <v>3</v>
      </c>
      <c r="I148">
        <f t="shared" si="4"/>
        <v>0.6</v>
      </c>
      <c r="J148">
        <v>6.6</v>
      </c>
      <c r="K148">
        <f t="shared" si="5"/>
        <v>3.9599999999999995</v>
      </c>
      <c r="M148" t="s">
        <v>25</v>
      </c>
      <c r="P148">
        <v>25.25</v>
      </c>
    </row>
    <row r="149" spans="1:16">
      <c r="A149" t="s">
        <v>27</v>
      </c>
      <c r="B149" t="s">
        <v>22</v>
      </c>
      <c r="C149">
        <v>2</v>
      </c>
      <c r="D149">
        <v>223</v>
      </c>
      <c r="E149">
        <v>4</v>
      </c>
      <c r="F149">
        <v>21.25</v>
      </c>
      <c r="G149">
        <v>1</v>
      </c>
      <c r="H149">
        <v>3</v>
      </c>
      <c r="I149">
        <f t="shared" si="4"/>
        <v>0.6</v>
      </c>
      <c r="J149">
        <v>6.6</v>
      </c>
      <c r="K149">
        <f t="shared" si="5"/>
        <v>3.9599999999999995</v>
      </c>
      <c r="M149" t="s">
        <v>25</v>
      </c>
      <c r="P149">
        <v>25.25</v>
      </c>
    </row>
    <row r="150" spans="1:16">
      <c r="A150" t="s">
        <v>27</v>
      </c>
      <c r="B150" t="s">
        <v>22</v>
      </c>
      <c r="C150">
        <v>3</v>
      </c>
      <c r="D150">
        <v>323</v>
      </c>
      <c r="E150">
        <v>4</v>
      </c>
      <c r="F150">
        <v>21.25</v>
      </c>
      <c r="G150">
        <v>1</v>
      </c>
      <c r="H150">
        <v>3</v>
      </c>
      <c r="I150">
        <f t="shared" si="4"/>
        <v>0.6</v>
      </c>
      <c r="J150">
        <v>6.6</v>
      </c>
      <c r="K150">
        <f t="shared" si="5"/>
        <v>3.9599999999999995</v>
      </c>
      <c r="M150" t="s">
        <v>25</v>
      </c>
      <c r="P150">
        <v>25.25</v>
      </c>
    </row>
    <row r="151" spans="1:16">
      <c r="A151" t="s">
        <v>27</v>
      </c>
      <c r="B151" t="s">
        <v>22</v>
      </c>
      <c r="C151">
        <v>4</v>
      </c>
      <c r="D151">
        <v>423</v>
      </c>
      <c r="E151">
        <v>4</v>
      </c>
      <c r="F151">
        <v>21.25</v>
      </c>
      <c r="G151">
        <v>1</v>
      </c>
      <c r="H151">
        <v>3</v>
      </c>
      <c r="I151">
        <f t="shared" si="4"/>
        <v>0.6</v>
      </c>
      <c r="J151">
        <v>6.6</v>
      </c>
      <c r="K151">
        <f t="shared" si="5"/>
        <v>3.9599999999999995</v>
      </c>
      <c r="M151" t="s">
        <v>25</v>
      </c>
      <c r="P151">
        <v>25.25</v>
      </c>
    </row>
    <row r="152" spans="1:16">
      <c r="A152" t="s">
        <v>28</v>
      </c>
      <c r="B152">
        <v>1</v>
      </c>
      <c r="C152">
        <v>1</v>
      </c>
      <c r="D152">
        <v>122</v>
      </c>
      <c r="E152">
        <v>25.5</v>
      </c>
      <c r="F152">
        <v>15</v>
      </c>
      <c r="G152">
        <v>1</v>
      </c>
      <c r="H152">
        <v>3</v>
      </c>
      <c r="I152">
        <f t="shared" si="4"/>
        <v>2.7</v>
      </c>
      <c r="J152">
        <v>6.6</v>
      </c>
      <c r="K152">
        <f t="shared" si="5"/>
        <v>17.82</v>
      </c>
      <c r="M152" t="s">
        <v>17</v>
      </c>
      <c r="O152" t="s">
        <v>18</v>
      </c>
      <c r="P152">
        <v>15</v>
      </c>
    </row>
    <row r="153" spans="1:16">
      <c r="A153" t="s">
        <v>28</v>
      </c>
      <c r="B153">
        <v>1</v>
      </c>
      <c r="C153">
        <v>3</v>
      </c>
      <c r="D153">
        <v>305</v>
      </c>
      <c r="E153">
        <v>25.5</v>
      </c>
      <c r="F153">
        <v>15</v>
      </c>
      <c r="G153">
        <v>1</v>
      </c>
      <c r="H153">
        <v>3</v>
      </c>
      <c r="I153">
        <f t="shared" si="4"/>
        <v>2.7</v>
      </c>
      <c r="J153">
        <v>6.6</v>
      </c>
      <c r="K153">
        <f t="shared" si="5"/>
        <v>17.82</v>
      </c>
      <c r="M153" t="s">
        <v>17</v>
      </c>
      <c r="O153" t="s">
        <v>18</v>
      </c>
      <c r="P153">
        <v>15</v>
      </c>
    </row>
    <row r="154" spans="1:16">
      <c r="A154" t="s">
        <v>28</v>
      </c>
      <c r="B154">
        <v>1</v>
      </c>
      <c r="C154">
        <v>4</v>
      </c>
      <c r="D154">
        <v>405</v>
      </c>
      <c r="E154">
        <v>25.5</v>
      </c>
      <c r="F154">
        <v>15</v>
      </c>
      <c r="G154">
        <v>1</v>
      </c>
      <c r="H154">
        <v>3</v>
      </c>
      <c r="I154">
        <f t="shared" si="4"/>
        <v>2.7</v>
      </c>
      <c r="J154">
        <v>6.6</v>
      </c>
      <c r="K154">
        <f t="shared" si="5"/>
        <v>17.82</v>
      </c>
      <c r="M154" t="s">
        <v>17</v>
      </c>
      <c r="O154" t="s">
        <v>18</v>
      </c>
      <c r="P154">
        <v>15</v>
      </c>
    </row>
    <row r="155" spans="1:16">
      <c r="A155" t="s">
        <v>28</v>
      </c>
      <c r="B155">
        <v>1</v>
      </c>
      <c r="C155">
        <v>4</v>
      </c>
      <c r="D155">
        <v>422</v>
      </c>
      <c r="E155">
        <v>25.5</v>
      </c>
      <c r="F155">
        <v>15</v>
      </c>
      <c r="G155">
        <v>1</v>
      </c>
      <c r="H155">
        <v>3</v>
      </c>
      <c r="I155">
        <f t="shared" si="4"/>
        <v>2.7</v>
      </c>
      <c r="J155">
        <v>6.6</v>
      </c>
      <c r="K155">
        <f t="shared" si="5"/>
        <v>17.82</v>
      </c>
      <c r="M155" t="s">
        <v>17</v>
      </c>
      <c r="O155" t="s">
        <v>18</v>
      </c>
      <c r="P155">
        <v>15</v>
      </c>
    </row>
    <row r="156" spans="1:16">
      <c r="A156" t="s">
        <v>28</v>
      </c>
      <c r="B156">
        <v>2</v>
      </c>
      <c r="C156">
        <v>1</v>
      </c>
      <c r="D156">
        <v>122</v>
      </c>
      <c r="E156">
        <v>25.5</v>
      </c>
      <c r="F156">
        <v>19.5</v>
      </c>
      <c r="G156">
        <v>1</v>
      </c>
      <c r="H156">
        <v>3</v>
      </c>
      <c r="I156">
        <f t="shared" si="4"/>
        <v>3.5</v>
      </c>
      <c r="J156">
        <v>6.6</v>
      </c>
      <c r="K156">
        <f t="shared" si="5"/>
        <v>23.099999999999998</v>
      </c>
      <c r="M156" t="s">
        <v>17</v>
      </c>
      <c r="P156">
        <v>45</v>
      </c>
    </row>
    <row r="157" spans="1:16">
      <c r="A157" t="s">
        <v>28</v>
      </c>
      <c r="B157">
        <v>2</v>
      </c>
      <c r="C157">
        <v>3</v>
      </c>
      <c r="D157">
        <v>305</v>
      </c>
      <c r="E157">
        <v>25.5</v>
      </c>
      <c r="F157">
        <v>19.5</v>
      </c>
      <c r="G157">
        <v>1</v>
      </c>
      <c r="H157">
        <v>3</v>
      </c>
      <c r="I157">
        <f t="shared" si="4"/>
        <v>3.5</v>
      </c>
      <c r="J157">
        <v>6.6</v>
      </c>
      <c r="K157">
        <f t="shared" si="5"/>
        <v>23.099999999999998</v>
      </c>
      <c r="M157" t="s">
        <v>17</v>
      </c>
      <c r="P157">
        <v>45</v>
      </c>
    </row>
    <row r="158" spans="1:16">
      <c r="A158" t="s">
        <v>28</v>
      </c>
      <c r="B158">
        <v>2</v>
      </c>
      <c r="C158">
        <v>4</v>
      </c>
      <c r="D158">
        <v>405</v>
      </c>
      <c r="E158">
        <v>25.5</v>
      </c>
      <c r="F158">
        <v>19.5</v>
      </c>
      <c r="G158">
        <v>1</v>
      </c>
      <c r="H158">
        <v>3</v>
      </c>
      <c r="I158">
        <f t="shared" si="4"/>
        <v>3.5</v>
      </c>
      <c r="J158">
        <v>6.6</v>
      </c>
      <c r="K158">
        <f t="shared" si="5"/>
        <v>23.099999999999998</v>
      </c>
      <c r="M158" t="s">
        <v>17</v>
      </c>
      <c r="P158">
        <v>45</v>
      </c>
    </row>
    <row r="159" spans="1:16">
      <c r="A159" t="s">
        <v>28</v>
      </c>
      <c r="B159">
        <v>2</v>
      </c>
      <c r="C159">
        <v>4</v>
      </c>
      <c r="D159">
        <v>422</v>
      </c>
      <c r="E159">
        <v>25.5</v>
      </c>
      <c r="F159">
        <v>19.5</v>
      </c>
      <c r="G159">
        <v>1</v>
      </c>
      <c r="H159">
        <v>3</v>
      </c>
      <c r="I159">
        <f t="shared" si="4"/>
        <v>3.5</v>
      </c>
      <c r="J159">
        <v>6.6</v>
      </c>
      <c r="K159">
        <f t="shared" si="5"/>
        <v>23.099999999999998</v>
      </c>
      <c r="M159" t="s">
        <v>17</v>
      </c>
      <c r="P159">
        <v>45</v>
      </c>
    </row>
    <row r="160" spans="1:16">
      <c r="A160" t="s">
        <v>28</v>
      </c>
      <c r="B160">
        <v>3</v>
      </c>
      <c r="C160">
        <v>1</v>
      </c>
      <c r="D160">
        <v>122</v>
      </c>
      <c r="E160">
        <v>25.5</v>
      </c>
      <c r="F160">
        <v>120</v>
      </c>
      <c r="G160">
        <v>1</v>
      </c>
      <c r="H160">
        <v>3</v>
      </c>
      <c r="I160">
        <f t="shared" si="4"/>
        <v>21.3</v>
      </c>
      <c r="J160">
        <v>6.6</v>
      </c>
      <c r="K160">
        <f t="shared" si="5"/>
        <v>140.57999999999998</v>
      </c>
      <c r="M160" t="s">
        <v>17</v>
      </c>
      <c r="N160">
        <v>1</v>
      </c>
      <c r="O160" t="s">
        <v>18</v>
      </c>
      <c r="P160">
        <v>94.5</v>
      </c>
    </row>
    <row r="161" spans="1:16">
      <c r="A161" t="s">
        <v>28</v>
      </c>
      <c r="B161">
        <v>3</v>
      </c>
      <c r="C161">
        <v>3</v>
      </c>
      <c r="D161">
        <v>305</v>
      </c>
      <c r="E161">
        <v>25.5</v>
      </c>
      <c r="F161">
        <v>120</v>
      </c>
      <c r="G161">
        <v>1</v>
      </c>
      <c r="H161">
        <v>3</v>
      </c>
      <c r="I161">
        <f t="shared" si="4"/>
        <v>21.3</v>
      </c>
      <c r="J161">
        <v>6.6</v>
      </c>
      <c r="K161">
        <f t="shared" si="5"/>
        <v>140.57999999999998</v>
      </c>
      <c r="M161" t="s">
        <v>17</v>
      </c>
      <c r="N161">
        <v>1</v>
      </c>
      <c r="O161" t="s">
        <v>18</v>
      </c>
      <c r="P161">
        <v>94.5</v>
      </c>
    </row>
    <row r="162" spans="1:16">
      <c r="A162" t="s">
        <v>28</v>
      </c>
      <c r="B162">
        <v>3</v>
      </c>
      <c r="C162">
        <v>4</v>
      </c>
      <c r="D162">
        <v>405</v>
      </c>
      <c r="E162">
        <v>25.5</v>
      </c>
      <c r="F162">
        <v>120</v>
      </c>
      <c r="G162">
        <v>1</v>
      </c>
      <c r="H162">
        <v>3</v>
      </c>
      <c r="I162">
        <f t="shared" si="4"/>
        <v>21.3</v>
      </c>
      <c r="J162">
        <v>6.6</v>
      </c>
      <c r="K162">
        <f t="shared" si="5"/>
        <v>140.57999999999998</v>
      </c>
      <c r="M162" t="s">
        <v>17</v>
      </c>
      <c r="N162">
        <v>1</v>
      </c>
      <c r="O162" t="s">
        <v>18</v>
      </c>
      <c r="P162">
        <v>94.5</v>
      </c>
    </row>
    <row r="163" spans="1:16">
      <c r="A163" t="s">
        <v>28</v>
      </c>
      <c r="B163">
        <v>3</v>
      </c>
      <c r="C163">
        <v>4</v>
      </c>
      <c r="D163">
        <v>422</v>
      </c>
      <c r="E163">
        <v>25.5</v>
      </c>
      <c r="F163">
        <v>120</v>
      </c>
      <c r="G163">
        <v>1</v>
      </c>
      <c r="H163">
        <v>3</v>
      </c>
      <c r="I163">
        <f t="shared" si="4"/>
        <v>21.3</v>
      </c>
      <c r="J163">
        <v>6.6</v>
      </c>
      <c r="K163">
        <f t="shared" si="5"/>
        <v>140.57999999999998</v>
      </c>
      <c r="M163" t="s">
        <v>17</v>
      </c>
      <c r="N163">
        <v>1</v>
      </c>
      <c r="O163" t="s">
        <v>18</v>
      </c>
      <c r="P163">
        <v>94.5</v>
      </c>
    </row>
    <row r="164" spans="1:16">
      <c r="A164" t="s">
        <v>28</v>
      </c>
      <c r="B164">
        <v>4</v>
      </c>
      <c r="C164">
        <v>1</v>
      </c>
      <c r="D164">
        <v>122</v>
      </c>
      <c r="E164">
        <v>43.5</v>
      </c>
      <c r="F164">
        <v>82</v>
      </c>
      <c r="G164">
        <v>1</v>
      </c>
      <c r="H164">
        <v>3</v>
      </c>
      <c r="I164">
        <f t="shared" si="4"/>
        <v>24.8</v>
      </c>
      <c r="J164">
        <v>6.6</v>
      </c>
      <c r="K164">
        <f t="shared" si="5"/>
        <v>163.68</v>
      </c>
      <c r="M164" t="s">
        <v>17</v>
      </c>
      <c r="P164">
        <v>251</v>
      </c>
    </row>
    <row r="165" spans="1:16">
      <c r="A165" t="s">
        <v>28</v>
      </c>
      <c r="B165">
        <v>4</v>
      </c>
      <c r="C165">
        <v>3</v>
      </c>
      <c r="D165">
        <v>305</v>
      </c>
      <c r="E165">
        <v>43.5</v>
      </c>
      <c r="F165">
        <v>82</v>
      </c>
      <c r="G165">
        <v>1</v>
      </c>
      <c r="H165">
        <v>3</v>
      </c>
      <c r="I165">
        <f t="shared" si="4"/>
        <v>24.8</v>
      </c>
      <c r="J165">
        <v>6.6</v>
      </c>
      <c r="K165">
        <f t="shared" si="5"/>
        <v>163.68</v>
      </c>
      <c r="M165" t="s">
        <v>17</v>
      </c>
      <c r="P165">
        <v>251</v>
      </c>
    </row>
    <row r="166" spans="1:16">
      <c r="A166" t="s">
        <v>28</v>
      </c>
      <c r="B166">
        <v>4</v>
      </c>
      <c r="C166">
        <v>4</v>
      </c>
      <c r="D166">
        <v>405</v>
      </c>
      <c r="E166">
        <v>43.5</v>
      </c>
      <c r="F166">
        <v>82</v>
      </c>
      <c r="G166">
        <v>1</v>
      </c>
      <c r="H166">
        <v>3</v>
      </c>
      <c r="I166">
        <f t="shared" si="4"/>
        <v>24.8</v>
      </c>
      <c r="J166">
        <v>6.6</v>
      </c>
      <c r="K166">
        <f t="shared" si="5"/>
        <v>163.68</v>
      </c>
      <c r="L166">
        <v>1</v>
      </c>
      <c r="M166" t="s">
        <v>17</v>
      </c>
      <c r="P166">
        <v>251</v>
      </c>
    </row>
    <row r="167" spans="1:16">
      <c r="A167" t="s">
        <v>28</v>
      </c>
      <c r="B167">
        <v>4</v>
      </c>
      <c r="C167">
        <v>4</v>
      </c>
      <c r="D167">
        <v>422</v>
      </c>
      <c r="E167">
        <v>43.5</v>
      </c>
      <c r="F167">
        <v>82</v>
      </c>
      <c r="G167">
        <v>1</v>
      </c>
      <c r="H167">
        <v>3</v>
      </c>
      <c r="I167">
        <f t="shared" si="4"/>
        <v>24.8</v>
      </c>
      <c r="J167">
        <v>6.6</v>
      </c>
      <c r="K167">
        <f t="shared" si="5"/>
        <v>163.68</v>
      </c>
      <c r="L167">
        <v>1</v>
      </c>
      <c r="M167" t="s">
        <v>17</v>
      </c>
      <c r="P167">
        <v>251</v>
      </c>
    </row>
    <row r="168" spans="1:16">
      <c r="A168" t="s">
        <v>28</v>
      </c>
      <c r="B168">
        <v>5</v>
      </c>
      <c r="C168">
        <v>1</v>
      </c>
      <c r="D168">
        <v>122</v>
      </c>
      <c r="E168">
        <v>22.5</v>
      </c>
      <c r="F168">
        <v>55</v>
      </c>
      <c r="G168">
        <v>1</v>
      </c>
      <c r="H168">
        <v>3</v>
      </c>
      <c r="I168">
        <f t="shared" si="4"/>
        <v>8.6</v>
      </c>
      <c r="J168">
        <v>6.6</v>
      </c>
      <c r="K168">
        <f t="shared" si="5"/>
        <v>56.76</v>
      </c>
      <c r="M168" t="s">
        <v>25</v>
      </c>
      <c r="N168">
        <v>1</v>
      </c>
      <c r="P168">
        <v>77.5</v>
      </c>
    </row>
    <row r="169" spans="1:16">
      <c r="A169" t="s">
        <v>28</v>
      </c>
      <c r="B169">
        <v>5</v>
      </c>
      <c r="C169">
        <v>3</v>
      </c>
      <c r="D169">
        <v>305</v>
      </c>
      <c r="E169">
        <v>22.5</v>
      </c>
      <c r="F169">
        <v>55</v>
      </c>
      <c r="G169">
        <v>1</v>
      </c>
      <c r="H169">
        <v>3</v>
      </c>
      <c r="I169">
        <f t="shared" si="4"/>
        <v>8.6</v>
      </c>
      <c r="J169">
        <v>6.6</v>
      </c>
      <c r="K169">
        <f t="shared" si="5"/>
        <v>56.76</v>
      </c>
      <c r="M169" t="s">
        <v>25</v>
      </c>
      <c r="N169">
        <v>1</v>
      </c>
      <c r="P169">
        <v>77.5</v>
      </c>
    </row>
    <row r="170" spans="1:16">
      <c r="A170" t="s">
        <v>28</v>
      </c>
      <c r="B170">
        <v>5</v>
      </c>
      <c r="C170">
        <v>4</v>
      </c>
      <c r="D170">
        <v>405</v>
      </c>
      <c r="E170">
        <v>22.5</v>
      </c>
      <c r="F170">
        <v>55</v>
      </c>
      <c r="G170">
        <v>1</v>
      </c>
      <c r="H170">
        <v>3</v>
      </c>
      <c r="I170">
        <f t="shared" si="4"/>
        <v>8.6</v>
      </c>
      <c r="J170">
        <v>6.6</v>
      </c>
      <c r="K170">
        <f t="shared" si="5"/>
        <v>56.76</v>
      </c>
      <c r="M170" t="s">
        <v>25</v>
      </c>
      <c r="N170">
        <v>1</v>
      </c>
      <c r="P170">
        <v>77.5</v>
      </c>
    </row>
    <row r="171" spans="1:16">
      <c r="A171" t="s">
        <v>28</v>
      </c>
      <c r="B171">
        <v>5</v>
      </c>
      <c r="C171">
        <v>4</v>
      </c>
      <c r="D171">
        <v>422</v>
      </c>
      <c r="E171">
        <v>22.5</v>
      </c>
      <c r="F171">
        <v>55</v>
      </c>
      <c r="G171">
        <v>1</v>
      </c>
      <c r="H171">
        <v>3</v>
      </c>
      <c r="I171">
        <f t="shared" si="4"/>
        <v>8.6</v>
      </c>
      <c r="J171">
        <v>6.6</v>
      </c>
      <c r="K171">
        <f t="shared" si="5"/>
        <v>56.76</v>
      </c>
      <c r="M171" t="s">
        <v>25</v>
      </c>
      <c r="N171">
        <v>1</v>
      </c>
      <c r="P171">
        <v>77.5</v>
      </c>
    </row>
    <row r="172" spans="1:16">
      <c r="A172" t="s">
        <v>28</v>
      </c>
      <c r="B172" t="s">
        <v>19</v>
      </c>
      <c r="C172">
        <v>1</v>
      </c>
      <c r="D172">
        <v>122</v>
      </c>
      <c r="E172">
        <v>4</v>
      </c>
      <c r="F172">
        <v>23.25</v>
      </c>
      <c r="G172">
        <v>1</v>
      </c>
      <c r="H172">
        <v>3</v>
      </c>
      <c r="I172">
        <f t="shared" si="4"/>
        <v>0.7</v>
      </c>
      <c r="J172">
        <v>6.6</v>
      </c>
      <c r="K172">
        <f t="shared" si="5"/>
        <v>4.6199999999999992</v>
      </c>
      <c r="M172" t="s">
        <v>17</v>
      </c>
      <c r="P172">
        <v>27.25</v>
      </c>
    </row>
    <row r="173" spans="1:16">
      <c r="A173" t="s">
        <v>28</v>
      </c>
      <c r="B173" t="s">
        <v>19</v>
      </c>
      <c r="C173">
        <v>3</v>
      </c>
      <c r="D173">
        <v>305</v>
      </c>
      <c r="E173">
        <v>4</v>
      </c>
      <c r="F173">
        <v>23.25</v>
      </c>
      <c r="G173">
        <v>1</v>
      </c>
      <c r="H173">
        <v>3</v>
      </c>
      <c r="I173">
        <f t="shared" si="4"/>
        <v>0.7</v>
      </c>
      <c r="J173">
        <v>6.6</v>
      </c>
      <c r="K173">
        <f t="shared" si="5"/>
        <v>4.6199999999999992</v>
      </c>
      <c r="M173" t="s">
        <v>17</v>
      </c>
      <c r="P173">
        <v>27.25</v>
      </c>
    </row>
    <row r="174" spans="1:16">
      <c r="A174" t="s">
        <v>28</v>
      </c>
      <c r="B174" t="s">
        <v>19</v>
      </c>
      <c r="C174">
        <v>4</v>
      </c>
      <c r="D174">
        <v>405</v>
      </c>
      <c r="E174">
        <v>4</v>
      </c>
      <c r="F174">
        <v>23.25</v>
      </c>
      <c r="G174">
        <v>1</v>
      </c>
      <c r="H174">
        <v>3</v>
      </c>
      <c r="I174">
        <f t="shared" si="4"/>
        <v>0.7</v>
      </c>
      <c r="J174">
        <v>6.6</v>
      </c>
      <c r="K174">
        <f t="shared" si="5"/>
        <v>4.6199999999999992</v>
      </c>
      <c r="M174" t="s">
        <v>17</v>
      </c>
      <c r="P174">
        <v>27.25</v>
      </c>
    </row>
    <row r="175" spans="1:16">
      <c r="A175" t="s">
        <v>28</v>
      </c>
      <c r="B175" t="s">
        <v>19</v>
      </c>
      <c r="C175">
        <v>4</v>
      </c>
      <c r="D175">
        <v>422</v>
      </c>
      <c r="E175">
        <v>4</v>
      </c>
      <c r="F175">
        <v>23.25</v>
      </c>
      <c r="G175">
        <v>1</v>
      </c>
      <c r="H175">
        <v>3</v>
      </c>
      <c r="I175">
        <f t="shared" si="4"/>
        <v>0.7</v>
      </c>
      <c r="J175">
        <v>6.6</v>
      </c>
      <c r="K175">
        <f t="shared" si="5"/>
        <v>4.6199999999999992</v>
      </c>
      <c r="M175" t="s">
        <v>17</v>
      </c>
      <c r="P175">
        <v>27.25</v>
      </c>
    </row>
    <row r="176" spans="1:16">
      <c r="A176" t="s">
        <v>28</v>
      </c>
      <c r="B176" t="s">
        <v>20</v>
      </c>
      <c r="C176">
        <v>1</v>
      </c>
      <c r="D176">
        <v>122</v>
      </c>
      <c r="E176">
        <v>4</v>
      </c>
      <c r="F176">
        <v>23.25</v>
      </c>
      <c r="G176">
        <v>1</v>
      </c>
      <c r="H176">
        <v>3</v>
      </c>
      <c r="I176">
        <f t="shared" si="4"/>
        <v>0.7</v>
      </c>
      <c r="J176">
        <v>6.6</v>
      </c>
      <c r="K176">
        <f t="shared" si="5"/>
        <v>4.6199999999999992</v>
      </c>
      <c r="M176" t="s">
        <v>17</v>
      </c>
      <c r="P176">
        <v>27.25</v>
      </c>
    </row>
    <row r="177" spans="1:16">
      <c r="A177" t="s">
        <v>28</v>
      </c>
      <c r="B177" t="s">
        <v>20</v>
      </c>
      <c r="C177">
        <v>3</v>
      </c>
      <c r="D177">
        <v>305</v>
      </c>
      <c r="E177">
        <v>4</v>
      </c>
      <c r="F177">
        <v>23.25</v>
      </c>
      <c r="G177">
        <v>1</v>
      </c>
      <c r="H177">
        <v>3</v>
      </c>
      <c r="I177">
        <f t="shared" si="4"/>
        <v>0.7</v>
      </c>
      <c r="J177">
        <v>6.6</v>
      </c>
      <c r="K177">
        <f t="shared" si="5"/>
        <v>4.6199999999999992</v>
      </c>
      <c r="M177" t="s">
        <v>17</v>
      </c>
      <c r="P177">
        <v>27.25</v>
      </c>
    </row>
    <row r="178" spans="1:16">
      <c r="A178" t="s">
        <v>28</v>
      </c>
      <c r="B178" t="s">
        <v>20</v>
      </c>
      <c r="C178">
        <v>4</v>
      </c>
      <c r="D178">
        <v>405</v>
      </c>
      <c r="E178">
        <v>4</v>
      </c>
      <c r="F178">
        <v>23.25</v>
      </c>
      <c r="G178">
        <v>1</v>
      </c>
      <c r="H178">
        <v>3</v>
      </c>
      <c r="I178">
        <f t="shared" si="4"/>
        <v>0.7</v>
      </c>
      <c r="J178">
        <v>6.6</v>
      </c>
      <c r="K178">
        <f t="shared" si="5"/>
        <v>4.6199999999999992</v>
      </c>
      <c r="M178" t="s">
        <v>17</v>
      </c>
      <c r="P178">
        <v>27.25</v>
      </c>
    </row>
    <row r="179" spans="1:16">
      <c r="A179" t="s">
        <v>28</v>
      </c>
      <c r="B179" t="s">
        <v>20</v>
      </c>
      <c r="C179">
        <v>4</v>
      </c>
      <c r="D179">
        <v>422</v>
      </c>
      <c r="E179">
        <v>4</v>
      </c>
      <c r="F179">
        <v>23.25</v>
      </c>
      <c r="G179">
        <v>1</v>
      </c>
      <c r="H179">
        <v>3</v>
      </c>
      <c r="I179">
        <f t="shared" si="4"/>
        <v>0.7</v>
      </c>
      <c r="J179">
        <v>6.6</v>
      </c>
      <c r="K179">
        <f t="shared" si="5"/>
        <v>4.6199999999999992</v>
      </c>
      <c r="M179" t="s">
        <v>25</v>
      </c>
      <c r="P179">
        <v>27.25</v>
      </c>
    </row>
    <row r="180" spans="1:16">
      <c r="A180" t="s">
        <v>28</v>
      </c>
      <c r="B180" t="s">
        <v>21</v>
      </c>
      <c r="C180">
        <v>1</v>
      </c>
      <c r="D180">
        <v>122</v>
      </c>
      <c r="E180">
        <v>4</v>
      </c>
      <c r="F180">
        <v>55</v>
      </c>
      <c r="G180">
        <v>1</v>
      </c>
      <c r="H180">
        <v>3</v>
      </c>
      <c r="I180">
        <f t="shared" si="4"/>
        <v>1.6</v>
      </c>
      <c r="J180">
        <v>6.6</v>
      </c>
      <c r="K180">
        <f t="shared" si="5"/>
        <v>10.56</v>
      </c>
      <c r="M180" t="s">
        <v>25</v>
      </c>
      <c r="P180">
        <v>59</v>
      </c>
    </row>
    <row r="181" spans="1:16">
      <c r="A181" t="s">
        <v>28</v>
      </c>
      <c r="B181" t="s">
        <v>21</v>
      </c>
      <c r="C181">
        <v>3</v>
      </c>
      <c r="D181">
        <v>305</v>
      </c>
      <c r="E181">
        <v>4</v>
      </c>
      <c r="F181">
        <v>55</v>
      </c>
      <c r="G181">
        <v>1</v>
      </c>
      <c r="H181">
        <v>3</v>
      </c>
      <c r="I181">
        <f t="shared" si="4"/>
        <v>1.6</v>
      </c>
      <c r="J181">
        <v>6.6</v>
      </c>
      <c r="K181">
        <f t="shared" si="5"/>
        <v>10.56</v>
      </c>
      <c r="M181" t="s">
        <v>25</v>
      </c>
      <c r="P181">
        <v>59</v>
      </c>
    </row>
    <row r="182" spans="1:16">
      <c r="A182" t="s">
        <v>28</v>
      </c>
      <c r="B182" t="s">
        <v>21</v>
      </c>
      <c r="C182">
        <v>4</v>
      </c>
      <c r="D182">
        <v>405</v>
      </c>
      <c r="E182">
        <v>4</v>
      </c>
      <c r="F182">
        <v>55</v>
      </c>
      <c r="G182">
        <v>1</v>
      </c>
      <c r="H182">
        <v>3</v>
      </c>
      <c r="I182">
        <f t="shared" si="4"/>
        <v>1.6</v>
      </c>
      <c r="J182">
        <v>6.6</v>
      </c>
      <c r="K182">
        <f t="shared" si="5"/>
        <v>10.56</v>
      </c>
      <c r="M182" t="s">
        <v>25</v>
      </c>
      <c r="P182">
        <v>59</v>
      </c>
    </row>
    <row r="183" spans="1:16">
      <c r="A183" t="s">
        <v>28</v>
      </c>
      <c r="B183" t="s">
        <v>21</v>
      </c>
      <c r="C183">
        <v>4</v>
      </c>
      <c r="D183">
        <v>422</v>
      </c>
      <c r="E183">
        <v>4</v>
      </c>
      <c r="F183">
        <v>55</v>
      </c>
      <c r="G183">
        <v>1</v>
      </c>
      <c r="H183">
        <v>3</v>
      </c>
      <c r="I183">
        <f t="shared" si="4"/>
        <v>1.6</v>
      </c>
      <c r="J183">
        <v>6.6</v>
      </c>
      <c r="K183">
        <f t="shared" si="5"/>
        <v>10.56</v>
      </c>
      <c r="M183" t="s">
        <v>25</v>
      </c>
      <c r="P183">
        <v>59</v>
      </c>
    </row>
    <row r="184" spans="1:16">
      <c r="A184" t="s">
        <v>28</v>
      </c>
      <c r="B184" t="s">
        <v>22</v>
      </c>
      <c r="C184">
        <v>1</v>
      </c>
      <c r="D184">
        <v>122</v>
      </c>
      <c r="E184">
        <v>4</v>
      </c>
      <c r="F184">
        <v>21.25</v>
      </c>
      <c r="G184">
        <v>1</v>
      </c>
      <c r="H184">
        <v>3</v>
      </c>
      <c r="I184">
        <f t="shared" si="4"/>
        <v>0.6</v>
      </c>
      <c r="J184">
        <v>6.6</v>
      </c>
      <c r="K184">
        <f t="shared" si="5"/>
        <v>3.9599999999999995</v>
      </c>
      <c r="M184" t="s">
        <v>25</v>
      </c>
      <c r="P184">
        <v>25.25</v>
      </c>
    </row>
    <row r="185" spans="1:16">
      <c r="A185" t="s">
        <v>28</v>
      </c>
      <c r="B185" t="s">
        <v>22</v>
      </c>
      <c r="C185">
        <v>3</v>
      </c>
      <c r="D185">
        <v>305</v>
      </c>
      <c r="E185">
        <v>4</v>
      </c>
      <c r="F185">
        <v>21.25</v>
      </c>
      <c r="G185">
        <v>1</v>
      </c>
      <c r="H185">
        <v>3</v>
      </c>
      <c r="I185">
        <f t="shared" si="4"/>
        <v>0.6</v>
      </c>
      <c r="J185">
        <v>6.6</v>
      </c>
      <c r="K185">
        <f t="shared" si="5"/>
        <v>3.9599999999999995</v>
      </c>
      <c r="M185" t="s">
        <v>25</v>
      </c>
      <c r="P185">
        <v>25.25</v>
      </c>
    </row>
    <row r="186" spans="1:16">
      <c r="A186" t="s">
        <v>28</v>
      </c>
      <c r="B186" t="s">
        <v>22</v>
      </c>
      <c r="C186">
        <v>4</v>
      </c>
      <c r="D186">
        <v>405</v>
      </c>
      <c r="E186">
        <v>4</v>
      </c>
      <c r="F186">
        <v>21.25</v>
      </c>
      <c r="G186">
        <v>1</v>
      </c>
      <c r="H186">
        <v>3</v>
      </c>
      <c r="I186">
        <f t="shared" si="4"/>
        <v>0.6</v>
      </c>
      <c r="J186">
        <v>6.6</v>
      </c>
      <c r="K186">
        <f t="shared" si="5"/>
        <v>3.9599999999999995</v>
      </c>
      <c r="M186" t="s">
        <v>25</v>
      </c>
      <c r="P186">
        <v>25.25</v>
      </c>
    </row>
    <row r="187" spans="1:16">
      <c r="A187" t="s">
        <v>28</v>
      </c>
      <c r="B187" t="s">
        <v>22</v>
      </c>
      <c r="C187">
        <v>4</v>
      </c>
      <c r="D187">
        <v>422</v>
      </c>
      <c r="E187">
        <v>4</v>
      </c>
      <c r="F187">
        <v>21.25</v>
      </c>
      <c r="G187">
        <v>1</v>
      </c>
      <c r="H187">
        <v>3</v>
      </c>
      <c r="I187">
        <f t="shared" si="4"/>
        <v>0.6</v>
      </c>
      <c r="J187">
        <v>6.6</v>
      </c>
      <c r="K187">
        <f t="shared" si="5"/>
        <v>3.9599999999999995</v>
      </c>
      <c r="M187" t="s">
        <v>25</v>
      </c>
      <c r="P187">
        <v>25.25</v>
      </c>
    </row>
    <row r="188" spans="1:16">
      <c r="A188" t="s">
        <v>29</v>
      </c>
      <c r="B188">
        <v>1</v>
      </c>
      <c r="C188">
        <v>1</v>
      </c>
      <c r="D188">
        <v>114</v>
      </c>
      <c r="E188">
        <v>25.5</v>
      </c>
      <c r="F188">
        <v>15</v>
      </c>
      <c r="G188">
        <v>1</v>
      </c>
      <c r="H188">
        <v>3</v>
      </c>
      <c r="I188">
        <f t="shared" si="4"/>
        <v>2.7</v>
      </c>
      <c r="J188">
        <v>6.6</v>
      </c>
      <c r="K188">
        <f t="shared" si="5"/>
        <v>17.82</v>
      </c>
      <c r="M188" t="s">
        <v>17</v>
      </c>
      <c r="O188" t="s">
        <v>18</v>
      </c>
      <c r="P188">
        <v>15</v>
      </c>
    </row>
    <row r="189" spans="1:16">
      <c r="A189" t="s">
        <v>29</v>
      </c>
      <c r="B189">
        <v>1</v>
      </c>
      <c r="C189">
        <v>2</v>
      </c>
      <c r="D189">
        <v>214</v>
      </c>
      <c r="E189">
        <v>25.5</v>
      </c>
      <c r="F189">
        <v>15</v>
      </c>
      <c r="G189">
        <v>1</v>
      </c>
      <c r="H189">
        <v>3</v>
      </c>
      <c r="I189">
        <f t="shared" si="4"/>
        <v>2.7</v>
      </c>
      <c r="J189">
        <v>6.6</v>
      </c>
      <c r="K189">
        <f t="shared" si="5"/>
        <v>17.82</v>
      </c>
      <c r="M189" t="s">
        <v>17</v>
      </c>
      <c r="O189" t="s">
        <v>18</v>
      </c>
      <c r="P189">
        <v>15</v>
      </c>
    </row>
    <row r="190" spans="1:16">
      <c r="A190" t="s">
        <v>29</v>
      </c>
      <c r="B190">
        <v>1</v>
      </c>
      <c r="C190">
        <v>3</v>
      </c>
      <c r="D190">
        <v>314</v>
      </c>
      <c r="E190">
        <v>25.5</v>
      </c>
      <c r="F190">
        <v>15</v>
      </c>
      <c r="G190">
        <v>1</v>
      </c>
      <c r="H190">
        <v>3</v>
      </c>
      <c r="I190">
        <f t="shared" si="4"/>
        <v>2.7</v>
      </c>
      <c r="J190">
        <v>6.6</v>
      </c>
      <c r="K190">
        <f t="shared" si="5"/>
        <v>17.82</v>
      </c>
      <c r="M190" t="s">
        <v>17</v>
      </c>
      <c r="O190" t="s">
        <v>18</v>
      </c>
      <c r="P190">
        <v>15</v>
      </c>
    </row>
    <row r="191" spans="1:16">
      <c r="A191" t="s">
        <v>29</v>
      </c>
      <c r="B191">
        <v>1</v>
      </c>
      <c r="C191">
        <v>4</v>
      </c>
      <c r="D191">
        <v>414</v>
      </c>
      <c r="E191">
        <v>25.5</v>
      </c>
      <c r="F191">
        <v>15</v>
      </c>
      <c r="G191">
        <v>1</v>
      </c>
      <c r="H191">
        <v>3</v>
      </c>
      <c r="I191">
        <f t="shared" si="4"/>
        <v>2.7</v>
      </c>
      <c r="J191">
        <v>6.6</v>
      </c>
      <c r="K191">
        <f t="shared" si="5"/>
        <v>17.82</v>
      </c>
      <c r="M191" t="s">
        <v>17</v>
      </c>
      <c r="O191" t="s">
        <v>18</v>
      </c>
      <c r="P191">
        <v>15</v>
      </c>
    </row>
    <row r="192" spans="1:16">
      <c r="A192" t="s">
        <v>29</v>
      </c>
      <c r="B192">
        <v>1</v>
      </c>
      <c r="C192">
        <v>2</v>
      </c>
      <c r="D192">
        <v>204</v>
      </c>
      <c r="E192">
        <v>25.5</v>
      </c>
      <c r="F192">
        <v>15</v>
      </c>
      <c r="G192">
        <v>1</v>
      </c>
      <c r="H192">
        <v>3</v>
      </c>
      <c r="I192">
        <f t="shared" si="4"/>
        <v>2.7</v>
      </c>
      <c r="J192">
        <v>6.6</v>
      </c>
      <c r="K192">
        <f t="shared" si="5"/>
        <v>17.82</v>
      </c>
      <c r="M192" t="s">
        <v>17</v>
      </c>
      <c r="O192" t="s">
        <v>18</v>
      </c>
      <c r="P192">
        <v>15</v>
      </c>
    </row>
    <row r="193" spans="1:16">
      <c r="A193" t="s">
        <v>29</v>
      </c>
      <c r="B193">
        <v>1</v>
      </c>
      <c r="C193">
        <v>3</v>
      </c>
      <c r="D193">
        <v>304</v>
      </c>
      <c r="E193">
        <v>25.5</v>
      </c>
      <c r="F193">
        <v>15</v>
      </c>
      <c r="G193">
        <v>1</v>
      </c>
      <c r="H193">
        <v>3</v>
      </c>
      <c r="I193">
        <f t="shared" si="4"/>
        <v>2.7</v>
      </c>
      <c r="J193">
        <v>6.6</v>
      </c>
      <c r="K193">
        <f t="shared" si="5"/>
        <v>17.82</v>
      </c>
      <c r="M193" t="s">
        <v>17</v>
      </c>
      <c r="O193" t="s">
        <v>18</v>
      </c>
      <c r="P193">
        <v>15</v>
      </c>
    </row>
    <row r="194" spans="1:16">
      <c r="A194" t="s">
        <v>29</v>
      </c>
      <c r="B194">
        <v>1</v>
      </c>
      <c r="C194">
        <v>4</v>
      </c>
      <c r="D194">
        <v>404</v>
      </c>
      <c r="E194">
        <v>25.5</v>
      </c>
      <c r="F194">
        <v>15</v>
      </c>
      <c r="G194">
        <v>1</v>
      </c>
      <c r="H194">
        <v>3</v>
      </c>
      <c r="I194">
        <f t="shared" ref="I194:I257" si="6">ROUNDUP(E194*F194/144,1)</f>
        <v>2.7</v>
      </c>
      <c r="J194">
        <v>6.6</v>
      </c>
      <c r="K194">
        <f t="shared" ref="K194:K257" si="7">I194*J194</f>
        <v>17.82</v>
      </c>
      <c r="M194" t="s">
        <v>17</v>
      </c>
      <c r="O194" t="s">
        <v>18</v>
      </c>
      <c r="P194">
        <v>15</v>
      </c>
    </row>
    <row r="195" spans="1:16">
      <c r="A195" t="s">
        <v>29</v>
      </c>
      <c r="B195">
        <v>2</v>
      </c>
      <c r="C195">
        <v>1</v>
      </c>
      <c r="D195">
        <v>114</v>
      </c>
      <c r="E195">
        <v>25.5</v>
      </c>
      <c r="F195">
        <v>19.5</v>
      </c>
      <c r="G195">
        <v>1</v>
      </c>
      <c r="H195">
        <v>3</v>
      </c>
      <c r="I195">
        <f t="shared" si="6"/>
        <v>3.5</v>
      </c>
      <c r="J195">
        <v>6.6</v>
      </c>
      <c r="K195">
        <f t="shared" si="7"/>
        <v>23.099999999999998</v>
      </c>
      <c r="M195" t="s">
        <v>17</v>
      </c>
      <c r="P195">
        <v>45</v>
      </c>
    </row>
    <row r="196" spans="1:16">
      <c r="A196" t="s">
        <v>29</v>
      </c>
      <c r="B196">
        <v>2</v>
      </c>
      <c r="C196">
        <v>2</v>
      </c>
      <c r="D196">
        <v>214</v>
      </c>
      <c r="E196">
        <v>25.5</v>
      </c>
      <c r="F196">
        <v>19.5</v>
      </c>
      <c r="G196">
        <v>1</v>
      </c>
      <c r="H196">
        <v>3</v>
      </c>
      <c r="I196">
        <f t="shared" si="6"/>
        <v>3.5</v>
      </c>
      <c r="J196">
        <v>6.6</v>
      </c>
      <c r="K196">
        <f t="shared" si="7"/>
        <v>23.099999999999998</v>
      </c>
      <c r="M196" t="s">
        <v>17</v>
      </c>
      <c r="P196">
        <v>45</v>
      </c>
    </row>
    <row r="197" spans="1:16">
      <c r="A197" t="s">
        <v>29</v>
      </c>
      <c r="B197">
        <v>2</v>
      </c>
      <c r="C197">
        <v>3</v>
      </c>
      <c r="D197">
        <v>314</v>
      </c>
      <c r="E197">
        <v>25.5</v>
      </c>
      <c r="F197">
        <v>19.5</v>
      </c>
      <c r="G197">
        <v>1</v>
      </c>
      <c r="H197">
        <v>3</v>
      </c>
      <c r="I197">
        <f t="shared" si="6"/>
        <v>3.5</v>
      </c>
      <c r="J197">
        <v>6.6</v>
      </c>
      <c r="K197">
        <f t="shared" si="7"/>
        <v>23.099999999999998</v>
      </c>
      <c r="M197" t="s">
        <v>17</v>
      </c>
      <c r="P197">
        <v>45</v>
      </c>
    </row>
    <row r="198" spans="1:16">
      <c r="A198" t="s">
        <v>29</v>
      </c>
      <c r="B198">
        <v>2</v>
      </c>
      <c r="C198">
        <v>4</v>
      </c>
      <c r="D198">
        <v>414</v>
      </c>
      <c r="E198">
        <v>25.5</v>
      </c>
      <c r="F198">
        <v>19.5</v>
      </c>
      <c r="G198">
        <v>1</v>
      </c>
      <c r="H198">
        <v>3</v>
      </c>
      <c r="I198">
        <f t="shared" si="6"/>
        <v>3.5</v>
      </c>
      <c r="J198">
        <v>6.6</v>
      </c>
      <c r="K198">
        <f t="shared" si="7"/>
        <v>23.099999999999998</v>
      </c>
      <c r="M198" t="s">
        <v>17</v>
      </c>
      <c r="P198">
        <v>45</v>
      </c>
    </row>
    <row r="199" spans="1:16">
      <c r="A199" t="s">
        <v>29</v>
      </c>
      <c r="B199">
        <v>2</v>
      </c>
      <c r="C199">
        <v>2</v>
      </c>
      <c r="D199">
        <v>204</v>
      </c>
      <c r="E199">
        <v>25.5</v>
      </c>
      <c r="F199">
        <v>19.5</v>
      </c>
      <c r="G199">
        <v>1</v>
      </c>
      <c r="H199">
        <v>3</v>
      </c>
      <c r="I199">
        <f t="shared" si="6"/>
        <v>3.5</v>
      </c>
      <c r="J199">
        <v>6.6</v>
      </c>
      <c r="K199">
        <f t="shared" si="7"/>
        <v>23.099999999999998</v>
      </c>
      <c r="M199" t="s">
        <v>17</v>
      </c>
      <c r="P199">
        <v>45</v>
      </c>
    </row>
    <row r="200" spans="1:16">
      <c r="A200" t="s">
        <v>29</v>
      </c>
      <c r="B200">
        <v>2</v>
      </c>
      <c r="C200">
        <v>3</v>
      </c>
      <c r="D200">
        <v>304</v>
      </c>
      <c r="E200">
        <v>25.5</v>
      </c>
      <c r="F200">
        <v>19.5</v>
      </c>
      <c r="G200">
        <v>1</v>
      </c>
      <c r="H200">
        <v>3</v>
      </c>
      <c r="I200">
        <f t="shared" si="6"/>
        <v>3.5</v>
      </c>
      <c r="J200">
        <v>6.6</v>
      </c>
      <c r="K200">
        <f t="shared" si="7"/>
        <v>23.099999999999998</v>
      </c>
      <c r="M200" t="s">
        <v>17</v>
      </c>
      <c r="P200">
        <v>45</v>
      </c>
    </row>
    <row r="201" spans="1:16">
      <c r="A201" t="s">
        <v>29</v>
      </c>
      <c r="B201">
        <v>2</v>
      </c>
      <c r="C201">
        <v>4</v>
      </c>
      <c r="D201">
        <v>404</v>
      </c>
      <c r="E201">
        <v>25.5</v>
      </c>
      <c r="F201">
        <v>19.5</v>
      </c>
      <c r="G201">
        <v>1</v>
      </c>
      <c r="H201">
        <v>3</v>
      </c>
      <c r="I201">
        <f t="shared" si="6"/>
        <v>3.5</v>
      </c>
      <c r="J201">
        <v>6.6</v>
      </c>
      <c r="K201">
        <f t="shared" si="7"/>
        <v>23.099999999999998</v>
      </c>
      <c r="M201" t="s">
        <v>17</v>
      </c>
      <c r="N201">
        <v>1</v>
      </c>
      <c r="O201" t="s">
        <v>18</v>
      </c>
      <c r="P201">
        <v>94.5</v>
      </c>
    </row>
    <row r="202" spans="1:16">
      <c r="A202" t="s">
        <v>29</v>
      </c>
      <c r="B202">
        <v>3</v>
      </c>
      <c r="C202">
        <v>1</v>
      </c>
      <c r="D202">
        <v>114</v>
      </c>
      <c r="E202">
        <v>25.5</v>
      </c>
      <c r="F202">
        <v>120</v>
      </c>
      <c r="G202">
        <v>1</v>
      </c>
      <c r="H202">
        <v>3</v>
      </c>
      <c r="I202">
        <f t="shared" si="6"/>
        <v>21.3</v>
      </c>
      <c r="J202">
        <v>6.6</v>
      </c>
      <c r="K202">
        <f t="shared" si="7"/>
        <v>140.57999999999998</v>
      </c>
      <c r="M202" t="s">
        <v>17</v>
      </c>
      <c r="N202">
        <v>1</v>
      </c>
      <c r="O202" t="s">
        <v>18</v>
      </c>
      <c r="P202">
        <v>94.5</v>
      </c>
    </row>
    <row r="203" spans="1:16">
      <c r="A203" t="s">
        <v>29</v>
      </c>
      <c r="B203">
        <v>3</v>
      </c>
      <c r="C203">
        <v>2</v>
      </c>
      <c r="D203">
        <v>214</v>
      </c>
      <c r="E203">
        <v>25.5</v>
      </c>
      <c r="F203">
        <v>120</v>
      </c>
      <c r="G203">
        <v>1</v>
      </c>
      <c r="H203">
        <v>3</v>
      </c>
      <c r="I203">
        <f t="shared" si="6"/>
        <v>21.3</v>
      </c>
      <c r="J203">
        <v>6.6</v>
      </c>
      <c r="K203">
        <f t="shared" si="7"/>
        <v>140.57999999999998</v>
      </c>
      <c r="M203" t="s">
        <v>17</v>
      </c>
      <c r="N203">
        <v>1</v>
      </c>
      <c r="O203" t="s">
        <v>18</v>
      </c>
      <c r="P203">
        <v>94.5</v>
      </c>
    </row>
    <row r="204" spans="1:16">
      <c r="A204" t="s">
        <v>29</v>
      </c>
      <c r="B204">
        <v>3</v>
      </c>
      <c r="C204">
        <v>3</v>
      </c>
      <c r="D204">
        <v>314</v>
      </c>
      <c r="E204">
        <v>25.5</v>
      </c>
      <c r="F204">
        <v>120</v>
      </c>
      <c r="G204">
        <v>1</v>
      </c>
      <c r="H204">
        <v>3</v>
      </c>
      <c r="I204">
        <f t="shared" si="6"/>
        <v>21.3</v>
      </c>
      <c r="J204">
        <v>6.6</v>
      </c>
      <c r="K204">
        <f t="shared" si="7"/>
        <v>140.57999999999998</v>
      </c>
      <c r="M204" t="s">
        <v>17</v>
      </c>
      <c r="N204">
        <v>1</v>
      </c>
      <c r="O204" t="s">
        <v>18</v>
      </c>
      <c r="P204">
        <v>94.5</v>
      </c>
    </row>
    <row r="205" spans="1:16">
      <c r="A205" t="s">
        <v>29</v>
      </c>
      <c r="B205">
        <v>3</v>
      </c>
      <c r="C205">
        <v>4</v>
      </c>
      <c r="D205">
        <v>414</v>
      </c>
      <c r="E205">
        <v>25.5</v>
      </c>
      <c r="F205">
        <v>120</v>
      </c>
      <c r="G205">
        <v>1</v>
      </c>
      <c r="H205">
        <v>3</v>
      </c>
      <c r="I205">
        <f t="shared" si="6"/>
        <v>21.3</v>
      </c>
      <c r="J205">
        <v>6.6</v>
      </c>
      <c r="K205">
        <f t="shared" si="7"/>
        <v>140.57999999999998</v>
      </c>
      <c r="M205" t="s">
        <v>17</v>
      </c>
      <c r="N205">
        <v>1</v>
      </c>
      <c r="O205" t="s">
        <v>18</v>
      </c>
      <c r="P205">
        <v>94.5</v>
      </c>
    </row>
    <row r="206" spans="1:16">
      <c r="A206" t="s">
        <v>29</v>
      </c>
      <c r="B206">
        <v>3</v>
      </c>
      <c r="C206">
        <v>2</v>
      </c>
      <c r="D206">
        <v>204</v>
      </c>
      <c r="E206">
        <v>25.5</v>
      </c>
      <c r="F206">
        <v>120</v>
      </c>
      <c r="G206">
        <v>1</v>
      </c>
      <c r="H206">
        <v>3</v>
      </c>
      <c r="I206">
        <f t="shared" si="6"/>
        <v>21.3</v>
      </c>
      <c r="J206">
        <v>6.6</v>
      </c>
      <c r="K206">
        <f t="shared" si="7"/>
        <v>140.57999999999998</v>
      </c>
      <c r="M206" t="s">
        <v>17</v>
      </c>
      <c r="N206">
        <v>1</v>
      </c>
      <c r="O206" t="s">
        <v>18</v>
      </c>
      <c r="P206">
        <v>94.5</v>
      </c>
    </row>
    <row r="207" spans="1:16">
      <c r="A207" t="s">
        <v>29</v>
      </c>
      <c r="B207">
        <v>3</v>
      </c>
      <c r="C207">
        <v>3</v>
      </c>
      <c r="D207">
        <v>304</v>
      </c>
      <c r="E207">
        <v>25.5</v>
      </c>
      <c r="F207">
        <v>120</v>
      </c>
      <c r="G207">
        <v>1</v>
      </c>
      <c r="H207">
        <v>3</v>
      </c>
      <c r="I207">
        <f t="shared" si="6"/>
        <v>21.3</v>
      </c>
      <c r="J207">
        <v>6.6</v>
      </c>
      <c r="K207">
        <f t="shared" si="7"/>
        <v>140.57999999999998</v>
      </c>
      <c r="M207" t="s">
        <v>17</v>
      </c>
      <c r="N207">
        <v>1</v>
      </c>
      <c r="O207" t="s">
        <v>18</v>
      </c>
      <c r="P207">
        <v>94.5</v>
      </c>
    </row>
    <row r="208" spans="1:16">
      <c r="A208" t="s">
        <v>29</v>
      </c>
      <c r="B208">
        <v>3</v>
      </c>
      <c r="C208">
        <v>4</v>
      </c>
      <c r="D208">
        <v>404</v>
      </c>
      <c r="E208">
        <v>25.5</v>
      </c>
      <c r="F208">
        <v>120</v>
      </c>
      <c r="G208">
        <v>1</v>
      </c>
      <c r="H208">
        <v>3</v>
      </c>
      <c r="I208">
        <f t="shared" si="6"/>
        <v>21.3</v>
      </c>
      <c r="J208">
        <v>6.6</v>
      </c>
      <c r="K208">
        <f t="shared" si="7"/>
        <v>140.57999999999998</v>
      </c>
      <c r="M208" t="s">
        <v>17</v>
      </c>
      <c r="N208">
        <v>1</v>
      </c>
      <c r="O208" t="s">
        <v>18</v>
      </c>
      <c r="P208">
        <v>94.5</v>
      </c>
    </row>
    <row r="209" spans="1:16">
      <c r="A209" t="s">
        <v>29</v>
      </c>
      <c r="B209">
        <v>4</v>
      </c>
      <c r="C209">
        <v>1</v>
      </c>
      <c r="D209">
        <v>114</v>
      </c>
      <c r="E209">
        <v>43.5</v>
      </c>
      <c r="F209">
        <v>82</v>
      </c>
      <c r="G209">
        <v>1</v>
      </c>
      <c r="H209">
        <v>3</v>
      </c>
      <c r="I209">
        <f t="shared" si="6"/>
        <v>24.8</v>
      </c>
      <c r="J209">
        <v>6.6</v>
      </c>
      <c r="K209">
        <f t="shared" si="7"/>
        <v>163.68</v>
      </c>
      <c r="M209" t="s">
        <v>17</v>
      </c>
      <c r="P209">
        <v>251</v>
      </c>
    </row>
    <row r="210" spans="1:16">
      <c r="A210" t="s">
        <v>29</v>
      </c>
      <c r="B210">
        <v>4</v>
      </c>
      <c r="C210">
        <v>2</v>
      </c>
      <c r="D210">
        <v>214</v>
      </c>
      <c r="E210">
        <v>43.5</v>
      </c>
      <c r="F210">
        <v>82</v>
      </c>
      <c r="G210">
        <v>1</v>
      </c>
      <c r="H210">
        <v>3</v>
      </c>
      <c r="I210">
        <f t="shared" si="6"/>
        <v>24.8</v>
      </c>
      <c r="J210">
        <v>6.6</v>
      </c>
      <c r="K210">
        <f t="shared" si="7"/>
        <v>163.68</v>
      </c>
      <c r="M210" t="s">
        <v>17</v>
      </c>
      <c r="P210">
        <v>251</v>
      </c>
    </row>
    <row r="211" spans="1:16">
      <c r="A211" t="s">
        <v>29</v>
      </c>
      <c r="B211">
        <v>4</v>
      </c>
      <c r="C211">
        <v>3</v>
      </c>
      <c r="D211">
        <v>314</v>
      </c>
      <c r="E211">
        <v>43.5</v>
      </c>
      <c r="F211">
        <v>82</v>
      </c>
      <c r="G211">
        <v>1</v>
      </c>
      <c r="H211">
        <v>3</v>
      </c>
      <c r="I211">
        <f t="shared" si="6"/>
        <v>24.8</v>
      </c>
      <c r="J211">
        <v>6.6</v>
      </c>
      <c r="K211">
        <f t="shared" si="7"/>
        <v>163.68</v>
      </c>
      <c r="M211" t="s">
        <v>17</v>
      </c>
      <c r="P211">
        <v>251</v>
      </c>
    </row>
    <row r="212" spans="1:16">
      <c r="A212" t="s">
        <v>29</v>
      </c>
      <c r="B212">
        <v>4</v>
      </c>
      <c r="C212">
        <v>4</v>
      </c>
      <c r="D212">
        <v>414</v>
      </c>
      <c r="E212">
        <v>43.5</v>
      </c>
      <c r="F212">
        <v>82</v>
      </c>
      <c r="G212">
        <v>1</v>
      </c>
      <c r="H212">
        <v>3</v>
      </c>
      <c r="I212">
        <f t="shared" si="6"/>
        <v>24.8</v>
      </c>
      <c r="J212">
        <v>6.6</v>
      </c>
      <c r="K212">
        <f t="shared" si="7"/>
        <v>163.68</v>
      </c>
      <c r="L212">
        <v>1</v>
      </c>
      <c r="M212" t="s">
        <v>17</v>
      </c>
      <c r="P212">
        <v>251</v>
      </c>
    </row>
    <row r="213" spans="1:16">
      <c r="A213" t="s">
        <v>29</v>
      </c>
      <c r="B213">
        <v>4</v>
      </c>
      <c r="C213">
        <v>2</v>
      </c>
      <c r="D213">
        <v>204</v>
      </c>
      <c r="E213">
        <v>43.5</v>
      </c>
      <c r="F213">
        <v>82</v>
      </c>
      <c r="G213">
        <v>1</v>
      </c>
      <c r="H213">
        <v>3</v>
      </c>
      <c r="I213">
        <f t="shared" si="6"/>
        <v>24.8</v>
      </c>
      <c r="J213">
        <v>6.6</v>
      </c>
      <c r="K213">
        <f t="shared" si="7"/>
        <v>163.68</v>
      </c>
      <c r="M213" t="s">
        <v>17</v>
      </c>
      <c r="P213">
        <v>251</v>
      </c>
    </row>
    <row r="214" spans="1:16">
      <c r="A214" t="s">
        <v>29</v>
      </c>
      <c r="B214">
        <v>4</v>
      </c>
      <c r="C214">
        <v>3</v>
      </c>
      <c r="D214">
        <v>304</v>
      </c>
      <c r="E214">
        <v>43.5</v>
      </c>
      <c r="F214">
        <v>82</v>
      </c>
      <c r="G214">
        <v>1</v>
      </c>
      <c r="H214">
        <v>3</v>
      </c>
      <c r="I214">
        <f t="shared" si="6"/>
        <v>24.8</v>
      </c>
      <c r="J214">
        <v>6.6</v>
      </c>
      <c r="K214">
        <f t="shared" si="7"/>
        <v>163.68</v>
      </c>
      <c r="M214" t="s">
        <v>17</v>
      </c>
      <c r="P214">
        <v>251</v>
      </c>
    </row>
    <row r="215" spans="1:16">
      <c r="A215" t="s">
        <v>29</v>
      </c>
      <c r="B215">
        <v>4</v>
      </c>
      <c r="C215">
        <v>4</v>
      </c>
      <c r="D215">
        <v>404</v>
      </c>
      <c r="E215">
        <v>43.5</v>
      </c>
      <c r="F215">
        <v>82</v>
      </c>
      <c r="G215">
        <v>1</v>
      </c>
      <c r="H215">
        <v>3</v>
      </c>
      <c r="I215">
        <f t="shared" si="6"/>
        <v>24.8</v>
      </c>
      <c r="J215">
        <v>6.6</v>
      </c>
      <c r="K215">
        <f t="shared" si="7"/>
        <v>163.68</v>
      </c>
      <c r="L215">
        <v>1</v>
      </c>
      <c r="M215" t="s">
        <v>17</v>
      </c>
      <c r="P215">
        <v>251</v>
      </c>
    </row>
    <row r="216" spans="1:16">
      <c r="A216" t="s">
        <v>29</v>
      </c>
      <c r="B216">
        <v>5</v>
      </c>
      <c r="C216">
        <v>1</v>
      </c>
      <c r="D216">
        <v>114</v>
      </c>
      <c r="E216">
        <v>22.5</v>
      </c>
      <c r="F216">
        <v>55</v>
      </c>
      <c r="G216">
        <v>1</v>
      </c>
      <c r="H216">
        <v>3</v>
      </c>
      <c r="I216">
        <f t="shared" si="6"/>
        <v>8.6</v>
      </c>
      <c r="J216">
        <v>6.6</v>
      </c>
      <c r="K216">
        <f t="shared" si="7"/>
        <v>56.76</v>
      </c>
      <c r="M216" t="s">
        <v>25</v>
      </c>
      <c r="N216">
        <v>1</v>
      </c>
      <c r="P216">
        <v>77.5</v>
      </c>
    </row>
    <row r="217" spans="1:16">
      <c r="A217" t="s">
        <v>29</v>
      </c>
      <c r="B217">
        <v>5</v>
      </c>
      <c r="C217">
        <v>2</v>
      </c>
      <c r="D217">
        <v>214</v>
      </c>
      <c r="E217">
        <v>22.5</v>
      </c>
      <c r="F217">
        <v>55</v>
      </c>
      <c r="G217">
        <v>1</v>
      </c>
      <c r="H217">
        <v>3</v>
      </c>
      <c r="I217">
        <f t="shared" si="6"/>
        <v>8.6</v>
      </c>
      <c r="J217">
        <v>6.6</v>
      </c>
      <c r="K217">
        <f t="shared" si="7"/>
        <v>56.76</v>
      </c>
      <c r="M217" t="s">
        <v>25</v>
      </c>
      <c r="N217">
        <v>1</v>
      </c>
      <c r="P217">
        <v>77.5</v>
      </c>
    </row>
    <row r="218" spans="1:16">
      <c r="A218" t="s">
        <v>29</v>
      </c>
      <c r="B218">
        <v>5</v>
      </c>
      <c r="C218">
        <v>3</v>
      </c>
      <c r="D218">
        <v>314</v>
      </c>
      <c r="E218">
        <v>22.5</v>
      </c>
      <c r="F218">
        <v>55</v>
      </c>
      <c r="G218">
        <v>1</v>
      </c>
      <c r="H218">
        <v>3</v>
      </c>
      <c r="I218">
        <f t="shared" si="6"/>
        <v>8.6</v>
      </c>
      <c r="J218">
        <v>6.6</v>
      </c>
      <c r="K218">
        <f t="shared" si="7"/>
        <v>56.76</v>
      </c>
      <c r="M218" t="s">
        <v>25</v>
      </c>
      <c r="N218">
        <v>1</v>
      </c>
      <c r="P218">
        <v>77.5</v>
      </c>
    </row>
    <row r="219" spans="1:16">
      <c r="A219" t="s">
        <v>29</v>
      </c>
      <c r="B219">
        <v>5</v>
      </c>
      <c r="C219">
        <v>4</v>
      </c>
      <c r="D219">
        <v>414</v>
      </c>
      <c r="E219">
        <v>22.5</v>
      </c>
      <c r="F219">
        <v>55</v>
      </c>
      <c r="G219">
        <v>1</v>
      </c>
      <c r="H219">
        <v>3</v>
      </c>
      <c r="I219">
        <f t="shared" si="6"/>
        <v>8.6</v>
      </c>
      <c r="J219">
        <v>6.6</v>
      </c>
      <c r="K219">
        <f t="shared" si="7"/>
        <v>56.76</v>
      </c>
      <c r="M219" t="s">
        <v>25</v>
      </c>
      <c r="N219">
        <v>1</v>
      </c>
      <c r="P219">
        <v>77.5</v>
      </c>
    </row>
    <row r="220" spans="1:16">
      <c r="A220" t="s">
        <v>29</v>
      </c>
      <c r="B220">
        <v>5</v>
      </c>
      <c r="C220">
        <v>2</v>
      </c>
      <c r="D220">
        <v>204</v>
      </c>
      <c r="E220">
        <v>22.5</v>
      </c>
      <c r="F220">
        <v>55</v>
      </c>
      <c r="G220">
        <v>1</v>
      </c>
      <c r="H220">
        <v>3</v>
      </c>
      <c r="I220">
        <f t="shared" si="6"/>
        <v>8.6</v>
      </c>
      <c r="J220">
        <v>6.6</v>
      </c>
      <c r="K220">
        <f t="shared" si="7"/>
        <v>56.76</v>
      </c>
      <c r="M220" t="s">
        <v>25</v>
      </c>
      <c r="N220">
        <v>1</v>
      </c>
      <c r="P220">
        <v>77.5</v>
      </c>
    </row>
    <row r="221" spans="1:16">
      <c r="A221" t="s">
        <v>29</v>
      </c>
      <c r="B221">
        <v>5</v>
      </c>
      <c r="C221">
        <v>3</v>
      </c>
      <c r="D221">
        <v>304</v>
      </c>
      <c r="E221">
        <v>22.5</v>
      </c>
      <c r="F221">
        <v>55</v>
      </c>
      <c r="G221">
        <v>1</v>
      </c>
      <c r="H221">
        <v>3</v>
      </c>
      <c r="I221">
        <f t="shared" si="6"/>
        <v>8.6</v>
      </c>
      <c r="J221">
        <v>6.6</v>
      </c>
      <c r="K221">
        <f t="shared" si="7"/>
        <v>56.76</v>
      </c>
      <c r="M221" t="s">
        <v>25</v>
      </c>
      <c r="N221">
        <v>1</v>
      </c>
      <c r="P221">
        <v>77.5</v>
      </c>
    </row>
    <row r="222" spans="1:16">
      <c r="A222" t="s">
        <v>29</v>
      </c>
      <c r="B222">
        <v>5</v>
      </c>
      <c r="C222">
        <v>4</v>
      </c>
      <c r="D222">
        <v>404</v>
      </c>
      <c r="E222">
        <v>22.5</v>
      </c>
      <c r="F222">
        <v>55</v>
      </c>
      <c r="G222">
        <v>1</v>
      </c>
      <c r="H222">
        <v>3</v>
      </c>
      <c r="I222">
        <f t="shared" si="6"/>
        <v>8.6</v>
      </c>
      <c r="J222">
        <v>6.6</v>
      </c>
      <c r="K222">
        <f t="shared" si="7"/>
        <v>56.76</v>
      </c>
      <c r="M222" t="s">
        <v>25</v>
      </c>
      <c r="N222">
        <v>1</v>
      </c>
      <c r="P222">
        <v>77.5</v>
      </c>
    </row>
    <row r="223" spans="1:16">
      <c r="A223" t="s">
        <v>29</v>
      </c>
      <c r="B223" t="s">
        <v>19</v>
      </c>
      <c r="C223">
        <v>1</v>
      </c>
      <c r="D223">
        <v>114</v>
      </c>
      <c r="E223">
        <v>4</v>
      </c>
      <c r="F223">
        <v>23.25</v>
      </c>
      <c r="G223">
        <v>1</v>
      </c>
      <c r="H223">
        <v>3</v>
      </c>
      <c r="I223">
        <f t="shared" si="6"/>
        <v>0.7</v>
      </c>
      <c r="J223">
        <v>6.6</v>
      </c>
      <c r="K223">
        <f t="shared" si="7"/>
        <v>4.6199999999999992</v>
      </c>
      <c r="M223" t="s">
        <v>17</v>
      </c>
      <c r="P223">
        <v>27.25</v>
      </c>
    </row>
    <row r="224" spans="1:16">
      <c r="A224" t="s">
        <v>29</v>
      </c>
      <c r="B224" t="s">
        <v>19</v>
      </c>
      <c r="C224">
        <v>2</v>
      </c>
      <c r="D224">
        <v>214</v>
      </c>
      <c r="E224">
        <v>4</v>
      </c>
      <c r="F224">
        <v>23.25</v>
      </c>
      <c r="G224">
        <v>1</v>
      </c>
      <c r="H224">
        <v>3</v>
      </c>
      <c r="I224">
        <f t="shared" si="6"/>
        <v>0.7</v>
      </c>
      <c r="J224">
        <v>6.6</v>
      </c>
      <c r="K224">
        <f t="shared" si="7"/>
        <v>4.6199999999999992</v>
      </c>
      <c r="M224" t="s">
        <v>17</v>
      </c>
      <c r="P224">
        <v>27.25</v>
      </c>
    </row>
    <row r="225" spans="1:16">
      <c r="A225" t="s">
        <v>29</v>
      </c>
      <c r="B225" t="s">
        <v>19</v>
      </c>
      <c r="C225">
        <v>3</v>
      </c>
      <c r="D225">
        <v>314</v>
      </c>
      <c r="E225">
        <v>4</v>
      </c>
      <c r="F225">
        <v>23.25</v>
      </c>
      <c r="G225">
        <v>1</v>
      </c>
      <c r="H225">
        <v>3</v>
      </c>
      <c r="I225">
        <f t="shared" si="6"/>
        <v>0.7</v>
      </c>
      <c r="J225">
        <v>6.6</v>
      </c>
      <c r="K225">
        <f t="shared" si="7"/>
        <v>4.6199999999999992</v>
      </c>
      <c r="M225" t="s">
        <v>17</v>
      </c>
      <c r="P225">
        <v>27.25</v>
      </c>
    </row>
    <row r="226" spans="1:16">
      <c r="A226" t="s">
        <v>29</v>
      </c>
      <c r="B226" t="s">
        <v>19</v>
      </c>
      <c r="C226">
        <v>4</v>
      </c>
      <c r="D226">
        <v>414</v>
      </c>
      <c r="E226">
        <v>4</v>
      </c>
      <c r="F226">
        <v>23.25</v>
      </c>
      <c r="G226">
        <v>1</v>
      </c>
      <c r="H226">
        <v>3</v>
      </c>
      <c r="I226">
        <f t="shared" si="6"/>
        <v>0.7</v>
      </c>
      <c r="J226">
        <v>6.6</v>
      </c>
      <c r="K226">
        <f t="shared" si="7"/>
        <v>4.6199999999999992</v>
      </c>
      <c r="M226" t="s">
        <v>17</v>
      </c>
      <c r="P226">
        <v>27.25</v>
      </c>
    </row>
    <row r="227" spans="1:16">
      <c r="A227" t="s">
        <v>29</v>
      </c>
      <c r="B227" t="s">
        <v>19</v>
      </c>
      <c r="C227">
        <v>2</v>
      </c>
      <c r="D227">
        <v>204</v>
      </c>
      <c r="E227">
        <v>4</v>
      </c>
      <c r="F227">
        <v>23.25</v>
      </c>
      <c r="G227">
        <v>1</v>
      </c>
      <c r="H227">
        <v>3</v>
      </c>
      <c r="I227">
        <f t="shared" si="6"/>
        <v>0.7</v>
      </c>
      <c r="J227">
        <v>6.6</v>
      </c>
      <c r="K227">
        <f t="shared" si="7"/>
        <v>4.6199999999999992</v>
      </c>
      <c r="M227" t="s">
        <v>17</v>
      </c>
      <c r="P227">
        <v>27.25</v>
      </c>
    </row>
    <row r="228" spans="1:16">
      <c r="A228" t="s">
        <v>29</v>
      </c>
      <c r="B228" t="s">
        <v>19</v>
      </c>
      <c r="C228">
        <v>3</v>
      </c>
      <c r="D228">
        <v>304</v>
      </c>
      <c r="E228">
        <v>4</v>
      </c>
      <c r="F228">
        <v>23.25</v>
      </c>
      <c r="G228">
        <v>1</v>
      </c>
      <c r="H228">
        <v>3</v>
      </c>
      <c r="I228">
        <f t="shared" si="6"/>
        <v>0.7</v>
      </c>
      <c r="J228">
        <v>6.6</v>
      </c>
      <c r="K228">
        <f t="shared" si="7"/>
        <v>4.6199999999999992</v>
      </c>
      <c r="M228" t="s">
        <v>17</v>
      </c>
      <c r="P228">
        <v>27.25</v>
      </c>
    </row>
    <row r="229" spans="1:16">
      <c r="A229" t="s">
        <v>29</v>
      </c>
      <c r="B229" t="s">
        <v>19</v>
      </c>
      <c r="C229">
        <v>4</v>
      </c>
      <c r="D229">
        <v>404</v>
      </c>
      <c r="E229">
        <v>4</v>
      </c>
      <c r="F229">
        <v>23.25</v>
      </c>
      <c r="G229">
        <v>1</v>
      </c>
      <c r="H229">
        <v>3</v>
      </c>
      <c r="I229">
        <f t="shared" si="6"/>
        <v>0.7</v>
      </c>
      <c r="J229">
        <v>6.6</v>
      </c>
      <c r="K229">
        <f t="shared" si="7"/>
        <v>4.6199999999999992</v>
      </c>
      <c r="M229" t="s">
        <v>17</v>
      </c>
      <c r="P229">
        <v>27.25</v>
      </c>
    </row>
    <row r="230" spans="1:16">
      <c r="A230" t="s">
        <v>29</v>
      </c>
      <c r="B230" t="s">
        <v>20</v>
      </c>
      <c r="C230">
        <v>1</v>
      </c>
      <c r="D230">
        <v>114</v>
      </c>
      <c r="E230">
        <v>4</v>
      </c>
      <c r="F230">
        <v>23.25</v>
      </c>
      <c r="G230">
        <v>1</v>
      </c>
      <c r="H230">
        <v>3</v>
      </c>
      <c r="I230">
        <f t="shared" si="6"/>
        <v>0.7</v>
      </c>
      <c r="J230">
        <v>6.6</v>
      </c>
      <c r="K230">
        <f t="shared" si="7"/>
        <v>4.6199999999999992</v>
      </c>
      <c r="M230" t="s">
        <v>17</v>
      </c>
      <c r="P230">
        <v>27.25</v>
      </c>
    </row>
    <row r="231" spans="1:16">
      <c r="A231" t="s">
        <v>29</v>
      </c>
      <c r="B231" t="s">
        <v>20</v>
      </c>
      <c r="C231">
        <v>2</v>
      </c>
      <c r="D231">
        <v>214</v>
      </c>
      <c r="E231">
        <v>4</v>
      </c>
      <c r="F231">
        <v>23.25</v>
      </c>
      <c r="G231">
        <v>1</v>
      </c>
      <c r="H231">
        <v>3</v>
      </c>
      <c r="I231">
        <f t="shared" si="6"/>
        <v>0.7</v>
      </c>
      <c r="J231">
        <v>6.6</v>
      </c>
      <c r="K231">
        <f t="shared" si="7"/>
        <v>4.6199999999999992</v>
      </c>
      <c r="M231" t="s">
        <v>17</v>
      </c>
      <c r="P231">
        <v>27.25</v>
      </c>
    </row>
    <row r="232" spans="1:16">
      <c r="A232" t="s">
        <v>29</v>
      </c>
      <c r="B232" t="s">
        <v>20</v>
      </c>
      <c r="C232">
        <v>3</v>
      </c>
      <c r="D232">
        <v>314</v>
      </c>
      <c r="E232">
        <v>4</v>
      </c>
      <c r="F232">
        <v>23.25</v>
      </c>
      <c r="G232">
        <v>1</v>
      </c>
      <c r="H232">
        <v>3</v>
      </c>
      <c r="I232">
        <f t="shared" si="6"/>
        <v>0.7</v>
      </c>
      <c r="J232">
        <v>6.6</v>
      </c>
      <c r="K232">
        <f t="shared" si="7"/>
        <v>4.6199999999999992</v>
      </c>
      <c r="M232" t="s">
        <v>17</v>
      </c>
      <c r="P232">
        <v>27.25</v>
      </c>
    </row>
    <row r="233" spans="1:16">
      <c r="A233" t="s">
        <v>29</v>
      </c>
      <c r="B233" t="s">
        <v>20</v>
      </c>
      <c r="C233">
        <v>4</v>
      </c>
      <c r="D233">
        <v>414</v>
      </c>
      <c r="E233">
        <v>4</v>
      </c>
      <c r="F233">
        <v>23.25</v>
      </c>
      <c r="G233">
        <v>1</v>
      </c>
      <c r="H233">
        <v>3</v>
      </c>
      <c r="I233">
        <f t="shared" si="6"/>
        <v>0.7</v>
      </c>
      <c r="J233">
        <v>6.6</v>
      </c>
      <c r="K233">
        <f t="shared" si="7"/>
        <v>4.6199999999999992</v>
      </c>
      <c r="M233" t="s">
        <v>17</v>
      </c>
      <c r="P233">
        <v>27.25</v>
      </c>
    </row>
    <row r="234" spans="1:16">
      <c r="A234" t="s">
        <v>29</v>
      </c>
      <c r="B234" t="s">
        <v>20</v>
      </c>
      <c r="C234">
        <v>2</v>
      </c>
      <c r="D234">
        <v>204</v>
      </c>
      <c r="E234">
        <v>4</v>
      </c>
      <c r="F234">
        <v>23.25</v>
      </c>
      <c r="G234">
        <v>1</v>
      </c>
      <c r="H234">
        <v>3</v>
      </c>
      <c r="I234">
        <f t="shared" si="6"/>
        <v>0.7</v>
      </c>
      <c r="J234">
        <v>6.6</v>
      </c>
      <c r="K234">
        <f t="shared" si="7"/>
        <v>4.6199999999999992</v>
      </c>
      <c r="M234" t="s">
        <v>17</v>
      </c>
      <c r="P234">
        <v>27.25</v>
      </c>
    </row>
    <row r="235" spans="1:16">
      <c r="A235" t="s">
        <v>29</v>
      </c>
      <c r="B235" t="s">
        <v>20</v>
      </c>
      <c r="C235">
        <v>3</v>
      </c>
      <c r="D235">
        <v>304</v>
      </c>
      <c r="E235">
        <v>4</v>
      </c>
      <c r="F235">
        <v>23.25</v>
      </c>
      <c r="G235">
        <v>1</v>
      </c>
      <c r="H235">
        <v>3</v>
      </c>
      <c r="I235">
        <f t="shared" si="6"/>
        <v>0.7</v>
      </c>
      <c r="J235">
        <v>6.6</v>
      </c>
      <c r="K235">
        <f t="shared" si="7"/>
        <v>4.6199999999999992</v>
      </c>
      <c r="M235" t="s">
        <v>17</v>
      </c>
      <c r="P235">
        <v>27.25</v>
      </c>
    </row>
    <row r="236" spans="1:16">
      <c r="A236" t="s">
        <v>29</v>
      </c>
      <c r="B236" t="s">
        <v>20</v>
      </c>
      <c r="C236">
        <v>4</v>
      </c>
      <c r="D236">
        <v>404</v>
      </c>
      <c r="E236">
        <v>4</v>
      </c>
      <c r="F236">
        <v>23.25</v>
      </c>
      <c r="G236">
        <v>1</v>
      </c>
      <c r="H236">
        <v>3</v>
      </c>
      <c r="I236">
        <f t="shared" si="6"/>
        <v>0.7</v>
      </c>
      <c r="J236">
        <v>6.6</v>
      </c>
      <c r="K236">
        <f t="shared" si="7"/>
        <v>4.6199999999999992</v>
      </c>
      <c r="M236" t="s">
        <v>17</v>
      </c>
      <c r="P236">
        <v>27.25</v>
      </c>
    </row>
    <row r="237" spans="1:16">
      <c r="A237" t="s">
        <v>29</v>
      </c>
      <c r="B237" t="s">
        <v>21</v>
      </c>
      <c r="C237">
        <v>1</v>
      </c>
      <c r="D237">
        <v>114</v>
      </c>
      <c r="E237">
        <v>4</v>
      </c>
      <c r="F237">
        <v>55</v>
      </c>
      <c r="G237">
        <v>1</v>
      </c>
      <c r="H237">
        <v>3</v>
      </c>
      <c r="I237">
        <f t="shared" si="6"/>
        <v>1.6</v>
      </c>
      <c r="J237">
        <v>6.6</v>
      </c>
      <c r="K237">
        <f t="shared" si="7"/>
        <v>10.56</v>
      </c>
      <c r="M237" t="s">
        <v>25</v>
      </c>
      <c r="N237">
        <v>1</v>
      </c>
      <c r="P237">
        <v>59</v>
      </c>
    </row>
    <row r="238" spans="1:16">
      <c r="A238" t="s">
        <v>29</v>
      </c>
      <c r="B238" t="s">
        <v>21</v>
      </c>
      <c r="C238">
        <v>2</v>
      </c>
      <c r="D238">
        <v>214</v>
      </c>
      <c r="E238">
        <v>4</v>
      </c>
      <c r="F238">
        <v>55</v>
      </c>
      <c r="G238">
        <v>1</v>
      </c>
      <c r="H238">
        <v>3</v>
      </c>
      <c r="I238">
        <f t="shared" si="6"/>
        <v>1.6</v>
      </c>
      <c r="J238">
        <v>6.6</v>
      </c>
      <c r="K238">
        <f t="shared" si="7"/>
        <v>10.56</v>
      </c>
      <c r="M238" t="s">
        <v>25</v>
      </c>
      <c r="P238">
        <v>59</v>
      </c>
    </row>
    <row r="239" spans="1:16">
      <c r="A239" t="s">
        <v>29</v>
      </c>
      <c r="B239" t="s">
        <v>21</v>
      </c>
      <c r="C239">
        <v>3</v>
      </c>
      <c r="D239">
        <v>314</v>
      </c>
      <c r="E239">
        <v>4</v>
      </c>
      <c r="F239">
        <v>55</v>
      </c>
      <c r="G239">
        <v>1</v>
      </c>
      <c r="H239">
        <v>3</v>
      </c>
      <c r="I239">
        <f t="shared" si="6"/>
        <v>1.6</v>
      </c>
      <c r="J239">
        <v>6.6</v>
      </c>
      <c r="K239">
        <f t="shared" si="7"/>
        <v>10.56</v>
      </c>
      <c r="M239" t="s">
        <v>25</v>
      </c>
      <c r="P239">
        <v>59</v>
      </c>
    </row>
    <row r="240" spans="1:16">
      <c r="A240" t="s">
        <v>29</v>
      </c>
      <c r="B240" t="s">
        <v>21</v>
      </c>
      <c r="C240">
        <v>4</v>
      </c>
      <c r="D240">
        <v>414</v>
      </c>
      <c r="E240">
        <v>4</v>
      </c>
      <c r="F240">
        <v>55</v>
      </c>
      <c r="G240">
        <v>1</v>
      </c>
      <c r="H240">
        <v>3</v>
      </c>
      <c r="I240">
        <f t="shared" si="6"/>
        <v>1.6</v>
      </c>
      <c r="J240">
        <v>6.6</v>
      </c>
      <c r="K240">
        <f t="shared" si="7"/>
        <v>10.56</v>
      </c>
      <c r="M240" t="s">
        <v>25</v>
      </c>
      <c r="P240">
        <v>59</v>
      </c>
    </row>
    <row r="241" spans="1:16">
      <c r="A241" t="s">
        <v>29</v>
      </c>
      <c r="B241" t="s">
        <v>21</v>
      </c>
      <c r="C241">
        <v>2</v>
      </c>
      <c r="D241">
        <v>204</v>
      </c>
      <c r="E241">
        <v>4</v>
      </c>
      <c r="F241">
        <v>55</v>
      </c>
      <c r="G241">
        <v>1</v>
      </c>
      <c r="H241">
        <v>3</v>
      </c>
      <c r="I241">
        <f t="shared" si="6"/>
        <v>1.6</v>
      </c>
      <c r="J241">
        <v>6.6</v>
      </c>
      <c r="K241">
        <f t="shared" si="7"/>
        <v>10.56</v>
      </c>
      <c r="M241" t="s">
        <v>25</v>
      </c>
      <c r="P241">
        <v>59</v>
      </c>
    </row>
    <row r="242" spans="1:16">
      <c r="A242" t="s">
        <v>29</v>
      </c>
      <c r="B242" t="s">
        <v>21</v>
      </c>
      <c r="C242">
        <v>3</v>
      </c>
      <c r="D242">
        <v>304</v>
      </c>
      <c r="E242">
        <v>4</v>
      </c>
      <c r="F242">
        <v>55</v>
      </c>
      <c r="G242">
        <v>1</v>
      </c>
      <c r="H242">
        <v>3</v>
      </c>
      <c r="I242">
        <f t="shared" si="6"/>
        <v>1.6</v>
      </c>
      <c r="J242">
        <v>6.6</v>
      </c>
      <c r="K242">
        <f t="shared" si="7"/>
        <v>10.56</v>
      </c>
      <c r="M242" t="s">
        <v>25</v>
      </c>
      <c r="P242">
        <v>59</v>
      </c>
    </row>
    <row r="243" spans="1:16">
      <c r="A243" t="s">
        <v>29</v>
      </c>
      <c r="B243" t="s">
        <v>21</v>
      </c>
      <c r="C243">
        <v>4</v>
      </c>
      <c r="D243">
        <v>404</v>
      </c>
      <c r="E243">
        <v>4</v>
      </c>
      <c r="F243">
        <v>55</v>
      </c>
      <c r="G243">
        <v>1</v>
      </c>
      <c r="H243">
        <v>3</v>
      </c>
      <c r="I243">
        <f t="shared" si="6"/>
        <v>1.6</v>
      </c>
      <c r="J243">
        <v>6.6</v>
      </c>
      <c r="K243">
        <f t="shared" si="7"/>
        <v>10.56</v>
      </c>
      <c r="M243" t="s">
        <v>25</v>
      </c>
      <c r="P243">
        <v>59</v>
      </c>
    </row>
    <row r="244" spans="1:16">
      <c r="A244" t="s">
        <v>29</v>
      </c>
      <c r="B244" t="s">
        <v>22</v>
      </c>
      <c r="C244">
        <v>1</v>
      </c>
      <c r="D244">
        <v>114</v>
      </c>
      <c r="E244">
        <v>4</v>
      </c>
      <c r="F244">
        <v>21.25</v>
      </c>
      <c r="G244">
        <v>1</v>
      </c>
      <c r="H244">
        <v>3</v>
      </c>
      <c r="I244">
        <f t="shared" si="6"/>
        <v>0.6</v>
      </c>
      <c r="J244">
        <v>6.6</v>
      </c>
      <c r="K244">
        <f t="shared" si="7"/>
        <v>3.9599999999999995</v>
      </c>
      <c r="M244" t="s">
        <v>25</v>
      </c>
      <c r="P244">
        <v>25.25</v>
      </c>
    </row>
    <row r="245" spans="1:16">
      <c r="A245" t="s">
        <v>29</v>
      </c>
      <c r="B245" t="s">
        <v>22</v>
      </c>
      <c r="C245">
        <v>2</v>
      </c>
      <c r="D245">
        <v>214</v>
      </c>
      <c r="E245">
        <v>4</v>
      </c>
      <c r="F245">
        <v>21.25</v>
      </c>
      <c r="G245">
        <v>1</v>
      </c>
      <c r="H245">
        <v>3</v>
      </c>
      <c r="I245">
        <f t="shared" si="6"/>
        <v>0.6</v>
      </c>
      <c r="J245">
        <v>6.6</v>
      </c>
      <c r="K245">
        <f t="shared" si="7"/>
        <v>3.9599999999999995</v>
      </c>
      <c r="M245" t="s">
        <v>25</v>
      </c>
      <c r="P245">
        <v>25.25</v>
      </c>
    </row>
    <row r="246" spans="1:16">
      <c r="A246" t="s">
        <v>29</v>
      </c>
      <c r="B246" t="s">
        <v>22</v>
      </c>
      <c r="C246">
        <v>3</v>
      </c>
      <c r="D246">
        <v>314</v>
      </c>
      <c r="E246">
        <v>4</v>
      </c>
      <c r="F246">
        <v>21.25</v>
      </c>
      <c r="G246">
        <v>1</v>
      </c>
      <c r="H246">
        <v>3</v>
      </c>
      <c r="I246">
        <f t="shared" si="6"/>
        <v>0.6</v>
      </c>
      <c r="J246">
        <v>6.6</v>
      </c>
      <c r="K246">
        <f t="shared" si="7"/>
        <v>3.9599999999999995</v>
      </c>
      <c r="M246" t="s">
        <v>25</v>
      </c>
      <c r="P246">
        <v>25.25</v>
      </c>
    </row>
    <row r="247" spans="1:16">
      <c r="A247" t="s">
        <v>29</v>
      </c>
      <c r="B247" t="s">
        <v>22</v>
      </c>
      <c r="C247">
        <v>4</v>
      </c>
      <c r="D247">
        <v>414</v>
      </c>
      <c r="E247">
        <v>4</v>
      </c>
      <c r="F247">
        <v>21.25</v>
      </c>
      <c r="G247">
        <v>1</v>
      </c>
      <c r="H247">
        <v>3</v>
      </c>
      <c r="I247">
        <f t="shared" si="6"/>
        <v>0.6</v>
      </c>
      <c r="J247">
        <v>6.6</v>
      </c>
      <c r="K247">
        <f t="shared" si="7"/>
        <v>3.9599999999999995</v>
      </c>
      <c r="M247" t="s">
        <v>25</v>
      </c>
      <c r="P247">
        <v>25.25</v>
      </c>
    </row>
    <row r="248" spans="1:16">
      <c r="A248" t="s">
        <v>29</v>
      </c>
      <c r="B248" t="s">
        <v>22</v>
      </c>
      <c r="C248">
        <v>2</v>
      </c>
      <c r="D248">
        <v>204</v>
      </c>
      <c r="E248">
        <v>4</v>
      </c>
      <c r="F248">
        <v>21.25</v>
      </c>
      <c r="G248">
        <v>1</v>
      </c>
      <c r="H248">
        <v>3</v>
      </c>
      <c r="I248">
        <f t="shared" si="6"/>
        <v>0.6</v>
      </c>
      <c r="J248">
        <v>6.6</v>
      </c>
      <c r="K248">
        <f t="shared" si="7"/>
        <v>3.9599999999999995</v>
      </c>
      <c r="M248" t="s">
        <v>25</v>
      </c>
      <c r="P248">
        <v>25.25</v>
      </c>
    </row>
    <row r="249" spans="1:16">
      <c r="A249" t="s">
        <v>29</v>
      </c>
      <c r="B249" t="s">
        <v>22</v>
      </c>
      <c r="C249">
        <v>3</v>
      </c>
      <c r="D249">
        <v>304</v>
      </c>
      <c r="E249">
        <v>4</v>
      </c>
      <c r="F249">
        <v>21.25</v>
      </c>
      <c r="G249">
        <v>1</v>
      </c>
      <c r="H249">
        <v>3</v>
      </c>
      <c r="I249">
        <f t="shared" si="6"/>
        <v>0.6</v>
      </c>
      <c r="J249">
        <v>6.6</v>
      </c>
      <c r="K249">
        <f t="shared" si="7"/>
        <v>3.9599999999999995</v>
      </c>
      <c r="M249" t="s">
        <v>25</v>
      </c>
      <c r="P249">
        <v>25.25</v>
      </c>
    </row>
    <row r="250" spans="1:16">
      <c r="A250" t="s">
        <v>29</v>
      </c>
      <c r="B250" t="s">
        <v>22</v>
      </c>
      <c r="C250">
        <v>4</v>
      </c>
      <c r="D250">
        <v>404</v>
      </c>
      <c r="E250">
        <v>4</v>
      </c>
      <c r="F250">
        <v>21.25</v>
      </c>
      <c r="G250">
        <v>1</v>
      </c>
      <c r="H250">
        <v>3</v>
      </c>
      <c r="I250">
        <f t="shared" si="6"/>
        <v>0.6</v>
      </c>
      <c r="J250">
        <v>6.6</v>
      </c>
      <c r="K250">
        <f t="shared" si="7"/>
        <v>3.9599999999999995</v>
      </c>
      <c r="M250" t="s">
        <v>25</v>
      </c>
      <c r="P250">
        <v>25.25</v>
      </c>
    </row>
    <row r="251" spans="1:16">
      <c r="A251" t="s">
        <v>30</v>
      </c>
      <c r="B251">
        <v>1</v>
      </c>
      <c r="C251">
        <v>1</v>
      </c>
      <c r="D251">
        <v>119</v>
      </c>
      <c r="E251">
        <v>25.5</v>
      </c>
      <c r="F251">
        <v>15</v>
      </c>
      <c r="G251">
        <v>1</v>
      </c>
      <c r="H251">
        <v>3</v>
      </c>
      <c r="I251">
        <f t="shared" si="6"/>
        <v>2.7</v>
      </c>
      <c r="J251">
        <v>6.6</v>
      </c>
      <c r="K251">
        <f t="shared" si="7"/>
        <v>17.82</v>
      </c>
      <c r="M251" t="s">
        <v>17</v>
      </c>
      <c r="O251" t="s">
        <v>18</v>
      </c>
      <c r="P251">
        <v>15</v>
      </c>
    </row>
    <row r="252" spans="1:16">
      <c r="A252" t="s">
        <v>30</v>
      </c>
      <c r="B252">
        <v>1</v>
      </c>
      <c r="C252">
        <v>2</v>
      </c>
      <c r="D252">
        <v>219</v>
      </c>
      <c r="E252">
        <v>25.5</v>
      </c>
      <c r="F252">
        <v>15</v>
      </c>
      <c r="G252">
        <v>1</v>
      </c>
      <c r="H252">
        <v>3</v>
      </c>
      <c r="I252">
        <f t="shared" si="6"/>
        <v>2.7</v>
      </c>
      <c r="J252">
        <v>6.6</v>
      </c>
      <c r="K252">
        <f t="shared" si="7"/>
        <v>17.82</v>
      </c>
      <c r="M252" t="s">
        <v>17</v>
      </c>
      <c r="O252" t="s">
        <v>18</v>
      </c>
      <c r="P252">
        <v>15</v>
      </c>
    </row>
    <row r="253" spans="1:16">
      <c r="A253" t="s">
        <v>30</v>
      </c>
      <c r="B253">
        <v>1</v>
      </c>
      <c r="C253">
        <v>3</v>
      </c>
      <c r="D253">
        <v>319</v>
      </c>
      <c r="E253">
        <v>25.5</v>
      </c>
      <c r="F253">
        <v>15</v>
      </c>
      <c r="G253">
        <v>1</v>
      </c>
      <c r="H253">
        <v>3</v>
      </c>
      <c r="I253">
        <f t="shared" si="6"/>
        <v>2.7</v>
      </c>
      <c r="J253">
        <v>6.6</v>
      </c>
      <c r="K253">
        <f t="shared" si="7"/>
        <v>17.82</v>
      </c>
      <c r="M253" t="s">
        <v>17</v>
      </c>
      <c r="O253" t="s">
        <v>18</v>
      </c>
      <c r="P253">
        <v>15</v>
      </c>
    </row>
    <row r="254" spans="1:16">
      <c r="A254" t="s">
        <v>30</v>
      </c>
      <c r="B254">
        <v>1</v>
      </c>
      <c r="C254">
        <v>4</v>
      </c>
      <c r="D254">
        <v>419</v>
      </c>
      <c r="E254">
        <v>25.5</v>
      </c>
      <c r="F254">
        <v>15</v>
      </c>
      <c r="G254">
        <v>1</v>
      </c>
      <c r="H254">
        <v>3</v>
      </c>
      <c r="I254">
        <f t="shared" si="6"/>
        <v>2.7</v>
      </c>
      <c r="J254">
        <v>6.6</v>
      </c>
      <c r="K254">
        <f t="shared" si="7"/>
        <v>17.82</v>
      </c>
      <c r="M254" t="s">
        <v>17</v>
      </c>
      <c r="O254" t="s">
        <v>18</v>
      </c>
      <c r="P254">
        <v>15</v>
      </c>
    </row>
    <row r="255" spans="1:16">
      <c r="A255" t="s">
        <v>30</v>
      </c>
      <c r="B255">
        <v>2</v>
      </c>
      <c r="C255">
        <v>1</v>
      </c>
      <c r="D255">
        <v>119</v>
      </c>
      <c r="E255">
        <v>25.5</v>
      </c>
      <c r="F255">
        <v>19.5</v>
      </c>
      <c r="G255">
        <v>1</v>
      </c>
      <c r="H255">
        <v>3</v>
      </c>
      <c r="I255">
        <f t="shared" si="6"/>
        <v>3.5</v>
      </c>
      <c r="J255">
        <v>6.6</v>
      </c>
      <c r="K255">
        <f t="shared" si="7"/>
        <v>23.099999999999998</v>
      </c>
      <c r="M255" t="s">
        <v>17</v>
      </c>
      <c r="P255">
        <v>45</v>
      </c>
    </row>
    <row r="256" spans="1:16">
      <c r="A256" t="s">
        <v>30</v>
      </c>
      <c r="B256">
        <v>2</v>
      </c>
      <c r="C256">
        <v>2</v>
      </c>
      <c r="D256">
        <v>219</v>
      </c>
      <c r="E256">
        <v>25.5</v>
      </c>
      <c r="F256">
        <v>19.5</v>
      </c>
      <c r="G256">
        <v>1</v>
      </c>
      <c r="H256">
        <v>3</v>
      </c>
      <c r="I256">
        <f t="shared" si="6"/>
        <v>3.5</v>
      </c>
      <c r="J256">
        <v>6.6</v>
      </c>
      <c r="K256">
        <f t="shared" si="7"/>
        <v>23.099999999999998</v>
      </c>
      <c r="M256" t="s">
        <v>17</v>
      </c>
      <c r="P256">
        <v>45</v>
      </c>
    </row>
    <row r="257" spans="1:16">
      <c r="A257" t="s">
        <v>30</v>
      </c>
      <c r="B257">
        <v>2</v>
      </c>
      <c r="C257">
        <v>3</v>
      </c>
      <c r="D257">
        <v>319</v>
      </c>
      <c r="E257">
        <v>25.5</v>
      </c>
      <c r="F257">
        <v>19.5</v>
      </c>
      <c r="G257">
        <v>1</v>
      </c>
      <c r="H257">
        <v>3</v>
      </c>
      <c r="I257">
        <f t="shared" si="6"/>
        <v>3.5</v>
      </c>
      <c r="J257">
        <v>6.6</v>
      </c>
      <c r="K257">
        <f t="shared" si="7"/>
        <v>23.099999999999998</v>
      </c>
      <c r="M257" t="s">
        <v>17</v>
      </c>
      <c r="P257">
        <v>45</v>
      </c>
    </row>
    <row r="258" spans="1:16">
      <c r="A258" t="s">
        <v>30</v>
      </c>
      <c r="B258">
        <v>2</v>
      </c>
      <c r="C258">
        <v>4</v>
      </c>
      <c r="D258">
        <v>419</v>
      </c>
      <c r="E258">
        <v>25.5</v>
      </c>
      <c r="F258">
        <v>19.5</v>
      </c>
      <c r="G258">
        <v>1</v>
      </c>
      <c r="H258">
        <v>3</v>
      </c>
      <c r="I258">
        <f t="shared" ref="I258:I321" si="8">ROUNDUP(E258*F258/144,1)</f>
        <v>3.5</v>
      </c>
      <c r="J258">
        <v>6.6</v>
      </c>
      <c r="K258">
        <f t="shared" ref="K258:K321" si="9">I258*J258</f>
        <v>23.099999999999998</v>
      </c>
      <c r="M258" t="s">
        <v>17</v>
      </c>
      <c r="P258">
        <v>45</v>
      </c>
    </row>
    <row r="259" spans="1:16">
      <c r="A259" t="s">
        <v>30</v>
      </c>
      <c r="B259">
        <v>3</v>
      </c>
      <c r="C259">
        <v>1</v>
      </c>
      <c r="D259">
        <v>119</v>
      </c>
      <c r="E259">
        <v>25.5</v>
      </c>
      <c r="F259">
        <v>120</v>
      </c>
      <c r="G259">
        <v>1</v>
      </c>
      <c r="H259">
        <v>3</v>
      </c>
      <c r="I259">
        <f t="shared" si="8"/>
        <v>21.3</v>
      </c>
      <c r="J259">
        <v>6.6</v>
      </c>
      <c r="K259">
        <f t="shared" si="9"/>
        <v>140.57999999999998</v>
      </c>
      <c r="M259" t="s">
        <v>17</v>
      </c>
      <c r="N259">
        <v>1</v>
      </c>
      <c r="O259" t="s">
        <v>18</v>
      </c>
      <c r="P259">
        <v>94.5</v>
      </c>
    </row>
    <row r="260" spans="1:16">
      <c r="A260" t="s">
        <v>30</v>
      </c>
      <c r="B260">
        <v>3</v>
      </c>
      <c r="C260">
        <v>2</v>
      </c>
      <c r="D260">
        <v>219</v>
      </c>
      <c r="E260">
        <v>25.5</v>
      </c>
      <c r="F260">
        <v>120</v>
      </c>
      <c r="G260">
        <v>1</v>
      </c>
      <c r="H260">
        <v>3</v>
      </c>
      <c r="I260">
        <f t="shared" si="8"/>
        <v>21.3</v>
      </c>
      <c r="J260">
        <v>6.6</v>
      </c>
      <c r="K260">
        <f t="shared" si="9"/>
        <v>140.57999999999998</v>
      </c>
      <c r="M260" t="s">
        <v>17</v>
      </c>
      <c r="N260">
        <v>1</v>
      </c>
      <c r="O260" t="s">
        <v>18</v>
      </c>
      <c r="P260">
        <v>94.5</v>
      </c>
    </row>
    <row r="261" spans="1:16">
      <c r="A261" t="s">
        <v>30</v>
      </c>
      <c r="B261">
        <v>3</v>
      </c>
      <c r="C261">
        <v>3</v>
      </c>
      <c r="D261">
        <v>319</v>
      </c>
      <c r="E261">
        <v>25.5</v>
      </c>
      <c r="F261">
        <v>120</v>
      </c>
      <c r="G261">
        <v>1</v>
      </c>
      <c r="H261">
        <v>3</v>
      </c>
      <c r="I261">
        <f t="shared" si="8"/>
        <v>21.3</v>
      </c>
      <c r="J261">
        <v>6.6</v>
      </c>
      <c r="K261">
        <f t="shared" si="9"/>
        <v>140.57999999999998</v>
      </c>
      <c r="M261" t="s">
        <v>17</v>
      </c>
      <c r="N261">
        <v>1</v>
      </c>
      <c r="O261" t="s">
        <v>18</v>
      </c>
      <c r="P261">
        <v>94.5</v>
      </c>
    </row>
    <row r="262" spans="1:16">
      <c r="A262" t="s">
        <v>30</v>
      </c>
      <c r="B262">
        <v>3</v>
      </c>
      <c r="C262">
        <v>4</v>
      </c>
      <c r="D262">
        <v>419</v>
      </c>
      <c r="E262">
        <v>25.5</v>
      </c>
      <c r="F262">
        <v>120</v>
      </c>
      <c r="G262">
        <v>1</v>
      </c>
      <c r="H262">
        <v>3</v>
      </c>
      <c r="I262">
        <f t="shared" si="8"/>
        <v>21.3</v>
      </c>
      <c r="J262">
        <v>6.6</v>
      </c>
      <c r="K262">
        <f t="shared" si="9"/>
        <v>140.57999999999998</v>
      </c>
      <c r="M262" t="s">
        <v>17</v>
      </c>
      <c r="N262">
        <v>1</v>
      </c>
      <c r="O262" t="s">
        <v>18</v>
      </c>
      <c r="P262">
        <v>94.5</v>
      </c>
    </row>
    <row r="263" spans="1:16">
      <c r="A263" t="s">
        <v>30</v>
      </c>
      <c r="B263">
        <v>4</v>
      </c>
      <c r="C263">
        <v>1</v>
      </c>
      <c r="D263">
        <v>119</v>
      </c>
      <c r="E263">
        <v>43.5</v>
      </c>
      <c r="F263">
        <v>82</v>
      </c>
      <c r="G263">
        <v>1</v>
      </c>
      <c r="H263">
        <v>3</v>
      </c>
      <c r="I263">
        <f t="shared" si="8"/>
        <v>24.8</v>
      </c>
      <c r="J263">
        <v>6.6</v>
      </c>
      <c r="K263">
        <f t="shared" si="9"/>
        <v>163.68</v>
      </c>
      <c r="M263" t="s">
        <v>17</v>
      </c>
      <c r="P263">
        <v>251</v>
      </c>
    </row>
    <row r="264" spans="1:16">
      <c r="A264" t="s">
        <v>30</v>
      </c>
      <c r="B264">
        <v>4</v>
      </c>
      <c r="C264">
        <v>2</v>
      </c>
      <c r="D264">
        <v>219</v>
      </c>
      <c r="E264">
        <v>43.5</v>
      </c>
      <c r="F264">
        <v>82</v>
      </c>
      <c r="G264">
        <v>1</v>
      </c>
      <c r="H264">
        <v>3</v>
      </c>
      <c r="I264">
        <f t="shared" si="8"/>
        <v>24.8</v>
      </c>
      <c r="J264">
        <v>6.6</v>
      </c>
      <c r="K264">
        <f t="shared" si="9"/>
        <v>163.68</v>
      </c>
      <c r="M264" t="s">
        <v>17</v>
      </c>
      <c r="P264">
        <v>251</v>
      </c>
    </row>
    <row r="265" spans="1:16">
      <c r="A265" t="s">
        <v>30</v>
      </c>
      <c r="B265">
        <v>4</v>
      </c>
      <c r="C265">
        <v>3</v>
      </c>
      <c r="D265">
        <v>319</v>
      </c>
      <c r="E265">
        <v>43.5</v>
      </c>
      <c r="F265">
        <v>82</v>
      </c>
      <c r="G265">
        <v>1</v>
      </c>
      <c r="H265">
        <v>3</v>
      </c>
      <c r="I265">
        <f t="shared" si="8"/>
        <v>24.8</v>
      </c>
      <c r="J265">
        <v>6.6</v>
      </c>
      <c r="K265">
        <f t="shared" si="9"/>
        <v>163.68</v>
      </c>
      <c r="M265" t="s">
        <v>17</v>
      </c>
      <c r="P265">
        <v>251</v>
      </c>
    </row>
    <row r="266" spans="1:16">
      <c r="A266" t="s">
        <v>30</v>
      </c>
      <c r="B266">
        <v>4</v>
      </c>
      <c r="C266">
        <v>4</v>
      </c>
      <c r="D266">
        <v>419</v>
      </c>
      <c r="E266">
        <v>43.5</v>
      </c>
      <c r="F266">
        <v>82</v>
      </c>
      <c r="G266">
        <v>1</v>
      </c>
      <c r="H266">
        <v>3</v>
      </c>
      <c r="I266">
        <f t="shared" si="8"/>
        <v>24.8</v>
      </c>
      <c r="J266">
        <v>6.6</v>
      </c>
      <c r="K266">
        <f t="shared" si="9"/>
        <v>163.68</v>
      </c>
      <c r="L266">
        <v>1</v>
      </c>
      <c r="M266" t="s">
        <v>17</v>
      </c>
      <c r="P266">
        <v>251</v>
      </c>
    </row>
    <row r="267" spans="1:16">
      <c r="A267" t="s">
        <v>30</v>
      </c>
      <c r="B267">
        <v>5</v>
      </c>
      <c r="C267">
        <v>1</v>
      </c>
      <c r="D267">
        <v>119</v>
      </c>
      <c r="E267">
        <v>22.5</v>
      </c>
      <c r="F267">
        <v>55</v>
      </c>
      <c r="G267">
        <v>1</v>
      </c>
      <c r="H267">
        <v>3</v>
      </c>
      <c r="I267">
        <f t="shared" si="8"/>
        <v>8.6</v>
      </c>
      <c r="J267">
        <v>6.6</v>
      </c>
      <c r="K267">
        <f t="shared" si="9"/>
        <v>56.76</v>
      </c>
      <c r="M267" t="s">
        <v>25</v>
      </c>
      <c r="N267">
        <v>1</v>
      </c>
      <c r="P267">
        <v>77.5</v>
      </c>
    </row>
    <row r="268" spans="1:16">
      <c r="A268" t="s">
        <v>30</v>
      </c>
      <c r="B268">
        <v>5</v>
      </c>
      <c r="C268">
        <v>2</v>
      </c>
      <c r="D268">
        <v>219</v>
      </c>
      <c r="E268">
        <v>22.5</v>
      </c>
      <c r="F268">
        <v>55</v>
      </c>
      <c r="G268">
        <v>1</v>
      </c>
      <c r="H268">
        <v>3</v>
      </c>
      <c r="I268">
        <f t="shared" si="8"/>
        <v>8.6</v>
      </c>
      <c r="J268">
        <v>6.6</v>
      </c>
      <c r="K268">
        <f t="shared" si="9"/>
        <v>56.76</v>
      </c>
      <c r="M268" t="s">
        <v>25</v>
      </c>
      <c r="N268">
        <v>1</v>
      </c>
      <c r="P268">
        <v>77.5</v>
      </c>
    </row>
    <row r="269" spans="1:16">
      <c r="A269" t="s">
        <v>30</v>
      </c>
      <c r="B269">
        <v>5</v>
      </c>
      <c r="C269">
        <v>3</v>
      </c>
      <c r="D269">
        <v>319</v>
      </c>
      <c r="E269">
        <v>22.5</v>
      </c>
      <c r="F269">
        <v>55</v>
      </c>
      <c r="G269">
        <v>1</v>
      </c>
      <c r="H269">
        <v>3</v>
      </c>
      <c r="I269">
        <f t="shared" si="8"/>
        <v>8.6</v>
      </c>
      <c r="J269">
        <v>6.6</v>
      </c>
      <c r="K269">
        <f t="shared" si="9"/>
        <v>56.76</v>
      </c>
      <c r="M269" t="s">
        <v>25</v>
      </c>
      <c r="N269">
        <v>1</v>
      </c>
      <c r="P269">
        <v>77.5</v>
      </c>
    </row>
    <row r="270" spans="1:16">
      <c r="A270" t="s">
        <v>30</v>
      </c>
      <c r="B270">
        <v>5</v>
      </c>
      <c r="C270">
        <v>4</v>
      </c>
      <c r="D270">
        <v>419</v>
      </c>
      <c r="E270">
        <v>22.5</v>
      </c>
      <c r="F270">
        <v>55</v>
      </c>
      <c r="G270">
        <v>1</v>
      </c>
      <c r="H270">
        <v>3</v>
      </c>
      <c r="I270">
        <f t="shared" si="8"/>
        <v>8.6</v>
      </c>
      <c r="J270">
        <v>6.6</v>
      </c>
      <c r="K270">
        <f t="shared" si="9"/>
        <v>56.76</v>
      </c>
      <c r="M270" t="s">
        <v>25</v>
      </c>
      <c r="N270">
        <v>1</v>
      </c>
      <c r="P270">
        <v>77.5</v>
      </c>
    </row>
    <row r="271" spans="1:16">
      <c r="A271" t="s">
        <v>30</v>
      </c>
      <c r="B271" t="s">
        <v>19</v>
      </c>
      <c r="C271">
        <v>1</v>
      </c>
      <c r="D271">
        <v>119</v>
      </c>
      <c r="E271">
        <v>4</v>
      </c>
      <c r="F271">
        <v>23.25</v>
      </c>
      <c r="G271">
        <v>1</v>
      </c>
      <c r="H271">
        <v>3</v>
      </c>
      <c r="I271">
        <f t="shared" si="8"/>
        <v>0.7</v>
      </c>
      <c r="J271">
        <v>6.6</v>
      </c>
      <c r="K271">
        <f t="shared" si="9"/>
        <v>4.6199999999999992</v>
      </c>
      <c r="M271" t="s">
        <v>17</v>
      </c>
      <c r="P271">
        <v>27.25</v>
      </c>
    </row>
    <row r="272" spans="1:16">
      <c r="A272" t="s">
        <v>30</v>
      </c>
      <c r="B272" t="s">
        <v>19</v>
      </c>
      <c r="C272">
        <v>2</v>
      </c>
      <c r="D272">
        <v>219</v>
      </c>
      <c r="E272">
        <v>4</v>
      </c>
      <c r="F272">
        <v>23.25</v>
      </c>
      <c r="G272">
        <v>1</v>
      </c>
      <c r="H272">
        <v>3</v>
      </c>
      <c r="I272">
        <f t="shared" si="8"/>
        <v>0.7</v>
      </c>
      <c r="J272">
        <v>6.6</v>
      </c>
      <c r="K272">
        <f t="shared" si="9"/>
        <v>4.6199999999999992</v>
      </c>
      <c r="M272" t="s">
        <v>17</v>
      </c>
      <c r="P272">
        <v>27.25</v>
      </c>
    </row>
    <row r="273" spans="1:16">
      <c r="A273" t="s">
        <v>30</v>
      </c>
      <c r="B273" t="s">
        <v>19</v>
      </c>
      <c r="C273">
        <v>3</v>
      </c>
      <c r="D273">
        <v>319</v>
      </c>
      <c r="E273">
        <v>4</v>
      </c>
      <c r="F273">
        <v>23.25</v>
      </c>
      <c r="G273">
        <v>1</v>
      </c>
      <c r="H273">
        <v>3</v>
      </c>
      <c r="I273">
        <f t="shared" si="8"/>
        <v>0.7</v>
      </c>
      <c r="J273">
        <v>6.6</v>
      </c>
      <c r="K273">
        <f t="shared" si="9"/>
        <v>4.6199999999999992</v>
      </c>
      <c r="M273" t="s">
        <v>17</v>
      </c>
      <c r="P273">
        <v>27.25</v>
      </c>
    </row>
    <row r="274" spans="1:16">
      <c r="A274" t="s">
        <v>30</v>
      </c>
      <c r="B274" t="s">
        <v>19</v>
      </c>
      <c r="C274">
        <v>4</v>
      </c>
      <c r="D274">
        <v>419</v>
      </c>
      <c r="E274">
        <v>4</v>
      </c>
      <c r="F274">
        <v>23.25</v>
      </c>
      <c r="G274">
        <v>1</v>
      </c>
      <c r="H274">
        <v>3</v>
      </c>
      <c r="I274">
        <f t="shared" si="8"/>
        <v>0.7</v>
      </c>
      <c r="J274">
        <v>6.6</v>
      </c>
      <c r="K274">
        <f t="shared" si="9"/>
        <v>4.6199999999999992</v>
      </c>
      <c r="M274" t="s">
        <v>17</v>
      </c>
      <c r="P274">
        <v>27.25</v>
      </c>
    </row>
    <row r="275" spans="1:16">
      <c r="A275" t="s">
        <v>30</v>
      </c>
      <c r="B275" t="s">
        <v>20</v>
      </c>
      <c r="C275">
        <v>1</v>
      </c>
      <c r="D275">
        <v>119</v>
      </c>
      <c r="E275">
        <v>4</v>
      </c>
      <c r="F275">
        <v>23.25</v>
      </c>
      <c r="G275">
        <v>1</v>
      </c>
      <c r="H275">
        <v>3</v>
      </c>
      <c r="I275">
        <f t="shared" si="8"/>
        <v>0.7</v>
      </c>
      <c r="J275">
        <v>6.6</v>
      </c>
      <c r="K275">
        <f t="shared" si="9"/>
        <v>4.6199999999999992</v>
      </c>
      <c r="M275" t="s">
        <v>17</v>
      </c>
      <c r="P275">
        <v>27.25</v>
      </c>
    </row>
    <row r="276" spans="1:16">
      <c r="A276" t="s">
        <v>30</v>
      </c>
      <c r="B276" t="s">
        <v>20</v>
      </c>
      <c r="C276">
        <v>2</v>
      </c>
      <c r="D276">
        <v>219</v>
      </c>
      <c r="E276">
        <v>4</v>
      </c>
      <c r="F276">
        <v>23.25</v>
      </c>
      <c r="G276">
        <v>1</v>
      </c>
      <c r="H276">
        <v>3</v>
      </c>
      <c r="I276">
        <f t="shared" si="8"/>
        <v>0.7</v>
      </c>
      <c r="J276">
        <v>6.6</v>
      </c>
      <c r="K276">
        <f t="shared" si="9"/>
        <v>4.6199999999999992</v>
      </c>
      <c r="M276" t="s">
        <v>17</v>
      </c>
      <c r="P276">
        <v>27.25</v>
      </c>
    </row>
    <row r="277" spans="1:16">
      <c r="A277" t="s">
        <v>30</v>
      </c>
      <c r="B277" t="s">
        <v>20</v>
      </c>
      <c r="C277">
        <v>3</v>
      </c>
      <c r="D277">
        <v>319</v>
      </c>
      <c r="E277">
        <v>4</v>
      </c>
      <c r="F277">
        <v>23.25</v>
      </c>
      <c r="G277">
        <v>1</v>
      </c>
      <c r="H277">
        <v>3</v>
      </c>
      <c r="I277">
        <f t="shared" si="8"/>
        <v>0.7</v>
      </c>
      <c r="J277">
        <v>6.6</v>
      </c>
      <c r="K277">
        <f t="shared" si="9"/>
        <v>4.6199999999999992</v>
      </c>
      <c r="M277" t="s">
        <v>17</v>
      </c>
      <c r="P277">
        <v>27.25</v>
      </c>
    </row>
    <row r="278" spans="1:16">
      <c r="A278" t="s">
        <v>30</v>
      </c>
      <c r="B278" t="s">
        <v>20</v>
      </c>
      <c r="C278">
        <v>4</v>
      </c>
      <c r="D278">
        <v>419</v>
      </c>
      <c r="E278">
        <v>4</v>
      </c>
      <c r="F278">
        <v>23.25</v>
      </c>
      <c r="G278">
        <v>1</v>
      </c>
      <c r="H278">
        <v>3</v>
      </c>
      <c r="I278">
        <f t="shared" si="8"/>
        <v>0.7</v>
      </c>
      <c r="J278">
        <v>6.6</v>
      </c>
      <c r="K278">
        <f t="shared" si="9"/>
        <v>4.6199999999999992</v>
      </c>
      <c r="M278" t="s">
        <v>17</v>
      </c>
      <c r="P278">
        <v>27.25</v>
      </c>
    </row>
    <row r="279" spans="1:16">
      <c r="A279" t="s">
        <v>30</v>
      </c>
      <c r="B279" t="s">
        <v>21</v>
      </c>
      <c r="C279">
        <v>1</v>
      </c>
      <c r="D279">
        <v>119</v>
      </c>
      <c r="E279">
        <v>4</v>
      </c>
      <c r="F279">
        <v>55</v>
      </c>
      <c r="G279">
        <v>1</v>
      </c>
      <c r="H279">
        <v>3</v>
      </c>
      <c r="I279">
        <f t="shared" si="8"/>
        <v>1.6</v>
      </c>
      <c r="J279">
        <v>6.6</v>
      </c>
      <c r="K279">
        <f t="shared" si="9"/>
        <v>10.56</v>
      </c>
      <c r="M279" t="s">
        <v>25</v>
      </c>
      <c r="P279">
        <v>59</v>
      </c>
    </row>
    <row r="280" spans="1:16">
      <c r="A280" t="s">
        <v>30</v>
      </c>
      <c r="B280" t="s">
        <v>21</v>
      </c>
      <c r="C280">
        <v>2</v>
      </c>
      <c r="D280">
        <v>219</v>
      </c>
      <c r="E280">
        <v>4</v>
      </c>
      <c r="F280">
        <v>55</v>
      </c>
      <c r="G280">
        <v>1</v>
      </c>
      <c r="H280">
        <v>3</v>
      </c>
      <c r="I280">
        <f t="shared" si="8"/>
        <v>1.6</v>
      </c>
      <c r="J280">
        <v>6.6</v>
      </c>
      <c r="K280">
        <f t="shared" si="9"/>
        <v>10.56</v>
      </c>
      <c r="M280" t="s">
        <v>25</v>
      </c>
      <c r="P280">
        <v>59</v>
      </c>
    </row>
    <row r="281" spans="1:16">
      <c r="A281" t="s">
        <v>30</v>
      </c>
      <c r="B281" t="s">
        <v>21</v>
      </c>
      <c r="C281">
        <v>3</v>
      </c>
      <c r="D281">
        <v>319</v>
      </c>
      <c r="E281">
        <v>4</v>
      </c>
      <c r="F281">
        <v>55</v>
      </c>
      <c r="G281">
        <v>1</v>
      </c>
      <c r="H281">
        <v>3</v>
      </c>
      <c r="I281">
        <f t="shared" si="8"/>
        <v>1.6</v>
      </c>
      <c r="J281">
        <v>6.6</v>
      </c>
      <c r="K281">
        <f t="shared" si="9"/>
        <v>10.56</v>
      </c>
      <c r="M281" t="s">
        <v>25</v>
      </c>
      <c r="P281">
        <v>59</v>
      </c>
    </row>
    <row r="282" spans="1:16">
      <c r="A282" t="s">
        <v>30</v>
      </c>
      <c r="B282" t="s">
        <v>21</v>
      </c>
      <c r="C282">
        <v>4</v>
      </c>
      <c r="D282">
        <v>419</v>
      </c>
      <c r="E282">
        <v>4</v>
      </c>
      <c r="F282">
        <v>55</v>
      </c>
      <c r="G282">
        <v>1</v>
      </c>
      <c r="H282">
        <v>3</v>
      </c>
      <c r="I282">
        <f t="shared" si="8"/>
        <v>1.6</v>
      </c>
      <c r="J282">
        <v>6.6</v>
      </c>
      <c r="K282">
        <f t="shared" si="9"/>
        <v>10.56</v>
      </c>
      <c r="M282" t="s">
        <v>25</v>
      </c>
      <c r="P282">
        <v>59</v>
      </c>
    </row>
    <row r="283" spans="1:16">
      <c r="A283" t="s">
        <v>30</v>
      </c>
      <c r="B283" t="s">
        <v>22</v>
      </c>
      <c r="C283">
        <v>1</v>
      </c>
      <c r="D283">
        <v>119</v>
      </c>
      <c r="E283">
        <v>4</v>
      </c>
      <c r="F283">
        <v>21.25</v>
      </c>
      <c r="G283">
        <v>1</v>
      </c>
      <c r="H283">
        <v>3</v>
      </c>
      <c r="I283">
        <f t="shared" si="8"/>
        <v>0.6</v>
      </c>
      <c r="J283">
        <v>6.6</v>
      </c>
      <c r="K283">
        <f t="shared" si="9"/>
        <v>3.9599999999999995</v>
      </c>
      <c r="M283" t="s">
        <v>25</v>
      </c>
      <c r="P283">
        <v>25.25</v>
      </c>
    </row>
    <row r="284" spans="1:16">
      <c r="A284" t="s">
        <v>30</v>
      </c>
      <c r="B284" t="s">
        <v>22</v>
      </c>
      <c r="C284">
        <v>2</v>
      </c>
      <c r="D284">
        <v>219</v>
      </c>
      <c r="E284">
        <v>4</v>
      </c>
      <c r="F284">
        <v>21.25</v>
      </c>
      <c r="G284">
        <v>1</v>
      </c>
      <c r="H284">
        <v>3</v>
      </c>
      <c r="I284">
        <f t="shared" si="8"/>
        <v>0.6</v>
      </c>
      <c r="J284">
        <v>6.6</v>
      </c>
      <c r="K284">
        <f t="shared" si="9"/>
        <v>3.9599999999999995</v>
      </c>
      <c r="M284" t="s">
        <v>25</v>
      </c>
      <c r="P284">
        <v>25.25</v>
      </c>
    </row>
    <row r="285" spans="1:16">
      <c r="A285" t="s">
        <v>30</v>
      </c>
      <c r="B285" t="s">
        <v>22</v>
      </c>
      <c r="C285">
        <v>3</v>
      </c>
      <c r="D285">
        <v>319</v>
      </c>
      <c r="E285">
        <v>4</v>
      </c>
      <c r="F285">
        <v>21.25</v>
      </c>
      <c r="G285">
        <v>1</v>
      </c>
      <c r="H285">
        <v>3</v>
      </c>
      <c r="I285">
        <f t="shared" si="8"/>
        <v>0.6</v>
      </c>
      <c r="J285">
        <v>6.6</v>
      </c>
      <c r="K285">
        <f t="shared" si="9"/>
        <v>3.9599999999999995</v>
      </c>
      <c r="M285" t="s">
        <v>25</v>
      </c>
      <c r="P285">
        <v>25.25</v>
      </c>
    </row>
    <row r="286" spans="1:16">
      <c r="A286" t="s">
        <v>30</v>
      </c>
      <c r="B286" t="s">
        <v>22</v>
      </c>
      <c r="C286">
        <v>4</v>
      </c>
      <c r="D286">
        <v>419</v>
      </c>
      <c r="E286">
        <v>4</v>
      </c>
      <c r="F286">
        <v>21.25</v>
      </c>
      <c r="G286">
        <v>1</v>
      </c>
      <c r="H286">
        <v>3</v>
      </c>
      <c r="I286">
        <f t="shared" si="8"/>
        <v>0.6</v>
      </c>
      <c r="J286">
        <v>6.6</v>
      </c>
      <c r="K286">
        <f t="shared" si="9"/>
        <v>3.9599999999999995</v>
      </c>
      <c r="M286" t="s">
        <v>25</v>
      </c>
      <c r="P286">
        <v>25.25</v>
      </c>
    </row>
    <row r="287" spans="1:16">
      <c r="A287" t="s">
        <v>34</v>
      </c>
      <c r="B287">
        <v>1</v>
      </c>
      <c r="C287">
        <v>1</v>
      </c>
      <c r="D287">
        <v>104</v>
      </c>
      <c r="E287">
        <v>25.5</v>
      </c>
      <c r="F287">
        <v>15</v>
      </c>
      <c r="G287">
        <v>1</v>
      </c>
      <c r="H287">
        <v>3</v>
      </c>
      <c r="I287">
        <f t="shared" si="8"/>
        <v>2.7</v>
      </c>
      <c r="J287">
        <v>6.6</v>
      </c>
      <c r="K287">
        <f t="shared" si="9"/>
        <v>17.82</v>
      </c>
      <c r="M287" t="s">
        <v>17</v>
      </c>
      <c r="O287" t="s">
        <v>18</v>
      </c>
      <c r="P287">
        <v>15</v>
      </c>
    </row>
    <row r="288" spans="1:16">
      <c r="A288" t="s">
        <v>34</v>
      </c>
      <c r="B288">
        <v>2</v>
      </c>
      <c r="C288">
        <v>1</v>
      </c>
      <c r="D288">
        <v>104</v>
      </c>
      <c r="E288">
        <v>25.5</v>
      </c>
      <c r="F288">
        <v>19.5</v>
      </c>
      <c r="G288">
        <v>1</v>
      </c>
      <c r="H288">
        <v>3</v>
      </c>
      <c r="I288">
        <f t="shared" si="8"/>
        <v>3.5</v>
      </c>
      <c r="J288">
        <v>6.6</v>
      </c>
      <c r="K288">
        <f t="shared" si="9"/>
        <v>23.099999999999998</v>
      </c>
      <c r="M288" t="s">
        <v>17</v>
      </c>
      <c r="P288">
        <v>45</v>
      </c>
    </row>
    <row r="289" spans="1:16">
      <c r="A289" t="s">
        <v>34</v>
      </c>
      <c r="B289">
        <v>3</v>
      </c>
      <c r="C289">
        <v>1</v>
      </c>
      <c r="D289">
        <v>104</v>
      </c>
      <c r="E289">
        <v>25.5</v>
      </c>
      <c r="F289">
        <v>120</v>
      </c>
      <c r="G289">
        <v>1</v>
      </c>
      <c r="H289">
        <v>3</v>
      </c>
      <c r="I289">
        <f t="shared" si="8"/>
        <v>21.3</v>
      </c>
      <c r="J289">
        <v>6.6</v>
      </c>
      <c r="K289">
        <f t="shared" si="9"/>
        <v>140.57999999999998</v>
      </c>
      <c r="M289" t="s">
        <v>17</v>
      </c>
      <c r="P289">
        <v>94.5</v>
      </c>
    </row>
    <row r="290" spans="1:16">
      <c r="A290" t="s">
        <v>34</v>
      </c>
      <c r="B290">
        <v>4</v>
      </c>
      <c r="C290">
        <v>1</v>
      </c>
      <c r="D290">
        <v>104</v>
      </c>
      <c r="E290">
        <v>43.5</v>
      </c>
      <c r="F290">
        <v>82</v>
      </c>
      <c r="G290">
        <v>1</v>
      </c>
      <c r="H290">
        <v>3</v>
      </c>
      <c r="I290">
        <f t="shared" si="8"/>
        <v>24.8</v>
      </c>
      <c r="J290">
        <v>6.6</v>
      </c>
      <c r="K290">
        <f t="shared" si="9"/>
        <v>163.68</v>
      </c>
      <c r="M290" t="s">
        <v>17</v>
      </c>
      <c r="P290">
        <v>251</v>
      </c>
    </row>
    <row r="291" spans="1:16">
      <c r="A291" t="s">
        <v>34</v>
      </c>
      <c r="B291">
        <v>5</v>
      </c>
      <c r="C291">
        <v>1</v>
      </c>
      <c r="D291">
        <v>104</v>
      </c>
      <c r="E291">
        <v>22.5</v>
      </c>
      <c r="F291">
        <v>49</v>
      </c>
      <c r="G291">
        <v>1</v>
      </c>
      <c r="H291">
        <v>3</v>
      </c>
      <c r="I291">
        <f t="shared" si="8"/>
        <v>7.6999999999999993</v>
      </c>
      <c r="J291">
        <v>6.6</v>
      </c>
      <c r="K291">
        <f t="shared" si="9"/>
        <v>50.819999999999993</v>
      </c>
      <c r="M291" t="s">
        <v>25</v>
      </c>
      <c r="N291">
        <v>1</v>
      </c>
      <c r="P291">
        <v>71.5</v>
      </c>
    </row>
    <row r="292" spans="1:16">
      <c r="A292" t="s">
        <v>34</v>
      </c>
      <c r="B292" t="s">
        <v>19</v>
      </c>
      <c r="C292">
        <v>1</v>
      </c>
      <c r="D292">
        <v>104</v>
      </c>
      <c r="E292">
        <v>4</v>
      </c>
      <c r="F292">
        <v>23.5</v>
      </c>
      <c r="G292">
        <v>1</v>
      </c>
      <c r="H292">
        <v>3</v>
      </c>
      <c r="I292">
        <f t="shared" si="8"/>
        <v>0.7</v>
      </c>
      <c r="J292">
        <v>6.6</v>
      </c>
      <c r="K292">
        <f t="shared" si="9"/>
        <v>4.6199999999999992</v>
      </c>
      <c r="M292" t="s">
        <v>17</v>
      </c>
      <c r="P292">
        <v>27.25</v>
      </c>
    </row>
    <row r="293" spans="1:16">
      <c r="A293" t="s">
        <v>34</v>
      </c>
      <c r="B293" t="s">
        <v>20</v>
      </c>
      <c r="C293">
        <v>1</v>
      </c>
      <c r="D293">
        <v>104</v>
      </c>
      <c r="E293">
        <v>4</v>
      </c>
      <c r="F293">
        <v>23.5</v>
      </c>
      <c r="G293">
        <v>1</v>
      </c>
      <c r="H293">
        <v>3</v>
      </c>
      <c r="I293">
        <f t="shared" si="8"/>
        <v>0.7</v>
      </c>
      <c r="J293">
        <v>6.6</v>
      </c>
      <c r="K293">
        <f t="shared" si="9"/>
        <v>4.6199999999999992</v>
      </c>
      <c r="M293" t="s">
        <v>17</v>
      </c>
      <c r="P293">
        <v>27.25</v>
      </c>
    </row>
    <row r="294" spans="1:16">
      <c r="A294" t="s">
        <v>34</v>
      </c>
      <c r="B294" t="s">
        <v>21</v>
      </c>
      <c r="C294">
        <v>1</v>
      </c>
      <c r="D294">
        <v>104</v>
      </c>
      <c r="E294">
        <v>4</v>
      </c>
      <c r="F294">
        <v>49</v>
      </c>
      <c r="G294">
        <v>1</v>
      </c>
      <c r="H294">
        <v>3</v>
      </c>
      <c r="I294">
        <f t="shared" si="8"/>
        <v>1.4000000000000001</v>
      </c>
      <c r="J294">
        <v>6.6</v>
      </c>
      <c r="K294">
        <f t="shared" si="9"/>
        <v>9.24</v>
      </c>
      <c r="M294" t="s">
        <v>25</v>
      </c>
      <c r="P294">
        <v>59</v>
      </c>
    </row>
    <row r="295" spans="1:16">
      <c r="A295" t="s">
        <v>34</v>
      </c>
      <c r="B295" t="s">
        <v>22</v>
      </c>
      <c r="C295">
        <v>1</v>
      </c>
      <c r="D295">
        <v>104</v>
      </c>
      <c r="E295">
        <v>4</v>
      </c>
      <c r="F295">
        <v>21.25</v>
      </c>
      <c r="G295">
        <v>1</v>
      </c>
      <c r="H295">
        <v>3</v>
      </c>
      <c r="I295">
        <f t="shared" si="8"/>
        <v>0.6</v>
      </c>
      <c r="J295">
        <v>6.6</v>
      </c>
      <c r="K295">
        <f t="shared" si="9"/>
        <v>3.9599999999999995</v>
      </c>
      <c r="M295" t="s">
        <v>25</v>
      </c>
      <c r="P295">
        <v>25.5</v>
      </c>
    </row>
    <row r="296" spans="1:16">
      <c r="A296" t="s">
        <v>31</v>
      </c>
      <c r="B296">
        <v>1</v>
      </c>
      <c r="C296">
        <v>2</v>
      </c>
      <c r="D296">
        <v>222</v>
      </c>
      <c r="E296">
        <v>25.5</v>
      </c>
      <c r="F296">
        <v>15</v>
      </c>
      <c r="G296">
        <v>1</v>
      </c>
      <c r="H296">
        <v>3</v>
      </c>
      <c r="I296">
        <f t="shared" si="8"/>
        <v>2.7</v>
      </c>
      <c r="J296">
        <v>6.6</v>
      </c>
      <c r="K296">
        <f t="shared" si="9"/>
        <v>17.82</v>
      </c>
      <c r="M296" t="s">
        <v>17</v>
      </c>
      <c r="O296" t="s">
        <v>18</v>
      </c>
      <c r="P296">
        <v>15</v>
      </c>
    </row>
    <row r="297" spans="1:16">
      <c r="A297" t="s">
        <v>31</v>
      </c>
      <c r="B297">
        <v>1</v>
      </c>
      <c r="C297">
        <v>3</v>
      </c>
      <c r="D297">
        <v>322</v>
      </c>
      <c r="E297">
        <v>25.5</v>
      </c>
      <c r="F297">
        <v>15</v>
      </c>
      <c r="G297">
        <v>1</v>
      </c>
      <c r="H297">
        <v>3</v>
      </c>
      <c r="I297">
        <f t="shared" si="8"/>
        <v>2.7</v>
      </c>
      <c r="J297">
        <v>6.6</v>
      </c>
      <c r="K297">
        <f t="shared" si="9"/>
        <v>17.82</v>
      </c>
      <c r="M297" t="s">
        <v>17</v>
      </c>
      <c r="O297" t="s">
        <v>18</v>
      </c>
      <c r="P297">
        <v>15</v>
      </c>
    </row>
    <row r="298" spans="1:16">
      <c r="A298" t="s">
        <v>31</v>
      </c>
      <c r="B298">
        <v>2</v>
      </c>
      <c r="C298">
        <v>2</v>
      </c>
      <c r="D298">
        <v>222</v>
      </c>
      <c r="E298">
        <v>25.5</v>
      </c>
      <c r="F298">
        <v>19.5</v>
      </c>
      <c r="G298">
        <v>1</v>
      </c>
      <c r="H298">
        <v>3</v>
      </c>
      <c r="I298">
        <f t="shared" si="8"/>
        <v>3.5</v>
      </c>
      <c r="J298">
        <v>6.6</v>
      </c>
      <c r="K298">
        <f t="shared" si="9"/>
        <v>23.099999999999998</v>
      </c>
      <c r="M298" t="s">
        <v>17</v>
      </c>
      <c r="P298">
        <v>45</v>
      </c>
    </row>
    <row r="299" spans="1:16">
      <c r="A299" t="s">
        <v>31</v>
      </c>
      <c r="B299">
        <v>2</v>
      </c>
      <c r="C299">
        <v>3</v>
      </c>
      <c r="D299">
        <v>322</v>
      </c>
      <c r="E299">
        <v>25.5</v>
      </c>
      <c r="F299">
        <v>19.5</v>
      </c>
      <c r="G299">
        <v>1</v>
      </c>
      <c r="H299">
        <v>3</v>
      </c>
      <c r="I299">
        <f t="shared" si="8"/>
        <v>3.5</v>
      </c>
      <c r="J299">
        <v>6.6</v>
      </c>
      <c r="K299">
        <f t="shared" si="9"/>
        <v>23.099999999999998</v>
      </c>
      <c r="M299" t="s">
        <v>17</v>
      </c>
      <c r="P299">
        <v>45</v>
      </c>
    </row>
    <row r="300" spans="1:16">
      <c r="A300" t="s">
        <v>31</v>
      </c>
      <c r="B300">
        <v>3</v>
      </c>
      <c r="C300">
        <v>2</v>
      </c>
      <c r="D300">
        <v>222</v>
      </c>
      <c r="E300">
        <v>25.5</v>
      </c>
      <c r="F300">
        <v>120</v>
      </c>
      <c r="G300">
        <v>1</v>
      </c>
      <c r="H300">
        <v>3</v>
      </c>
      <c r="I300">
        <f t="shared" si="8"/>
        <v>21.3</v>
      </c>
      <c r="J300">
        <v>6.6</v>
      </c>
      <c r="K300">
        <f t="shared" si="9"/>
        <v>140.57999999999998</v>
      </c>
      <c r="M300" t="s">
        <v>17</v>
      </c>
      <c r="N300">
        <v>1</v>
      </c>
      <c r="O300" t="s">
        <v>18</v>
      </c>
      <c r="P300">
        <v>94.5</v>
      </c>
    </row>
    <row r="301" spans="1:16">
      <c r="A301" t="s">
        <v>31</v>
      </c>
      <c r="B301">
        <v>3</v>
      </c>
      <c r="C301">
        <v>3</v>
      </c>
      <c r="D301">
        <v>322</v>
      </c>
      <c r="E301">
        <v>25.5</v>
      </c>
      <c r="F301">
        <v>120</v>
      </c>
      <c r="G301">
        <v>1</v>
      </c>
      <c r="H301">
        <v>3</v>
      </c>
      <c r="I301">
        <f t="shared" si="8"/>
        <v>21.3</v>
      </c>
      <c r="J301">
        <v>6.6</v>
      </c>
      <c r="K301">
        <f t="shared" si="9"/>
        <v>140.57999999999998</v>
      </c>
      <c r="M301" t="s">
        <v>17</v>
      </c>
      <c r="N301">
        <v>1</v>
      </c>
      <c r="O301" t="s">
        <v>18</v>
      </c>
      <c r="P301">
        <v>94.5</v>
      </c>
    </row>
    <row r="302" spans="1:16">
      <c r="A302" t="s">
        <v>31</v>
      </c>
      <c r="B302">
        <v>4</v>
      </c>
      <c r="C302">
        <v>2</v>
      </c>
      <c r="D302">
        <v>222</v>
      </c>
      <c r="E302">
        <v>43.5</v>
      </c>
      <c r="F302">
        <v>82</v>
      </c>
      <c r="G302">
        <v>1</v>
      </c>
      <c r="H302">
        <v>3</v>
      </c>
      <c r="I302">
        <f t="shared" si="8"/>
        <v>24.8</v>
      </c>
      <c r="J302">
        <v>6.6</v>
      </c>
      <c r="K302">
        <f t="shared" si="9"/>
        <v>163.68</v>
      </c>
      <c r="M302" t="s">
        <v>17</v>
      </c>
      <c r="P302">
        <v>251</v>
      </c>
    </row>
    <row r="303" spans="1:16">
      <c r="A303" t="s">
        <v>31</v>
      </c>
      <c r="B303">
        <v>4</v>
      </c>
      <c r="C303">
        <v>3</v>
      </c>
      <c r="D303">
        <v>322</v>
      </c>
      <c r="E303">
        <v>43.5</v>
      </c>
      <c r="F303">
        <v>82</v>
      </c>
      <c r="G303">
        <v>1</v>
      </c>
      <c r="H303">
        <v>3</v>
      </c>
      <c r="I303">
        <f t="shared" si="8"/>
        <v>24.8</v>
      </c>
      <c r="J303">
        <v>6.6</v>
      </c>
      <c r="K303">
        <f t="shared" si="9"/>
        <v>163.68</v>
      </c>
      <c r="M303" t="s">
        <v>17</v>
      </c>
      <c r="P303">
        <v>251</v>
      </c>
    </row>
    <row r="304" spans="1:16">
      <c r="A304" t="s">
        <v>31</v>
      </c>
      <c r="B304">
        <v>5</v>
      </c>
      <c r="C304">
        <v>2</v>
      </c>
      <c r="D304">
        <v>222</v>
      </c>
      <c r="E304">
        <v>22.5</v>
      </c>
      <c r="F304">
        <v>55</v>
      </c>
      <c r="G304">
        <v>1</v>
      </c>
      <c r="H304">
        <v>3</v>
      </c>
      <c r="I304">
        <f t="shared" si="8"/>
        <v>8.6</v>
      </c>
      <c r="J304">
        <v>6.6</v>
      </c>
      <c r="K304">
        <f t="shared" si="9"/>
        <v>56.76</v>
      </c>
      <c r="M304" t="s">
        <v>25</v>
      </c>
      <c r="N304">
        <v>1</v>
      </c>
      <c r="P304">
        <v>77.5</v>
      </c>
    </row>
    <row r="305" spans="1:16">
      <c r="A305" t="s">
        <v>31</v>
      </c>
      <c r="B305">
        <v>5</v>
      </c>
      <c r="C305">
        <v>3</v>
      </c>
      <c r="D305">
        <v>322</v>
      </c>
      <c r="E305">
        <v>22.5</v>
      </c>
      <c r="F305">
        <v>55</v>
      </c>
      <c r="G305">
        <v>1</v>
      </c>
      <c r="H305">
        <v>3</v>
      </c>
      <c r="I305">
        <f t="shared" si="8"/>
        <v>8.6</v>
      </c>
      <c r="J305">
        <v>6.6</v>
      </c>
      <c r="K305">
        <f t="shared" si="9"/>
        <v>56.76</v>
      </c>
      <c r="M305" t="s">
        <v>25</v>
      </c>
      <c r="N305">
        <v>1</v>
      </c>
      <c r="P305">
        <v>77.5</v>
      </c>
    </row>
    <row r="306" spans="1:16">
      <c r="A306" t="s">
        <v>31</v>
      </c>
      <c r="B306" t="s">
        <v>19</v>
      </c>
      <c r="C306">
        <v>2</v>
      </c>
      <c r="D306">
        <v>222</v>
      </c>
      <c r="E306">
        <v>4</v>
      </c>
      <c r="F306">
        <v>23.25</v>
      </c>
      <c r="G306">
        <v>1</v>
      </c>
      <c r="H306">
        <v>3</v>
      </c>
      <c r="I306">
        <f t="shared" si="8"/>
        <v>0.7</v>
      </c>
      <c r="J306">
        <v>6.6</v>
      </c>
      <c r="K306">
        <f t="shared" si="9"/>
        <v>4.6199999999999992</v>
      </c>
      <c r="M306" t="s">
        <v>17</v>
      </c>
      <c r="P306">
        <v>27.25</v>
      </c>
    </row>
    <row r="307" spans="1:16">
      <c r="A307" t="s">
        <v>31</v>
      </c>
      <c r="B307" t="s">
        <v>19</v>
      </c>
      <c r="C307">
        <v>3</v>
      </c>
      <c r="D307">
        <v>322</v>
      </c>
      <c r="E307">
        <v>4</v>
      </c>
      <c r="F307">
        <v>23.25</v>
      </c>
      <c r="G307">
        <v>1</v>
      </c>
      <c r="H307">
        <v>3</v>
      </c>
      <c r="I307">
        <f t="shared" si="8"/>
        <v>0.7</v>
      </c>
      <c r="J307">
        <v>6.6</v>
      </c>
      <c r="K307">
        <f t="shared" si="9"/>
        <v>4.6199999999999992</v>
      </c>
      <c r="M307" t="s">
        <v>17</v>
      </c>
      <c r="P307">
        <v>27.25</v>
      </c>
    </row>
    <row r="308" spans="1:16">
      <c r="A308" t="s">
        <v>31</v>
      </c>
      <c r="B308" t="s">
        <v>20</v>
      </c>
      <c r="C308">
        <v>2</v>
      </c>
      <c r="D308">
        <v>222</v>
      </c>
      <c r="E308">
        <v>4</v>
      </c>
      <c r="F308">
        <v>23.25</v>
      </c>
      <c r="G308">
        <v>1</v>
      </c>
      <c r="H308">
        <v>3</v>
      </c>
      <c r="I308">
        <f t="shared" si="8"/>
        <v>0.7</v>
      </c>
      <c r="J308">
        <v>6.6</v>
      </c>
      <c r="K308">
        <f t="shared" si="9"/>
        <v>4.6199999999999992</v>
      </c>
      <c r="M308" t="s">
        <v>17</v>
      </c>
      <c r="P308">
        <v>27.25</v>
      </c>
    </row>
    <row r="309" spans="1:16">
      <c r="A309" t="s">
        <v>31</v>
      </c>
      <c r="B309" t="s">
        <v>20</v>
      </c>
      <c r="C309">
        <v>3</v>
      </c>
      <c r="D309">
        <v>322</v>
      </c>
      <c r="E309">
        <v>4</v>
      </c>
      <c r="F309">
        <v>23.25</v>
      </c>
      <c r="G309">
        <v>1</v>
      </c>
      <c r="H309">
        <v>3</v>
      </c>
      <c r="I309">
        <f t="shared" si="8"/>
        <v>0.7</v>
      </c>
      <c r="J309">
        <v>6.6</v>
      </c>
      <c r="K309">
        <f t="shared" si="9"/>
        <v>4.6199999999999992</v>
      </c>
      <c r="M309" t="s">
        <v>17</v>
      </c>
      <c r="P309">
        <v>27.25</v>
      </c>
    </row>
    <row r="310" spans="1:16">
      <c r="A310" t="s">
        <v>31</v>
      </c>
      <c r="B310" t="s">
        <v>21</v>
      </c>
      <c r="C310">
        <v>2</v>
      </c>
      <c r="D310">
        <v>222</v>
      </c>
      <c r="E310">
        <v>4</v>
      </c>
      <c r="F310">
        <v>55</v>
      </c>
      <c r="G310">
        <v>1</v>
      </c>
      <c r="H310">
        <v>3</v>
      </c>
      <c r="I310">
        <f t="shared" si="8"/>
        <v>1.6</v>
      </c>
      <c r="J310">
        <v>6.6</v>
      </c>
      <c r="K310">
        <f t="shared" si="9"/>
        <v>10.56</v>
      </c>
      <c r="M310" t="s">
        <v>25</v>
      </c>
      <c r="P310">
        <v>59</v>
      </c>
    </row>
    <row r="311" spans="1:16">
      <c r="A311" t="s">
        <v>31</v>
      </c>
      <c r="B311" t="s">
        <v>21</v>
      </c>
      <c r="C311">
        <v>3</v>
      </c>
      <c r="D311">
        <v>322</v>
      </c>
      <c r="E311">
        <v>4</v>
      </c>
      <c r="F311">
        <v>55</v>
      </c>
      <c r="G311">
        <v>1</v>
      </c>
      <c r="H311">
        <v>3</v>
      </c>
      <c r="I311">
        <f t="shared" si="8"/>
        <v>1.6</v>
      </c>
      <c r="J311">
        <v>6.6</v>
      </c>
      <c r="K311">
        <f t="shared" si="9"/>
        <v>10.56</v>
      </c>
      <c r="M311" t="s">
        <v>25</v>
      </c>
      <c r="P311">
        <v>59</v>
      </c>
    </row>
    <row r="312" spans="1:16">
      <c r="A312" t="s">
        <v>31</v>
      </c>
      <c r="B312" t="s">
        <v>22</v>
      </c>
      <c r="C312">
        <v>2</v>
      </c>
      <c r="D312">
        <v>222</v>
      </c>
      <c r="E312">
        <v>4</v>
      </c>
      <c r="F312">
        <v>21.25</v>
      </c>
      <c r="G312">
        <v>1</v>
      </c>
      <c r="H312">
        <v>3</v>
      </c>
      <c r="I312">
        <f t="shared" si="8"/>
        <v>0.6</v>
      </c>
      <c r="J312">
        <v>6.6</v>
      </c>
      <c r="K312">
        <f t="shared" si="9"/>
        <v>3.9599999999999995</v>
      </c>
      <c r="M312" t="s">
        <v>25</v>
      </c>
      <c r="P312">
        <v>25.25</v>
      </c>
    </row>
    <row r="313" spans="1:16">
      <c r="A313" t="s">
        <v>31</v>
      </c>
      <c r="B313" t="s">
        <v>22</v>
      </c>
      <c r="C313">
        <v>3</v>
      </c>
      <c r="D313">
        <v>322</v>
      </c>
      <c r="E313">
        <v>4</v>
      </c>
      <c r="F313">
        <v>21.25</v>
      </c>
      <c r="G313">
        <v>1</v>
      </c>
      <c r="H313">
        <v>3</v>
      </c>
      <c r="I313">
        <f t="shared" si="8"/>
        <v>0.6</v>
      </c>
      <c r="J313">
        <v>6.6</v>
      </c>
      <c r="K313">
        <f t="shared" si="9"/>
        <v>3.9599999999999995</v>
      </c>
      <c r="M313" t="s">
        <v>25</v>
      </c>
      <c r="P313">
        <v>25.25</v>
      </c>
    </row>
    <row r="314" spans="1:16">
      <c r="A314" t="s">
        <v>32</v>
      </c>
      <c r="B314">
        <v>1</v>
      </c>
      <c r="C314">
        <v>1</v>
      </c>
      <c r="D314">
        <v>124</v>
      </c>
      <c r="E314">
        <v>25.5</v>
      </c>
      <c r="F314">
        <v>15</v>
      </c>
      <c r="G314">
        <v>1</v>
      </c>
      <c r="H314">
        <v>3</v>
      </c>
      <c r="I314">
        <f t="shared" si="8"/>
        <v>2.7</v>
      </c>
      <c r="J314">
        <v>6.6</v>
      </c>
      <c r="K314">
        <f t="shared" si="9"/>
        <v>17.82</v>
      </c>
      <c r="M314" t="s">
        <v>17</v>
      </c>
      <c r="O314" t="s">
        <v>18</v>
      </c>
      <c r="P314">
        <v>15</v>
      </c>
    </row>
    <row r="315" spans="1:16">
      <c r="A315" t="s">
        <v>32</v>
      </c>
      <c r="B315">
        <v>1</v>
      </c>
      <c r="C315">
        <v>2</v>
      </c>
      <c r="D315">
        <v>224</v>
      </c>
      <c r="E315">
        <v>25.5</v>
      </c>
      <c r="F315">
        <v>15</v>
      </c>
      <c r="G315">
        <v>1</v>
      </c>
      <c r="H315">
        <v>3</v>
      </c>
      <c r="I315">
        <f t="shared" si="8"/>
        <v>2.7</v>
      </c>
      <c r="J315">
        <v>6.6</v>
      </c>
      <c r="K315">
        <f t="shared" si="9"/>
        <v>17.82</v>
      </c>
      <c r="M315" t="s">
        <v>17</v>
      </c>
      <c r="O315" t="s">
        <v>18</v>
      </c>
      <c r="P315">
        <v>15</v>
      </c>
    </row>
    <row r="316" spans="1:16">
      <c r="A316" t="s">
        <v>32</v>
      </c>
      <c r="B316">
        <v>1</v>
      </c>
      <c r="C316">
        <v>3</v>
      </c>
      <c r="D316">
        <v>324</v>
      </c>
      <c r="E316">
        <v>25.5</v>
      </c>
      <c r="F316">
        <v>15</v>
      </c>
      <c r="G316">
        <v>1</v>
      </c>
      <c r="H316">
        <v>3</v>
      </c>
      <c r="I316">
        <f t="shared" si="8"/>
        <v>2.7</v>
      </c>
      <c r="J316">
        <v>6.6</v>
      </c>
      <c r="K316">
        <f t="shared" si="9"/>
        <v>17.82</v>
      </c>
      <c r="M316" t="s">
        <v>17</v>
      </c>
      <c r="O316" t="s">
        <v>18</v>
      </c>
      <c r="P316">
        <v>15</v>
      </c>
    </row>
    <row r="317" spans="1:16">
      <c r="A317" t="s">
        <v>32</v>
      </c>
      <c r="B317">
        <v>1</v>
      </c>
      <c r="C317">
        <v>4</v>
      </c>
      <c r="D317">
        <v>424</v>
      </c>
      <c r="E317">
        <v>25.5</v>
      </c>
      <c r="F317">
        <v>15</v>
      </c>
      <c r="G317">
        <v>1</v>
      </c>
      <c r="H317">
        <v>3</v>
      </c>
      <c r="I317">
        <f t="shared" si="8"/>
        <v>2.7</v>
      </c>
      <c r="J317">
        <v>6.6</v>
      </c>
      <c r="K317">
        <f t="shared" si="9"/>
        <v>17.82</v>
      </c>
      <c r="M317" t="s">
        <v>17</v>
      </c>
      <c r="O317" t="s">
        <v>18</v>
      </c>
      <c r="P317">
        <v>15</v>
      </c>
    </row>
    <row r="318" spans="1:16">
      <c r="A318" t="s">
        <v>32</v>
      </c>
      <c r="B318">
        <v>2</v>
      </c>
      <c r="C318">
        <v>1</v>
      </c>
      <c r="D318">
        <v>124</v>
      </c>
      <c r="E318">
        <v>25.5</v>
      </c>
      <c r="F318">
        <v>19.5</v>
      </c>
      <c r="G318">
        <v>1</v>
      </c>
      <c r="H318">
        <v>3</v>
      </c>
      <c r="I318">
        <f t="shared" si="8"/>
        <v>3.5</v>
      </c>
      <c r="J318">
        <v>6.6</v>
      </c>
      <c r="K318">
        <f t="shared" si="9"/>
        <v>23.099999999999998</v>
      </c>
      <c r="M318" t="s">
        <v>17</v>
      </c>
      <c r="P318">
        <v>45</v>
      </c>
    </row>
    <row r="319" spans="1:16">
      <c r="A319" t="s">
        <v>32</v>
      </c>
      <c r="B319">
        <v>2</v>
      </c>
      <c r="C319">
        <v>2</v>
      </c>
      <c r="D319">
        <v>224</v>
      </c>
      <c r="E319">
        <v>25.5</v>
      </c>
      <c r="F319">
        <v>19.5</v>
      </c>
      <c r="G319">
        <v>1</v>
      </c>
      <c r="H319">
        <v>3</v>
      </c>
      <c r="I319">
        <f t="shared" si="8"/>
        <v>3.5</v>
      </c>
      <c r="J319">
        <v>6.6</v>
      </c>
      <c r="K319">
        <f t="shared" si="9"/>
        <v>23.099999999999998</v>
      </c>
      <c r="M319" t="s">
        <v>17</v>
      </c>
      <c r="P319">
        <v>45</v>
      </c>
    </row>
    <row r="320" spans="1:16">
      <c r="A320" t="s">
        <v>32</v>
      </c>
      <c r="B320">
        <v>2</v>
      </c>
      <c r="C320">
        <v>3</v>
      </c>
      <c r="D320">
        <v>324</v>
      </c>
      <c r="E320">
        <v>25.5</v>
      </c>
      <c r="F320">
        <v>19.5</v>
      </c>
      <c r="G320">
        <v>1</v>
      </c>
      <c r="H320">
        <v>3</v>
      </c>
      <c r="I320">
        <f t="shared" si="8"/>
        <v>3.5</v>
      </c>
      <c r="J320">
        <v>6.6</v>
      </c>
      <c r="K320">
        <f t="shared" si="9"/>
        <v>23.099999999999998</v>
      </c>
      <c r="M320" t="s">
        <v>17</v>
      </c>
      <c r="P320">
        <v>45</v>
      </c>
    </row>
    <row r="321" spans="1:16">
      <c r="A321" t="s">
        <v>32</v>
      </c>
      <c r="B321">
        <v>3</v>
      </c>
      <c r="C321">
        <v>1</v>
      </c>
      <c r="D321">
        <v>124</v>
      </c>
      <c r="E321">
        <v>25.5</v>
      </c>
      <c r="F321">
        <v>120</v>
      </c>
      <c r="G321">
        <v>1</v>
      </c>
      <c r="H321">
        <v>3</v>
      </c>
      <c r="I321">
        <f t="shared" si="8"/>
        <v>21.3</v>
      </c>
      <c r="J321">
        <v>6.6</v>
      </c>
      <c r="K321">
        <f t="shared" si="9"/>
        <v>140.57999999999998</v>
      </c>
      <c r="M321" t="s">
        <v>17</v>
      </c>
      <c r="N321">
        <v>1</v>
      </c>
      <c r="O321" t="s">
        <v>18</v>
      </c>
      <c r="P321">
        <v>94.5</v>
      </c>
    </row>
    <row r="322" spans="1:16">
      <c r="A322" t="s">
        <v>32</v>
      </c>
      <c r="B322">
        <v>3</v>
      </c>
      <c r="C322">
        <v>2</v>
      </c>
      <c r="D322">
        <v>224</v>
      </c>
      <c r="E322">
        <v>25.5</v>
      </c>
      <c r="F322">
        <v>120</v>
      </c>
      <c r="G322">
        <v>1</v>
      </c>
      <c r="H322">
        <v>3</v>
      </c>
      <c r="I322">
        <f t="shared" ref="I322:I385" si="10">ROUNDUP(E322*F322/144,1)</f>
        <v>21.3</v>
      </c>
      <c r="J322">
        <v>6.6</v>
      </c>
      <c r="K322">
        <f t="shared" ref="K322:K385" si="11">I322*J322</f>
        <v>140.57999999999998</v>
      </c>
      <c r="M322" t="s">
        <v>17</v>
      </c>
      <c r="N322">
        <v>1</v>
      </c>
      <c r="O322" t="s">
        <v>18</v>
      </c>
      <c r="P322">
        <v>94.5</v>
      </c>
    </row>
    <row r="323" spans="1:16">
      <c r="A323" t="s">
        <v>32</v>
      </c>
      <c r="B323">
        <v>3</v>
      </c>
      <c r="C323">
        <v>3</v>
      </c>
      <c r="D323">
        <v>324</v>
      </c>
      <c r="E323">
        <v>25.5</v>
      </c>
      <c r="F323">
        <v>120</v>
      </c>
      <c r="G323">
        <v>1</v>
      </c>
      <c r="H323">
        <v>3</v>
      </c>
      <c r="I323">
        <f t="shared" si="10"/>
        <v>21.3</v>
      </c>
      <c r="J323">
        <v>6.6</v>
      </c>
      <c r="K323">
        <f t="shared" si="11"/>
        <v>140.57999999999998</v>
      </c>
      <c r="M323" t="s">
        <v>17</v>
      </c>
      <c r="N323">
        <v>1</v>
      </c>
      <c r="O323" t="s">
        <v>18</v>
      </c>
      <c r="P323">
        <v>94.5</v>
      </c>
    </row>
    <row r="324" spans="1:16">
      <c r="A324" t="s">
        <v>32</v>
      </c>
      <c r="B324">
        <v>3</v>
      </c>
      <c r="C324">
        <v>4</v>
      </c>
      <c r="D324">
        <v>424</v>
      </c>
      <c r="E324">
        <v>25.5</v>
      </c>
      <c r="F324">
        <v>120</v>
      </c>
      <c r="G324">
        <v>1</v>
      </c>
      <c r="H324">
        <v>3</v>
      </c>
      <c r="I324">
        <f t="shared" si="10"/>
        <v>21.3</v>
      </c>
      <c r="J324">
        <v>6.6</v>
      </c>
      <c r="K324">
        <f t="shared" si="11"/>
        <v>140.57999999999998</v>
      </c>
      <c r="M324" t="s">
        <v>17</v>
      </c>
      <c r="N324">
        <v>1</v>
      </c>
      <c r="O324" t="s">
        <v>18</v>
      </c>
      <c r="P324">
        <v>94.5</v>
      </c>
    </row>
    <row r="325" spans="1:16">
      <c r="A325" t="s">
        <v>32</v>
      </c>
      <c r="B325">
        <v>4</v>
      </c>
      <c r="C325">
        <v>1</v>
      </c>
      <c r="D325">
        <v>124</v>
      </c>
      <c r="E325">
        <v>43.5</v>
      </c>
      <c r="F325">
        <v>82</v>
      </c>
      <c r="G325">
        <v>1</v>
      </c>
      <c r="H325">
        <v>3</v>
      </c>
      <c r="I325">
        <f t="shared" si="10"/>
        <v>24.8</v>
      </c>
      <c r="J325">
        <v>6.6</v>
      </c>
      <c r="K325">
        <f t="shared" si="11"/>
        <v>163.68</v>
      </c>
      <c r="M325" t="s">
        <v>17</v>
      </c>
      <c r="P325">
        <v>251</v>
      </c>
    </row>
    <row r="326" spans="1:16">
      <c r="A326" t="s">
        <v>32</v>
      </c>
      <c r="B326">
        <v>4</v>
      </c>
      <c r="C326">
        <v>2</v>
      </c>
      <c r="D326">
        <v>224</v>
      </c>
      <c r="E326">
        <v>43.5</v>
      </c>
      <c r="F326">
        <v>82</v>
      </c>
      <c r="G326">
        <v>1</v>
      </c>
      <c r="H326">
        <v>3</v>
      </c>
      <c r="I326">
        <f t="shared" si="10"/>
        <v>24.8</v>
      </c>
      <c r="J326">
        <v>6.6</v>
      </c>
      <c r="K326">
        <f t="shared" si="11"/>
        <v>163.68</v>
      </c>
      <c r="M326" t="s">
        <v>17</v>
      </c>
      <c r="P326">
        <v>251</v>
      </c>
    </row>
    <row r="327" spans="1:16">
      <c r="A327" t="s">
        <v>32</v>
      </c>
      <c r="B327">
        <v>4</v>
      </c>
      <c r="C327">
        <v>3</v>
      </c>
      <c r="D327">
        <v>324</v>
      </c>
      <c r="E327">
        <v>43.5</v>
      </c>
      <c r="F327">
        <v>82</v>
      </c>
      <c r="G327">
        <v>1</v>
      </c>
      <c r="H327">
        <v>3</v>
      </c>
      <c r="I327">
        <f t="shared" si="10"/>
        <v>24.8</v>
      </c>
      <c r="J327">
        <v>6.6</v>
      </c>
      <c r="K327">
        <f t="shared" si="11"/>
        <v>163.68</v>
      </c>
      <c r="M327" t="s">
        <v>17</v>
      </c>
      <c r="P327">
        <v>251</v>
      </c>
    </row>
    <row r="328" spans="1:16">
      <c r="A328" t="s">
        <v>32</v>
      </c>
      <c r="B328">
        <v>5</v>
      </c>
      <c r="C328">
        <v>1</v>
      </c>
      <c r="D328">
        <v>124</v>
      </c>
      <c r="E328">
        <v>22.5</v>
      </c>
      <c r="F328">
        <v>55</v>
      </c>
      <c r="G328">
        <v>1</v>
      </c>
      <c r="H328">
        <v>3</v>
      </c>
      <c r="I328">
        <f t="shared" si="10"/>
        <v>8.6</v>
      </c>
      <c r="J328">
        <v>6.6</v>
      </c>
      <c r="K328">
        <f t="shared" si="11"/>
        <v>56.76</v>
      </c>
      <c r="M328" t="s">
        <v>25</v>
      </c>
      <c r="N328">
        <v>1</v>
      </c>
      <c r="P328">
        <v>77.5</v>
      </c>
    </row>
    <row r="329" spans="1:16">
      <c r="A329" t="s">
        <v>32</v>
      </c>
      <c r="B329">
        <v>5</v>
      </c>
      <c r="C329">
        <v>2</v>
      </c>
      <c r="D329">
        <v>224</v>
      </c>
      <c r="E329">
        <v>22.5</v>
      </c>
      <c r="F329">
        <v>55</v>
      </c>
      <c r="G329">
        <v>1</v>
      </c>
      <c r="H329">
        <v>3</v>
      </c>
      <c r="I329">
        <f t="shared" si="10"/>
        <v>8.6</v>
      </c>
      <c r="J329">
        <v>6.6</v>
      </c>
      <c r="K329">
        <f t="shared" si="11"/>
        <v>56.76</v>
      </c>
      <c r="M329" t="s">
        <v>25</v>
      </c>
      <c r="N329">
        <v>1</v>
      </c>
      <c r="P329">
        <v>77.5</v>
      </c>
    </row>
    <row r="330" spans="1:16">
      <c r="A330" t="s">
        <v>32</v>
      </c>
      <c r="B330">
        <v>5</v>
      </c>
      <c r="C330">
        <v>3</v>
      </c>
      <c r="D330">
        <v>324</v>
      </c>
      <c r="E330">
        <v>22.5</v>
      </c>
      <c r="F330">
        <v>55</v>
      </c>
      <c r="G330">
        <v>1</v>
      </c>
      <c r="H330">
        <v>3</v>
      </c>
      <c r="I330">
        <f t="shared" si="10"/>
        <v>8.6</v>
      </c>
      <c r="J330">
        <v>6.6</v>
      </c>
      <c r="K330">
        <f t="shared" si="11"/>
        <v>56.76</v>
      </c>
      <c r="M330" t="s">
        <v>25</v>
      </c>
      <c r="N330">
        <v>1</v>
      </c>
      <c r="P330">
        <v>77.5</v>
      </c>
    </row>
    <row r="331" spans="1:16">
      <c r="A331" t="s">
        <v>32</v>
      </c>
      <c r="B331">
        <v>5</v>
      </c>
      <c r="C331">
        <v>4</v>
      </c>
      <c r="D331">
        <v>424</v>
      </c>
      <c r="E331">
        <v>22.5</v>
      </c>
      <c r="F331">
        <v>55</v>
      </c>
      <c r="G331">
        <v>1</v>
      </c>
      <c r="H331">
        <v>3</v>
      </c>
      <c r="I331">
        <f t="shared" si="10"/>
        <v>8.6</v>
      </c>
      <c r="J331">
        <v>6.6</v>
      </c>
      <c r="K331">
        <f t="shared" si="11"/>
        <v>56.76</v>
      </c>
      <c r="M331" t="s">
        <v>25</v>
      </c>
      <c r="N331">
        <v>1</v>
      </c>
      <c r="P331">
        <v>77.5</v>
      </c>
    </row>
    <row r="332" spans="1:16">
      <c r="A332" t="s">
        <v>32</v>
      </c>
      <c r="B332" t="s">
        <v>19</v>
      </c>
      <c r="C332">
        <v>1</v>
      </c>
      <c r="D332">
        <v>124</v>
      </c>
      <c r="E332">
        <v>4</v>
      </c>
      <c r="F332">
        <v>23.25</v>
      </c>
      <c r="G332">
        <v>1</v>
      </c>
      <c r="H332">
        <v>3</v>
      </c>
      <c r="I332">
        <f t="shared" si="10"/>
        <v>0.7</v>
      </c>
      <c r="J332">
        <v>6.6</v>
      </c>
      <c r="K332">
        <f t="shared" si="11"/>
        <v>4.6199999999999992</v>
      </c>
      <c r="M332" t="s">
        <v>17</v>
      </c>
      <c r="P332">
        <v>27.25</v>
      </c>
    </row>
    <row r="333" spans="1:16">
      <c r="A333" t="s">
        <v>32</v>
      </c>
      <c r="B333" t="s">
        <v>19</v>
      </c>
      <c r="C333">
        <v>2</v>
      </c>
      <c r="D333">
        <v>224</v>
      </c>
      <c r="E333">
        <v>4</v>
      </c>
      <c r="F333">
        <v>23.25</v>
      </c>
      <c r="G333">
        <v>1</v>
      </c>
      <c r="H333">
        <v>3</v>
      </c>
      <c r="I333">
        <f t="shared" si="10"/>
        <v>0.7</v>
      </c>
      <c r="J333">
        <v>6.6</v>
      </c>
      <c r="K333">
        <f t="shared" si="11"/>
        <v>4.6199999999999992</v>
      </c>
      <c r="M333" t="s">
        <v>17</v>
      </c>
      <c r="P333">
        <v>27.25</v>
      </c>
    </row>
    <row r="334" spans="1:16">
      <c r="A334" t="s">
        <v>32</v>
      </c>
      <c r="B334" t="s">
        <v>19</v>
      </c>
      <c r="C334">
        <v>3</v>
      </c>
      <c r="D334">
        <v>324</v>
      </c>
      <c r="E334">
        <v>4</v>
      </c>
      <c r="F334">
        <v>23.25</v>
      </c>
      <c r="G334">
        <v>1</v>
      </c>
      <c r="H334">
        <v>3</v>
      </c>
      <c r="I334">
        <f t="shared" si="10"/>
        <v>0.7</v>
      </c>
      <c r="J334">
        <v>6.6</v>
      </c>
      <c r="K334">
        <f t="shared" si="11"/>
        <v>4.6199999999999992</v>
      </c>
      <c r="M334" t="s">
        <v>17</v>
      </c>
      <c r="P334">
        <v>27.25</v>
      </c>
    </row>
    <row r="335" spans="1:16">
      <c r="A335" t="s">
        <v>32</v>
      </c>
      <c r="B335" t="s">
        <v>19</v>
      </c>
      <c r="C335">
        <v>4</v>
      </c>
      <c r="D335">
        <v>424</v>
      </c>
      <c r="E335">
        <v>4</v>
      </c>
      <c r="F335">
        <v>23.25</v>
      </c>
      <c r="G335">
        <v>1</v>
      </c>
      <c r="H335">
        <v>3</v>
      </c>
      <c r="I335">
        <f t="shared" si="10"/>
        <v>0.7</v>
      </c>
      <c r="J335">
        <v>6.6</v>
      </c>
      <c r="K335">
        <f t="shared" si="11"/>
        <v>4.6199999999999992</v>
      </c>
      <c r="M335" t="s">
        <v>17</v>
      </c>
      <c r="P335">
        <v>27.25</v>
      </c>
    </row>
    <row r="336" spans="1:16">
      <c r="A336" t="s">
        <v>32</v>
      </c>
      <c r="B336" t="s">
        <v>20</v>
      </c>
      <c r="C336">
        <v>1</v>
      </c>
      <c r="D336">
        <v>124</v>
      </c>
      <c r="E336">
        <v>4</v>
      </c>
      <c r="F336">
        <v>23.25</v>
      </c>
      <c r="G336">
        <v>1</v>
      </c>
      <c r="H336">
        <v>3</v>
      </c>
      <c r="I336">
        <f t="shared" si="10"/>
        <v>0.7</v>
      </c>
      <c r="J336">
        <v>6.6</v>
      </c>
      <c r="K336">
        <f t="shared" si="11"/>
        <v>4.6199999999999992</v>
      </c>
      <c r="M336" t="s">
        <v>17</v>
      </c>
      <c r="P336">
        <v>27.25</v>
      </c>
    </row>
    <row r="337" spans="1:16">
      <c r="A337" t="s">
        <v>32</v>
      </c>
      <c r="B337" t="s">
        <v>20</v>
      </c>
      <c r="C337">
        <v>2</v>
      </c>
      <c r="D337">
        <v>224</v>
      </c>
      <c r="E337">
        <v>4</v>
      </c>
      <c r="F337">
        <v>23.25</v>
      </c>
      <c r="G337">
        <v>1</v>
      </c>
      <c r="H337">
        <v>3</v>
      </c>
      <c r="I337">
        <f t="shared" si="10"/>
        <v>0.7</v>
      </c>
      <c r="J337">
        <v>6.6</v>
      </c>
      <c r="K337">
        <f t="shared" si="11"/>
        <v>4.6199999999999992</v>
      </c>
      <c r="M337" t="s">
        <v>17</v>
      </c>
      <c r="P337">
        <v>27.25</v>
      </c>
    </row>
    <row r="338" spans="1:16">
      <c r="A338" t="s">
        <v>32</v>
      </c>
      <c r="B338" t="s">
        <v>20</v>
      </c>
      <c r="C338">
        <v>3</v>
      </c>
      <c r="D338">
        <v>324</v>
      </c>
      <c r="E338">
        <v>4</v>
      </c>
      <c r="F338">
        <v>23.25</v>
      </c>
      <c r="G338">
        <v>1</v>
      </c>
      <c r="H338">
        <v>3</v>
      </c>
      <c r="I338">
        <f t="shared" si="10"/>
        <v>0.7</v>
      </c>
      <c r="J338">
        <v>6.6</v>
      </c>
      <c r="K338">
        <f t="shared" si="11"/>
        <v>4.6199999999999992</v>
      </c>
      <c r="M338" t="s">
        <v>17</v>
      </c>
      <c r="P338">
        <v>27.25</v>
      </c>
    </row>
    <row r="339" spans="1:16">
      <c r="A339" t="s">
        <v>32</v>
      </c>
      <c r="B339" t="s">
        <v>20</v>
      </c>
      <c r="C339">
        <v>4</v>
      </c>
      <c r="D339">
        <v>424</v>
      </c>
      <c r="E339">
        <v>4</v>
      </c>
      <c r="F339">
        <v>23.25</v>
      </c>
      <c r="G339">
        <v>1</v>
      </c>
      <c r="H339">
        <v>3</v>
      </c>
      <c r="I339">
        <f t="shared" si="10"/>
        <v>0.7</v>
      </c>
      <c r="J339">
        <v>6.6</v>
      </c>
      <c r="K339">
        <f t="shared" si="11"/>
        <v>4.6199999999999992</v>
      </c>
      <c r="M339" t="s">
        <v>17</v>
      </c>
      <c r="P339">
        <v>27.25</v>
      </c>
    </row>
    <row r="340" spans="1:16">
      <c r="A340" t="s">
        <v>32</v>
      </c>
      <c r="B340" t="s">
        <v>21</v>
      </c>
      <c r="C340">
        <v>1</v>
      </c>
      <c r="D340">
        <v>124</v>
      </c>
      <c r="E340">
        <v>4</v>
      </c>
      <c r="F340">
        <v>55</v>
      </c>
      <c r="G340">
        <v>1</v>
      </c>
      <c r="H340">
        <v>3</v>
      </c>
      <c r="I340">
        <f t="shared" si="10"/>
        <v>1.6</v>
      </c>
      <c r="J340">
        <v>6.6</v>
      </c>
      <c r="K340">
        <f t="shared" si="11"/>
        <v>10.56</v>
      </c>
      <c r="M340" t="s">
        <v>25</v>
      </c>
      <c r="P340">
        <v>59</v>
      </c>
    </row>
    <row r="341" spans="1:16">
      <c r="A341" t="s">
        <v>32</v>
      </c>
      <c r="B341" t="s">
        <v>21</v>
      </c>
      <c r="C341">
        <v>2</v>
      </c>
      <c r="D341">
        <v>224</v>
      </c>
      <c r="E341">
        <v>4</v>
      </c>
      <c r="F341">
        <v>55</v>
      </c>
      <c r="G341">
        <v>1</v>
      </c>
      <c r="H341">
        <v>3</v>
      </c>
      <c r="I341">
        <f t="shared" si="10"/>
        <v>1.6</v>
      </c>
      <c r="J341">
        <v>6.6</v>
      </c>
      <c r="K341">
        <f t="shared" si="11"/>
        <v>10.56</v>
      </c>
      <c r="M341" t="s">
        <v>25</v>
      </c>
      <c r="P341">
        <v>59</v>
      </c>
    </row>
    <row r="342" spans="1:16">
      <c r="A342" t="s">
        <v>32</v>
      </c>
      <c r="B342" t="s">
        <v>21</v>
      </c>
      <c r="C342">
        <v>3</v>
      </c>
      <c r="D342">
        <v>324</v>
      </c>
      <c r="E342">
        <v>4</v>
      </c>
      <c r="F342">
        <v>55</v>
      </c>
      <c r="G342">
        <v>1</v>
      </c>
      <c r="H342">
        <v>3</v>
      </c>
      <c r="I342">
        <f t="shared" si="10"/>
        <v>1.6</v>
      </c>
      <c r="J342">
        <v>6.6</v>
      </c>
      <c r="K342">
        <f t="shared" si="11"/>
        <v>10.56</v>
      </c>
      <c r="M342" t="s">
        <v>25</v>
      </c>
      <c r="P342">
        <v>59</v>
      </c>
    </row>
    <row r="343" spans="1:16">
      <c r="A343" t="s">
        <v>32</v>
      </c>
      <c r="B343" t="s">
        <v>21</v>
      </c>
      <c r="C343">
        <v>4</v>
      </c>
      <c r="D343">
        <v>424</v>
      </c>
      <c r="E343">
        <v>4</v>
      </c>
      <c r="F343">
        <v>55</v>
      </c>
      <c r="G343">
        <v>1</v>
      </c>
      <c r="H343">
        <v>3</v>
      </c>
      <c r="I343">
        <f t="shared" si="10"/>
        <v>1.6</v>
      </c>
      <c r="J343">
        <v>6.6</v>
      </c>
      <c r="K343">
        <f t="shared" si="11"/>
        <v>10.56</v>
      </c>
      <c r="M343" t="s">
        <v>25</v>
      </c>
      <c r="P343">
        <v>59</v>
      </c>
    </row>
    <row r="344" spans="1:16">
      <c r="A344" t="s">
        <v>32</v>
      </c>
      <c r="B344" t="s">
        <v>22</v>
      </c>
      <c r="C344">
        <v>1</v>
      </c>
      <c r="D344">
        <v>124</v>
      </c>
      <c r="E344">
        <v>4</v>
      </c>
      <c r="F344">
        <v>21.25</v>
      </c>
      <c r="G344">
        <v>1</v>
      </c>
      <c r="H344">
        <v>3</v>
      </c>
      <c r="I344">
        <f t="shared" si="10"/>
        <v>0.6</v>
      </c>
      <c r="J344">
        <v>6.6</v>
      </c>
      <c r="K344">
        <f t="shared" si="11"/>
        <v>3.9599999999999995</v>
      </c>
      <c r="M344" t="s">
        <v>25</v>
      </c>
      <c r="P344">
        <v>25.25</v>
      </c>
    </row>
    <row r="345" spans="1:16">
      <c r="A345" t="s">
        <v>32</v>
      </c>
      <c r="B345" t="s">
        <v>22</v>
      </c>
      <c r="C345">
        <v>2</v>
      </c>
      <c r="D345">
        <v>224</v>
      </c>
      <c r="E345">
        <v>4</v>
      </c>
      <c r="F345">
        <v>21.25</v>
      </c>
      <c r="G345">
        <v>1</v>
      </c>
      <c r="H345">
        <v>3</v>
      </c>
      <c r="I345">
        <f t="shared" si="10"/>
        <v>0.6</v>
      </c>
      <c r="J345">
        <v>6.6</v>
      </c>
      <c r="K345">
        <f t="shared" si="11"/>
        <v>3.9599999999999995</v>
      </c>
      <c r="M345" t="s">
        <v>25</v>
      </c>
      <c r="P345">
        <v>25.25</v>
      </c>
    </row>
    <row r="346" spans="1:16">
      <c r="A346" t="s">
        <v>32</v>
      </c>
      <c r="B346" t="s">
        <v>22</v>
      </c>
      <c r="C346">
        <v>3</v>
      </c>
      <c r="D346">
        <v>324</v>
      </c>
      <c r="E346">
        <v>4</v>
      </c>
      <c r="F346">
        <v>21.25</v>
      </c>
      <c r="G346">
        <v>1</v>
      </c>
      <c r="H346">
        <v>3</v>
      </c>
      <c r="I346">
        <f t="shared" si="10"/>
        <v>0.6</v>
      </c>
      <c r="J346">
        <v>6.6</v>
      </c>
      <c r="K346">
        <f t="shared" si="11"/>
        <v>3.9599999999999995</v>
      </c>
      <c r="M346" t="s">
        <v>25</v>
      </c>
      <c r="P346">
        <v>25.25</v>
      </c>
    </row>
    <row r="347" spans="1:16">
      <c r="A347" t="s">
        <v>32</v>
      </c>
      <c r="B347" t="s">
        <v>22</v>
      </c>
      <c r="C347">
        <v>4</v>
      </c>
      <c r="D347">
        <v>424</v>
      </c>
      <c r="E347">
        <v>4</v>
      </c>
      <c r="F347">
        <v>21.25</v>
      </c>
      <c r="G347">
        <v>1</v>
      </c>
      <c r="H347">
        <v>3</v>
      </c>
      <c r="I347">
        <f t="shared" si="10"/>
        <v>0.6</v>
      </c>
      <c r="J347">
        <v>6.6</v>
      </c>
      <c r="K347">
        <f t="shared" si="11"/>
        <v>3.9599999999999995</v>
      </c>
      <c r="M347" t="s">
        <v>25</v>
      </c>
      <c r="P347">
        <v>25.25</v>
      </c>
    </row>
    <row r="348" spans="1:16">
      <c r="A348" t="s">
        <v>32</v>
      </c>
      <c r="B348">
        <v>4</v>
      </c>
      <c r="C348">
        <v>4</v>
      </c>
      <c r="D348">
        <v>424</v>
      </c>
      <c r="E348">
        <v>43.5</v>
      </c>
      <c r="F348">
        <v>82</v>
      </c>
      <c r="G348">
        <v>1</v>
      </c>
      <c r="H348">
        <v>3</v>
      </c>
      <c r="I348">
        <f t="shared" si="10"/>
        <v>24.8</v>
      </c>
      <c r="J348">
        <v>6.6</v>
      </c>
      <c r="K348">
        <f t="shared" si="11"/>
        <v>163.68</v>
      </c>
      <c r="L348">
        <v>2</v>
      </c>
      <c r="M348" t="s">
        <v>17</v>
      </c>
      <c r="P348">
        <v>251</v>
      </c>
    </row>
    <row r="349" spans="1:16">
      <c r="A349" t="s">
        <v>32</v>
      </c>
      <c r="B349">
        <v>2</v>
      </c>
      <c r="C349">
        <v>4</v>
      </c>
      <c r="D349">
        <v>424</v>
      </c>
      <c r="E349">
        <v>25.5</v>
      </c>
      <c r="F349">
        <v>19.5</v>
      </c>
      <c r="G349">
        <v>1</v>
      </c>
      <c r="H349">
        <v>3</v>
      </c>
      <c r="I349">
        <f t="shared" si="10"/>
        <v>3.5</v>
      </c>
      <c r="J349">
        <v>6.6</v>
      </c>
      <c r="K349">
        <f t="shared" si="11"/>
        <v>23.099999999999998</v>
      </c>
      <c r="L349">
        <v>2</v>
      </c>
      <c r="M349" t="s">
        <v>17</v>
      </c>
      <c r="P349">
        <v>45</v>
      </c>
    </row>
    <row r="350" spans="1:16">
      <c r="A350" t="s">
        <v>33</v>
      </c>
      <c r="B350">
        <v>1</v>
      </c>
      <c r="C350">
        <v>1</v>
      </c>
      <c r="D350">
        <v>110</v>
      </c>
      <c r="E350">
        <v>25.5</v>
      </c>
      <c r="F350">
        <v>15</v>
      </c>
      <c r="G350">
        <v>1</v>
      </c>
      <c r="H350">
        <v>3</v>
      </c>
      <c r="I350">
        <f t="shared" si="10"/>
        <v>2.7</v>
      </c>
      <c r="J350">
        <v>6.6</v>
      </c>
      <c r="K350">
        <f t="shared" si="11"/>
        <v>17.82</v>
      </c>
      <c r="M350" t="s">
        <v>17</v>
      </c>
      <c r="O350" t="s">
        <v>18</v>
      </c>
      <c r="P350">
        <v>15</v>
      </c>
    </row>
    <row r="351" spans="1:16">
      <c r="A351" t="s">
        <v>33</v>
      </c>
      <c r="B351">
        <v>1</v>
      </c>
      <c r="C351">
        <v>2</v>
      </c>
      <c r="D351">
        <v>210</v>
      </c>
      <c r="E351">
        <v>25.5</v>
      </c>
      <c r="F351">
        <v>15</v>
      </c>
      <c r="G351">
        <v>1</v>
      </c>
      <c r="H351">
        <v>3</v>
      </c>
      <c r="I351">
        <f t="shared" si="10"/>
        <v>2.7</v>
      </c>
      <c r="J351">
        <v>6.6</v>
      </c>
      <c r="K351">
        <f t="shared" si="11"/>
        <v>17.82</v>
      </c>
      <c r="M351" t="s">
        <v>17</v>
      </c>
      <c r="O351" t="s">
        <v>18</v>
      </c>
      <c r="P351">
        <v>15</v>
      </c>
    </row>
    <row r="352" spans="1:16">
      <c r="A352" t="s">
        <v>33</v>
      </c>
      <c r="B352">
        <v>1</v>
      </c>
      <c r="C352">
        <v>3</v>
      </c>
      <c r="D352">
        <v>310</v>
      </c>
      <c r="E352">
        <v>25.5</v>
      </c>
      <c r="F352">
        <v>15</v>
      </c>
      <c r="G352">
        <v>1</v>
      </c>
      <c r="H352">
        <v>3</v>
      </c>
      <c r="I352">
        <f t="shared" si="10"/>
        <v>2.7</v>
      </c>
      <c r="J352">
        <v>6.6</v>
      </c>
      <c r="K352">
        <f t="shared" si="11"/>
        <v>17.82</v>
      </c>
      <c r="M352" t="s">
        <v>17</v>
      </c>
      <c r="O352" t="s">
        <v>18</v>
      </c>
      <c r="P352">
        <v>15</v>
      </c>
    </row>
    <row r="353" spans="1:16">
      <c r="A353" t="s">
        <v>33</v>
      </c>
      <c r="B353">
        <v>1</v>
      </c>
      <c r="C353">
        <v>4</v>
      </c>
      <c r="D353">
        <v>410</v>
      </c>
      <c r="E353">
        <v>25.5</v>
      </c>
      <c r="F353">
        <v>15</v>
      </c>
      <c r="G353">
        <v>1</v>
      </c>
      <c r="H353">
        <v>3</v>
      </c>
      <c r="I353">
        <f t="shared" si="10"/>
        <v>2.7</v>
      </c>
      <c r="J353">
        <v>6.6</v>
      </c>
      <c r="K353">
        <f t="shared" si="11"/>
        <v>17.82</v>
      </c>
      <c r="M353" t="s">
        <v>17</v>
      </c>
      <c r="O353" t="s">
        <v>18</v>
      </c>
      <c r="P353">
        <v>15</v>
      </c>
    </row>
    <row r="354" spans="1:16">
      <c r="A354" t="s">
        <v>33</v>
      </c>
      <c r="B354">
        <v>2</v>
      </c>
      <c r="C354">
        <v>1</v>
      </c>
      <c r="D354">
        <v>110</v>
      </c>
      <c r="E354">
        <v>25.5</v>
      </c>
      <c r="F354">
        <v>19.5</v>
      </c>
      <c r="G354">
        <v>1</v>
      </c>
      <c r="H354">
        <v>3</v>
      </c>
      <c r="I354">
        <f t="shared" si="10"/>
        <v>3.5</v>
      </c>
      <c r="J354">
        <v>6.6</v>
      </c>
      <c r="K354">
        <f t="shared" si="11"/>
        <v>23.099999999999998</v>
      </c>
      <c r="M354" t="s">
        <v>17</v>
      </c>
      <c r="P354">
        <v>45</v>
      </c>
    </row>
    <row r="355" spans="1:16">
      <c r="A355" t="s">
        <v>33</v>
      </c>
      <c r="B355">
        <v>2</v>
      </c>
      <c r="C355">
        <v>2</v>
      </c>
      <c r="D355">
        <v>210</v>
      </c>
      <c r="E355">
        <v>25.5</v>
      </c>
      <c r="F355">
        <v>19.5</v>
      </c>
      <c r="G355">
        <v>1</v>
      </c>
      <c r="H355">
        <v>3</v>
      </c>
      <c r="I355">
        <f t="shared" si="10"/>
        <v>3.5</v>
      </c>
      <c r="J355">
        <v>6.6</v>
      </c>
      <c r="K355">
        <f t="shared" si="11"/>
        <v>23.099999999999998</v>
      </c>
      <c r="M355" t="s">
        <v>17</v>
      </c>
      <c r="P355">
        <v>45</v>
      </c>
    </row>
    <row r="356" spans="1:16">
      <c r="A356" t="s">
        <v>33</v>
      </c>
      <c r="B356">
        <v>2</v>
      </c>
      <c r="C356">
        <v>3</v>
      </c>
      <c r="D356">
        <v>310</v>
      </c>
      <c r="E356">
        <v>25.5</v>
      </c>
      <c r="F356">
        <v>19.5</v>
      </c>
      <c r="G356">
        <v>1</v>
      </c>
      <c r="H356">
        <v>3</v>
      </c>
      <c r="I356">
        <f t="shared" si="10"/>
        <v>3.5</v>
      </c>
      <c r="J356">
        <v>6.6</v>
      </c>
      <c r="K356">
        <f t="shared" si="11"/>
        <v>23.099999999999998</v>
      </c>
      <c r="M356" t="s">
        <v>17</v>
      </c>
      <c r="P356">
        <v>45</v>
      </c>
    </row>
    <row r="357" spans="1:16">
      <c r="A357" t="s">
        <v>33</v>
      </c>
      <c r="B357">
        <v>3</v>
      </c>
      <c r="C357">
        <v>1</v>
      </c>
      <c r="D357">
        <v>110</v>
      </c>
      <c r="E357">
        <v>25.5</v>
      </c>
      <c r="F357">
        <v>120</v>
      </c>
      <c r="G357">
        <v>1</v>
      </c>
      <c r="H357">
        <v>3</v>
      </c>
      <c r="I357">
        <f t="shared" si="10"/>
        <v>21.3</v>
      </c>
      <c r="J357">
        <v>6.6</v>
      </c>
      <c r="K357">
        <f t="shared" si="11"/>
        <v>140.57999999999998</v>
      </c>
      <c r="M357" t="s">
        <v>17</v>
      </c>
      <c r="N357">
        <v>1</v>
      </c>
      <c r="O357" t="s">
        <v>18</v>
      </c>
      <c r="P357">
        <v>94.5</v>
      </c>
    </row>
    <row r="358" spans="1:16">
      <c r="A358" t="s">
        <v>33</v>
      </c>
      <c r="B358">
        <v>3</v>
      </c>
      <c r="C358">
        <v>2</v>
      </c>
      <c r="D358">
        <v>210</v>
      </c>
      <c r="E358">
        <v>25.5</v>
      </c>
      <c r="F358">
        <v>120</v>
      </c>
      <c r="G358">
        <v>1</v>
      </c>
      <c r="H358">
        <v>3</v>
      </c>
      <c r="I358">
        <f t="shared" si="10"/>
        <v>21.3</v>
      </c>
      <c r="J358">
        <v>6.6</v>
      </c>
      <c r="K358">
        <f t="shared" si="11"/>
        <v>140.57999999999998</v>
      </c>
      <c r="M358" t="s">
        <v>17</v>
      </c>
      <c r="N358">
        <v>1</v>
      </c>
      <c r="O358" t="s">
        <v>18</v>
      </c>
      <c r="P358">
        <v>94.5</v>
      </c>
    </row>
    <row r="359" spans="1:16">
      <c r="A359" t="s">
        <v>33</v>
      </c>
      <c r="B359">
        <v>3</v>
      </c>
      <c r="C359">
        <v>3</v>
      </c>
      <c r="D359">
        <v>310</v>
      </c>
      <c r="E359">
        <v>25.5</v>
      </c>
      <c r="F359">
        <v>120</v>
      </c>
      <c r="G359">
        <v>1</v>
      </c>
      <c r="H359">
        <v>3</v>
      </c>
      <c r="I359">
        <f t="shared" si="10"/>
        <v>21.3</v>
      </c>
      <c r="J359">
        <v>6.6</v>
      </c>
      <c r="K359">
        <f t="shared" si="11"/>
        <v>140.57999999999998</v>
      </c>
      <c r="M359" t="s">
        <v>17</v>
      </c>
      <c r="N359">
        <v>1</v>
      </c>
      <c r="O359" t="s">
        <v>18</v>
      </c>
      <c r="P359">
        <v>94.5</v>
      </c>
    </row>
    <row r="360" spans="1:16">
      <c r="A360" t="s">
        <v>33</v>
      </c>
      <c r="B360">
        <v>3</v>
      </c>
      <c r="C360">
        <v>4</v>
      </c>
      <c r="D360">
        <v>410</v>
      </c>
      <c r="E360">
        <v>25.5</v>
      </c>
      <c r="F360">
        <v>120</v>
      </c>
      <c r="G360">
        <v>1</v>
      </c>
      <c r="H360">
        <v>3</v>
      </c>
      <c r="I360">
        <f t="shared" si="10"/>
        <v>21.3</v>
      </c>
      <c r="J360">
        <v>6.6</v>
      </c>
      <c r="K360">
        <f t="shared" si="11"/>
        <v>140.57999999999998</v>
      </c>
      <c r="M360" t="s">
        <v>17</v>
      </c>
      <c r="N360">
        <v>1</v>
      </c>
      <c r="O360" t="s">
        <v>18</v>
      </c>
      <c r="P360">
        <v>94.5</v>
      </c>
    </row>
    <row r="361" spans="1:16">
      <c r="A361" t="s">
        <v>33</v>
      </c>
      <c r="B361">
        <v>4</v>
      </c>
      <c r="C361">
        <v>1</v>
      </c>
      <c r="D361">
        <v>110</v>
      </c>
      <c r="E361">
        <v>43.5</v>
      </c>
      <c r="F361">
        <v>82</v>
      </c>
      <c r="G361">
        <v>1</v>
      </c>
      <c r="H361">
        <v>3</v>
      </c>
      <c r="I361">
        <f t="shared" si="10"/>
        <v>24.8</v>
      </c>
      <c r="J361">
        <v>6.6</v>
      </c>
      <c r="K361">
        <f t="shared" si="11"/>
        <v>163.68</v>
      </c>
      <c r="M361" t="s">
        <v>17</v>
      </c>
      <c r="P361">
        <v>251</v>
      </c>
    </row>
    <row r="362" spans="1:16">
      <c r="A362" t="s">
        <v>33</v>
      </c>
      <c r="B362">
        <v>4</v>
      </c>
      <c r="C362">
        <v>2</v>
      </c>
      <c r="D362">
        <v>210</v>
      </c>
      <c r="E362">
        <v>43.5</v>
      </c>
      <c r="F362">
        <v>82</v>
      </c>
      <c r="G362">
        <v>1</v>
      </c>
      <c r="H362">
        <v>3</v>
      </c>
      <c r="I362">
        <f t="shared" si="10"/>
        <v>24.8</v>
      </c>
      <c r="J362">
        <v>6.6</v>
      </c>
      <c r="K362">
        <f t="shared" si="11"/>
        <v>163.68</v>
      </c>
      <c r="M362" t="s">
        <v>17</v>
      </c>
      <c r="P362">
        <v>251</v>
      </c>
    </row>
    <row r="363" spans="1:16">
      <c r="A363" t="s">
        <v>33</v>
      </c>
      <c r="B363">
        <v>4</v>
      </c>
      <c r="C363">
        <v>3</v>
      </c>
      <c r="D363">
        <v>310</v>
      </c>
      <c r="E363">
        <v>43.5</v>
      </c>
      <c r="F363">
        <v>82</v>
      </c>
      <c r="G363">
        <v>1</v>
      </c>
      <c r="H363">
        <v>3</v>
      </c>
      <c r="I363">
        <f t="shared" si="10"/>
        <v>24.8</v>
      </c>
      <c r="J363">
        <v>6.6</v>
      </c>
      <c r="K363">
        <f t="shared" si="11"/>
        <v>163.68</v>
      </c>
      <c r="M363" t="s">
        <v>17</v>
      </c>
      <c r="P363">
        <v>251</v>
      </c>
    </row>
    <row r="364" spans="1:16">
      <c r="A364" t="s">
        <v>33</v>
      </c>
      <c r="B364">
        <v>5</v>
      </c>
      <c r="C364">
        <v>1</v>
      </c>
      <c r="D364">
        <v>110</v>
      </c>
      <c r="E364">
        <v>22.5</v>
      </c>
      <c r="F364">
        <v>49</v>
      </c>
      <c r="G364">
        <v>1</v>
      </c>
      <c r="H364">
        <v>3</v>
      </c>
      <c r="I364">
        <f t="shared" si="10"/>
        <v>7.6999999999999993</v>
      </c>
      <c r="J364">
        <v>6.6</v>
      </c>
      <c r="K364">
        <f t="shared" si="11"/>
        <v>50.819999999999993</v>
      </c>
      <c r="M364" t="s">
        <v>25</v>
      </c>
      <c r="N364">
        <v>1</v>
      </c>
      <c r="P364">
        <v>71.5</v>
      </c>
    </row>
    <row r="365" spans="1:16">
      <c r="A365" t="s">
        <v>33</v>
      </c>
      <c r="B365">
        <v>5</v>
      </c>
      <c r="C365">
        <v>2</v>
      </c>
      <c r="D365">
        <v>210</v>
      </c>
      <c r="E365">
        <v>22.5</v>
      </c>
      <c r="F365">
        <v>49</v>
      </c>
      <c r="G365">
        <v>1</v>
      </c>
      <c r="H365">
        <v>3</v>
      </c>
      <c r="I365">
        <f t="shared" si="10"/>
        <v>7.6999999999999993</v>
      </c>
      <c r="J365">
        <v>6.6</v>
      </c>
      <c r="K365">
        <f t="shared" si="11"/>
        <v>50.819999999999993</v>
      </c>
      <c r="M365" t="s">
        <v>25</v>
      </c>
      <c r="N365">
        <v>1</v>
      </c>
      <c r="P365">
        <v>71.5</v>
      </c>
    </row>
    <row r="366" spans="1:16">
      <c r="A366" t="s">
        <v>33</v>
      </c>
      <c r="B366">
        <v>5</v>
      </c>
      <c r="C366">
        <v>3</v>
      </c>
      <c r="D366">
        <v>310</v>
      </c>
      <c r="E366">
        <v>22.5</v>
      </c>
      <c r="F366">
        <v>49</v>
      </c>
      <c r="G366">
        <v>1</v>
      </c>
      <c r="H366">
        <v>3</v>
      </c>
      <c r="I366">
        <f t="shared" si="10"/>
        <v>7.6999999999999993</v>
      </c>
      <c r="J366">
        <v>6.6</v>
      </c>
      <c r="K366">
        <f t="shared" si="11"/>
        <v>50.819999999999993</v>
      </c>
      <c r="M366" t="s">
        <v>25</v>
      </c>
      <c r="N366">
        <v>1</v>
      </c>
      <c r="P366">
        <v>71.5</v>
      </c>
    </row>
    <row r="367" spans="1:16">
      <c r="A367" t="s">
        <v>33</v>
      </c>
      <c r="B367">
        <v>5</v>
      </c>
      <c r="C367">
        <v>4</v>
      </c>
      <c r="D367">
        <v>410</v>
      </c>
      <c r="E367">
        <v>22.5</v>
      </c>
      <c r="F367">
        <v>49</v>
      </c>
      <c r="G367">
        <v>1</v>
      </c>
      <c r="H367">
        <v>3</v>
      </c>
      <c r="I367">
        <f t="shared" si="10"/>
        <v>7.6999999999999993</v>
      </c>
      <c r="J367">
        <v>6.6</v>
      </c>
      <c r="K367">
        <f t="shared" si="11"/>
        <v>50.819999999999993</v>
      </c>
      <c r="M367" t="s">
        <v>25</v>
      </c>
      <c r="N367">
        <v>1</v>
      </c>
      <c r="P367">
        <v>71.5</v>
      </c>
    </row>
    <row r="368" spans="1:16">
      <c r="A368" t="s">
        <v>33</v>
      </c>
      <c r="B368" t="s">
        <v>19</v>
      </c>
      <c r="C368">
        <v>1</v>
      </c>
      <c r="D368">
        <v>110</v>
      </c>
      <c r="E368">
        <v>4</v>
      </c>
      <c r="F368">
        <v>23.25</v>
      </c>
      <c r="G368">
        <v>1</v>
      </c>
      <c r="H368">
        <v>3</v>
      </c>
      <c r="I368">
        <f t="shared" si="10"/>
        <v>0.7</v>
      </c>
      <c r="J368">
        <v>6.6</v>
      </c>
      <c r="K368">
        <f t="shared" si="11"/>
        <v>4.6199999999999992</v>
      </c>
      <c r="M368" t="s">
        <v>17</v>
      </c>
      <c r="P368">
        <v>27.25</v>
      </c>
    </row>
    <row r="369" spans="1:16">
      <c r="A369" t="s">
        <v>33</v>
      </c>
      <c r="B369" t="s">
        <v>19</v>
      </c>
      <c r="C369">
        <v>2</v>
      </c>
      <c r="D369">
        <v>210</v>
      </c>
      <c r="E369">
        <v>4</v>
      </c>
      <c r="F369">
        <v>23.25</v>
      </c>
      <c r="G369">
        <v>1</v>
      </c>
      <c r="H369">
        <v>3</v>
      </c>
      <c r="I369">
        <f t="shared" si="10"/>
        <v>0.7</v>
      </c>
      <c r="J369">
        <v>6.6</v>
      </c>
      <c r="K369">
        <f t="shared" si="11"/>
        <v>4.6199999999999992</v>
      </c>
      <c r="M369" t="s">
        <v>17</v>
      </c>
      <c r="P369">
        <v>27.25</v>
      </c>
    </row>
    <row r="370" spans="1:16">
      <c r="A370" t="s">
        <v>33</v>
      </c>
      <c r="B370" t="s">
        <v>19</v>
      </c>
      <c r="C370">
        <v>3</v>
      </c>
      <c r="D370">
        <v>310</v>
      </c>
      <c r="E370">
        <v>4</v>
      </c>
      <c r="F370">
        <v>23.25</v>
      </c>
      <c r="G370">
        <v>1</v>
      </c>
      <c r="H370">
        <v>3</v>
      </c>
      <c r="I370">
        <f t="shared" si="10"/>
        <v>0.7</v>
      </c>
      <c r="J370">
        <v>6.6</v>
      </c>
      <c r="K370">
        <f t="shared" si="11"/>
        <v>4.6199999999999992</v>
      </c>
      <c r="M370" t="s">
        <v>17</v>
      </c>
      <c r="P370">
        <v>27.25</v>
      </c>
    </row>
    <row r="371" spans="1:16">
      <c r="A371" t="s">
        <v>33</v>
      </c>
      <c r="B371" t="s">
        <v>19</v>
      </c>
      <c r="C371">
        <v>4</v>
      </c>
      <c r="D371">
        <v>410</v>
      </c>
      <c r="E371">
        <v>4</v>
      </c>
      <c r="F371">
        <v>23.25</v>
      </c>
      <c r="G371">
        <v>1</v>
      </c>
      <c r="H371">
        <v>3</v>
      </c>
      <c r="I371">
        <f t="shared" si="10"/>
        <v>0.7</v>
      </c>
      <c r="J371">
        <v>6.6</v>
      </c>
      <c r="K371">
        <f t="shared" si="11"/>
        <v>4.6199999999999992</v>
      </c>
      <c r="M371" t="s">
        <v>17</v>
      </c>
      <c r="P371">
        <v>27.25</v>
      </c>
    </row>
    <row r="372" spans="1:16">
      <c r="A372" t="s">
        <v>33</v>
      </c>
      <c r="B372" t="s">
        <v>20</v>
      </c>
      <c r="C372">
        <v>1</v>
      </c>
      <c r="D372">
        <v>110</v>
      </c>
      <c r="E372">
        <v>4</v>
      </c>
      <c r="F372">
        <v>23.25</v>
      </c>
      <c r="G372">
        <v>1</v>
      </c>
      <c r="H372">
        <v>3</v>
      </c>
      <c r="I372">
        <f t="shared" si="10"/>
        <v>0.7</v>
      </c>
      <c r="J372">
        <v>6.6</v>
      </c>
      <c r="K372">
        <f t="shared" si="11"/>
        <v>4.6199999999999992</v>
      </c>
      <c r="M372" t="s">
        <v>17</v>
      </c>
      <c r="P372">
        <v>27.25</v>
      </c>
    </row>
    <row r="373" spans="1:16">
      <c r="A373" t="s">
        <v>33</v>
      </c>
      <c r="B373" t="s">
        <v>20</v>
      </c>
      <c r="C373">
        <v>2</v>
      </c>
      <c r="D373">
        <v>210</v>
      </c>
      <c r="E373">
        <v>4</v>
      </c>
      <c r="F373">
        <v>23.25</v>
      </c>
      <c r="G373">
        <v>1</v>
      </c>
      <c r="H373">
        <v>3</v>
      </c>
      <c r="I373">
        <f t="shared" si="10"/>
        <v>0.7</v>
      </c>
      <c r="J373">
        <v>6.6</v>
      </c>
      <c r="K373">
        <f t="shared" si="11"/>
        <v>4.6199999999999992</v>
      </c>
      <c r="M373" t="s">
        <v>17</v>
      </c>
      <c r="P373">
        <v>27.25</v>
      </c>
    </row>
    <row r="374" spans="1:16">
      <c r="A374" t="s">
        <v>33</v>
      </c>
      <c r="B374" t="s">
        <v>20</v>
      </c>
      <c r="C374">
        <v>3</v>
      </c>
      <c r="D374">
        <v>310</v>
      </c>
      <c r="E374">
        <v>4</v>
      </c>
      <c r="F374">
        <v>23.25</v>
      </c>
      <c r="G374">
        <v>1</v>
      </c>
      <c r="H374">
        <v>3</v>
      </c>
      <c r="I374">
        <f t="shared" si="10"/>
        <v>0.7</v>
      </c>
      <c r="J374">
        <v>6.6</v>
      </c>
      <c r="K374">
        <f t="shared" si="11"/>
        <v>4.6199999999999992</v>
      </c>
      <c r="M374" t="s">
        <v>17</v>
      </c>
      <c r="P374">
        <v>27.25</v>
      </c>
    </row>
    <row r="375" spans="1:16">
      <c r="A375" t="s">
        <v>33</v>
      </c>
      <c r="B375" t="s">
        <v>20</v>
      </c>
      <c r="C375">
        <v>4</v>
      </c>
      <c r="D375">
        <v>410</v>
      </c>
      <c r="E375">
        <v>4</v>
      </c>
      <c r="F375">
        <v>23.25</v>
      </c>
      <c r="G375">
        <v>1</v>
      </c>
      <c r="H375">
        <v>3</v>
      </c>
      <c r="I375">
        <f t="shared" si="10"/>
        <v>0.7</v>
      </c>
      <c r="J375">
        <v>6.6</v>
      </c>
      <c r="K375">
        <f t="shared" si="11"/>
        <v>4.6199999999999992</v>
      </c>
      <c r="M375" t="s">
        <v>17</v>
      </c>
      <c r="P375">
        <v>27.25</v>
      </c>
    </row>
    <row r="376" spans="1:16">
      <c r="A376" t="s">
        <v>33</v>
      </c>
      <c r="B376" t="s">
        <v>21</v>
      </c>
      <c r="C376">
        <v>1</v>
      </c>
      <c r="D376">
        <v>110</v>
      </c>
      <c r="E376">
        <v>4</v>
      </c>
      <c r="F376">
        <v>49</v>
      </c>
      <c r="G376">
        <v>1</v>
      </c>
      <c r="H376">
        <v>3</v>
      </c>
      <c r="I376">
        <f t="shared" si="10"/>
        <v>1.4000000000000001</v>
      </c>
      <c r="J376">
        <v>6.6</v>
      </c>
      <c r="K376">
        <f t="shared" si="11"/>
        <v>9.24</v>
      </c>
      <c r="M376" t="s">
        <v>25</v>
      </c>
      <c r="P376">
        <v>59</v>
      </c>
    </row>
    <row r="377" spans="1:16">
      <c r="A377" t="s">
        <v>33</v>
      </c>
      <c r="B377" t="s">
        <v>21</v>
      </c>
      <c r="C377">
        <v>2</v>
      </c>
      <c r="D377">
        <v>210</v>
      </c>
      <c r="E377">
        <v>4</v>
      </c>
      <c r="F377">
        <v>49</v>
      </c>
      <c r="G377">
        <v>1</v>
      </c>
      <c r="H377">
        <v>3</v>
      </c>
      <c r="I377">
        <f t="shared" si="10"/>
        <v>1.4000000000000001</v>
      </c>
      <c r="J377">
        <v>6.6</v>
      </c>
      <c r="K377">
        <f t="shared" si="11"/>
        <v>9.24</v>
      </c>
      <c r="M377" t="s">
        <v>25</v>
      </c>
      <c r="P377">
        <v>59</v>
      </c>
    </row>
    <row r="378" spans="1:16">
      <c r="A378" t="s">
        <v>33</v>
      </c>
      <c r="B378" t="s">
        <v>21</v>
      </c>
      <c r="C378">
        <v>3</v>
      </c>
      <c r="D378">
        <v>310</v>
      </c>
      <c r="E378">
        <v>4</v>
      </c>
      <c r="F378">
        <v>49</v>
      </c>
      <c r="G378">
        <v>1</v>
      </c>
      <c r="H378">
        <v>3</v>
      </c>
      <c r="I378">
        <f t="shared" si="10"/>
        <v>1.4000000000000001</v>
      </c>
      <c r="J378">
        <v>6.6</v>
      </c>
      <c r="K378">
        <f t="shared" si="11"/>
        <v>9.24</v>
      </c>
      <c r="M378" t="s">
        <v>25</v>
      </c>
      <c r="P378">
        <v>59</v>
      </c>
    </row>
    <row r="379" spans="1:16">
      <c r="A379" t="s">
        <v>33</v>
      </c>
      <c r="B379" t="s">
        <v>21</v>
      </c>
      <c r="C379">
        <v>4</v>
      </c>
      <c r="D379">
        <v>410</v>
      </c>
      <c r="E379">
        <v>4</v>
      </c>
      <c r="F379">
        <v>49</v>
      </c>
      <c r="G379">
        <v>1</v>
      </c>
      <c r="H379">
        <v>3</v>
      </c>
      <c r="I379">
        <f t="shared" si="10"/>
        <v>1.4000000000000001</v>
      </c>
      <c r="J379">
        <v>6.6</v>
      </c>
      <c r="K379">
        <f t="shared" si="11"/>
        <v>9.24</v>
      </c>
      <c r="M379" t="s">
        <v>25</v>
      </c>
      <c r="P379">
        <v>59</v>
      </c>
    </row>
    <row r="380" spans="1:16">
      <c r="A380" t="s">
        <v>33</v>
      </c>
      <c r="B380" t="s">
        <v>22</v>
      </c>
      <c r="C380">
        <v>1</v>
      </c>
      <c r="D380">
        <v>110</v>
      </c>
      <c r="E380">
        <v>4</v>
      </c>
      <c r="F380">
        <v>21.25</v>
      </c>
      <c r="G380">
        <v>1</v>
      </c>
      <c r="H380">
        <v>3</v>
      </c>
      <c r="I380">
        <f t="shared" si="10"/>
        <v>0.6</v>
      </c>
      <c r="J380">
        <v>6.6</v>
      </c>
      <c r="K380">
        <f t="shared" si="11"/>
        <v>3.9599999999999995</v>
      </c>
      <c r="M380" t="s">
        <v>25</v>
      </c>
      <c r="P380">
        <v>25.25</v>
      </c>
    </row>
    <row r="381" spans="1:16">
      <c r="A381" t="s">
        <v>33</v>
      </c>
      <c r="B381" t="s">
        <v>22</v>
      </c>
      <c r="C381">
        <v>2</v>
      </c>
      <c r="D381">
        <v>210</v>
      </c>
      <c r="E381">
        <v>4</v>
      </c>
      <c r="F381">
        <v>21.25</v>
      </c>
      <c r="G381">
        <v>1</v>
      </c>
      <c r="H381">
        <v>3</v>
      </c>
      <c r="I381">
        <f t="shared" si="10"/>
        <v>0.6</v>
      </c>
      <c r="J381">
        <v>6.6</v>
      </c>
      <c r="K381">
        <f t="shared" si="11"/>
        <v>3.9599999999999995</v>
      </c>
      <c r="M381" t="s">
        <v>25</v>
      </c>
      <c r="P381">
        <v>25.25</v>
      </c>
    </row>
    <row r="382" spans="1:16">
      <c r="A382" t="s">
        <v>33</v>
      </c>
      <c r="B382" t="s">
        <v>22</v>
      </c>
      <c r="C382">
        <v>3</v>
      </c>
      <c r="D382">
        <v>310</v>
      </c>
      <c r="E382">
        <v>4</v>
      </c>
      <c r="F382">
        <v>21.25</v>
      </c>
      <c r="G382">
        <v>1</v>
      </c>
      <c r="H382">
        <v>3</v>
      </c>
      <c r="I382">
        <f t="shared" si="10"/>
        <v>0.6</v>
      </c>
      <c r="J382">
        <v>6.6</v>
      </c>
      <c r="K382">
        <f t="shared" si="11"/>
        <v>3.9599999999999995</v>
      </c>
      <c r="M382" t="s">
        <v>25</v>
      </c>
      <c r="P382">
        <v>25.25</v>
      </c>
    </row>
    <row r="383" spans="1:16">
      <c r="A383" t="s">
        <v>33</v>
      </c>
      <c r="B383" t="s">
        <v>22</v>
      </c>
      <c r="C383">
        <v>4</v>
      </c>
      <c r="D383">
        <v>410</v>
      </c>
      <c r="E383">
        <v>4</v>
      </c>
      <c r="F383">
        <v>21.25</v>
      </c>
      <c r="G383">
        <v>1</v>
      </c>
      <c r="H383">
        <v>3</v>
      </c>
      <c r="I383">
        <f t="shared" si="10"/>
        <v>0.6</v>
      </c>
      <c r="J383">
        <v>6.6</v>
      </c>
      <c r="K383">
        <f t="shared" si="11"/>
        <v>3.9599999999999995</v>
      </c>
      <c r="M383" t="s">
        <v>25</v>
      </c>
      <c r="P383">
        <v>25.25</v>
      </c>
    </row>
    <row r="384" spans="1:16">
      <c r="A384" t="s">
        <v>33</v>
      </c>
      <c r="B384">
        <v>4</v>
      </c>
      <c r="C384">
        <v>4</v>
      </c>
      <c r="D384">
        <v>410</v>
      </c>
      <c r="E384">
        <v>43.5</v>
      </c>
      <c r="F384">
        <v>82</v>
      </c>
      <c r="G384">
        <v>1</v>
      </c>
      <c r="H384">
        <v>3</v>
      </c>
      <c r="I384">
        <f t="shared" si="10"/>
        <v>24.8</v>
      </c>
      <c r="J384">
        <v>6.6</v>
      </c>
      <c r="K384">
        <f t="shared" si="11"/>
        <v>163.68</v>
      </c>
      <c r="L384">
        <v>2</v>
      </c>
      <c r="M384" t="s">
        <v>17</v>
      </c>
      <c r="P384">
        <v>251</v>
      </c>
    </row>
    <row r="385" spans="1:16">
      <c r="A385" t="s">
        <v>33</v>
      </c>
      <c r="B385">
        <v>2</v>
      </c>
      <c r="C385">
        <v>4</v>
      </c>
      <c r="D385">
        <v>410</v>
      </c>
      <c r="E385">
        <v>25.5</v>
      </c>
      <c r="F385">
        <v>19.5</v>
      </c>
      <c r="G385">
        <v>1</v>
      </c>
      <c r="H385">
        <v>3</v>
      </c>
      <c r="I385">
        <f t="shared" si="10"/>
        <v>3.5</v>
      </c>
      <c r="J385">
        <v>6.6</v>
      </c>
      <c r="K385">
        <f t="shared" si="11"/>
        <v>23.099999999999998</v>
      </c>
      <c r="L385">
        <v>2</v>
      </c>
      <c r="M385" t="s">
        <v>17</v>
      </c>
      <c r="P385">
        <v>45</v>
      </c>
    </row>
    <row r="386" spans="1:16">
      <c r="A386" t="s">
        <v>35</v>
      </c>
      <c r="B386">
        <v>1</v>
      </c>
      <c r="C386">
        <v>2</v>
      </c>
      <c r="D386">
        <v>205</v>
      </c>
      <c r="E386">
        <v>25.5</v>
      </c>
      <c r="F386">
        <v>15</v>
      </c>
      <c r="G386">
        <v>1</v>
      </c>
      <c r="H386">
        <v>3</v>
      </c>
      <c r="I386">
        <f t="shared" ref="I386:I449" si="12">ROUNDUP(E386*F386/144,1)</f>
        <v>2.7</v>
      </c>
      <c r="J386">
        <v>6.6</v>
      </c>
      <c r="K386">
        <f t="shared" ref="K386:K449" si="13">I386*J386</f>
        <v>17.82</v>
      </c>
      <c r="M386" t="s">
        <v>17</v>
      </c>
      <c r="O386" t="s">
        <v>18</v>
      </c>
      <c r="P386">
        <v>15</v>
      </c>
    </row>
    <row r="387" spans="1:16">
      <c r="A387" t="s">
        <v>35</v>
      </c>
      <c r="B387">
        <v>2</v>
      </c>
      <c r="C387">
        <v>2</v>
      </c>
      <c r="D387">
        <v>205</v>
      </c>
      <c r="E387">
        <v>25.5</v>
      </c>
      <c r="F387">
        <v>19.5</v>
      </c>
      <c r="G387">
        <v>1</v>
      </c>
      <c r="H387">
        <v>3</v>
      </c>
      <c r="I387">
        <f t="shared" si="12"/>
        <v>3.5</v>
      </c>
      <c r="J387">
        <v>6.6</v>
      </c>
      <c r="K387">
        <f t="shared" si="13"/>
        <v>23.099999999999998</v>
      </c>
      <c r="M387" t="s">
        <v>17</v>
      </c>
      <c r="P387">
        <v>45</v>
      </c>
    </row>
    <row r="388" spans="1:16">
      <c r="A388" t="s">
        <v>35</v>
      </c>
      <c r="B388">
        <v>3</v>
      </c>
      <c r="C388">
        <v>2</v>
      </c>
      <c r="D388">
        <v>205</v>
      </c>
      <c r="E388">
        <v>25.5</v>
      </c>
      <c r="F388">
        <v>120</v>
      </c>
      <c r="G388">
        <v>1</v>
      </c>
      <c r="H388">
        <v>3</v>
      </c>
      <c r="I388">
        <f t="shared" si="12"/>
        <v>21.3</v>
      </c>
      <c r="J388">
        <v>6.6</v>
      </c>
      <c r="K388">
        <f t="shared" si="13"/>
        <v>140.57999999999998</v>
      </c>
      <c r="M388" t="s">
        <v>17</v>
      </c>
      <c r="N388">
        <v>1</v>
      </c>
      <c r="O388" t="s">
        <v>18</v>
      </c>
      <c r="P388">
        <v>94.5</v>
      </c>
    </row>
    <row r="389" spans="1:16">
      <c r="A389" t="s">
        <v>35</v>
      </c>
      <c r="B389">
        <v>4</v>
      </c>
      <c r="C389">
        <v>2</v>
      </c>
      <c r="D389">
        <v>205</v>
      </c>
      <c r="E389">
        <v>43.5</v>
      </c>
      <c r="F389">
        <v>81.5</v>
      </c>
      <c r="G389">
        <v>1</v>
      </c>
      <c r="H389">
        <v>3</v>
      </c>
      <c r="I389">
        <f t="shared" si="12"/>
        <v>24.700000000000003</v>
      </c>
      <c r="J389">
        <v>6.6</v>
      </c>
      <c r="K389">
        <f t="shared" si="13"/>
        <v>163.02000000000001</v>
      </c>
      <c r="M389" t="s">
        <v>17</v>
      </c>
      <c r="P389">
        <v>250</v>
      </c>
    </row>
    <row r="390" spans="1:16">
      <c r="A390" t="s">
        <v>35</v>
      </c>
      <c r="B390">
        <v>5</v>
      </c>
      <c r="C390">
        <v>2</v>
      </c>
      <c r="D390">
        <v>205</v>
      </c>
      <c r="E390">
        <v>22.5</v>
      </c>
      <c r="F390">
        <v>58</v>
      </c>
      <c r="G390">
        <v>1</v>
      </c>
      <c r="H390">
        <v>3</v>
      </c>
      <c r="I390">
        <f t="shared" si="12"/>
        <v>9.1</v>
      </c>
      <c r="J390">
        <v>6.6</v>
      </c>
      <c r="K390">
        <f t="shared" si="13"/>
        <v>60.059999999999995</v>
      </c>
      <c r="M390" t="s">
        <v>25</v>
      </c>
      <c r="P390">
        <v>80.5</v>
      </c>
    </row>
    <row r="391" spans="1:16">
      <c r="A391" t="s">
        <v>35</v>
      </c>
      <c r="B391" t="s">
        <v>19</v>
      </c>
      <c r="C391">
        <v>2</v>
      </c>
      <c r="D391">
        <v>205</v>
      </c>
      <c r="E391">
        <v>4</v>
      </c>
      <c r="F391">
        <v>23.25</v>
      </c>
      <c r="G391">
        <v>1</v>
      </c>
      <c r="H391">
        <v>3</v>
      </c>
      <c r="I391">
        <f t="shared" si="12"/>
        <v>0.7</v>
      </c>
      <c r="J391">
        <v>6.6</v>
      </c>
      <c r="K391">
        <f t="shared" si="13"/>
        <v>4.6199999999999992</v>
      </c>
      <c r="M391" t="s">
        <v>17</v>
      </c>
      <c r="P391">
        <v>27.25</v>
      </c>
    </row>
    <row r="392" spans="1:16">
      <c r="A392" t="s">
        <v>35</v>
      </c>
      <c r="B392" t="s">
        <v>20</v>
      </c>
      <c r="C392">
        <v>2</v>
      </c>
      <c r="D392">
        <v>205</v>
      </c>
      <c r="E392">
        <v>4</v>
      </c>
      <c r="F392">
        <v>23.25</v>
      </c>
      <c r="G392">
        <v>1</v>
      </c>
      <c r="H392">
        <v>3</v>
      </c>
      <c r="I392">
        <f t="shared" si="12"/>
        <v>0.7</v>
      </c>
      <c r="J392">
        <v>6.6</v>
      </c>
      <c r="K392">
        <f t="shared" si="13"/>
        <v>4.6199999999999992</v>
      </c>
      <c r="M392" t="s">
        <v>17</v>
      </c>
      <c r="N392">
        <v>1</v>
      </c>
      <c r="P392">
        <v>27.25</v>
      </c>
    </row>
    <row r="393" spans="1:16">
      <c r="A393" t="s">
        <v>35</v>
      </c>
      <c r="B393" t="s">
        <v>21</v>
      </c>
      <c r="C393">
        <v>2</v>
      </c>
      <c r="D393">
        <v>205</v>
      </c>
      <c r="E393">
        <v>4</v>
      </c>
      <c r="F393">
        <v>58</v>
      </c>
      <c r="G393">
        <v>1</v>
      </c>
      <c r="H393">
        <v>3</v>
      </c>
      <c r="I393">
        <f t="shared" si="12"/>
        <v>1.7000000000000002</v>
      </c>
      <c r="J393">
        <v>6.6</v>
      </c>
      <c r="K393">
        <f t="shared" si="13"/>
        <v>11.22</v>
      </c>
      <c r="M393" t="s">
        <v>25</v>
      </c>
      <c r="P393">
        <v>62</v>
      </c>
    </row>
    <row r="394" spans="1:16">
      <c r="A394" t="s">
        <v>35</v>
      </c>
      <c r="B394" t="s">
        <v>22</v>
      </c>
      <c r="C394">
        <v>2</v>
      </c>
      <c r="D394">
        <v>205</v>
      </c>
      <c r="E394">
        <v>4</v>
      </c>
      <c r="F394">
        <v>21.25</v>
      </c>
      <c r="G394">
        <v>1</v>
      </c>
      <c r="H394">
        <v>3</v>
      </c>
      <c r="I394">
        <f t="shared" si="12"/>
        <v>0.6</v>
      </c>
      <c r="J394">
        <v>6.6</v>
      </c>
      <c r="K394">
        <f t="shared" si="13"/>
        <v>3.9599999999999995</v>
      </c>
      <c r="M394" t="s">
        <v>25</v>
      </c>
      <c r="P394">
        <v>43</v>
      </c>
    </row>
    <row r="395" spans="1:16">
      <c r="A395" t="s">
        <v>36</v>
      </c>
      <c r="B395">
        <v>1</v>
      </c>
      <c r="C395">
        <v>1</v>
      </c>
      <c r="D395">
        <v>108</v>
      </c>
      <c r="E395">
        <v>25.5</v>
      </c>
      <c r="F395">
        <v>18</v>
      </c>
      <c r="G395">
        <v>1</v>
      </c>
      <c r="H395">
        <v>3</v>
      </c>
      <c r="I395">
        <f t="shared" si="12"/>
        <v>3.2</v>
      </c>
      <c r="J395">
        <v>6.6</v>
      </c>
      <c r="K395">
        <f t="shared" si="13"/>
        <v>21.12</v>
      </c>
      <c r="M395" t="s">
        <v>17</v>
      </c>
      <c r="O395" t="s">
        <v>18</v>
      </c>
      <c r="P395">
        <v>43.5</v>
      </c>
    </row>
    <row r="396" spans="1:16">
      <c r="A396" t="s">
        <v>36</v>
      </c>
      <c r="B396">
        <v>1</v>
      </c>
      <c r="C396">
        <v>2</v>
      </c>
      <c r="D396">
        <v>208</v>
      </c>
      <c r="E396">
        <v>25.5</v>
      </c>
      <c r="F396">
        <v>18</v>
      </c>
      <c r="G396">
        <v>1</v>
      </c>
      <c r="H396">
        <v>3</v>
      </c>
      <c r="I396">
        <f t="shared" si="12"/>
        <v>3.2</v>
      </c>
      <c r="J396">
        <v>6.6</v>
      </c>
      <c r="K396">
        <f t="shared" si="13"/>
        <v>21.12</v>
      </c>
      <c r="M396" t="s">
        <v>17</v>
      </c>
      <c r="O396" t="s">
        <v>18</v>
      </c>
      <c r="P396">
        <v>43.5</v>
      </c>
    </row>
    <row r="397" spans="1:16">
      <c r="A397" t="s">
        <v>36</v>
      </c>
      <c r="B397">
        <v>1</v>
      </c>
      <c r="C397">
        <v>3</v>
      </c>
      <c r="D397">
        <v>308</v>
      </c>
      <c r="E397">
        <v>25.5</v>
      </c>
      <c r="F397">
        <v>18</v>
      </c>
      <c r="G397">
        <v>1</v>
      </c>
      <c r="H397">
        <v>3</v>
      </c>
      <c r="I397">
        <f t="shared" si="12"/>
        <v>3.2</v>
      </c>
      <c r="J397">
        <v>6.6</v>
      </c>
      <c r="K397">
        <f t="shared" si="13"/>
        <v>21.12</v>
      </c>
      <c r="M397" t="s">
        <v>17</v>
      </c>
      <c r="O397" t="s">
        <v>18</v>
      </c>
      <c r="P397">
        <v>43.5</v>
      </c>
    </row>
    <row r="398" spans="1:16">
      <c r="A398" t="s">
        <v>36</v>
      </c>
      <c r="B398">
        <v>1</v>
      </c>
      <c r="C398">
        <v>4</v>
      </c>
      <c r="D398">
        <v>408</v>
      </c>
      <c r="E398">
        <v>25.5</v>
      </c>
      <c r="F398">
        <v>18</v>
      </c>
      <c r="G398">
        <v>1</v>
      </c>
      <c r="H398">
        <v>3</v>
      </c>
      <c r="I398">
        <f t="shared" si="12"/>
        <v>3.2</v>
      </c>
      <c r="J398">
        <v>6.6</v>
      </c>
      <c r="K398">
        <f t="shared" si="13"/>
        <v>21.12</v>
      </c>
      <c r="M398" t="s">
        <v>17</v>
      </c>
      <c r="O398" t="s">
        <v>18</v>
      </c>
      <c r="P398">
        <v>43.5</v>
      </c>
    </row>
    <row r="399" spans="1:16">
      <c r="A399" t="s">
        <v>36</v>
      </c>
      <c r="B399">
        <v>1</v>
      </c>
      <c r="C399">
        <v>1</v>
      </c>
      <c r="D399">
        <v>121</v>
      </c>
      <c r="E399">
        <v>25.5</v>
      </c>
      <c r="F399">
        <v>18</v>
      </c>
      <c r="G399">
        <v>1</v>
      </c>
      <c r="H399">
        <v>3</v>
      </c>
      <c r="I399">
        <f t="shared" si="12"/>
        <v>3.2</v>
      </c>
      <c r="J399">
        <v>6.6</v>
      </c>
      <c r="K399">
        <f t="shared" si="13"/>
        <v>21.12</v>
      </c>
      <c r="M399" t="s">
        <v>17</v>
      </c>
      <c r="O399" t="s">
        <v>18</v>
      </c>
      <c r="P399">
        <v>43.5</v>
      </c>
    </row>
    <row r="400" spans="1:16">
      <c r="A400" t="s">
        <v>36</v>
      </c>
      <c r="B400">
        <v>1</v>
      </c>
      <c r="C400">
        <v>2</v>
      </c>
      <c r="D400">
        <v>221</v>
      </c>
      <c r="E400">
        <v>25.5</v>
      </c>
      <c r="F400">
        <v>18</v>
      </c>
      <c r="G400">
        <v>1</v>
      </c>
      <c r="H400">
        <v>3</v>
      </c>
      <c r="I400">
        <f t="shared" si="12"/>
        <v>3.2</v>
      </c>
      <c r="J400">
        <v>6.6</v>
      </c>
      <c r="K400">
        <f t="shared" si="13"/>
        <v>21.12</v>
      </c>
      <c r="M400" t="s">
        <v>17</v>
      </c>
      <c r="O400" t="s">
        <v>18</v>
      </c>
      <c r="P400">
        <v>43.5</v>
      </c>
    </row>
    <row r="401" spans="1:16">
      <c r="A401" t="s">
        <v>36</v>
      </c>
      <c r="B401">
        <v>1</v>
      </c>
      <c r="C401">
        <v>3</v>
      </c>
      <c r="D401">
        <v>321</v>
      </c>
      <c r="E401">
        <v>25.5</v>
      </c>
      <c r="F401">
        <v>18</v>
      </c>
      <c r="G401">
        <v>1</v>
      </c>
      <c r="H401">
        <v>3</v>
      </c>
      <c r="I401">
        <f t="shared" si="12"/>
        <v>3.2</v>
      </c>
      <c r="J401">
        <v>6.6</v>
      </c>
      <c r="K401">
        <f t="shared" si="13"/>
        <v>21.12</v>
      </c>
      <c r="M401" t="s">
        <v>17</v>
      </c>
      <c r="O401" t="s">
        <v>18</v>
      </c>
      <c r="P401">
        <v>43.5</v>
      </c>
    </row>
    <row r="402" spans="1:16">
      <c r="A402" t="s">
        <v>36</v>
      </c>
      <c r="B402">
        <v>1</v>
      </c>
      <c r="C402">
        <v>4</v>
      </c>
      <c r="D402">
        <v>421</v>
      </c>
      <c r="E402">
        <v>25.5</v>
      </c>
      <c r="F402">
        <v>18</v>
      </c>
      <c r="G402">
        <v>1</v>
      </c>
      <c r="H402">
        <v>3</v>
      </c>
      <c r="I402">
        <f t="shared" si="12"/>
        <v>3.2</v>
      </c>
      <c r="J402">
        <v>6.6</v>
      </c>
      <c r="K402">
        <f t="shared" si="13"/>
        <v>21.12</v>
      </c>
      <c r="M402" t="s">
        <v>17</v>
      </c>
      <c r="O402" t="s">
        <v>18</v>
      </c>
      <c r="P402">
        <v>43.5</v>
      </c>
    </row>
    <row r="403" spans="1:16">
      <c r="A403" t="s">
        <v>36</v>
      </c>
      <c r="B403">
        <v>2</v>
      </c>
      <c r="C403">
        <v>1</v>
      </c>
      <c r="D403">
        <v>108</v>
      </c>
      <c r="E403">
        <v>25.5</v>
      </c>
      <c r="F403">
        <v>66.5</v>
      </c>
      <c r="G403">
        <v>1</v>
      </c>
      <c r="H403">
        <v>3</v>
      </c>
      <c r="I403">
        <f t="shared" si="12"/>
        <v>11.799999999999999</v>
      </c>
      <c r="J403">
        <v>6.6</v>
      </c>
      <c r="K403">
        <f t="shared" si="13"/>
        <v>77.88</v>
      </c>
      <c r="M403" t="s">
        <v>17</v>
      </c>
      <c r="N403">
        <v>1</v>
      </c>
      <c r="P403">
        <v>92</v>
      </c>
    </row>
    <row r="404" spans="1:16">
      <c r="A404" t="s">
        <v>36</v>
      </c>
      <c r="B404">
        <v>2</v>
      </c>
      <c r="C404">
        <v>2</v>
      </c>
      <c r="D404">
        <v>208</v>
      </c>
      <c r="E404">
        <v>25.5</v>
      </c>
      <c r="F404">
        <v>66.5</v>
      </c>
      <c r="G404">
        <v>1</v>
      </c>
      <c r="H404">
        <v>3</v>
      </c>
      <c r="I404">
        <f t="shared" si="12"/>
        <v>11.799999999999999</v>
      </c>
      <c r="J404">
        <v>6.6</v>
      </c>
      <c r="K404">
        <f t="shared" si="13"/>
        <v>77.88</v>
      </c>
      <c r="M404" t="s">
        <v>17</v>
      </c>
      <c r="N404">
        <v>1</v>
      </c>
      <c r="P404">
        <v>92</v>
      </c>
    </row>
    <row r="405" spans="1:16">
      <c r="A405" t="s">
        <v>36</v>
      </c>
      <c r="B405">
        <v>2</v>
      </c>
      <c r="C405">
        <v>3</v>
      </c>
      <c r="D405">
        <v>308</v>
      </c>
      <c r="E405">
        <v>25.5</v>
      </c>
      <c r="F405">
        <v>66.5</v>
      </c>
      <c r="G405">
        <v>1</v>
      </c>
      <c r="H405">
        <v>3</v>
      </c>
      <c r="I405">
        <f t="shared" si="12"/>
        <v>11.799999999999999</v>
      </c>
      <c r="J405">
        <v>6.6</v>
      </c>
      <c r="K405">
        <f t="shared" si="13"/>
        <v>77.88</v>
      </c>
      <c r="M405" t="s">
        <v>17</v>
      </c>
      <c r="N405">
        <v>1</v>
      </c>
      <c r="P405">
        <v>92</v>
      </c>
    </row>
    <row r="406" spans="1:16">
      <c r="A406" t="s">
        <v>36</v>
      </c>
      <c r="B406">
        <v>2</v>
      </c>
      <c r="C406">
        <v>4</v>
      </c>
      <c r="D406">
        <v>408</v>
      </c>
      <c r="E406">
        <v>25.5</v>
      </c>
      <c r="F406">
        <v>66.5</v>
      </c>
      <c r="G406">
        <v>1</v>
      </c>
      <c r="H406">
        <v>3</v>
      </c>
      <c r="I406">
        <f t="shared" si="12"/>
        <v>11.799999999999999</v>
      </c>
      <c r="J406">
        <v>6.6</v>
      </c>
      <c r="K406">
        <f t="shared" si="13"/>
        <v>77.88</v>
      </c>
      <c r="M406" t="s">
        <v>17</v>
      </c>
      <c r="N406">
        <v>1</v>
      </c>
      <c r="P406">
        <v>92</v>
      </c>
    </row>
    <row r="407" spans="1:16">
      <c r="A407" t="s">
        <v>36</v>
      </c>
      <c r="B407">
        <v>2</v>
      </c>
      <c r="C407">
        <v>1</v>
      </c>
      <c r="D407">
        <v>121</v>
      </c>
      <c r="E407">
        <v>25.5</v>
      </c>
      <c r="F407">
        <v>66.5</v>
      </c>
      <c r="G407">
        <v>1</v>
      </c>
      <c r="H407">
        <v>3</v>
      </c>
      <c r="I407">
        <f t="shared" si="12"/>
        <v>11.799999999999999</v>
      </c>
      <c r="J407">
        <v>6.6</v>
      </c>
      <c r="K407">
        <f t="shared" si="13"/>
        <v>77.88</v>
      </c>
      <c r="M407" t="s">
        <v>17</v>
      </c>
      <c r="N407">
        <v>1</v>
      </c>
      <c r="P407">
        <v>92</v>
      </c>
    </row>
    <row r="408" spans="1:16">
      <c r="A408" t="s">
        <v>36</v>
      </c>
      <c r="B408">
        <v>2</v>
      </c>
      <c r="C408">
        <v>2</v>
      </c>
      <c r="D408">
        <v>221</v>
      </c>
      <c r="E408">
        <v>25.5</v>
      </c>
      <c r="F408">
        <v>66.5</v>
      </c>
      <c r="G408">
        <v>1</v>
      </c>
      <c r="H408">
        <v>3</v>
      </c>
      <c r="I408">
        <f t="shared" si="12"/>
        <v>11.799999999999999</v>
      </c>
      <c r="J408">
        <v>6.6</v>
      </c>
      <c r="K408">
        <f t="shared" si="13"/>
        <v>77.88</v>
      </c>
      <c r="M408" t="s">
        <v>17</v>
      </c>
      <c r="N408">
        <v>1</v>
      </c>
      <c r="P408">
        <v>92</v>
      </c>
    </row>
    <row r="409" spans="1:16">
      <c r="A409" t="s">
        <v>36</v>
      </c>
      <c r="B409">
        <v>2</v>
      </c>
      <c r="C409">
        <v>3</v>
      </c>
      <c r="D409">
        <v>321</v>
      </c>
      <c r="E409">
        <v>25.5</v>
      </c>
      <c r="F409">
        <v>66.5</v>
      </c>
      <c r="G409">
        <v>1</v>
      </c>
      <c r="H409">
        <v>3</v>
      </c>
      <c r="I409">
        <f t="shared" si="12"/>
        <v>11.799999999999999</v>
      </c>
      <c r="J409">
        <v>6.6</v>
      </c>
      <c r="K409">
        <f t="shared" si="13"/>
        <v>77.88</v>
      </c>
      <c r="M409" t="s">
        <v>17</v>
      </c>
      <c r="N409">
        <v>1</v>
      </c>
      <c r="P409">
        <v>92</v>
      </c>
    </row>
    <row r="410" spans="1:16">
      <c r="A410" t="s">
        <v>36</v>
      </c>
      <c r="B410">
        <v>2</v>
      </c>
      <c r="C410">
        <v>4</v>
      </c>
      <c r="D410">
        <v>421</v>
      </c>
      <c r="E410">
        <v>25.5</v>
      </c>
      <c r="F410">
        <v>66.5</v>
      </c>
      <c r="G410">
        <v>1</v>
      </c>
      <c r="H410">
        <v>3</v>
      </c>
      <c r="I410">
        <f t="shared" si="12"/>
        <v>11.799999999999999</v>
      </c>
      <c r="J410">
        <v>6.6</v>
      </c>
      <c r="K410">
        <f t="shared" si="13"/>
        <v>77.88</v>
      </c>
      <c r="M410" t="s">
        <v>17</v>
      </c>
      <c r="N410">
        <v>1</v>
      </c>
      <c r="P410">
        <v>92</v>
      </c>
    </row>
    <row r="411" spans="1:16">
      <c r="A411" t="s">
        <v>36</v>
      </c>
      <c r="B411">
        <v>3</v>
      </c>
      <c r="C411">
        <v>1</v>
      </c>
      <c r="D411">
        <v>108</v>
      </c>
      <c r="E411">
        <v>43.5</v>
      </c>
      <c r="F411">
        <v>51.5</v>
      </c>
      <c r="G411">
        <v>1</v>
      </c>
      <c r="H411">
        <v>3</v>
      </c>
      <c r="I411">
        <f t="shared" si="12"/>
        <v>15.6</v>
      </c>
      <c r="J411">
        <v>6.6</v>
      </c>
      <c r="K411">
        <f t="shared" si="13"/>
        <v>102.96</v>
      </c>
      <c r="M411" t="s">
        <v>17</v>
      </c>
      <c r="P411">
        <v>121</v>
      </c>
    </row>
    <row r="412" spans="1:16">
      <c r="A412" t="s">
        <v>36</v>
      </c>
      <c r="B412">
        <v>3</v>
      </c>
      <c r="C412">
        <v>2</v>
      </c>
      <c r="D412">
        <v>208</v>
      </c>
      <c r="E412">
        <v>43.5</v>
      </c>
      <c r="F412">
        <v>51.5</v>
      </c>
      <c r="G412">
        <v>1</v>
      </c>
      <c r="H412">
        <v>3</v>
      </c>
      <c r="I412">
        <f t="shared" si="12"/>
        <v>15.6</v>
      </c>
      <c r="J412">
        <v>6.6</v>
      </c>
      <c r="K412">
        <f t="shared" si="13"/>
        <v>102.96</v>
      </c>
      <c r="M412" t="s">
        <v>17</v>
      </c>
      <c r="P412">
        <v>121</v>
      </c>
    </row>
    <row r="413" spans="1:16">
      <c r="A413" t="s">
        <v>36</v>
      </c>
      <c r="B413">
        <v>3</v>
      </c>
      <c r="C413">
        <v>3</v>
      </c>
      <c r="D413">
        <v>308</v>
      </c>
      <c r="E413">
        <v>43.5</v>
      </c>
      <c r="F413">
        <v>51.5</v>
      </c>
      <c r="G413">
        <v>1</v>
      </c>
      <c r="H413">
        <v>3</v>
      </c>
      <c r="I413">
        <f t="shared" si="12"/>
        <v>15.6</v>
      </c>
      <c r="J413">
        <v>6.6</v>
      </c>
      <c r="K413">
        <f t="shared" si="13"/>
        <v>102.96</v>
      </c>
      <c r="M413" t="s">
        <v>17</v>
      </c>
      <c r="P413">
        <v>121</v>
      </c>
    </row>
    <row r="414" spans="1:16">
      <c r="A414" t="s">
        <v>36</v>
      </c>
      <c r="B414">
        <v>3</v>
      </c>
      <c r="C414">
        <v>4</v>
      </c>
      <c r="D414">
        <v>408</v>
      </c>
      <c r="E414">
        <v>43.5</v>
      </c>
      <c r="F414">
        <v>51.5</v>
      </c>
      <c r="G414">
        <v>1</v>
      </c>
      <c r="H414">
        <v>3</v>
      </c>
      <c r="I414">
        <f t="shared" si="12"/>
        <v>15.6</v>
      </c>
      <c r="J414">
        <v>6.6</v>
      </c>
      <c r="K414">
        <f t="shared" si="13"/>
        <v>102.96</v>
      </c>
      <c r="L414">
        <v>2</v>
      </c>
      <c r="M414" t="s">
        <v>17</v>
      </c>
      <c r="P414">
        <v>121</v>
      </c>
    </row>
    <row r="415" spans="1:16">
      <c r="A415" t="s">
        <v>36</v>
      </c>
      <c r="B415">
        <v>3</v>
      </c>
      <c r="C415">
        <v>1</v>
      </c>
      <c r="D415">
        <v>121</v>
      </c>
      <c r="E415">
        <v>43.5</v>
      </c>
      <c r="F415">
        <v>51.5</v>
      </c>
      <c r="G415">
        <v>1</v>
      </c>
      <c r="H415">
        <v>3</v>
      </c>
      <c r="I415">
        <f t="shared" si="12"/>
        <v>15.6</v>
      </c>
      <c r="J415">
        <v>6.6</v>
      </c>
      <c r="K415">
        <f t="shared" si="13"/>
        <v>102.96</v>
      </c>
      <c r="M415" t="s">
        <v>17</v>
      </c>
      <c r="P415">
        <v>121</v>
      </c>
    </row>
    <row r="416" spans="1:16">
      <c r="A416" t="s">
        <v>36</v>
      </c>
      <c r="B416">
        <v>3</v>
      </c>
      <c r="C416">
        <v>2</v>
      </c>
      <c r="D416">
        <v>221</v>
      </c>
      <c r="E416">
        <v>43.5</v>
      </c>
      <c r="F416">
        <v>51.5</v>
      </c>
      <c r="G416">
        <v>1</v>
      </c>
      <c r="H416">
        <v>3</v>
      </c>
      <c r="I416">
        <f t="shared" si="12"/>
        <v>15.6</v>
      </c>
      <c r="J416">
        <v>6.6</v>
      </c>
      <c r="K416">
        <f t="shared" si="13"/>
        <v>102.96</v>
      </c>
      <c r="M416" t="s">
        <v>17</v>
      </c>
      <c r="P416">
        <v>121</v>
      </c>
    </row>
    <row r="417" spans="1:16">
      <c r="A417" t="s">
        <v>36</v>
      </c>
      <c r="B417">
        <v>3</v>
      </c>
      <c r="C417">
        <v>3</v>
      </c>
      <c r="D417">
        <v>321</v>
      </c>
      <c r="E417">
        <v>43.5</v>
      </c>
      <c r="F417">
        <v>51.5</v>
      </c>
      <c r="G417">
        <v>1</v>
      </c>
      <c r="H417">
        <v>3</v>
      </c>
      <c r="I417">
        <f t="shared" si="12"/>
        <v>15.6</v>
      </c>
      <c r="J417">
        <v>6.6</v>
      </c>
      <c r="K417">
        <f t="shared" si="13"/>
        <v>102.96</v>
      </c>
      <c r="M417" t="s">
        <v>17</v>
      </c>
      <c r="P417">
        <v>121</v>
      </c>
    </row>
    <row r="418" spans="1:16">
      <c r="A418" t="s">
        <v>36</v>
      </c>
      <c r="B418">
        <v>3</v>
      </c>
      <c r="C418">
        <v>4</v>
      </c>
      <c r="D418">
        <v>421</v>
      </c>
      <c r="E418">
        <v>43.5</v>
      </c>
      <c r="F418">
        <v>51.5</v>
      </c>
      <c r="G418">
        <v>1</v>
      </c>
      <c r="H418">
        <v>3</v>
      </c>
      <c r="I418">
        <f t="shared" si="12"/>
        <v>15.6</v>
      </c>
      <c r="J418">
        <v>6.6</v>
      </c>
      <c r="K418">
        <f t="shared" si="13"/>
        <v>102.96</v>
      </c>
      <c r="L418">
        <v>2</v>
      </c>
      <c r="M418" t="s">
        <v>17</v>
      </c>
      <c r="P418">
        <v>121</v>
      </c>
    </row>
    <row r="419" spans="1:16">
      <c r="A419" t="s">
        <v>36</v>
      </c>
      <c r="B419">
        <v>4</v>
      </c>
      <c r="C419">
        <v>1</v>
      </c>
      <c r="D419">
        <v>108</v>
      </c>
      <c r="E419">
        <v>22.5</v>
      </c>
      <c r="F419">
        <v>49</v>
      </c>
      <c r="G419">
        <v>1</v>
      </c>
      <c r="H419">
        <v>3</v>
      </c>
      <c r="I419">
        <f t="shared" si="12"/>
        <v>7.6999999999999993</v>
      </c>
      <c r="J419">
        <v>6.6</v>
      </c>
      <c r="K419">
        <f t="shared" si="13"/>
        <v>50.819999999999993</v>
      </c>
      <c r="M419" t="s">
        <v>25</v>
      </c>
      <c r="P419">
        <v>71.5</v>
      </c>
    </row>
    <row r="420" spans="1:16">
      <c r="A420" t="s">
        <v>36</v>
      </c>
      <c r="B420">
        <v>4</v>
      </c>
      <c r="C420">
        <v>2</v>
      </c>
      <c r="D420">
        <v>208</v>
      </c>
      <c r="E420">
        <v>22.5</v>
      </c>
      <c r="F420">
        <v>49</v>
      </c>
      <c r="G420">
        <v>1</v>
      </c>
      <c r="H420">
        <v>3</v>
      </c>
      <c r="I420">
        <f t="shared" si="12"/>
        <v>7.6999999999999993</v>
      </c>
      <c r="J420">
        <v>6.6</v>
      </c>
      <c r="K420">
        <f t="shared" si="13"/>
        <v>50.819999999999993</v>
      </c>
      <c r="M420" t="s">
        <v>25</v>
      </c>
      <c r="P420">
        <v>71.5</v>
      </c>
    </row>
    <row r="421" spans="1:16">
      <c r="A421" t="s">
        <v>36</v>
      </c>
      <c r="B421">
        <v>4</v>
      </c>
      <c r="C421">
        <v>3</v>
      </c>
      <c r="D421">
        <v>308</v>
      </c>
      <c r="E421">
        <v>22.5</v>
      </c>
      <c r="F421">
        <v>49</v>
      </c>
      <c r="G421">
        <v>1</v>
      </c>
      <c r="H421">
        <v>3</v>
      </c>
      <c r="I421">
        <f t="shared" si="12"/>
        <v>7.6999999999999993</v>
      </c>
      <c r="J421">
        <v>6.6</v>
      </c>
      <c r="K421">
        <f t="shared" si="13"/>
        <v>50.819999999999993</v>
      </c>
      <c r="M421" t="s">
        <v>25</v>
      </c>
      <c r="P421">
        <v>71.5</v>
      </c>
    </row>
    <row r="422" spans="1:16">
      <c r="A422" t="s">
        <v>36</v>
      </c>
      <c r="B422">
        <v>4</v>
      </c>
      <c r="C422">
        <v>4</v>
      </c>
      <c r="D422">
        <v>408</v>
      </c>
      <c r="E422">
        <v>22.5</v>
      </c>
      <c r="F422">
        <v>49</v>
      </c>
      <c r="G422">
        <v>1</v>
      </c>
      <c r="H422">
        <v>3</v>
      </c>
      <c r="I422">
        <f t="shared" si="12"/>
        <v>7.6999999999999993</v>
      </c>
      <c r="J422">
        <v>6.6</v>
      </c>
      <c r="K422">
        <f t="shared" si="13"/>
        <v>50.819999999999993</v>
      </c>
      <c r="M422" t="s">
        <v>25</v>
      </c>
      <c r="P422">
        <v>71.5</v>
      </c>
    </row>
    <row r="423" spans="1:16">
      <c r="A423" t="s">
        <v>36</v>
      </c>
      <c r="B423">
        <v>4</v>
      </c>
      <c r="C423">
        <v>1</v>
      </c>
      <c r="D423">
        <v>121</v>
      </c>
      <c r="E423">
        <v>22.5</v>
      </c>
      <c r="F423">
        <v>49</v>
      </c>
      <c r="G423">
        <v>1</v>
      </c>
      <c r="H423">
        <v>3</v>
      </c>
      <c r="I423">
        <f t="shared" si="12"/>
        <v>7.6999999999999993</v>
      </c>
      <c r="J423">
        <v>6.6</v>
      </c>
      <c r="K423">
        <f t="shared" si="13"/>
        <v>50.819999999999993</v>
      </c>
      <c r="M423" t="s">
        <v>25</v>
      </c>
      <c r="P423">
        <v>71.5</v>
      </c>
    </row>
    <row r="424" spans="1:16">
      <c r="A424" t="s">
        <v>36</v>
      </c>
      <c r="B424">
        <v>4</v>
      </c>
      <c r="C424">
        <v>2</v>
      </c>
      <c r="D424">
        <v>221</v>
      </c>
      <c r="E424">
        <v>22.5</v>
      </c>
      <c r="F424">
        <v>49</v>
      </c>
      <c r="G424">
        <v>1</v>
      </c>
      <c r="H424">
        <v>3</v>
      </c>
      <c r="I424">
        <f t="shared" si="12"/>
        <v>7.6999999999999993</v>
      </c>
      <c r="J424">
        <v>6.6</v>
      </c>
      <c r="K424">
        <f t="shared" si="13"/>
        <v>50.819999999999993</v>
      </c>
      <c r="M424" t="s">
        <v>25</v>
      </c>
      <c r="P424">
        <v>71.5</v>
      </c>
    </row>
    <row r="425" spans="1:16">
      <c r="A425" t="s">
        <v>36</v>
      </c>
      <c r="B425">
        <v>4</v>
      </c>
      <c r="C425">
        <v>3</v>
      </c>
      <c r="D425">
        <v>321</v>
      </c>
      <c r="E425">
        <v>22.5</v>
      </c>
      <c r="F425">
        <v>49</v>
      </c>
      <c r="G425">
        <v>1</v>
      </c>
      <c r="H425">
        <v>3</v>
      </c>
      <c r="I425">
        <f t="shared" si="12"/>
        <v>7.6999999999999993</v>
      </c>
      <c r="J425">
        <v>6.6</v>
      </c>
      <c r="K425">
        <f t="shared" si="13"/>
        <v>50.819999999999993</v>
      </c>
      <c r="M425" t="s">
        <v>25</v>
      </c>
      <c r="P425">
        <v>71.5</v>
      </c>
    </row>
    <row r="426" spans="1:16">
      <c r="A426" t="s">
        <v>36</v>
      </c>
      <c r="B426">
        <v>4</v>
      </c>
      <c r="C426">
        <v>4</v>
      </c>
      <c r="D426">
        <v>421</v>
      </c>
      <c r="E426">
        <v>22.5</v>
      </c>
      <c r="F426">
        <v>49</v>
      </c>
      <c r="G426">
        <v>1</v>
      </c>
      <c r="H426">
        <v>3</v>
      </c>
      <c r="I426">
        <f t="shared" si="12"/>
        <v>7.6999999999999993</v>
      </c>
      <c r="J426">
        <v>6.6</v>
      </c>
      <c r="K426">
        <f t="shared" si="13"/>
        <v>50.819999999999993</v>
      </c>
      <c r="M426" t="s">
        <v>25</v>
      </c>
      <c r="P426">
        <v>71.5</v>
      </c>
    </row>
    <row r="427" spans="1:16">
      <c r="A427" t="s">
        <v>36</v>
      </c>
      <c r="B427" t="s">
        <v>19</v>
      </c>
      <c r="C427">
        <v>1</v>
      </c>
      <c r="D427">
        <v>108</v>
      </c>
      <c r="E427">
        <v>4</v>
      </c>
      <c r="F427">
        <v>23.25</v>
      </c>
      <c r="G427">
        <v>1</v>
      </c>
      <c r="H427">
        <v>3</v>
      </c>
      <c r="I427">
        <f t="shared" si="12"/>
        <v>0.7</v>
      </c>
      <c r="J427">
        <v>6.6</v>
      </c>
      <c r="K427">
        <f t="shared" si="13"/>
        <v>4.6199999999999992</v>
      </c>
      <c r="M427" t="s">
        <v>17</v>
      </c>
      <c r="P427">
        <v>27.25</v>
      </c>
    </row>
    <row r="428" spans="1:16">
      <c r="A428" t="s">
        <v>36</v>
      </c>
      <c r="B428" t="s">
        <v>19</v>
      </c>
      <c r="C428">
        <v>2</v>
      </c>
      <c r="D428">
        <v>208</v>
      </c>
      <c r="E428">
        <v>4</v>
      </c>
      <c r="F428">
        <v>23.25</v>
      </c>
      <c r="G428">
        <v>1</v>
      </c>
      <c r="H428">
        <v>3</v>
      </c>
      <c r="I428">
        <f t="shared" si="12"/>
        <v>0.7</v>
      </c>
      <c r="J428">
        <v>6.6</v>
      </c>
      <c r="K428">
        <f t="shared" si="13"/>
        <v>4.6199999999999992</v>
      </c>
      <c r="M428" t="s">
        <v>17</v>
      </c>
      <c r="P428">
        <v>27.25</v>
      </c>
    </row>
    <row r="429" spans="1:16">
      <c r="A429" t="s">
        <v>36</v>
      </c>
      <c r="B429" t="s">
        <v>19</v>
      </c>
      <c r="C429">
        <v>3</v>
      </c>
      <c r="D429">
        <v>308</v>
      </c>
      <c r="E429">
        <v>4</v>
      </c>
      <c r="F429">
        <v>23.25</v>
      </c>
      <c r="G429">
        <v>1</v>
      </c>
      <c r="H429">
        <v>3</v>
      </c>
      <c r="I429">
        <f t="shared" si="12"/>
        <v>0.7</v>
      </c>
      <c r="J429">
        <v>6.6</v>
      </c>
      <c r="K429">
        <f t="shared" si="13"/>
        <v>4.6199999999999992</v>
      </c>
      <c r="M429" t="s">
        <v>17</v>
      </c>
      <c r="P429">
        <v>27.25</v>
      </c>
    </row>
    <row r="430" spans="1:16">
      <c r="A430" t="s">
        <v>36</v>
      </c>
      <c r="B430" t="s">
        <v>19</v>
      </c>
      <c r="C430">
        <v>4</v>
      </c>
      <c r="D430">
        <v>408</v>
      </c>
      <c r="E430">
        <v>4</v>
      </c>
      <c r="F430">
        <v>23.25</v>
      </c>
      <c r="G430">
        <v>1</v>
      </c>
      <c r="H430">
        <v>3</v>
      </c>
      <c r="I430">
        <f t="shared" si="12"/>
        <v>0.7</v>
      </c>
      <c r="J430">
        <v>6.6</v>
      </c>
      <c r="K430">
        <f t="shared" si="13"/>
        <v>4.6199999999999992</v>
      </c>
      <c r="M430" t="s">
        <v>17</v>
      </c>
      <c r="P430">
        <v>27.25</v>
      </c>
    </row>
    <row r="431" spans="1:16">
      <c r="A431" t="s">
        <v>36</v>
      </c>
      <c r="B431" t="s">
        <v>19</v>
      </c>
      <c r="C431">
        <v>1</v>
      </c>
      <c r="D431">
        <v>121</v>
      </c>
      <c r="E431">
        <v>4</v>
      </c>
      <c r="F431">
        <v>23.25</v>
      </c>
      <c r="G431">
        <v>1</v>
      </c>
      <c r="H431">
        <v>3</v>
      </c>
      <c r="I431">
        <f t="shared" si="12"/>
        <v>0.7</v>
      </c>
      <c r="J431">
        <v>6.6</v>
      </c>
      <c r="K431">
        <f t="shared" si="13"/>
        <v>4.6199999999999992</v>
      </c>
      <c r="M431" t="s">
        <v>17</v>
      </c>
      <c r="P431">
        <v>27.25</v>
      </c>
    </row>
    <row r="432" spans="1:16">
      <c r="A432" t="s">
        <v>36</v>
      </c>
      <c r="B432" t="s">
        <v>19</v>
      </c>
      <c r="C432">
        <v>2</v>
      </c>
      <c r="D432">
        <v>221</v>
      </c>
      <c r="E432">
        <v>4</v>
      </c>
      <c r="F432">
        <v>23.25</v>
      </c>
      <c r="G432">
        <v>1</v>
      </c>
      <c r="H432">
        <v>3</v>
      </c>
      <c r="I432">
        <f t="shared" si="12"/>
        <v>0.7</v>
      </c>
      <c r="J432">
        <v>6.6</v>
      </c>
      <c r="K432">
        <f t="shared" si="13"/>
        <v>4.6199999999999992</v>
      </c>
      <c r="M432" t="s">
        <v>17</v>
      </c>
      <c r="P432">
        <v>27.25</v>
      </c>
    </row>
    <row r="433" spans="1:16">
      <c r="A433" t="s">
        <v>36</v>
      </c>
      <c r="B433" t="s">
        <v>19</v>
      </c>
      <c r="C433">
        <v>3</v>
      </c>
      <c r="D433">
        <v>321</v>
      </c>
      <c r="E433">
        <v>4</v>
      </c>
      <c r="F433">
        <v>23.25</v>
      </c>
      <c r="G433">
        <v>1</v>
      </c>
      <c r="H433">
        <v>3</v>
      </c>
      <c r="I433">
        <f t="shared" si="12"/>
        <v>0.7</v>
      </c>
      <c r="J433">
        <v>6.6</v>
      </c>
      <c r="K433">
        <f t="shared" si="13"/>
        <v>4.6199999999999992</v>
      </c>
      <c r="M433" t="s">
        <v>17</v>
      </c>
      <c r="P433">
        <v>27.25</v>
      </c>
    </row>
    <row r="434" spans="1:16">
      <c r="A434" t="s">
        <v>36</v>
      </c>
      <c r="B434" t="s">
        <v>19</v>
      </c>
      <c r="C434">
        <v>4</v>
      </c>
      <c r="D434">
        <v>421</v>
      </c>
      <c r="E434">
        <v>4</v>
      </c>
      <c r="F434">
        <v>23.25</v>
      </c>
      <c r="G434">
        <v>1</v>
      </c>
      <c r="H434">
        <v>3</v>
      </c>
      <c r="I434">
        <f t="shared" si="12"/>
        <v>0.7</v>
      </c>
      <c r="J434">
        <v>6.6</v>
      </c>
      <c r="K434">
        <f t="shared" si="13"/>
        <v>4.6199999999999992</v>
      </c>
      <c r="M434" t="s">
        <v>17</v>
      </c>
      <c r="P434">
        <v>27.25</v>
      </c>
    </row>
    <row r="435" spans="1:16">
      <c r="A435" t="s">
        <v>36</v>
      </c>
      <c r="B435" t="s">
        <v>21</v>
      </c>
      <c r="C435">
        <v>1</v>
      </c>
      <c r="D435">
        <v>108</v>
      </c>
      <c r="E435">
        <v>4</v>
      </c>
      <c r="F435">
        <v>49</v>
      </c>
      <c r="G435">
        <v>1</v>
      </c>
      <c r="H435">
        <v>3</v>
      </c>
      <c r="I435">
        <f t="shared" si="12"/>
        <v>1.4000000000000001</v>
      </c>
      <c r="J435">
        <v>6.6</v>
      </c>
      <c r="K435">
        <f t="shared" si="13"/>
        <v>9.24</v>
      </c>
      <c r="M435" t="s">
        <v>25</v>
      </c>
      <c r="P435">
        <v>53</v>
      </c>
    </row>
    <row r="436" spans="1:16">
      <c r="A436" t="s">
        <v>36</v>
      </c>
      <c r="B436" t="s">
        <v>21</v>
      </c>
      <c r="C436">
        <v>2</v>
      </c>
      <c r="D436">
        <v>208</v>
      </c>
      <c r="E436">
        <v>4</v>
      </c>
      <c r="F436">
        <v>49</v>
      </c>
      <c r="G436">
        <v>1</v>
      </c>
      <c r="H436">
        <v>3</v>
      </c>
      <c r="I436">
        <f t="shared" si="12"/>
        <v>1.4000000000000001</v>
      </c>
      <c r="J436">
        <v>6.6</v>
      </c>
      <c r="K436">
        <f t="shared" si="13"/>
        <v>9.24</v>
      </c>
      <c r="M436" t="s">
        <v>25</v>
      </c>
      <c r="P436">
        <v>53</v>
      </c>
    </row>
    <row r="437" spans="1:16">
      <c r="A437" t="s">
        <v>36</v>
      </c>
      <c r="B437" t="s">
        <v>21</v>
      </c>
      <c r="C437">
        <v>3</v>
      </c>
      <c r="D437">
        <v>308</v>
      </c>
      <c r="E437">
        <v>4</v>
      </c>
      <c r="F437">
        <v>49</v>
      </c>
      <c r="G437">
        <v>1</v>
      </c>
      <c r="H437">
        <v>3</v>
      </c>
      <c r="I437">
        <f t="shared" si="12"/>
        <v>1.4000000000000001</v>
      </c>
      <c r="J437">
        <v>6.6</v>
      </c>
      <c r="K437">
        <f t="shared" si="13"/>
        <v>9.24</v>
      </c>
      <c r="M437" t="s">
        <v>25</v>
      </c>
      <c r="P437">
        <v>53</v>
      </c>
    </row>
    <row r="438" spans="1:16">
      <c r="A438" t="s">
        <v>36</v>
      </c>
      <c r="B438" t="s">
        <v>21</v>
      </c>
      <c r="C438">
        <v>4</v>
      </c>
      <c r="D438">
        <v>408</v>
      </c>
      <c r="E438">
        <v>4</v>
      </c>
      <c r="F438">
        <v>49</v>
      </c>
      <c r="G438">
        <v>1</v>
      </c>
      <c r="H438">
        <v>3</v>
      </c>
      <c r="I438">
        <f t="shared" si="12"/>
        <v>1.4000000000000001</v>
      </c>
      <c r="J438">
        <v>6.6</v>
      </c>
      <c r="K438">
        <f t="shared" si="13"/>
        <v>9.24</v>
      </c>
      <c r="M438" t="s">
        <v>25</v>
      </c>
      <c r="P438">
        <v>53</v>
      </c>
    </row>
    <row r="439" spans="1:16">
      <c r="A439" t="s">
        <v>36</v>
      </c>
      <c r="B439" t="s">
        <v>21</v>
      </c>
      <c r="C439">
        <v>1</v>
      </c>
      <c r="D439">
        <v>121</v>
      </c>
      <c r="E439">
        <v>4</v>
      </c>
      <c r="F439">
        <v>49</v>
      </c>
      <c r="G439">
        <v>1</v>
      </c>
      <c r="H439">
        <v>3</v>
      </c>
      <c r="I439">
        <f t="shared" si="12"/>
        <v>1.4000000000000001</v>
      </c>
      <c r="J439">
        <v>6.6</v>
      </c>
      <c r="K439">
        <f t="shared" si="13"/>
        <v>9.24</v>
      </c>
      <c r="M439" t="s">
        <v>25</v>
      </c>
      <c r="P439">
        <v>53</v>
      </c>
    </row>
    <row r="440" spans="1:16">
      <c r="A440" t="s">
        <v>36</v>
      </c>
      <c r="B440" t="s">
        <v>21</v>
      </c>
      <c r="C440">
        <v>2</v>
      </c>
      <c r="D440">
        <v>221</v>
      </c>
      <c r="E440">
        <v>4</v>
      </c>
      <c r="F440">
        <v>49</v>
      </c>
      <c r="G440">
        <v>1</v>
      </c>
      <c r="H440">
        <v>3</v>
      </c>
      <c r="I440">
        <f t="shared" si="12"/>
        <v>1.4000000000000001</v>
      </c>
      <c r="J440">
        <v>6.6</v>
      </c>
      <c r="K440">
        <f t="shared" si="13"/>
        <v>9.24</v>
      </c>
      <c r="M440" t="s">
        <v>25</v>
      </c>
      <c r="P440">
        <v>53</v>
      </c>
    </row>
    <row r="441" spans="1:16">
      <c r="A441" t="s">
        <v>36</v>
      </c>
      <c r="B441" t="s">
        <v>21</v>
      </c>
      <c r="C441">
        <v>3</v>
      </c>
      <c r="D441">
        <v>321</v>
      </c>
      <c r="E441">
        <v>4</v>
      </c>
      <c r="F441">
        <v>49</v>
      </c>
      <c r="G441">
        <v>1</v>
      </c>
      <c r="H441">
        <v>3</v>
      </c>
      <c r="I441">
        <f t="shared" si="12"/>
        <v>1.4000000000000001</v>
      </c>
      <c r="J441">
        <v>6.6</v>
      </c>
      <c r="K441">
        <f t="shared" si="13"/>
        <v>9.24</v>
      </c>
      <c r="M441" t="s">
        <v>25</v>
      </c>
      <c r="P441">
        <v>53</v>
      </c>
    </row>
    <row r="442" spans="1:16">
      <c r="A442" t="s">
        <v>36</v>
      </c>
      <c r="B442" t="s">
        <v>21</v>
      </c>
      <c r="C442">
        <v>4</v>
      </c>
      <c r="D442">
        <v>421</v>
      </c>
      <c r="E442">
        <v>4</v>
      </c>
      <c r="F442">
        <v>49</v>
      </c>
      <c r="G442">
        <v>1</v>
      </c>
      <c r="H442">
        <v>3</v>
      </c>
      <c r="I442">
        <f t="shared" si="12"/>
        <v>1.4000000000000001</v>
      </c>
      <c r="J442">
        <v>6.6</v>
      </c>
      <c r="K442">
        <f t="shared" si="13"/>
        <v>9.24</v>
      </c>
      <c r="M442" t="s">
        <v>25</v>
      </c>
      <c r="P442">
        <v>53</v>
      </c>
    </row>
    <row r="443" spans="1:16">
      <c r="A443" t="s">
        <v>36</v>
      </c>
      <c r="B443" t="s">
        <v>22</v>
      </c>
      <c r="C443">
        <v>1</v>
      </c>
      <c r="D443">
        <v>108</v>
      </c>
      <c r="E443">
        <v>4</v>
      </c>
      <c r="F443">
        <v>21.25</v>
      </c>
      <c r="G443">
        <v>1</v>
      </c>
      <c r="H443">
        <v>3</v>
      </c>
      <c r="I443">
        <f t="shared" si="12"/>
        <v>0.6</v>
      </c>
      <c r="J443">
        <v>6.6</v>
      </c>
      <c r="K443">
        <f t="shared" si="13"/>
        <v>3.9599999999999995</v>
      </c>
      <c r="M443" t="s">
        <v>25</v>
      </c>
      <c r="P443">
        <v>25.25</v>
      </c>
    </row>
    <row r="444" spans="1:16">
      <c r="A444" t="s">
        <v>36</v>
      </c>
      <c r="B444" t="s">
        <v>22</v>
      </c>
      <c r="C444">
        <v>2</v>
      </c>
      <c r="D444">
        <v>208</v>
      </c>
      <c r="E444">
        <v>4</v>
      </c>
      <c r="F444">
        <v>21.25</v>
      </c>
      <c r="G444">
        <v>1</v>
      </c>
      <c r="H444">
        <v>3</v>
      </c>
      <c r="I444">
        <f t="shared" si="12"/>
        <v>0.6</v>
      </c>
      <c r="J444">
        <v>6.6</v>
      </c>
      <c r="K444">
        <f t="shared" si="13"/>
        <v>3.9599999999999995</v>
      </c>
      <c r="M444" t="s">
        <v>25</v>
      </c>
      <c r="P444">
        <v>25.25</v>
      </c>
    </row>
    <row r="445" spans="1:16">
      <c r="A445" t="s">
        <v>36</v>
      </c>
      <c r="B445" t="s">
        <v>22</v>
      </c>
      <c r="C445">
        <v>3</v>
      </c>
      <c r="D445">
        <v>308</v>
      </c>
      <c r="E445">
        <v>4</v>
      </c>
      <c r="F445">
        <v>21.25</v>
      </c>
      <c r="G445">
        <v>1</v>
      </c>
      <c r="H445">
        <v>3</v>
      </c>
      <c r="I445">
        <f t="shared" si="12"/>
        <v>0.6</v>
      </c>
      <c r="J445">
        <v>6.6</v>
      </c>
      <c r="K445">
        <f t="shared" si="13"/>
        <v>3.9599999999999995</v>
      </c>
      <c r="M445" t="s">
        <v>25</v>
      </c>
      <c r="P445">
        <v>25.25</v>
      </c>
    </row>
    <row r="446" spans="1:16">
      <c r="A446" t="s">
        <v>36</v>
      </c>
      <c r="B446" t="s">
        <v>22</v>
      </c>
      <c r="C446">
        <v>4</v>
      </c>
      <c r="D446">
        <v>408</v>
      </c>
      <c r="E446">
        <v>4</v>
      </c>
      <c r="F446">
        <v>21.25</v>
      </c>
      <c r="G446">
        <v>1</v>
      </c>
      <c r="H446">
        <v>3</v>
      </c>
      <c r="I446">
        <f t="shared" si="12"/>
        <v>0.6</v>
      </c>
      <c r="J446">
        <v>6.6</v>
      </c>
      <c r="K446">
        <f t="shared" si="13"/>
        <v>3.9599999999999995</v>
      </c>
      <c r="M446" t="s">
        <v>25</v>
      </c>
      <c r="P446">
        <v>25.25</v>
      </c>
    </row>
    <row r="447" spans="1:16">
      <c r="A447" t="s">
        <v>36</v>
      </c>
      <c r="B447" t="s">
        <v>22</v>
      </c>
      <c r="C447">
        <v>1</v>
      </c>
      <c r="D447">
        <v>121</v>
      </c>
      <c r="E447">
        <v>4</v>
      </c>
      <c r="F447">
        <v>21.25</v>
      </c>
      <c r="G447">
        <v>1</v>
      </c>
      <c r="H447">
        <v>3</v>
      </c>
      <c r="I447">
        <f t="shared" si="12"/>
        <v>0.6</v>
      </c>
      <c r="J447">
        <v>6.6</v>
      </c>
      <c r="K447">
        <f t="shared" si="13"/>
        <v>3.9599999999999995</v>
      </c>
      <c r="M447" t="s">
        <v>25</v>
      </c>
      <c r="P447">
        <v>25.25</v>
      </c>
    </row>
    <row r="448" spans="1:16">
      <c r="A448" t="s">
        <v>36</v>
      </c>
      <c r="B448" t="s">
        <v>22</v>
      </c>
      <c r="C448">
        <v>2</v>
      </c>
      <c r="D448">
        <v>221</v>
      </c>
      <c r="E448">
        <v>4</v>
      </c>
      <c r="F448">
        <v>21.25</v>
      </c>
      <c r="G448">
        <v>1</v>
      </c>
      <c r="H448">
        <v>3</v>
      </c>
      <c r="I448">
        <f t="shared" si="12"/>
        <v>0.6</v>
      </c>
      <c r="J448">
        <v>6.6</v>
      </c>
      <c r="K448">
        <f t="shared" si="13"/>
        <v>3.9599999999999995</v>
      </c>
      <c r="M448" t="s">
        <v>25</v>
      </c>
      <c r="P448">
        <v>25.25</v>
      </c>
    </row>
    <row r="449" spans="1:16">
      <c r="A449" t="s">
        <v>36</v>
      </c>
      <c r="B449" t="s">
        <v>22</v>
      </c>
      <c r="C449">
        <v>3</v>
      </c>
      <c r="D449">
        <v>321</v>
      </c>
      <c r="E449">
        <v>4</v>
      </c>
      <c r="F449">
        <v>21.25</v>
      </c>
      <c r="G449">
        <v>1</v>
      </c>
      <c r="H449">
        <v>3</v>
      </c>
      <c r="I449">
        <f t="shared" si="12"/>
        <v>0.6</v>
      </c>
      <c r="J449">
        <v>6.6</v>
      </c>
      <c r="K449">
        <f t="shared" si="13"/>
        <v>3.9599999999999995</v>
      </c>
      <c r="M449" t="s">
        <v>25</v>
      </c>
      <c r="P449">
        <v>25.25</v>
      </c>
    </row>
    <row r="450" spans="1:16">
      <c r="A450" t="s">
        <v>36</v>
      </c>
      <c r="B450" t="s">
        <v>22</v>
      </c>
      <c r="C450">
        <v>4</v>
      </c>
      <c r="D450">
        <v>421</v>
      </c>
      <c r="E450">
        <v>4</v>
      </c>
      <c r="F450">
        <v>21.25</v>
      </c>
      <c r="G450">
        <v>1</v>
      </c>
      <c r="H450">
        <v>3</v>
      </c>
      <c r="I450">
        <f t="shared" ref="I450:I513" si="14">ROUNDUP(E450*F450/144,1)</f>
        <v>0.6</v>
      </c>
      <c r="J450">
        <v>6.6</v>
      </c>
      <c r="K450">
        <f t="shared" ref="K450:K513" si="15">I450*J450</f>
        <v>3.9599999999999995</v>
      </c>
      <c r="M450" t="s">
        <v>25</v>
      </c>
      <c r="P450">
        <v>25.25</v>
      </c>
    </row>
    <row r="451" spans="1:16">
      <c r="A451" t="s">
        <v>37</v>
      </c>
      <c r="B451">
        <v>1</v>
      </c>
      <c r="C451">
        <v>1</v>
      </c>
      <c r="D451">
        <v>106</v>
      </c>
      <c r="E451">
        <v>25.5</v>
      </c>
      <c r="F451">
        <v>18</v>
      </c>
      <c r="G451">
        <v>1</v>
      </c>
      <c r="H451">
        <v>3</v>
      </c>
      <c r="I451">
        <f t="shared" si="14"/>
        <v>3.2</v>
      </c>
      <c r="J451">
        <v>6.6</v>
      </c>
      <c r="K451">
        <f t="shared" si="15"/>
        <v>21.12</v>
      </c>
      <c r="M451" t="s">
        <v>17</v>
      </c>
      <c r="O451" t="s">
        <v>18</v>
      </c>
      <c r="P451">
        <v>43.5</v>
      </c>
    </row>
    <row r="452" spans="1:16">
      <c r="A452" t="s">
        <v>37</v>
      </c>
      <c r="B452">
        <v>1</v>
      </c>
      <c r="C452">
        <v>2</v>
      </c>
      <c r="D452">
        <v>206</v>
      </c>
      <c r="E452">
        <v>25.5</v>
      </c>
      <c r="F452">
        <v>18</v>
      </c>
      <c r="G452">
        <v>1</v>
      </c>
      <c r="H452">
        <v>3</v>
      </c>
      <c r="I452">
        <f t="shared" si="14"/>
        <v>3.2</v>
      </c>
      <c r="J452">
        <v>6.6</v>
      </c>
      <c r="K452">
        <f t="shared" si="15"/>
        <v>21.12</v>
      </c>
      <c r="M452" t="s">
        <v>17</v>
      </c>
      <c r="O452" t="s">
        <v>18</v>
      </c>
      <c r="P452">
        <v>43.5</v>
      </c>
    </row>
    <row r="453" spans="1:16">
      <c r="A453" t="s">
        <v>37</v>
      </c>
      <c r="B453">
        <v>1</v>
      </c>
      <c r="C453">
        <v>3</v>
      </c>
      <c r="D453">
        <v>306</v>
      </c>
      <c r="E453">
        <v>25.5</v>
      </c>
      <c r="F453">
        <v>18</v>
      </c>
      <c r="G453">
        <v>1</v>
      </c>
      <c r="H453">
        <v>3</v>
      </c>
      <c r="I453">
        <f t="shared" si="14"/>
        <v>3.2</v>
      </c>
      <c r="J453">
        <v>6.6</v>
      </c>
      <c r="K453">
        <f t="shared" si="15"/>
        <v>21.12</v>
      </c>
      <c r="M453" t="s">
        <v>17</v>
      </c>
      <c r="O453" t="s">
        <v>18</v>
      </c>
      <c r="P453">
        <v>43.5</v>
      </c>
    </row>
    <row r="454" spans="1:16">
      <c r="A454" t="s">
        <v>37</v>
      </c>
      <c r="B454">
        <v>2</v>
      </c>
      <c r="C454">
        <v>1</v>
      </c>
      <c r="D454">
        <v>106</v>
      </c>
      <c r="E454">
        <v>25.5</v>
      </c>
      <c r="F454">
        <v>66.5</v>
      </c>
      <c r="G454">
        <v>1</v>
      </c>
      <c r="H454">
        <v>3</v>
      </c>
      <c r="I454">
        <f t="shared" si="14"/>
        <v>11.799999999999999</v>
      </c>
      <c r="J454">
        <v>6.6</v>
      </c>
      <c r="K454">
        <f t="shared" si="15"/>
        <v>77.88</v>
      </c>
      <c r="M454" t="s">
        <v>17</v>
      </c>
      <c r="N454">
        <v>1</v>
      </c>
      <c r="P454">
        <v>92</v>
      </c>
    </row>
    <row r="455" spans="1:16">
      <c r="A455" t="s">
        <v>37</v>
      </c>
      <c r="B455">
        <v>2</v>
      </c>
      <c r="C455">
        <v>2</v>
      </c>
      <c r="D455">
        <v>206</v>
      </c>
      <c r="E455">
        <v>25.5</v>
      </c>
      <c r="F455">
        <v>66.5</v>
      </c>
      <c r="G455">
        <v>1</v>
      </c>
      <c r="H455">
        <v>3</v>
      </c>
      <c r="I455">
        <f t="shared" si="14"/>
        <v>11.799999999999999</v>
      </c>
      <c r="J455">
        <v>6.6</v>
      </c>
      <c r="K455">
        <f t="shared" si="15"/>
        <v>77.88</v>
      </c>
      <c r="M455" t="s">
        <v>17</v>
      </c>
      <c r="N455">
        <v>1</v>
      </c>
      <c r="P455">
        <v>92</v>
      </c>
    </row>
    <row r="456" spans="1:16">
      <c r="A456" t="s">
        <v>37</v>
      </c>
      <c r="B456">
        <v>2</v>
      </c>
      <c r="C456">
        <v>3</v>
      </c>
      <c r="D456">
        <v>306</v>
      </c>
      <c r="E456">
        <v>25.5</v>
      </c>
      <c r="F456">
        <v>66.5</v>
      </c>
      <c r="G456">
        <v>1</v>
      </c>
      <c r="H456">
        <v>3</v>
      </c>
      <c r="I456">
        <f t="shared" si="14"/>
        <v>11.799999999999999</v>
      </c>
      <c r="J456">
        <v>6.6</v>
      </c>
      <c r="K456">
        <f t="shared" si="15"/>
        <v>77.88</v>
      </c>
      <c r="M456" t="s">
        <v>17</v>
      </c>
      <c r="N456">
        <v>1</v>
      </c>
      <c r="P456">
        <v>92</v>
      </c>
    </row>
    <row r="457" spans="1:16">
      <c r="A457" t="s">
        <v>37</v>
      </c>
      <c r="B457">
        <v>2</v>
      </c>
      <c r="C457">
        <v>4</v>
      </c>
      <c r="D457">
        <v>406</v>
      </c>
      <c r="E457">
        <v>25.5</v>
      </c>
      <c r="F457">
        <v>66.5</v>
      </c>
      <c r="G457">
        <v>1</v>
      </c>
      <c r="H457">
        <v>3</v>
      </c>
      <c r="I457">
        <f t="shared" si="14"/>
        <v>11.799999999999999</v>
      </c>
      <c r="J457">
        <v>6.6</v>
      </c>
      <c r="K457">
        <f t="shared" si="15"/>
        <v>77.88</v>
      </c>
      <c r="M457" t="s">
        <v>17</v>
      </c>
      <c r="N457">
        <v>1</v>
      </c>
      <c r="P457">
        <v>92</v>
      </c>
    </row>
    <row r="458" spans="1:16">
      <c r="A458" t="s">
        <v>37</v>
      </c>
      <c r="B458">
        <v>3</v>
      </c>
      <c r="C458">
        <v>1</v>
      </c>
      <c r="D458">
        <v>106</v>
      </c>
      <c r="E458">
        <v>43.5</v>
      </c>
      <c r="F458">
        <v>51.5</v>
      </c>
      <c r="G458">
        <v>1</v>
      </c>
      <c r="H458">
        <v>3</v>
      </c>
      <c r="I458">
        <f t="shared" si="14"/>
        <v>15.6</v>
      </c>
      <c r="J458">
        <v>6.6</v>
      </c>
      <c r="K458">
        <f t="shared" si="15"/>
        <v>102.96</v>
      </c>
      <c r="M458" t="s">
        <v>17</v>
      </c>
      <c r="P458">
        <v>121</v>
      </c>
    </row>
    <row r="459" spans="1:16">
      <c r="A459" t="s">
        <v>37</v>
      </c>
      <c r="B459">
        <v>3</v>
      </c>
      <c r="C459">
        <v>2</v>
      </c>
      <c r="D459">
        <v>206</v>
      </c>
      <c r="E459">
        <v>43.5</v>
      </c>
      <c r="F459">
        <v>51.5</v>
      </c>
      <c r="G459">
        <v>1</v>
      </c>
      <c r="H459">
        <v>3</v>
      </c>
      <c r="I459">
        <f t="shared" si="14"/>
        <v>15.6</v>
      </c>
      <c r="J459">
        <v>6.6</v>
      </c>
      <c r="K459">
        <f t="shared" si="15"/>
        <v>102.96</v>
      </c>
      <c r="M459" t="s">
        <v>17</v>
      </c>
      <c r="P459">
        <v>121</v>
      </c>
    </row>
    <row r="460" spans="1:16">
      <c r="A460" t="s">
        <v>37</v>
      </c>
      <c r="B460">
        <v>3</v>
      </c>
      <c r="C460">
        <v>3</v>
      </c>
      <c r="D460">
        <v>306</v>
      </c>
      <c r="E460">
        <v>43.5</v>
      </c>
      <c r="F460">
        <v>51.5</v>
      </c>
      <c r="G460">
        <v>1</v>
      </c>
      <c r="H460">
        <v>3</v>
      </c>
      <c r="I460">
        <f t="shared" si="14"/>
        <v>15.6</v>
      </c>
      <c r="J460">
        <v>6.6</v>
      </c>
      <c r="K460">
        <f t="shared" si="15"/>
        <v>102.96</v>
      </c>
      <c r="M460" t="s">
        <v>17</v>
      </c>
      <c r="P460">
        <v>121</v>
      </c>
    </row>
    <row r="461" spans="1:16">
      <c r="A461" t="s">
        <v>37</v>
      </c>
      <c r="B461">
        <v>4</v>
      </c>
      <c r="C461">
        <v>1</v>
      </c>
      <c r="D461">
        <v>106</v>
      </c>
      <c r="E461">
        <v>22.5</v>
      </c>
      <c r="F461">
        <v>49</v>
      </c>
      <c r="G461">
        <v>1</v>
      </c>
      <c r="H461">
        <v>3</v>
      </c>
      <c r="I461">
        <f t="shared" si="14"/>
        <v>7.6999999999999993</v>
      </c>
      <c r="J461">
        <v>6.6</v>
      </c>
      <c r="K461">
        <f t="shared" si="15"/>
        <v>50.819999999999993</v>
      </c>
      <c r="M461" t="s">
        <v>25</v>
      </c>
      <c r="N461">
        <v>1</v>
      </c>
      <c r="P461">
        <v>71.5</v>
      </c>
    </row>
    <row r="462" spans="1:16">
      <c r="A462" t="s">
        <v>37</v>
      </c>
      <c r="B462">
        <v>4</v>
      </c>
      <c r="C462">
        <v>2</v>
      </c>
      <c r="D462">
        <v>206</v>
      </c>
      <c r="E462">
        <v>22.5</v>
      </c>
      <c r="F462">
        <v>49</v>
      </c>
      <c r="G462">
        <v>1</v>
      </c>
      <c r="H462">
        <v>3</v>
      </c>
      <c r="I462">
        <f t="shared" si="14"/>
        <v>7.6999999999999993</v>
      </c>
      <c r="J462">
        <v>6.6</v>
      </c>
      <c r="K462">
        <f t="shared" si="15"/>
        <v>50.819999999999993</v>
      </c>
      <c r="M462" t="s">
        <v>25</v>
      </c>
      <c r="N462">
        <v>1</v>
      </c>
      <c r="P462">
        <v>71.5</v>
      </c>
    </row>
    <row r="463" spans="1:16">
      <c r="A463" t="s">
        <v>37</v>
      </c>
      <c r="B463">
        <v>4</v>
      </c>
      <c r="C463">
        <v>3</v>
      </c>
      <c r="D463">
        <v>306</v>
      </c>
      <c r="E463">
        <v>22.5</v>
      </c>
      <c r="F463">
        <v>49</v>
      </c>
      <c r="G463">
        <v>1</v>
      </c>
      <c r="H463">
        <v>3</v>
      </c>
      <c r="I463">
        <f t="shared" si="14"/>
        <v>7.6999999999999993</v>
      </c>
      <c r="J463">
        <v>6.6</v>
      </c>
      <c r="K463">
        <f t="shared" si="15"/>
        <v>50.819999999999993</v>
      </c>
      <c r="M463" t="s">
        <v>25</v>
      </c>
      <c r="N463">
        <v>1</v>
      </c>
      <c r="P463">
        <v>71.5</v>
      </c>
    </row>
    <row r="464" spans="1:16">
      <c r="A464" t="s">
        <v>37</v>
      </c>
      <c r="B464">
        <v>4</v>
      </c>
      <c r="C464">
        <v>4</v>
      </c>
      <c r="D464">
        <v>406</v>
      </c>
      <c r="E464">
        <v>22.5</v>
      </c>
      <c r="F464">
        <v>49</v>
      </c>
      <c r="G464">
        <v>1</v>
      </c>
      <c r="H464">
        <v>3</v>
      </c>
      <c r="I464">
        <f t="shared" si="14"/>
        <v>7.6999999999999993</v>
      </c>
      <c r="J464">
        <v>6.6</v>
      </c>
      <c r="K464">
        <f t="shared" si="15"/>
        <v>50.819999999999993</v>
      </c>
      <c r="M464" t="s">
        <v>25</v>
      </c>
      <c r="N464">
        <v>1</v>
      </c>
      <c r="P464">
        <v>71.5</v>
      </c>
    </row>
    <row r="465" spans="1:16">
      <c r="A465" t="s">
        <v>37</v>
      </c>
      <c r="B465" t="s">
        <v>19</v>
      </c>
      <c r="C465">
        <v>1</v>
      </c>
      <c r="D465">
        <v>106</v>
      </c>
      <c r="E465">
        <v>4</v>
      </c>
      <c r="F465">
        <v>23.25</v>
      </c>
      <c r="G465">
        <v>1</v>
      </c>
      <c r="H465">
        <v>3</v>
      </c>
      <c r="I465">
        <f t="shared" si="14"/>
        <v>0.7</v>
      </c>
      <c r="J465">
        <v>6.6</v>
      </c>
      <c r="K465">
        <f t="shared" si="15"/>
        <v>4.6199999999999992</v>
      </c>
      <c r="M465" t="s">
        <v>17</v>
      </c>
      <c r="P465">
        <v>27.25</v>
      </c>
    </row>
    <row r="466" spans="1:16">
      <c r="A466" t="s">
        <v>37</v>
      </c>
      <c r="B466" t="s">
        <v>19</v>
      </c>
      <c r="C466">
        <v>2</v>
      </c>
      <c r="D466">
        <v>206</v>
      </c>
      <c r="E466">
        <v>4</v>
      </c>
      <c r="F466">
        <v>23.25</v>
      </c>
      <c r="G466">
        <v>1</v>
      </c>
      <c r="H466">
        <v>3</v>
      </c>
      <c r="I466">
        <f t="shared" si="14"/>
        <v>0.7</v>
      </c>
      <c r="J466">
        <v>6.6</v>
      </c>
      <c r="K466">
        <f t="shared" si="15"/>
        <v>4.6199999999999992</v>
      </c>
      <c r="M466" t="s">
        <v>17</v>
      </c>
      <c r="P466">
        <v>27.25</v>
      </c>
    </row>
    <row r="467" spans="1:16">
      <c r="A467" t="s">
        <v>37</v>
      </c>
      <c r="B467" t="s">
        <v>19</v>
      </c>
      <c r="C467">
        <v>3</v>
      </c>
      <c r="D467">
        <v>306</v>
      </c>
      <c r="E467">
        <v>4</v>
      </c>
      <c r="F467">
        <v>23.25</v>
      </c>
      <c r="G467">
        <v>1</v>
      </c>
      <c r="H467">
        <v>3</v>
      </c>
      <c r="I467">
        <f t="shared" si="14"/>
        <v>0.7</v>
      </c>
      <c r="J467">
        <v>6.6</v>
      </c>
      <c r="K467">
        <f t="shared" si="15"/>
        <v>4.6199999999999992</v>
      </c>
      <c r="M467" t="s">
        <v>17</v>
      </c>
      <c r="P467">
        <v>27.25</v>
      </c>
    </row>
    <row r="468" spans="1:16">
      <c r="A468" t="s">
        <v>37</v>
      </c>
      <c r="B468" t="s">
        <v>19</v>
      </c>
      <c r="C468">
        <v>4</v>
      </c>
      <c r="D468">
        <v>406</v>
      </c>
      <c r="E468">
        <v>4</v>
      </c>
      <c r="F468">
        <v>23.25</v>
      </c>
      <c r="G468">
        <v>1</v>
      </c>
      <c r="H468">
        <v>3</v>
      </c>
      <c r="I468">
        <f t="shared" si="14"/>
        <v>0.7</v>
      </c>
      <c r="J468">
        <v>6.6</v>
      </c>
      <c r="K468">
        <f t="shared" si="15"/>
        <v>4.6199999999999992</v>
      </c>
      <c r="M468" t="s">
        <v>17</v>
      </c>
      <c r="P468">
        <v>27.25</v>
      </c>
    </row>
    <row r="469" spans="1:16">
      <c r="A469" t="s">
        <v>37</v>
      </c>
      <c r="B469" t="s">
        <v>21</v>
      </c>
      <c r="C469">
        <v>1</v>
      </c>
      <c r="D469">
        <v>106</v>
      </c>
      <c r="E469">
        <v>4</v>
      </c>
      <c r="F469">
        <v>49</v>
      </c>
      <c r="G469">
        <v>1</v>
      </c>
      <c r="H469">
        <v>3</v>
      </c>
      <c r="I469">
        <f t="shared" si="14"/>
        <v>1.4000000000000001</v>
      </c>
      <c r="J469">
        <v>6.6</v>
      </c>
      <c r="K469">
        <f t="shared" si="15"/>
        <v>9.24</v>
      </c>
      <c r="M469" t="s">
        <v>25</v>
      </c>
      <c r="P469">
        <v>53</v>
      </c>
    </row>
    <row r="470" spans="1:16">
      <c r="A470" t="s">
        <v>37</v>
      </c>
      <c r="B470" t="s">
        <v>21</v>
      </c>
      <c r="C470">
        <v>2</v>
      </c>
      <c r="D470">
        <v>206</v>
      </c>
      <c r="E470">
        <v>4</v>
      </c>
      <c r="F470">
        <v>49</v>
      </c>
      <c r="G470">
        <v>1</v>
      </c>
      <c r="H470">
        <v>3</v>
      </c>
      <c r="I470">
        <f t="shared" si="14"/>
        <v>1.4000000000000001</v>
      </c>
      <c r="J470">
        <v>6.6</v>
      </c>
      <c r="K470">
        <f t="shared" si="15"/>
        <v>9.24</v>
      </c>
      <c r="M470" t="s">
        <v>25</v>
      </c>
      <c r="P470">
        <v>53</v>
      </c>
    </row>
    <row r="471" spans="1:16">
      <c r="A471" t="s">
        <v>37</v>
      </c>
      <c r="B471" t="s">
        <v>21</v>
      </c>
      <c r="C471">
        <v>3</v>
      </c>
      <c r="D471">
        <v>306</v>
      </c>
      <c r="E471">
        <v>4</v>
      </c>
      <c r="F471">
        <v>49</v>
      </c>
      <c r="G471">
        <v>1</v>
      </c>
      <c r="H471">
        <v>3</v>
      </c>
      <c r="I471">
        <f t="shared" si="14"/>
        <v>1.4000000000000001</v>
      </c>
      <c r="J471">
        <v>6.6</v>
      </c>
      <c r="K471">
        <f t="shared" si="15"/>
        <v>9.24</v>
      </c>
      <c r="M471" t="s">
        <v>25</v>
      </c>
      <c r="P471">
        <v>53</v>
      </c>
    </row>
    <row r="472" spans="1:16">
      <c r="A472" t="s">
        <v>37</v>
      </c>
      <c r="B472" t="s">
        <v>21</v>
      </c>
      <c r="C472">
        <v>4</v>
      </c>
      <c r="D472">
        <v>406</v>
      </c>
      <c r="E472">
        <v>4</v>
      </c>
      <c r="F472">
        <v>49</v>
      </c>
      <c r="G472">
        <v>1</v>
      </c>
      <c r="H472">
        <v>3</v>
      </c>
      <c r="I472">
        <f t="shared" si="14"/>
        <v>1.4000000000000001</v>
      </c>
      <c r="J472">
        <v>6.6</v>
      </c>
      <c r="K472">
        <f t="shared" si="15"/>
        <v>9.24</v>
      </c>
      <c r="M472" t="s">
        <v>25</v>
      </c>
      <c r="P472">
        <v>53</v>
      </c>
    </row>
    <row r="473" spans="1:16">
      <c r="A473" t="s">
        <v>37</v>
      </c>
      <c r="B473" t="s">
        <v>22</v>
      </c>
      <c r="C473">
        <v>1</v>
      </c>
      <c r="D473">
        <v>106</v>
      </c>
      <c r="E473">
        <v>4</v>
      </c>
      <c r="F473">
        <v>21.25</v>
      </c>
      <c r="G473">
        <v>1</v>
      </c>
      <c r="H473">
        <v>3</v>
      </c>
      <c r="I473">
        <f t="shared" si="14"/>
        <v>0.6</v>
      </c>
      <c r="J473">
        <v>6.6</v>
      </c>
      <c r="K473">
        <f t="shared" si="15"/>
        <v>3.9599999999999995</v>
      </c>
      <c r="M473" t="s">
        <v>25</v>
      </c>
      <c r="P473">
        <v>25.25</v>
      </c>
    </row>
    <row r="474" spans="1:16">
      <c r="A474" t="s">
        <v>37</v>
      </c>
      <c r="B474" t="s">
        <v>22</v>
      </c>
      <c r="C474">
        <v>2</v>
      </c>
      <c r="D474">
        <v>206</v>
      </c>
      <c r="E474">
        <v>4</v>
      </c>
      <c r="F474">
        <v>21.25</v>
      </c>
      <c r="G474">
        <v>1</v>
      </c>
      <c r="H474">
        <v>3</v>
      </c>
      <c r="I474">
        <f t="shared" si="14"/>
        <v>0.6</v>
      </c>
      <c r="J474">
        <v>6.6</v>
      </c>
      <c r="K474">
        <f t="shared" si="15"/>
        <v>3.9599999999999995</v>
      </c>
      <c r="M474" t="s">
        <v>25</v>
      </c>
      <c r="P474">
        <v>25.25</v>
      </c>
    </row>
    <row r="475" spans="1:16">
      <c r="A475" t="s">
        <v>37</v>
      </c>
      <c r="B475" t="s">
        <v>22</v>
      </c>
      <c r="C475">
        <v>3</v>
      </c>
      <c r="D475">
        <v>306</v>
      </c>
      <c r="E475">
        <v>4</v>
      </c>
      <c r="F475">
        <v>21.25</v>
      </c>
      <c r="G475">
        <v>1</v>
      </c>
      <c r="H475">
        <v>3</v>
      </c>
      <c r="I475">
        <f t="shared" si="14"/>
        <v>0.6</v>
      </c>
      <c r="J475">
        <v>6.6</v>
      </c>
      <c r="K475">
        <f t="shared" si="15"/>
        <v>3.9599999999999995</v>
      </c>
      <c r="M475" t="s">
        <v>25</v>
      </c>
      <c r="P475">
        <v>25.25</v>
      </c>
    </row>
    <row r="476" spans="1:16">
      <c r="A476" t="s">
        <v>37</v>
      </c>
      <c r="B476" t="s">
        <v>22</v>
      </c>
      <c r="C476">
        <v>4</v>
      </c>
      <c r="D476">
        <v>406</v>
      </c>
      <c r="E476">
        <v>4</v>
      </c>
      <c r="F476">
        <v>21.25</v>
      </c>
      <c r="G476">
        <v>1</v>
      </c>
      <c r="H476">
        <v>3</v>
      </c>
      <c r="I476">
        <f t="shared" si="14"/>
        <v>0.6</v>
      </c>
      <c r="J476">
        <v>6.6</v>
      </c>
      <c r="K476">
        <f t="shared" si="15"/>
        <v>3.9599999999999995</v>
      </c>
      <c r="M476" t="s">
        <v>25</v>
      </c>
      <c r="P476">
        <v>25.25</v>
      </c>
    </row>
    <row r="477" spans="1:16">
      <c r="A477" t="s">
        <v>37</v>
      </c>
      <c r="B477">
        <v>3</v>
      </c>
      <c r="C477">
        <v>4</v>
      </c>
      <c r="D477">
        <v>406</v>
      </c>
      <c r="E477">
        <v>43.5</v>
      </c>
      <c r="F477">
        <v>51.5</v>
      </c>
      <c r="G477">
        <v>1</v>
      </c>
      <c r="H477">
        <v>3</v>
      </c>
      <c r="I477">
        <f t="shared" si="14"/>
        <v>15.6</v>
      </c>
      <c r="J477">
        <v>6.6</v>
      </c>
      <c r="K477">
        <f t="shared" si="15"/>
        <v>102.96</v>
      </c>
      <c r="L477">
        <v>2</v>
      </c>
      <c r="M477" t="s">
        <v>17</v>
      </c>
      <c r="P477">
        <v>121</v>
      </c>
    </row>
    <row r="478" spans="1:16">
      <c r="A478" t="s">
        <v>37</v>
      </c>
      <c r="B478">
        <v>1</v>
      </c>
      <c r="C478">
        <v>4</v>
      </c>
      <c r="D478">
        <v>406</v>
      </c>
      <c r="E478">
        <v>25.5</v>
      </c>
      <c r="F478">
        <v>18</v>
      </c>
      <c r="G478">
        <v>1</v>
      </c>
      <c r="H478">
        <v>3</v>
      </c>
      <c r="I478">
        <f t="shared" si="14"/>
        <v>3.2</v>
      </c>
      <c r="J478">
        <v>6.6</v>
      </c>
      <c r="K478">
        <f t="shared" si="15"/>
        <v>21.12</v>
      </c>
      <c r="L478">
        <v>2</v>
      </c>
      <c r="M478" t="s">
        <v>17</v>
      </c>
      <c r="O478" t="s">
        <v>18</v>
      </c>
      <c r="P478">
        <v>43.5</v>
      </c>
    </row>
    <row r="479" spans="1:16">
      <c r="A479" t="s">
        <v>38</v>
      </c>
      <c r="B479">
        <v>1</v>
      </c>
      <c r="C479">
        <v>3</v>
      </c>
      <c r="D479">
        <v>320</v>
      </c>
      <c r="E479">
        <v>25.5</v>
      </c>
      <c r="F479">
        <v>24</v>
      </c>
      <c r="G479">
        <v>1</v>
      </c>
      <c r="H479">
        <v>3</v>
      </c>
      <c r="I479">
        <f t="shared" si="14"/>
        <v>4.3</v>
      </c>
      <c r="J479">
        <v>6.6</v>
      </c>
      <c r="K479">
        <f t="shared" si="15"/>
        <v>28.38</v>
      </c>
      <c r="M479" t="s">
        <v>25</v>
      </c>
      <c r="O479" t="s">
        <v>18</v>
      </c>
      <c r="P479">
        <v>24</v>
      </c>
    </row>
    <row r="480" spans="1:16">
      <c r="A480" t="s">
        <v>38</v>
      </c>
      <c r="B480">
        <v>4</v>
      </c>
      <c r="C480">
        <v>4</v>
      </c>
      <c r="D480">
        <v>420</v>
      </c>
      <c r="E480">
        <v>43.5</v>
      </c>
      <c r="F480">
        <v>82</v>
      </c>
      <c r="G480">
        <v>1</v>
      </c>
      <c r="H480">
        <v>3</v>
      </c>
      <c r="I480">
        <f t="shared" si="14"/>
        <v>24.8</v>
      </c>
      <c r="J480">
        <v>6.6</v>
      </c>
      <c r="K480">
        <f t="shared" si="15"/>
        <v>163.68</v>
      </c>
      <c r="L480">
        <v>2</v>
      </c>
      <c r="M480" t="s">
        <v>17</v>
      </c>
      <c r="P480">
        <v>251</v>
      </c>
    </row>
    <row r="481" spans="1:16">
      <c r="A481" t="s">
        <v>38</v>
      </c>
      <c r="B481">
        <v>2</v>
      </c>
      <c r="C481">
        <v>3</v>
      </c>
      <c r="D481">
        <v>320</v>
      </c>
      <c r="E481">
        <v>25.5</v>
      </c>
      <c r="F481">
        <v>16.5</v>
      </c>
      <c r="G481">
        <v>1</v>
      </c>
      <c r="H481">
        <v>3</v>
      </c>
      <c r="I481">
        <f t="shared" si="14"/>
        <v>3</v>
      </c>
      <c r="J481">
        <v>6.6</v>
      </c>
      <c r="K481">
        <f t="shared" si="15"/>
        <v>19.799999999999997</v>
      </c>
      <c r="M481" t="s">
        <v>17</v>
      </c>
      <c r="P481">
        <v>42</v>
      </c>
    </row>
    <row r="482" spans="1:16">
      <c r="A482" t="s">
        <v>38</v>
      </c>
      <c r="B482">
        <v>2</v>
      </c>
      <c r="C482">
        <v>4</v>
      </c>
      <c r="D482">
        <v>420</v>
      </c>
      <c r="E482">
        <v>25.5</v>
      </c>
      <c r="F482">
        <v>16.5</v>
      </c>
      <c r="G482">
        <v>1</v>
      </c>
      <c r="H482">
        <v>3</v>
      </c>
      <c r="I482">
        <f t="shared" si="14"/>
        <v>3</v>
      </c>
      <c r="J482">
        <v>6.6</v>
      </c>
      <c r="K482">
        <f t="shared" si="15"/>
        <v>19.799999999999997</v>
      </c>
      <c r="M482" t="s">
        <v>17</v>
      </c>
      <c r="P482">
        <v>42</v>
      </c>
    </row>
    <row r="483" spans="1:16">
      <c r="A483" t="s">
        <v>38</v>
      </c>
      <c r="B483">
        <v>3</v>
      </c>
      <c r="C483">
        <v>3</v>
      </c>
      <c r="D483">
        <v>320</v>
      </c>
      <c r="E483">
        <v>25.5</v>
      </c>
      <c r="F483">
        <v>126</v>
      </c>
      <c r="G483">
        <v>1</v>
      </c>
      <c r="H483">
        <v>3</v>
      </c>
      <c r="I483">
        <f t="shared" si="14"/>
        <v>22.400000000000002</v>
      </c>
      <c r="J483">
        <v>6.6</v>
      </c>
      <c r="K483">
        <f t="shared" si="15"/>
        <v>147.84</v>
      </c>
      <c r="M483" t="s">
        <v>17</v>
      </c>
      <c r="N483">
        <v>1</v>
      </c>
      <c r="O483" t="s">
        <v>18</v>
      </c>
      <c r="P483">
        <v>100.5</v>
      </c>
    </row>
    <row r="484" spans="1:16">
      <c r="A484" t="s">
        <v>38</v>
      </c>
      <c r="B484">
        <v>3</v>
      </c>
      <c r="C484">
        <v>4</v>
      </c>
      <c r="D484">
        <v>420</v>
      </c>
      <c r="E484">
        <v>25.5</v>
      </c>
      <c r="F484">
        <v>126</v>
      </c>
      <c r="G484">
        <v>1</v>
      </c>
      <c r="H484">
        <v>3</v>
      </c>
      <c r="I484">
        <f t="shared" si="14"/>
        <v>22.400000000000002</v>
      </c>
      <c r="J484">
        <v>6.6</v>
      </c>
      <c r="K484">
        <f t="shared" si="15"/>
        <v>147.84</v>
      </c>
      <c r="M484" t="s">
        <v>17</v>
      </c>
      <c r="N484">
        <v>1</v>
      </c>
      <c r="O484" t="s">
        <v>18</v>
      </c>
      <c r="P484">
        <v>100.5</v>
      </c>
    </row>
    <row r="485" spans="1:16">
      <c r="A485" t="s">
        <v>38</v>
      </c>
      <c r="B485">
        <v>4</v>
      </c>
      <c r="C485">
        <v>3</v>
      </c>
      <c r="D485">
        <v>320</v>
      </c>
      <c r="E485">
        <v>43.5</v>
      </c>
      <c r="F485">
        <v>82</v>
      </c>
      <c r="G485">
        <v>1</v>
      </c>
      <c r="H485">
        <v>3</v>
      </c>
      <c r="I485">
        <f t="shared" si="14"/>
        <v>24.8</v>
      </c>
      <c r="J485">
        <v>6.6</v>
      </c>
      <c r="K485">
        <f t="shared" si="15"/>
        <v>163.68</v>
      </c>
      <c r="M485" t="s">
        <v>17</v>
      </c>
      <c r="P485">
        <v>251</v>
      </c>
    </row>
    <row r="486" spans="1:16">
      <c r="A486" t="s">
        <v>38</v>
      </c>
      <c r="B486">
        <v>5</v>
      </c>
      <c r="C486">
        <v>3</v>
      </c>
      <c r="D486">
        <v>320</v>
      </c>
      <c r="E486">
        <v>22.5</v>
      </c>
      <c r="F486">
        <v>55</v>
      </c>
      <c r="G486">
        <v>1</v>
      </c>
      <c r="H486">
        <v>3</v>
      </c>
      <c r="I486">
        <f t="shared" si="14"/>
        <v>8.6</v>
      </c>
      <c r="J486">
        <v>6.6</v>
      </c>
      <c r="K486">
        <f t="shared" si="15"/>
        <v>56.76</v>
      </c>
      <c r="M486" t="s">
        <v>25</v>
      </c>
      <c r="N486">
        <v>1</v>
      </c>
      <c r="P486">
        <v>77.5</v>
      </c>
    </row>
    <row r="487" spans="1:16">
      <c r="A487" t="s">
        <v>38</v>
      </c>
      <c r="B487">
        <v>5</v>
      </c>
      <c r="C487">
        <v>4</v>
      </c>
      <c r="D487">
        <v>420</v>
      </c>
      <c r="E487">
        <v>22.5</v>
      </c>
      <c r="F487">
        <v>55</v>
      </c>
      <c r="G487">
        <v>1</v>
      </c>
      <c r="H487">
        <v>3</v>
      </c>
      <c r="I487">
        <f t="shared" si="14"/>
        <v>8.6</v>
      </c>
      <c r="J487">
        <v>6.6</v>
      </c>
      <c r="K487">
        <f t="shared" si="15"/>
        <v>56.76</v>
      </c>
      <c r="M487" t="s">
        <v>25</v>
      </c>
      <c r="N487">
        <v>1</v>
      </c>
      <c r="P487">
        <v>77.5</v>
      </c>
    </row>
    <row r="488" spans="1:16">
      <c r="A488" t="s">
        <v>38</v>
      </c>
      <c r="B488">
        <v>6</v>
      </c>
      <c r="C488">
        <v>3</v>
      </c>
      <c r="D488">
        <v>320</v>
      </c>
      <c r="E488">
        <v>22.5</v>
      </c>
      <c r="F488">
        <v>56</v>
      </c>
      <c r="G488">
        <v>1</v>
      </c>
      <c r="H488">
        <v>3</v>
      </c>
      <c r="I488">
        <f t="shared" si="14"/>
        <v>8.7999999999999989</v>
      </c>
      <c r="J488">
        <v>6.6</v>
      </c>
      <c r="K488">
        <f t="shared" si="15"/>
        <v>58.079999999999991</v>
      </c>
      <c r="M488" t="s">
        <v>25</v>
      </c>
      <c r="N488">
        <v>1</v>
      </c>
      <c r="P488">
        <v>78.5</v>
      </c>
    </row>
    <row r="489" spans="1:16" ht="15.6" customHeight="1">
      <c r="A489" t="s">
        <v>38</v>
      </c>
      <c r="B489">
        <v>6</v>
      </c>
      <c r="C489">
        <v>4</v>
      </c>
      <c r="D489">
        <v>420</v>
      </c>
      <c r="E489">
        <v>22.5</v>
      </c>
      <c r="F489">
        <v>56</v>
      </c>
      <c r="G489">
        <v>1</v>
      </c>
      <c r="H489">
        <v>3</v>
      </c>
      <c r="I489">
        <f t="shared" si="14"/>
        <v>8.7999999999999989</v>
      </c>
      <c r="J489">
        <v>6.6</v>
      </c>
      <c r="K489">
        <f t="shared" si="15"/>
        <v>58.079999999999991</v>
      </c>
      <c r="M489" t="s">
        <v>25</v>
      </c>
      <c r="N489">
        <v>1</v>
      </c>
      <c r="P489">
        <v>78.5</v>
      </c>
    </row>
    <row r="490" spans="1:16">
      <c r="A490" t="s">
        <v>38</v>
      </c>
      <c r="B490" t="s">
        <v>19</v>
      </c>
      <c r="C490">
        <v>3</v>
      </c>
      <c r="D490">
        <v>320</v>
      </c>
      <c r="E490">
        <v>4</v>
      </c>
      <c r="F490">
        <v>23.25</v>
      </c>
      <c r="G490">
        <v>1</v>
      </c>
      <c r="H490">
        <v>3</v>
      </c>
      <c r="I490">
        <f t="shared" si="14"/>
        <v>0.7</v>
      </c>
      <c r="J490">
        <v>6.6</v>
      </c>
      <c r="K490">
        <f t="shared" si="15"/>
        <v>4.6199999999999992</v>
      </c>
      <c r="M490" t="s">
        <v>17</v>
      </c>
      <c r="P490">
        <v>27.25</v>
      </c>
    </row>
    <row r="491" spans="1:16">
      <c r="A491" t="s">
        <v>38</v>
      </c>
      <c r="B491" t="s">
        <v>19</v>
      </c>
      <c r="C491">
        <v>4</v>
      </c>
      <c r="D491">
        <v>420</v>
      </c>
      <c r="E491">
        <v>4</v>
      </c>
      <c r="F491">
        <v>23.25</v>
      </c>
      <c r="G491">
        <v>1</v>
      </c>
      <c r="H491">
        <v>3</v>
      </c>
      <c r="I491">
        <f t="shared" si="14"/>
        <v>0.7</v>
      </c>
      <c r="J491">
        <v>6.6</v>
      </c>
      <c r="K491">
        <f t="shared" si="15"/>
        <v>4.6199999999999992</v>
      </c>
      <c r="M491" t="s">
        <v>17</v>
      </c>
      <c r="P491">
        <v>27.25</v>
      </c>
    </row>
    <row r="492" spans="1:16">
      <c r="A492" t="s">
        <v>38</v>
      </c>
      <c r="B492" t="s">
        <v>20</v>
      </c>
      <c r="C492">
        <v>3</v>
      </c>
      <c r="D492">
        <v>320</v>
      </c>
      <c r="E492">
        <v>4</v>
      </c>
      <c r="F492">
        <v>23.25</v>
      </c>
      <c r="G492">
        <v>1</v>
      </c>
      <c r="H492">
        <v>3</v>
      </c>
      <c r="I492">
        <f t="shared" si="14"/>
        <v>0.7</v>
      </c>
      <c r="J492">
        <v>6.6</v>
      </c>
      <c r="K492">
        <f t="shared" si="15"/>
        <v>4.6199999999999992</v>
      </c>
      <c r="M492" t="s">
        <v>17</v>
      </c>
      <c r="P492">
        <v>27.25</v>
      </c>
    </row>
    <row r="493" spans="1:16">
      <c r="A493" t="s">
        <v>38</v>
      </c>
      <c r="B493" t="s">
        <v>20</v>
      </c>
      <c r="C493">
        <v>4</v>
      </c>
      <c r="D493">
        <v>420</v>
      </c>
      <c r="E493">
        <v>4</v>
      </c>
      <c r="F493">
        <v>23.25</v>
      </c>
      <c r="G493">
        <v>1</v>
      </c>
      <c r="H493">
        <v>3</v>
      </c>
      <c r="I493">
        <f t="shared" si="14"/>
        <v>0.7</v>
      </c>
      <c r="J493">
        <v>6.6</v>
      </c>
      <c r="K493">
        <f t="shared" si="15"/>
        <v>4.6199999999999992</v>
      </c>
      <c r="M493" t="s">
        <v>17</v>
      </c>
      <c r="P493">
        <v>27.25</v>
      </c>
    </row>
    <row r="494" spans="1:16">
      <c r="A494" t="s">
        <v>38</v>
      </c>
      <c r="B494" t="s">
        <v>21</v>
      </c>
      <c r="C494">
        <v>3</v>
      </c>
      <c r="D494">
        <v>320</v>
      </c>
      <c r="E494">
        <v>4</v>
      </c>
      <c r="F494">
        <v>55</v>
      </c>
      <c r="G494">
        <v>1</v>
      </c>
      <c r="H494">
        <v>3</v>
      </c>
      <c r="I494">
        <f t="shared" si="14"/>
        <v>1.6</v>
      </c>
      <c r="J494">
        <v>6.6</v>
      </c>
      <c r="K494">
        <f t="shared" si="15"/>
        <v>10.56</v>
      </c>
      <c r="M494" t="s">
        <v>25</v>
      </c>
      <c r="P494">
        <v>59</v>
      </c>
    </row>
    <row r="495" spans="1:16">
      <c r="A495" t="s">
        <v>38</v>
      </c>
      <c r="B495" t="s">
        <v>21</v>
      </c>
      <c r="C495">
        <v>4</v>
      </c>
      <c r="D495">
        <v>420</v>
      </c>
      <c r="E495">
        <v>4</v>
      </c>
      <c r="F495">
        <v>55</v>
      </c>
      <c r="G495">
        <v>1</v>
      </c>
      <c r="H495">
        <v>3</v>
      </c>
      <c r="I495">
        <f t="shared" si="14"/>
        <v>1.6</v>
      </c>
      <c r="J495">
        <v>6.6</v>
      </c>
      <c r="K495">
        <f t="shared" si="15"/>
        <v>10.56</v>
      </c>
      <c r="M495" t="s">
        <v>25</v>
      </c>
      <c r="P495">
        <v>59</v>
      </c>
    </row>
    <row r="496" spans="1:16">
      <c r="A496" t="s">
        <v>38</v>
      </c>
      <c r="B496" t="s">
        <v>22</v>
      </c>
      <c r="C496">
        <v>3</v>
      </c>
      <c r="D496">
        <v>320</v>
      </c>
      <c r="E496">
        <v>4</v>
      </c>
      <c r="F496">
        <v>21.25</v>
      </c>
      <c r="G496">
        <v>1</v>
      </c>
      <c r="H496">
        <v>3</v>
      </c>
      <c r="I496">
        <f t="shared" si="14"/>
        <v>0.6</v>
      </c>
      <c r="J496">
        <v>6.6</v>
      </c>
      <c r="K496">
        <f t="shared" si="15"/>
        <v>3.9599999999999995</v>
      </c>
      <c r="M496" t="s">
        <v>25</v>
      </c>
      <c r="P496">
        <v>25.25</v>
      </c>
    </row>
    <row r="497" spans="1:16">
      <c r="A497" t="s">
        <v>38</v>
      </c>
      <c r="B497" t="s">
        <v>22</v>
      </c>
      <c r="C497">
        <v>4</v>
      </c>
      <c r="D497">
        <v>420</v>
      </c>
      <c r="E497">
        <v>4</v>
      </c>
      <c r="F497">
        <v>21.25</v>
      </c>
      <c r="G497">
        <v>1</v>
      </c>
      <c r="H497">
        <v>3</v>
      </c>
      <c r="I497">
        <f t="shared" si="14"/>
        <v>0.6</v>
      </c>
      <c r="J497">
        <v>6.6</v>
      </c>
      <c r="K497">
        <f t="shared" si="15"/>
        <v>3.9599999999999995</v>
      </c>
      <c r="M497" t="s">
        <v>25</v>
      </c>
      <c r="P497">
        <v>25.25</v>
      </c>
    </row>
    <row r="498" spans="1:16">
      <c r="A498" t="s">
        <v>38</v>
      </c>
      <c r="B498" t="s">
        <v>23</v>
      </c>
      <c r="C498">
        <v>3</v>
      </c>
      <c r="D498">
        <v>320</v>
      </c>
      <c r="E498">
        <v>4</v>
      </c>
      <c r="F498">
        <v>56</v>
      </c>
      <c r="G498">
        <v>1</v>
      </c>
      <c r="H498">
        <v>3</v>
      </c>
      <c r="I498">
        <f t="shared" si="14"/>
        <v>1.6</v>
      </c>
      <c r="J498">
        <v>6.6</v>
      </c>
      <c r="K498">
        <f t="shared" si="15"/>
        <v>10.56</v>
      </c>
      <c r="M498" t="s">
        <v>25</v>
      </c>
      <c r="P498">
        <v>60</v>
      </c>
    </row>
    <row r="499" spans="1:16">
      <c r="A499" t="s">
        <v>38</v>
      </c>
      <c r="B499" t="s">
        <v>23</v>
      </c>
      <c r="C499">
        <v>4</v>
      </c>
      <c r="D499">
        <v>420</v>
      </c>
      <c r="E499">
        <v>4</v>
      </c>
      <c r="F499">
        <v>56</v>
      </c>
      <c r="G499">
        <v>1</v>
      </c>
      <c r="H499">
        <v>3</v>
      </c>
      <c r="I499">
        <f t="shared" si="14"/>
        <v>1.6</v>
      </c>
      <c r="J499">
        <v>6.6</v>
      </c>
      <c r="K499">
        <f t="shared" si="15"/>
        <v>10.56</v>
      </c>
      <c r="M499" t="s">
        <v>25</v>
      </c>
      <c r="P499">
        <v>60</v>
      </c>
    </row>
    <row r="500" spans="1:16">
      <c r="A500" t="s">
        <v>38</v>
      </c>
      <c r="B500">
        <v>1</v>
      </c>
      <c r="C500">
        <v>4</v>
      </c>
      <c r="D500">
        <v>420</v>
      </c>
      <c r="E500">
        <v>25.5</v>
      </c>
      <c r="F500">
        <v>24</v>
      </c>
      <c r="G500">
        <v>1</v>
      </c>
      <c r="H500">
        <v>3</v>
      </c>
      <c r="I500">
        <f t="shared" si="14"/>
        <v>4.3</v>
      </c>
      <c r="J500">
        <v>6.6</v>
      </c>
      <c r="K500">
        <f t="shared" si="15"/>
        <v>28.38</v>
      </c>
      <c r="L500">
        <v>2</v>
      </c>
      <c r="M500" t="s">
        <v>17</v>
      </c>
      <c r="O500" t="s">
        <v>18</v>
      </c>
      <c r="P500">
        <v>24</v>
      </c>
    </row>
    <row r="501" spans="1:16">
      <c r="A501" t="s">
        <v>39</v>
      </c>
      <c r="B501">
        <v>1</v>
      </c>
      <c r="C501">
        <v>1</v>
      </c>
      <c r="D501">
        <v>120</v>
      </c>
      <c r="E501">
        <v>25.5</v>
      </c>
      <c r="F501">
        <v>24</v>
      </c>
      <c r="G501">
        <v>1</v>
      </c>
      <c r="H501">
        <v>3</v>
      </c>
      <c r="I501">
        <f t="shared" si="14"/>
        <v>4.3</v>
      </c>
      <c r="J501">
        <v>6.6</v>
      </c>
      <c r="K501">
        <f t="shared" si="15"/>
        <v>28.38</v>
      </c>
      <c r="M501" t="s">
        <v>17</v>
      </c>
      <c r="P501">
        <v>24</v>
      </c>
    </row>
    <row r="502" spans="1:16">
      <c r="A502" t="s">
        <v>39</v>
      </c>
      <c r="B502">
        <v>2</v>
      </c>
      <c r="C502">
        <v>1</v>
      </c>
      <c r="D502">
        <v>120</v>
      </c>
      <c r="E502">
        <v>25.5</v>
      </c>
      <c r="F502">
        <v>16.5</v>
      </c>
      <c r="G502">
        <v>1</v>
      </c>
      <c r="H502">
        <v>3</v>
      </c>
      <c r="I502">
        <f t="shared" si="14"/>
        <v>3</v>
      </c>
      <c r="J502">
        <v>6.6</v>
      </c>
      <c r="K502">
        <f t="shared" si="15"/>
        <v>19.799999999999997</v>
      </c>
      <c r="M502" t="s">
        <v>17</v>
      </c>
      <c r="P502">
        <v>42</v>
      </c>
    </row>
    <row r="503" spans="1:16">
      <c r="A503" t="s">
        <v>39</v>
      </c>
      <c r="B503">
        <v>3</v>
      </c>
      <c r="C503">
        <v>1</v>
      </c>
      <c r="D503">
        <v>120</v>
      </c>
      <c r="E503">
        <v>25.5</v>
      </c>
      <c r="F503">
        <v>126</v>
      </c>
      <c r="G503">
        <v>1</v>
      </c>
      <c r="H503">
        <v>3</v>
      </c>
      <c r="I503">
        <f t="shared" si="14"/>
        <v>22.400000000000002</v>
      </c>
      <c r="J503">
        <v>6.6</v>
      </c>
      <c r="K503">
        <f t="shared" si="15"/>
        <v>147.84</v>
      </c>
      <c r="M503" t="s">
        <v>17</v>
      </c>
      <c r="N503">
        <v>1</v>
      </c>
      <c r="O503" t="s">
        <v>18</v>
      </c>
      <c r="P503">
        <v>102.5</v>
      </c>
    </row>
    <row r="504" spans="1:16">
      <c r="A504" t="s">
        <v>39</v>
      </c>
      <c r="B504">
        <v>4</v>
      </c>
      <c r="C504">
        <v>1</v>
      </c>
      <c r="D504">
        <v>120</v>
      </c>
      <c r="E504">
        <v>43.5</v>
      </c>
      <c r="F504">
        <v>82</v>
      </c>
      <c r="G504">
        <v>1</v>
      </c>
      <c r="H504">
        <v>3</v>
      </c>
      <c r="I504">
        <f t="shared" si="14"/>
        <v>24.8</v>
      </c>
      <c r="J504">
        <v>6.6</v>
      </c>
      <c r="K504">
        <f t="shared" si="15"/>
        <v>163.68</v>
      </c>
      <c r="M504" t="s">
        <v>17</v>
      </c>
      <c r="P504">
        <v>252</v>
      </c>
    </row>
    <row r="505" spans="1:16">
      <c r="A505" t="s">
        <v>39</v>
      </c>
      <c r="B505">
        <v>5</v>
      </c>
      <c r="C505">
        <v>1</v>
      </c>
      <c r="D505">
        <v>120</v>
      </c>
      <c r="E505">
        <v>22.5</v>
      </c>
      <c r="F505">
        <v>55</v>
      </c>
      <c r="G505">
        <v>1</v>
      </c>
      <c r="H505">
        <v>3</v>
      </c>
      <c r="I505">
        <f t="shared" si="14"/>
        <v>8.6</v>
      </c>
      <c r="J505">
        <v>6.6</v>
      </c>
      <c r="K505">
        <f t="shared" si="15"/>
        <v>56.76</v>
      </c>
      <c r="M505" t="s">
        <v>25</v>
      </c>
      <c r="N505">
        <v>1</v>
      </c>
      <c r="P505">
        <v>77.5</v>
      </c>
    </row>
    <row r="506" spans="1:16">
      <c r="A506" t="s">
        <v>39</v>
      </c>
      <c r="B506">
        <v>6</v>
      </c>
      <c r="C506">
        <v>1</v>
      </c>
      <c r="D506">
        <v>120</v>
      </c>
      <c r="E506">
        <v>22.5</v>
      </c>
      <c r="F506">
        <v>56</v>
      </c>
      <c r="G506">
        <v>1</v>
      </c>
      <c r="H506">
        <v>3</v>
      </c>
      <c r="I506">
        <f t="shared" si="14"/>
        <v>8.7999999999999989</v>
      </c>
      <c r="J506">
        <v>6.6</v>
      </c>
      <c r="K506">
        <f t="shared" si="15"/>
        <v>58.079999999999991</v>
      </c>
      <c r="M506" t="s">
        <v>25</v>
      </c>
      <c r="N506">
        <v>1</v>
      </c>
      <c r="P506">
        <v>78.5</v>
      </c>
    </row>
    <row r="507" spans="1:16">
      <c r="A507" t="s">
        <v>39</v>
      </c>
      <c r="B507" t="s">
        <v>19</v>
      </c>
      <c r="C507">
        <v>1</v>
      </c>
      <c r="D507">
        <v>120</v>
      </c>
      <c r="E507">
        <v>4</v>
      </c>
      <c r="F507">
        <v>23.25</v>
      </c>
      <c r="G507">
        <v>1</v>
      </c>
      <c r="H507">
        <v>3</v>
      </c>
      <c r="I507">
        <f t="shared" si="14"/>
        <v>0.7</v>
      </c>
      <c r="J507">
        <v>6.6</v>
      </c>
      <c r="K507">
        <f t="shared" si="15"/>
        <v>4.6199999999999992</v>
      </c>
      <c r="M507" t="s">
        <v>17</v>
      </c>
      <c r="P507">
        <v>27.25</v>
      </c>
    </row>
    <row r="508" spans="1:16">
      <c r="A508" t="s">
        <v>39</v>
      </c>
      <c r="B508" t="s">
        <v>20</v>
      </c>
      <c r="C508">
        <v>1</v>
      </c>
      <c r="D508">
        <v>120</v>
      </c>
      <c r="E508">
        <v>4</v>
      </c>
      <c r="F508">
        <v>23.25</v>
      </c>
      <c r="G508">
        <v>1</v>
      </c>
      <c r="H508">
        <v>3</v>
      </c>
      <c r="I508">
        <f t="shared" si="14"/>
        <v>0.7</v>
      </c>
      <c r="J508">
        <v>6.6</v>
      </c>
      <c r="K508">
        <f t="shared" si="15"/>
        <v>4.6199999999999992</v>
      </c>
      <c r="M508" t="s">
        <v>17</v>
      </c>
      <c r="P508">
        <v>27.25</v>
      </c>
    </row>
    <row r="509" spans="1:16">
      <c r="A509" t="s">
        <v>39</v>
      </c>
      <c r="B509" t="s">
        <v>21</v>
      </c>
      <c r="C509">
        <v>1</v>
      </c>
      <c r="D509">
        <v>120</v>
      </c>
      <c r="E509">
        <v>4</v>
      </c>
      <c r="F509">
        <v>55</v>
      </c>
      <c r="G509">
        <v>1</v>
      </c>
      <c r="H509">
        <v>3</v>
      </c>
      <c r="I509">
        <f t="shared" si="14"/>
        <v>1.6</v>
      </c>
      <c r="J509">
        <v>6.6</v>
      </c>
      <c r="K509">
        <f t="shared" si="15"/>
        <v>10.56</v>
      </c>
      <c r="M509" t="s">
        <v>25</v>
      </c>
      <c r="P509">
        <v>59</v>
      </c>
    </row>
    <row r="510" spans="1:16">
      <c r="A510" t="s">
        <v>39</v>
      </c>
      <c r="B510" t="s">
        <v>22</v>
      </c>
      <c r="C510">
        <v>1</v>
      </c>
      <c r="D510">
        <v>120</v>
      </c>
      <c r="E510">
        <v>4</v>
      </c>
      <c r="F510">
        <v>21.25</v>
      </c>
      <c r="G510">
        <v>1</v>
      </c>
      <c r="H510">
        <v>3</v>
      </c>
      <c r="I510">
        <f t="shared" si="14"/>
        <v>0.6</v>
      </c>
      <c r="J510">
        <v>6.6</v>
      </c>
      <c r="K510">
        <f t="shared" si="15"/>
        <v>3.9599999999999995</v>
      </c>
      <c r="M510" t="s">
        <v>25</v>
      </c>
      <c r="P510">
        <v>25.25</v>
      </c>
    </row>
    <row r="511" spans="1:16">
      <c r="A511" t="s">
        <v>39</v>
      </c>
      <c r="B511" t="s">
        <v>23</v>
      </c>
      <c r="C511">
        <v>1</v>
      </c>
      <c r="D511">
        <v>120</v>
      </c>
      <c r="E511">
        <v>4</v>
      </c>
      <c r="F511">
        <v>56</v>
      </c>
      <c r="G511">
        <v>1</v>
      </c>
      <c r="H511">
        <v>3</v>
      </c>
      <c r="I511">
        <f t="shared" si="14"/>
        <v>1.6</v>
      </c>
      <c r="J511">
        <v>6.6</v>
      </c>
      <c r="K511">
        <f t="shared" si="15"/>
        <v>10.56</v>
      </c>
      <c r="M511" t="s">
        <v>25</v>
      </c>
      <c r="P511">
        <v>60</v>
      </c>
    </row>
    <row r="512" spans="1:16">
      <c r="A512" t="s">
        <v>40</v>
      </c>
      <c r="B512">
        <v>1</v>
      </c>
      <c r="C512">
        <v>2</v>
      </c>
      <c r="D512">
        <v>220</v>
      </c>
      <c r="E512">
        <v>25.5</v>
      </c>
      <c r="F512">
        <v>24</v>
      </c>
      <c r="G512">
        <v>1</v>
      </c>
      <c r="H512">
        <v>3</v>
      </c>
      <c r="I512">
        <f t="shared" si="14"/>
        <v>4.3</v>
      </c>
      <c r="J512">
        <v>6.6</v>
      </c>
      <c r="K512">
        <f t="shared" si="15"/>
        <v>28.38</v>
      </c>
      <c r="M512" t="s">
        <v>17</v>
      </c>
      <c r="P512">
        <v>24</v>
      </c>
    </row>
    <row r="513" spans="1:16">
      <c r="A513" t="s">
        <v>40</v>
      </c>
      <c r="B513">
        <v>2</v>
      </c>
      <c r="C513">
        <v>2</v>
      </c>
      <c r="D513">
        <v>220</v>
      </c>
      <c r="E513">
        <v>25.5</v>
      </c>
      <c r="F513">
        <v>16.5</v>
      </c>
      <c r="G513">
        <v>1</v>
      </c>
      <c r="H513">
        <v>3</v>
      </c>
      <c r="I513">
        <f t="shared" si="14"/>
        <v>3</v>
      </c>
      <c r="J513">
        <v>6.6</v>
      </c>
      <c r="K513">
        <f t="shared" si="15"/>
        <v>19.799999999999997</v>
      </c>
      <c r="M513" t="s">
        <v>17</v>
      </c>
      <c r="P513">
        <v>42</v>
      </c>
    </row>
    <row r="514" spans="1:16">
      <c r="A514" t="s">
        <v>40</v>
      </c>
      <c r="B514">
        <v>3</v>
      </c>
      <c r="C514">
        <v>2</v>
      </c>
      <c r="D514">
        <v>220</v>
      </c>
      <c r="E514">
        <v>25.5</v>
      </c>
      <c r="F514">
        <v>125</v>
      </c>
      <c r="G514">
        <v>1</v>
      </c>
      <c r="H514">
        <v>3</v>
      </c>
      <c r="I514">
        <f t="shared" ref="I514:I577" si="16">ROUNDUP(E514*F514/144,1)</f>
        <v>22.200000000000003</v>
      </c>
      <c r="J514">
        <v>6.6</v>
      </c>
      <c r="K514">
        <f t="shared" ref="K514:K577" si="17">I514*J514</f>
        <v>146.52000000000001</v>
      </c>
      <c r="M514" t="s">
        <v>17</v>
      </c>
      <c r="N514">
        <v>1</v>
      </c>
      <c r="O514" t="s">
        <v>18</v>
      </c>
      <c r="P514">
        <v>101.5</v>
      </c>
    </row>
    <row r="515" spans="1:16">
      <c r="A515" t="s">
        <v>40</v>
      </c>
      <c r="B515">
        <v>4</v>
      </c>
      <c r="C515">
        <v>2</v>
      </c>
      <c r="D515">
        <v>220</v>
      </c>
      <c r="E515">
        <v>43.5</v>
      </c>
      <c r="F515">
        <v>82</v>
      </c>
      <c r="G515">
        <v>1</v>
      </c>
      <c r="H515">
        <v>3</v>
      </c>
      <c r="I515">
        <f t="shared" si="16"/>
        <v>24.8</v>
      </c>
      <c r="J515">
        <v>6.6</v>
      </c>
      <c r="K515">
        <f t="shared" si="17"/>
        <v>163.68</v>
      </c>
      <c r="M515" t="s">
        <v>17</v>
      </c>
      <c r="P515">
        <v>252</v>
      </c>
    </row>
    <row r="516" spans="1:16">
      <c r="A516" t="s">
        <v>40</v>
      </c>
      <c r="B516">
        <v>5</v>
      </c>
      <c r="C516">
        <v>2</v>
      </c>
      <c r="D516">
        <v>220</v>
      </c>
      <c r="E516">
        <v>22.5</v>
      </c>
      <c r="F516">
        <v>55</v>
      </c>
      <c r="G516">
        <v>1</v>
      </c>
      <c r="H516">
        <v>3</v>
      </c>
      <c r="I516">
        <f t="shared" si="16"/>
        <v>8.6</v>
      </c>
      <c r="J516">
        <v>6.6</v>
      </c>
      <c r="K516">
        <f t="shared" si="17"/>
        <v>56.76</v>
      </c>
      <c r="M516" t="s">
        <v>25</v>
      </c>
      <c r="N516">
        <v>1</v>
      </c>
      <c r="P516">
        <v>77.5</v>
      </c>
    </row>
    <row r="517" spans="1:16">
      <c r="A517" t="s">
        <v>40</v>
      </c>
      <c r="B517">
        <v>6</v>
      </c>
      <c r="C517">
        <v>2</v>
      </c>
      <c r="D517">
        <v>220</v>
      </c>
      <c r="E517">
        <v>22.5</v>
      </c>
      <c r="F517">
        <v>47</v>
      </c>
      <c r="G517">
        <v>1</v>
      </c>
      <c r="H517">
        <v>3</v>
      </c>
      <c r="I517">
        <f t="shared" si="16"/>
        <v>7.3999999999999995</v>
      </c>
      <c r="J517">
        <v>6.6</v>
      </c>
      <c r="K517">
        <f t="shared" si="17"/>
        <v>48.839999999999996</v>
      </c>
      <c r="M517" t="s">
        <v>25</v>
      </c>
      <c r="N517">
        <v>1</v>
      </c>
      <c r="P517">
        <v>69.5</v>
      </c>
    </row>
    <row r="518" spans="1:16">
      <c r="A518" t="s">
        <v>40</v>
      </c>
      <c r="B518" t="s">
        <v>19</v>
      </c>
      <c r="C518">
        <v>2</v>
      </c>
      <c r="D518">
        <v>220</v>
      </c>
      <c r="E518">
        <v>4</v>
      </c>
      <c r="F518">
        <v>23.25</v>
      </c>
      <c r="G518">
        <v>1</v>
      </c>
      <c r="H518">
        <v>3</v>
      </c>
      <c r="I518">
        <f t="shared" si="16"/>
        <v>0.7</v>
      </c>
      <c r="J518">
        <v>6.6</v>
      </c>
      <c r="K518">
        <f t="shared" si="17"/>
        <v>4.6199999999999992</v>
      </c>
      <c r="M518" t="s">
        <v>17</v>
      </c>
      <c r="P518">
        <v>27.25</v>
      </c>
    </row>
    <row r="519" spans="1:16">
      <c r="A519" t="s">
        <v>40</v>
      </c>
      <c r="B519" t="s">
        <v>20</v>
      </c>
      <c r="C519">
        <v>2</v>
      </c>
      <c r="D519">
        <v>220</v>
      </c>
      <c r="E519">
        <v>4</v>
      </c>
      <c r="F519">
        <v>23.25</v>
      </c>
      <c r="G519">
        <v>1</v>
      </c>
      <c r="H519">
        <v>3</v>
      </c>
      <c r="I519">
        <f t="shared" si="16"/>
        <v>0.7</v>
      </c>
      <c r="J519">
        <v>6.6</v>
      </c>
      <c r="K519">
        <f t="shared" si="17"/>
        <v>4.6199999999999992</v>
      </c>
      <c r="M519" t="s">
        <v>17</v>
      </c>
      <c r="P519">
        <v>27.25</v>
      </c>
    </row>
    <row r="520" spans="1:16">
      <c r="A520" t="s">
        <v>40</v>
      </c>
      <c r="B520" t="s">
        <v>21</v>
      </c>
      <c r="C520">
        <v>2</v>
      </c>
      <c r="D520">
        <v>220</v>
      </c>
      <c r="E520">
        <v>4</v>
      </c>
      <c r="F520">
        <v>55</v>
      </c>
      <c r="G520">
        <v>1</v>
      </c>
      <c r="H520">
        <v>3</v>
      </c>
      <c r="I520">
        <f t="shared" si="16"/>
        <v>1.6</v>
      </c>
      <c r="J520">
        <v>6.6</v>
      </c>
      <c r="K520">
        <f t="shared" si="17"/>
        <v>10.56</v>
      </c>
      <c r="M520" t="s">
        <v>25</v>
      </c>
      <c r="P520">
        <v>59</v>
      </c>
    </row>
    <row r="521" spans="1:16">
      <c r="A521" t="s">
        <v>40</v>
      </c>
      <c r="B521" t="s">
        <v>22</v>
      </c>
      <c r="C521">
        <v>2</v>
      </c>
      <c r="D521">
        <v>220</v>
      </c>
      <c r="E521">
        <v>4</v>
      </c>
      <c r="F521">
        <v>21.25</v>
      </c>
      <c r="G521">
        <v>1</v>
      </c>
      <c r="H521">
        <v>3</v>
      </c>
      <c r="I521">
        <f t="shared" si="16"/>
        <v>0.6</v>
      </c>
      <c r="J521">
        <v>6.6</v>
      </c>
      <c r="K521">
        <f t="shared" si="17"/>
        <v>3.9599999999999995</v>
      </c>
      <c r="M521" t="s">
        <v>25</v>
      </c>
      <c r="P521">
        <v>25.25</v>
      </c>
    </row>
    <row r="522" spans="1:16">
      <c r="A522" t="s">
        <v>40</v>
      </c>
      <c r="B522" t="s">
        <v>23</v>
      </c>
      <c r="C522">
        <v>2</v>
      </c>
      <c r="D522">
        <v>220</v>
      </c>
      <c r="E522">
        <v>4</v>
      </c>
      <c r="F522">
        <v>47</v>
      </c>
      <c r="G522">
        <v>1</v>
      </c>
      <c r="H522">
        <v>3</v>
      </c>
      <c r="I522">
        <f t="shared" si="16"/>
        <v>1.4000000000000001</v>
      </c>
      <c r="J522">
        <v>6.6</v>
      </c>
      <c r="K522">
        <f t="shared" si="17"/>
        <v>9.24</v>
      </c>
      <c r="M522" t="s">
        <v>25</v>
      </c>
      <c r="P522">
        <v>51</v>
      </c>
    </row>
    <row r="523" spans="1:16">
      <c r="A523" t="s">
        <v>41</v>
      </c>
      <c r="B523">
        <v>1</v>
      </c>
      <c r="C523">
        <v>1</v>
      </c>
      <c r="D523">
        <v>116</v>
      </c>
      <c r="E523">
        <v>25.5</v>
      </c>
      <c r="F523">
        <v>18</v>
      </c>
      <c r="G523">
        <v>1</v>
      </c>
      <c r="H523">
        <v>3</v>
      </c>
      <c r="I523">
        <f t="shared" si="16"/>
        <v>3.2</v>
      </c>
      <c r="J523">
        <v>6.6</v>
      </c>
      <c r="K523">
        <f t="shared" si="17"/>
        <v>21.12</v>
      </c>
      <c r="M523" t="s">
        <v>17</v>
      </c>
      <c r="O523" t="s">
        <v>18</v>
      </c>
      <c r="P523">
        <v>20</v>
      </c>
    </row>
    <row r="524" spans="1:16">
      <c r="A524" t="s">
        <v>41</v>
      </c>
      <c r="B524">
        <v>1</v>
      </c>
      <c r="C524">
        <v>4</v>
      </c>
      <c r="D524">
        <v>416</v>
      </c>
      <c r="E524">
        <v>25.5</v>
      </c>
      <c r="F524">
        <v>18</v>
      </c>
      <c r="G524">
        <v>1</v>
      </c>
      <c r="H524">
        <v>3</v>
      </c>
      <c r="I524">
        <f t="shared" si="16"/>
        <v>3.2</v>
      </c>
      <c r="J524">
        <v>6.6</v>
      </c>
      <c r="K524">
        <f t="shared" si="17"/>
        <v>21.12</v>
      </c>
      <c r="M524" t="s">
        <v>17</v>
      </c>
      <c r="O524" t="s">
        <v>18</v>
      </c>
      <c r="P524">
        <v>20</v>
      </c>
    </row>
    <row r="525" spans="1:16">
      <c r="A525" t="s">
        <v>41</v>
      </c>
      <c r="B525">
        <v>2</v>
      </c>
      <c r="C525">
        <v>1</v>
      </c>
      <c r="D525">
        <v>116</v>
      </c>
      <c r="E525">
        <v>25.5</v>
      </c>
      <c r="F525">
        <v>42</v>
      </c>
      <c r="G525">
        <v>1</v>
      </c>
      <c r="H525">
        <v>3</v>
      </c>
      <c r="I525">
        <f t="shared" si="16"/>
        <v>7.5</v>
      </c>
      <c r="J525">
        <v>6.6</v>
      </c>
      <c r="K525">
        <f t="shared" si="17"/>
        <v>49.5</v>
      </c>
      <c r="M525" t="s">
        <v>17</v>
      </c>
      <c r="P525">
        <v>42</v>
      </c>
    </row>
    <row r="526" spans="1:16">
      <c r="A526" t="s">
        <v>41</v>
      </c>
      <c r="B526">
        <v>2</v>
      </c>
      <c r="C526">
        <v>4</v>
      </c>
      <c r="D526">
        <v>416</v>
      </c>
      <c r="E526">
        <v>25.5</v>
      </c>
      <c r="F526">
        <v>42</v>
      </c>
      <c r="G526">
        <v>1</v>
      </c>
      <c r="H526">
        <v>3</v>
      </c>
      <c r="I526">
        <f t="shared" si="16"/>
        <v>7.5</v>
      </c>
      <c r="J526">
        <v>6.6</v>
      </c>
      <c r="K526">
        <f t="shared" si="17"/>
        <v>49.5</v>
      </c>
      <c r="M526" t="s">
        <v>17</v>
      </c>
      <c r="P526">
        <v>42</v>
      </c>
    </row>
    <row r="527" spans="1:16">
      <c r="A527" t="s">
        <v>41</v>
      </c>
      <c r="B527">
        <v>3</v>
      </c>
      <c r="C527">
        <v>1</v>
      </c>
      <c r="D527">
        <v>116</v>
      </c>
      <c r="E527">
        <v>25.5</v>
      </c>
      <c r="F527">
        <v>84</v>
      </c>
      <c r="G527">
        <v>1</v>
      </c>
      <c r="H527">
        <v>3</v>
      </c>
      <c r="I527">
        <f t="shared" si="16"/>
        <v>14.9</v>
      </c>
      <c r="J527">
        <v>6.6</v>
      </c>
      <c r="K527">
        <f t="shared" si="17"/>
        <v>98.34</v>
      </c>
      <c r="M527" t="s">
        <v>17</v>
      </c>
      <c r="N527">
        <v>1</v>
      </c>
      <c r="P527">
        <v>84</v>
      </c>
    </row>
    <row r="528" spans="1:16">
      <c r="A528" t="s">
        <v>41</v>
      </c>
      <c r="B528">
        <v>3</v>
      </c>
      <c r="C528">
        <v>4</v>
      </c>
      <c r="D528">
        <v>416</v>
      </c>
      <c r="E528">
        <v>25.5</v>
      </c>
      <c r="F528">
        <v>84</v>
      </c>
      <c r="G528">
        <v>1</v>
      </c>
      <c r="H528">
        <v>3</v>
      </c>
      <c r="I528">
        <f t="shared" si="16"/>
        <v>14.9</v>
      </c>
      <c r="J528">
        <v>6.6</v>
      </c>
      <c r="K528">
        <f t="shared" si="17"/>
        <v>98.34</v>
      </c>
      <c r="M528" t="s">
        <v>17</v>
      </c>
      <c r="N528">
        <v>1</v>
      </c>
      <c r="P528">
        <v>84</v>
      </c>
    </row>
    <row r="529" spans="1:16">
      <c r="A529" t="s">
        <v>41</v>
      </c>
      <c r="B529">
        <v>4</v>
      </c>
      <c r="C529">
        <v>1</v>
      </c>
      <c r="D529">
        <v>116</v>
      </c>
      <c r="E529">
        <v>43.5</v>
      </c>
      <c r="F529">
        <v>82</v>
      </c>
      <c r="G529">
        <v>1</v>
      </c>
      <c r="H529">
        <v>3</v>
      </c>
      <c r="I529">
        <f t="shared" si="16"/>
        <v>24.8</v>
      </c>
      <c r="J529">
        <v>6.6</v>
      </c>
      <c r="K529">
        <f t="shared" si="17"/>
        <v>163.68</v>
      </c>
      <c r="M529" t="s">
        <v>17</v>
      </c>
      <c r="P529">
        <v>251</v>
      </c>
    </row>
    <row r="530" spans="1:16">
      <c r="A530" t="s">
        <v>41</v>
      </c>
      <c r="B530">
        <v>4</v>
      </c>
      <c r="C530">
        <v>4</v>
      </c>
      <c r="D530">
        <v>416</v>
      </c>
      <c r="E530">
        <v>43.5</v>
      </c>
      <c r="F530">
        <v>82</v>
      </c>
      <c r="G530">
        <v>1</v>
      </c>
      <c r="H530">
        <v>3</v>
      </c>
      <c r="I530">
        <f t="shared" si="16"/>
        <v>24.8</v>
      </c>
      <c r="J530">
        <v>6.6</v>
      </c>
      <c r="K530">
        <f t="shared" si="17"/>
        <v>163.68</v>
      </c>
      <c r="L530">
        <v>1</v>
      </c>
      <c r="M530" t="s">
        <v>17</v>
      </c>
      <c r="P530">
        <v>251</v>
      </c>
    </row>
    <row r="531" spans="1:16">
      <c r="A531" t="s">
        <v>41</v>
      </c>
      <c r="B531">
        <v>5</v>
      </c>
      <c r="C531">
        <v>1</v>
      </c>
      <c r="D531">
        <v>116</v>
      </c>
      <c r="E531">
        <v>22.5</v>
      </c>
      <c r="F531">
        <v>55</v>
      </c>
      <c r="G531">
        <v>1</v>
      </c>
      <c r="H531">
        <v>3</v>
      </c>
      <c r="I531">
        <f t="shared" si="16"/>
        <v>8.6</v>
      </c>
      <c r="J531">
        <v>6.6</v>
      </c>
      <c r="K531">
        <f t="shared" si="17"/>
        <v>56.76</v>
      </c>
      <c r="M531" t="s">
        <v>25</v>
      </c>
      <c r="N531">
        <v>1</v>
      </c>
      <c r="P531">
        <v>77.5</v>
      </c>
    </row>
    <row r="532" spans="1:16">
      <c r="A532" t="s">
        <v>41</v>
      </c>
      <c r="B532">
        <v>5</v>
      </c>
      <c r="C532">
        <v>4</v>
      </c>
      <c r="D532">
        <v>416</v>
      </c>
      <c r="E532">
        <v>22.5</v>
      </c>
      <c r="F532">
        <v>55</v>
      </c>
      <c r="G532">
        <v>1</v>
      </c>
      <c r="H532">
        <v>3</v>
      </c>
      <c r="I532">
        <f t="shared" si="16"/>
        <v>8.6</v>
      </c>
      <c r="J532">
        <v>6.6</v>
      </c>
      <c r="K532">
        <f t="shared" si="17"/>
        <v>56.76</v>
      </c>
      <c r="M532" t="s">
        <v>25</v>
      </c>
      <c r="N532">
        <v>1</v>
      </c>
      <c r="P532">
        <v>77.5</v>
      </c>
    </row>
    <row r="533" spans="1:16">
      <c r="A533" t="s">
        <v>41</v>
      </c>
      <c r="B533">
        <v>6</v>
      </c>
      <c r="C533">
        <v>1</v>
      </c>
      <c r="D533">
        <v>116</v>
      </c>
      <c r="E533">
        <v>22.5</v>
      </c>
      <c r="F533">
        <v>55</v>
      </c>
      <c r="G533">
        <v>1</v>
      </c>
      <c r="H533">
        <v>3</v>
      </c>
      <c r="I533">
        <f t="shared" si="16"/>
        <v>8.6</v>
      </c>
      <c r="J533">
        <v>6.6</v>
      </c>
      <c r="K533">
        <f t="shared" si="17"/>
        <v>56.76</v>
      </c>
      <c r="M533" t="s">
        <v>25</v>
      </c>
      <c r="N533">
        <v>1</v>
      </c>
      <c r="P533">
        <v>77.5</v>
      </c>
    </row>
    <row r="534" spans="1:16">
      <c r="A534" t="s">
        <v>41</v>
      </c>
      <c r="B534">
        <v>6</v>
      </c>
      <c r="C534">
        <v>4</v>
      </c>
      <c r="D534">
        <v>416</v>
      </c>
      <c r="E534">
        <v>22.5</v>
      </c>
      <c r="F534">
        <v>55</v>
      </c>
      <c r="G534">
        <v>1</v>
      </c>
      <c r="H534">
        <v>3</v>
      </c>
      <c r="I534">
        <f t="shared" si="16"/>
        <v>8.6</v>
      </c>
      <c r="J534">
        <v>6.6</v>
      </c>
      <c r="K534">
        <f t="shared" si="17"/>
        <v>56.76</v>
      </c>
      <c r="M534" t="s">
        <v>25</v>
      </c>
      <c r="N534">
        <v>1</v>
      </c>
      <c r="P534">
        <v>77.5</v>
      </c>
    </row>
    <row r="535" spans="1:16">
      <c r="A535" t="s">
        <v>41</v>
      </c>
      <c r="B535" t="s">
        <v>19</v>
      </c>
      <c r="C535">
        <v>1</v>
      </c>
      <c r="D535">
        <v>116</v>
      </c>
      <c r="E535">
        <v>4</v>
      </c>
      <c r="F535">
        <v>23.25</v>
      </c>
      <c r="G535">
        <v>1</v>
      </c>
      <c r="H535">
        <v>3</v>
      </c>
      <c r="I535">
        <f t="shared" si="16"/>
        <v>0.7</v>
      </c>
      <c r="J535">
        <v>6.6</v>
      </c>
      <c r="K535">
        <f t="shared" si="17"/>
        <v>4.6199999999999992</v>
      </c>
      <c r="M535" t="s">
        <v>17</v>
      </c>
      <c r="P535">
        <v>27.25</v>
      </c>
    </row>
    <row r="536" spans="1:16">
      <c r="A536" t="s">
        <v>41</v>
      </c>
      <c r="B536" t="s">
        <v>19</v>
      </c>
      <c r="C536">
        <v>4</v>
      </c>
      <c r="D536">
        <v>416</v>
      </c>
      <c r="E536">
        <v>4</v>
      </c>
      <c r="F536">
        <v>23.25</v>
      </c>
      <c r="G536">
        <v>1</v>
      </c>
      <c r="H536">
        <v>3</v>
      </c>
      <c r="I536">
        <f t="shared" si="16"/>
        <v>0.7</v>
      </c>
      <c r="J536">
        <v>6.6</v>
      </c>
      <c r="K536">
        <f t="shared" si="17"/>
        <v>4.6199999999999992</v>
      </c>
      <c r="M536" t="s">
        <v>17</v>
      </c>
      <c r="P536">
        <v>27.25</v>
      </c>
    </row>
    <row r="537" spans="1:16">
      <c r="A537" t="s">
        <v>41</v>
      </c>
      <c r="B537" t="s">
        <v>20</v>
      </c>
      <c r="C537">
        <v>1</v>
      </c>
      <c r="D537">
        <v>116</v>
      </c>
      <c r="E537">
        <v>4</v>
      </c>
      <c r="F537">
        <v>23.25</v>
      </c>
      <c r="G537">
        <v>1</v>
      </c>
      <c r="H537">
        <v>3</v>
      </c>
      <c r="I537">
        <f t="shared" si="16"/>
        <v>0.7</v>
      </c>
      <c r="J537">
        <v>6.6</v>
      </c>
      <c r="K537">
        <f t="shared" si="17"/>
        <v>4.6199999999999992</v>
      </c>
      <c r="M537" t="s">
        <v>17</v>
      </c>
      <c r="P537">
        <v>27.25</v>
      </c>
    </row>
    <row r="538" spans="1:16">
      <c r="A538" t="s">
        <v>41</v>
      </c>
      <c r="B538" t="s">
        <v>20</v>
      </c>
      <c r="C538">
        <v>4</v>
      </c>
      <c r="D538">
        <v>416</v>
      </c>
      <c r="E538">
        <v>4</v>
      </c>
      <c r="F538">
        <v>23.25</v>
      </c>
      <c r="G538">
        <v>1</v>
      </c>
      <c r="H538">
        <v>3</v>
      </c>
      <c r="I538">
        <f t="shared" si="16"/>
        <v>0.7</v>
      </c>
      <c r="J538">
        <v>6.6</v>
      </c>
      <c r="K538">
        <f t="shared" si="17"/>
        <v>4.6199999999999992</v>
      </c>
      <c r="M538" t="s">
        <v>17</v>
      </c>
      <c r="P538">
        <v>27.25</v>
      </c>
    </row>
    <row r="539" spans="1:16">
      <c r="A539" t="s">
        <v>41</v>
      </c>
      <c r="B539" t="s">
        <v>21</v>
      </c>
      <c r="C539">
        <v>1</v>
      </c>
      <c r="D539">
        <v>116</v>
      </c>
      <c r="E539">
        <v>4</v>
      </c>
      <c r="F539">
        <v>55</v>
      </c>
      <c r="G539">
        <v>1</v>
      </c>
      <c r="H539">
        <v>3</v>
      </c>
      <c r="I539">
        <f t="shared" si="16"/>
        <v>1.6</v>
      </c>
      <c r="J539">
        <v>6.6</v>
      </c>
      <c r="K539">
        <f t="shared" si="17"/>
        <v>10.56</v>
      </c>
      <c r="M539" t="s">
        <v>25</v>
      </c>
      <c r="P539">
        <v>59</v>
      </c>
    </row>
    <row r="540" spans="1:16">
      <c r="A540" t="s">
        <v>41</v>
      </c>
      <c r="B540" t="s">
        <v>21</v>
      </c>
      <c r="C540">
        <v>4</v>
      </c>
      <c r="D540">
        <v>416</v>
      </c>
      <c r="E540">
        <v>4</v>
      </c>
      <c r="F540">
        <v>55</v>
      </c>
      <c r="G540">
        <v>1</v>
      </c>
      <c r="H540">
        <v>3</v>
      </c>
      <c r="I540">
        <f t="shared" si="16"/>
        <v>1.6</v>
      </c>
      <c r="J540">
        <v>6.6</v>
      </c>
      <c r="K540">
        <f t="shared" si="17"/>
        <v>10.56</v>
      </c>
      <c r="M540" t="s">
        <v>25</v>
      </c>
      <c r="P540">
        <v>59</v>
      </c>
    </row>
    <row r="541" spans="1:16">
      <c r="A541" t="s">
        <v>41</v>
      </c>
      <c r="B541" t="s">
        <v>22</v>
      </c>
      <c r="C541">
        <v>1</v>
      </c>
      <c r="D541">
        <v>116</v>
      </c>
      <c r="E541">
        <v>4</v>
      </c>
      <c r="F541">
        <v>21.25</v>
      </c>
      <c r="G541">
        <v>1</v>
      </c>
      <c r="H541">
        <v>3</v>
      </c>
      <c r="I541">
        <f t="shared" si="16"/>
        <v>0.6</v>
      </c>
      <c r="J541">
        <v>6.6</v>
      </c>
      <c r="K541">
        <f t="shared" si="17"/>
        <v>3.9599999999999995</v>
      </c>
      <c r="M541" t="s">
        <v>25</v>
      </c>
      <c r="P541">
        <v>25.25</v>
      </c>
    </row>
    <row r="542" spans="1:16">
      <c r="A542" t="s">
        <v>41</v>
      </c>
      <c r="B542" t="s">
        <v>22</v>
      </c>
      <c r="C542">
        <v>4</v>
      </c>
      <c r="D542">
        <v>416</v>
      </c>
      <c r="E542">
        <v>4</v>
      </c>
      <c r="F542">
        <v>21.25</v>
      </c>
      <c r="G542">
        <v>1</v>
      </c>
      <c r="H542">
        <v>3</v>
      </c>
      <c r="I542">
        <f t="shared" si="16"/>
        <v>0.6</v>
      </c>
      <c r="J542">
        <v>6.6</v>
      </c>
      <c r="K542">
        <f t="shared" si="17"/>
        <v>3.9599999999999995</v>
      </c>
      <c r="M542" t="s">
        <v>25</v>
      </c>
      <c r="P542">
        <v>25.25</v>
      </c>
    </row>
    <row r="543" spans="1:16">
      <c r="A543" t="s">
        <v>41</v>
      </c>
      <c r="B543" t="s">
        <v>23</v>
      </c>
      <c r="C543">
        <v>1</v>
      </c>
      <c r="D543">
        <v>116</v>
      </c>
      <c r="E543">
        <v>4</v>
      </c>
      <c r="F543">
        <v>55</v>
      </c>
      <c r="G543">
        <v>1</v>
      </c>
      <c r="H543">
        <v>3</v>
      </c>
      <c r="I543">
        <f t="shared" si="16"/>
        <v>1.6</v>
      </c>
      <c r="J543">
        <v>6.6</v>
      </c>
      <c r="K543">
        <f t="shared" si="17"/>
        <v>10.56</v>
      </c>
      <c r="M543" t="s">
        <v>25</v>
      </c>
      <c r="P543">
        <v>59</v>
      </c>
    </row>
    <row r="544" spans="1:16">
      <c r="A544" t="s">
        <v>41</v>
      </c>
      <c r="B544" t="s">
        <v>23</v>
      </c>
      <c r="C544">
        <v>4</v>
      </c>
      <c r="D544">
        <v>416</v>
      </c>
      <c r="E544">
        <v>4</v>
      </c>
      <c r="F544">
        <v>55</v>
      </c>
      <c r="G544">
        <v>1</v>
      </c>
      <c r="H544">
        <v>3</v>
      </c>
      <c r="I544">
        <f t="shared" si="16"/>
        <v>1.6</v>
      </c>
      <c r="J544">
        <v>6.6</v>
      </c>
      <c r="K544">
        <f t="shared" si="17"/>
        <v>10.56</v>
      </c>
      <c r="M544" t="s">
        <v>25</v>
      </c>
      <c r="P544">
        <v>59</v>
      </c>
    </row>
    <row r="545" spans="1:16">
      <c r="A545" t="s">
        <v>41</v>
      </c>
      <c r="B545" t="s">
        <v>24</v>
      </c>
      <c r="C545">
        <v>1</v>
      </c>
      <c r="D545">
        <v>116</v>
      </c>
      <c r="E545">
        <v>4</v>
      </c>
      <c r="F545">
        <v>21.25</v>
      </c>
      <c r="G545">
        <v>1</v>
      </c>
      <c r="H545">
        <v>3</v>
      </c>
      <c r="I545">
        <f t="shared" si="16"/>
        <v>0.6</v>
      </c>
      <c r="J545">
        <v>6.6</v>
      </c>
      <c r="K545">
        <f t="shared" si="17"/>
        <v>3.9599999999999995</v>
      </c>
      <c r="M545" t="s">
        <v>25</v>
      </c>
      <c r="P545">
        <v>25.25</v>
      </c>
    </row>
    <row r="546" spans="1:16">
      <c r="A546" t="s">
        <v>41</v>
      </c>
      <c r="B546" t="s">
        <v>24</v>
      </c>
      <c r="C546">
        <v>4</v>
      </c>
      <c r="D546">
        <v>416</v>
      </c>
      <c r="E546">
        <v>4</v>
      </c>
      <c r="F546">
        <v>21.25</v>
      </c>
      <c r="G546">
        <v>1</v>
      </c>
      <c r="H546">
        <v>3</v>
      </c>
      <c r="I546">
        <f t="shared" si="16"/>
        <v>0.6</v>
      </c>
      <c r="J546">
        <v>6.6</v>
      </c>
      <c r="K546">
        <f t="shared" si="17"/>
        <v>3.9599999999999995</v>
      </c>
      <c r="M546" t="s">
        <v>25</v>
      </c>
      <c r="P546">
        <v>25.25</v>
      </c>
    </row>
    <row r="547" spans="1:16">
      <c r="A547" t="s">
        <v>42</v>
      </c>
      <c r="B547">
        <v>1</v>
      </c>
      <c r="C547">
        <v>2</v>
      </c>
      <c r="D547">
        <v>216</v>
      </c>
      <c r="E547">
        <v>25.5</v>
      </c>
      <c r="F547">
        <v>18</v>
      </c>
      <c r="G547">
        <v>1</v>
      </c>
      <c r="H547">
        <v>3</v>
      </c>
      <c r="I547">
        <f t="shared" si="16"/>
        <v>3.2</v>
      </c>
      <c r="J547">
        <v>6.6</v>
      </c>
      <c r="K547">
        <f t="shared" si="17"/>
        <v>21.12</v>
      </c>
      <c r="M547" t="s">
        <v>17</v>
      </c>
      <c r="O547" t="s">
        <v>18</v>
      </c>
      <c r="P547">
        <v>20</v>
      </c>
    </row>
    <row r="548" spans="1:16">
      <c r="A548" t="s">
        <v>42</v>
      </c>
      <c r="B548">
        <v>1</v>
      </c>
      <c r="C548">
        <v>3</v>
      </c>
      <c r="D548">
        <v>316</v>
      </c>
      <c r="E548">
        <v>25.5</v>
      </c>
      <c r="F548">
        <v>18</v>
      </c>
      <c r="G548">
        <v>1</v>
      </c>
      <c r="H548">
        <v>3</v>
      </c>
      <c r="I548">
        <f t="shared" si="16"/>
        <v>3.2</v>
      </c>
      <c r="J548">
        <v>6.6</v>
      </c>
      <c r="K548">
        <f t="shared" si="17"/>
        <v>21.12</v>
      </c>
      <c r="M548" t="s">
        <v>17</v>
      </c>
      <c r="O548" t="s">
        <v>18</v>
      </c>
      <c r="P548">
        <v>20</v>
      </c>
    </row>
    <row r="549" spans="1:16">
      <c r="A549" t="s">
        <v>42</v>
      </c>
      <c r="B549">
        <v>2</v>
      </c>
      <c r="C549">
        <v>2</v>
      </c>
      <c r="D549">
        <v>216</v>
      </c>
      <c r="E549">
        <v>25.5</v>
      </c>
      <c r="F549">
        <v>42</v>
      </c>
      <c r="G549">
        <v>1</v>
      </c>
      <c r="H549">
        <v>3</v>
      </c>
      <c r="I549">
        <f t="shared" si="16"/>
        <v>7.5</v>
      </c>
      <c r="J549">
        <v>6.6</v>
      </c>
      <c r="K549">
        <f t="shared" si="17"/>
        <v>49.5</v>
      </c>
      <c r="M549" t="s">
        <v>17</v>
      </c>
      <c r="P549">
        <v>42</v>
      </c>
    </row>
    <row r="550" spans="1:16">
      <c r="A550" t="s">
        <v>42</v>
      </c>
      <c r="B550">
        <v>2</v>
      </c>
      <c r="C550">
        <v>3</v>
      </c>
      <c r="D550">
        <v>316</v>
      </c>
      <c r="E550">
        <v>25.5</v>
      </c>
      <c r="F550">
        <v>42</v>
      </c>
      <c r="G550">
        <v>1</v>
      </c>
      <c r="H550">
        <v>3</v>
      </c>
      <c r="I550">
        <f t="shared" si="16"/>
        <v>7.5</v>
      </c>
      <c r="J550">
        <v>6.6</v>
      </c>
      <c r="K550">
        <f t="shared" si="17"/>
        <v>49.5</v>
      </c>
      <c r="M550" t="s">
        <v>17</v>
      </c>
      <c r="P550">
        <v>42</v>
      </c>
    </row>
    <row r="551" spans="1:16">
      <c r="A551" t="s">
        <v>42</v>
      </c>
      <c r="B551">
        <v>3</v>
      </c>
      <c r="C551">
        <v>2</v>
      </c>
      <c r="D551">
        <v>216</v>
      </c>
      <c r="E551">
        <v>25.5</v>
      </c>
      <c r="F551">
        <v>84</v>
      </c>
      <c r="G551">
        <v>1</v>
      </c>
      <c r="H551">
        <v>3</v>
      </c>
      <c r="I551">
        <f t="shared" si="16"/>
        <v>14.9</v>
      </c>
      <c r="J551">
        <v>6.6</v>
      </c>
      <c r="K551">
        <f t="shared" si="17"/>
        <v>98.34</v>
      </c>
      <c r="M551" t="s">
        <v>17</v>
      </c>
      <c r="N551">
        <v>1</v>
      </c>
      <c r="P551">
        <v>84</v>
      </c>
    </row>
    <row r="552" spans="1:16">
      <c r="A552" t="s">
        <v>42</v>
      </c>
      <c r="B552">
        <v>3</v>
      </c>
      <c r="C552">
        <v>3</v>
      </c>
      <c r="D552">
        <v>316</v>
      </c>
      <c r="E552">
        <v>25.5</v>
      </c>
      <c r="F552">
        <v>84</v>
      </c>
      <c r="G552">
        <v>1</v>
      </c>
      <c r="H552">
        <v>3</v>
      </c>
      <c r="I552">
        <f t="shared" si="16"/>
        <v>14.9</v>
      </c>
      <c r="J552">
        <v>6.6</v>
      </c>
      <c r="K552">
        <f t="shared" si="17"/>
        <v>98.34</v>
      </c>
      <c r="M552" t="s">
        <v>17</v>
      </c>
      <c r="N552">
        <v>1</v>
      </c>
      <c r="P552">
        <v>84</v>
      </c>
    </row>
    <row r="553" spans="1:16">
      <c r="A553" t="s">
        <v>42</v>
      </c>
      <c r="B553">
        <v>4</v>
      </c>
      <c r="C553">
        <v>2</v>
      </c>
      <c r="D553">
        <v>216</v>
      </c>
      <c r="E553">
        <v>43.5</v>
      </c>
      <c r="F553">
        <v>82</v>
      </c>
      <c r="G553">
        <v>1</v>
      </c>
      <c r="H553">
        <v>3</v>
      </c>
      <c r="I553">
        <f t="shared" si="16"/>
        <v>24.8</v>
      </c>
      <c r="J553">
        <v>6.6</v>
      </c>
      <c r="K553">
        <f t="shared" si="17"/>
        <v>163.68</v>
      </c>
      <c r="M553" t="s">
        <v>17</v>
      </c>
      <c r="P553">
        <v>251</v>
      </c>
    </row>
    <row r="554" spans="1:16">
      <c r="A554" t="s">
        <v>42</v>
      </c>
      <c r="B554">
        <v>4</v>
      </c>
      <c r="C554">
        <v>3</v>
      </c>
      <c r="D554">
        <v>316</v>
      </c>
      <c r="E554">
        <v>43.5</v>
      </c>
      <c r="F554">
        <v>82</v>
      </c>
      <c r="G554">
        <v>1</v>
      </c>
      <c r="H554">
        <v>3</v>
      </c>
      <c r="I554">
        <f t="shared" si="16"/>
        <v>24.8</v>
      </c>
      <c r="J554">
        <v>6.6</v>
      </c>
      <c r="K554">
        <f t="shared" si="17"/>
        <v>163.68</v>
      </c>
      <c r="M554" t="s">
        <v>17</v>
      </c>
      <c r="P554">
        <v>251</v>
      </c>
    </row>
    <row r="555" spans="1:16">
      <c r="A555" t="s">
        <v>42</v>
      </c>
      <c r="B555">
        <v>5</v>
      </c>
      <c r="C555">
        <v>2</v>
      </c>
      <c r="D555">
        <v>216</v>
      </c>
      <c r="E555">
        <v>22.5</v>
      </c>
      <c r="F555">
        <v>55</v>
      </c>
      <c r="G555">
        <v>1</v>
      </c>
      <c r="H555">
        <v>3</v>
      </c>
      <c r="I555">
        <f t="shared" si="16"/>
        <v>8.6</v>
      </c>
      <c r="J555">
        <v>6.6</v>
      </c>
      <c r="K555">
        <f t="shared" si="17"/>
        <v>56.76</v>
      </c>
      <c r="M555" t="s">
        <v>25</v>
      </c>
      <c r="N555">
        <v>1</v>
      </c>
      <c r="P555">
        <v>77.5</v>
      </c>
    </row>
    <row r="556" spans="1:16">
      <c r="A556" t="s">
        <v>42</v>
      </c>
      <c r="B556">
        <v>5</v>
      </c>
      <c r="C556">
        <v>3</v>
      </c>
      <c r="D556">
        <v>316</v>
      </c>
      <c r="E556">
        <v>22.5</v>
      </c>
      <c r="F556">
        <v>55</v>
      </c>
      <c r="G556">
        <v>1</v>
      </c>
      <c r="H556">
        <v>3</v>
      </c>
      <c r="I556">
        <f t="shared" si="16"/>
        <v>8.6</v>
      </c>
      <c r="J556">
        <v>6.6</v>
      </c>
      <c r="K556">
        <f t="shared" si="17"/>
        <v>56.76</v>
      </c>
      <c r="M556" t="s">
        <v>25</v>
      </c>
      <c r="N556">
        <v>1</v>
      </c>
      <c r="P556">
        <v>77.5</v>
      </c>
    </row>
    <row r="557" spans="1:16">
      <c r="A557" t="s">
        <v>42</v>
      </c>
      <c r="B557">
        <v>6</v>
      </c>
      <c r="C557">
        <v>2</v>
      </c>
      <c r="D557">
        <v>216</v>
      </c>
      <c r="E557">
        <v>22.5</v>
      </c>
      <c r="F557">
        <v>55</v>
      </c>
      <c r="G557">
        <v>1</v>
      </c>
      <c r="H557">
        <v>3</v>
      </c>
      <c r="I557">
        <f t="shared" si="16"/>
        <v>8.6</v>
      </c>
      <c r="J557">
        <v>6.6</v>
      </c>
      <c r="K557">
        <f t="shared" si="17"/>
        <v>56.76</v>
      </c>
      <c r="M557" t="s">
        <v>25</v>
      </c>
      <c r="N557">
        <v>1</v>
      </c>
      <c r="P557">
        <v>77.5</v>
      </c>
    </row>
    <row r="558" spans="1:16">
      <c r="A558" t="s">
        <v>42</v>
      </c>
      <c r="B558">
        <v>6</v>
      </c>
      <c r="C558">
        <v>3</v>
      </c>
      <c r="D558">
        <v>316</v>
      </c>
      <c r="E558">
        <v>22.5</v>
      </c>
      <c r="F558">
        <v>55</v>
      </c>
      <c r="G558">
        <v>1</v>
      </c>
      <c r="H558">
        <v>3</v>
      </c>
      <c r="I558">
        <f t="shared" si="16"/>
        <v>8.6</v>
      </c>
      <c r="J558">
        <v>6.6</v>
      </c>
      <c r="K558">
        <f t="shared" si="17"/>
        <v>56.76</v>
      </c>
      <c r="M558" t="s">
        <v>25</v>
      </c>
      <c r="N558">
        <v>1</v>
      </c>
      <c r="P558">
        <v>77.5</v>
      </c>
    </row>
    <row r="559" spans="1:16">
      <c r="A559" t="s">
        <v>42</v>
      </c>
      <c r="B559" t="s">
        <v>19</v>
      </c>
      <c r="C559">
        <v>2</v>
      </c>
      <c r="D559">
        <v>216</v>
      </c>
      <c r="E559">
        <v>4</v>
      </c>
      <c r="F559">
        <v>23.25</v>
      </c>
      <c r="G559">
        <v>1</v>
      </c>
      <c r="H559">
        <v>3</v>
      </c>
      <c r="I559">
        <f t="shared" si="16"/>
        <v>0.7</v>
      </c>
      <c r="J559">
        <v>6.6</v>
      </c>
      <c r="K559">
        <f t="shared" si="17"/>
        <v>4.6199999999999992</v>
      </c>
      <c r="M559" t="s">
        <v>17</v>
      </c>
      <c r="P559">
        <v>27.25</v>
      </c>
    </row>
    <row r="560" spans="1:16">
      <c r="A560" t="s">
        <v>42</v>
      </c>
      <c r="B560" t="s">
        <v>19</v>
      </c>
      <c r="C560">
        <v>3</v>
      </c>
      <c r="D560">
        <v>316</v>
      </c>
      <c r="E560">
        <v>4</v>
      </c>
      <c r="F560">
        <v>23.25</v>
      </c>
      <c r="G560">
        <v>1</v>
      </c>
      <c r="H560">
        <v>3</v>
      </c>
      <c r="I560">
        <f t="shared" si="16"/>
        <v>0.7</v>
      </c>
      <c r="J560">
        <v>6.6</v>
      </c>
      <c r="K560">
        <f t="shared" si="17"/>
        <v>4.6199999999999992</v>
      </c>
      <c r="M560" t="s">
        <v>17</v>
      </c>
      <c r="P560">
        <v>27.25</v>
      </c>
    </row>
    <row r="561" spans="1:16">
      <c r="A561" t="s">
        <v>42</v>
      </c>
      <c r="B561" t="s">
        <v>20</v>
      </c>
      <c r="C561">
        <v>2</v>
      </c>
      <c r="D561">
        <v>216</v>
      </c>
      <c r="E561">
        <v>4</v>
      </c>
      <c r="F561">
        <v>23.25</v>
      </c>
      <c r="G561">
        <v>1</v>
      </c>
      <c r="H561">
        <v>3</v>
      </c>
      <c r="I561">
        <f t="shared" si="16"/>
        <v>0.7</v>
      </c>
      <c r="J561">
        <v>6.6</v>
      </c>
      <c r="K561">
        <f t="shared" si="17"/>
        <v>4.6199999999999992</v>
      </c>
      <c r="M561" t="s">
        <v>17</v>
      </c>
      <c r="P561">
        <v>27.25</v>
      </c>
    </row>
    <row r="562" spans="1:16">
      <c r="A562" t="s">
        <v>42</v>
      </c>
      <c r="B562" t="s">
        <v>20</v>
      </c>
      <c r="C562">
        <v>3</v>
      </c>
      <c r="D562">
        <v>316</v>
      </c>
      <c r="E562">
        <v>4</v>
      </c>
      <c r="F562">
        <v>23.25</v>
      </c>
      <c r="G562">
        <v>1</v>
      </c>
      <c r="H562">
        <v>3</v>
      </c>
      <c r="I562">
        <f t="shared" si="16"/>
        <v>0.7</v>
      </c>
      <c r="J562">
        <v>6.6</v>
      </c>
      <c r="K562">
        <f t="shared" si="17"/>
        <v>4.6199999999999992</v>
      </c>
      <c r="M562" t="s">
        <v>17</v>
      </c>
      <c r="P562">
        <v>27.25</v>
      </c>
    </row>
    <row r="563" spans="1:16">
      <c r="A563" t="s">
        <v>42</v>
      </c>
      <c r="B563" t="s">
        <v>21</v>
      </c>
      <c r="C563">
        <v>2</v>
      </c>
      <c r="D563">
        <v>216</v>
      </c>
      <c r="E563">
        <v>4</v>
      </c>
      <c r="F563">
        <v>55</v>
      </c>
      <c r="G563">
        <v>1</v>
      </c>
      <c r="H563">
        <v>3</v>
      </c>
      <c r="I563">
        <f t="shared" si="16"/>
        <v>1.6</v>
      </c>
      <c r="J563">
        <v>6.6</v>
      </c>
      <c r="K563">
        <f t="shared" si="17"/>
        <v>10.56</v>
      </c>
      <c r="M563" t="s">
        <v>25</v>
      </c>
      <c r="P563">
        <v>59</v>
      </c>
    </row>
    <row r="564" spans="1:16">
      <c r="A564" t="s">
        <v>42</v>
      </c>
      <c r="B564" t="s">
        <v>21</v>
      </c>
      <c r="C564">
        <v>3</v>
      </c>
      <c r="D564">
        <v>316</v>
      </c>
      <c r="E564">
        <v>4</v>
      </c>
      <c r="F564">
        <v>55</v>
      </c>
      <c r="G564">
        <v>1</v>
      </c>
      <c r="H564">
        <v>3</v>
      </c>
      <c r="I564">
        <f t="shared" si="16"/>
        <v>1.6</v>
      </c>
      <c r="J564">
        <v>6.6</v>
      </c>
      <c r="K564">
        <f t="shared" si="17"/>
        <v>10.56</v>
      </c>
      <c r="M564" t="s">
        <v>25</v>
      </c>
      <c r="P564">
        <v>59</v>
      </c>
    </row>
    <row r="565" spans="1:16">
      <c r="A565" t="s">
        <v>42</v>
      </c>
      <c r="B565" t="s">
        <v>22</v>
      </c>
      <c r="C565">
        <v>2</v>
      </c>
      <c r="D565">
        <v>216</v>
      </c>
      <c r="E565">
        <v>4</v>
      </c>
      <c r="F565">
        <v>21.25</v>
      </c>
      <c r="G565">
        <v>1</v>
      </c>
      <c r="H565">
        <v>3</v>
      </c>
      <c r="I565">
        <f t="shared" si="16"/>
        <v>0.6</v>
      </c>
      <c r="J565">
        <v>6.6</v>
      </c>
      <c r="K565">
        <f t="shared" si="17"/>
        <v>3.9599999999999995</v>
      </c>
      <c r="M565" t="s">
        <v>25</v>
      </c>
      <c r="P565">
        <v>25.25</v>
      </c>
    </row>
    <row r="566" spans="1:16">
      <c r="A566" t="s">
        <v>42</v>
      </c>
      <c r="B566" t="s">
        <v>22</v>
      </c>
      <c r="C566">
        <v>3</v>
      </c>
      <c r="D566">
        <v>316</v>
      </c>
      <c r="E566">
        <v>4</v>
      </c>
      <c r="F566">
        <v>21.25</v>
      </c>
      <c r="G566">
        <v>1</v>
      </c>
      <c r="H566">
        <v>3</v>
      </c>
      <c r="I566">
        <f t="shared" si="16"/>
        <v>0.6</v>
      </c>
      <c r="J566">
        <v>6.6</v>
      </c>
      <c r="K566">
        <f t="shared" si="17"/>
        <v>3.9599999999999995</v>
      </c>
      <c r="M566" t="s">
        <v>25</v>
      </c>
      <c r="P566">
        <v>25.25</v>
      </c>
    </row>
    <row r="567" spans="1:16">
      <c r="A567" t="s">
        <v>42</v>
      </c>
      <c r="B567" t="s">
        <v>23</v>
      </c>
      <c r="C567">
        <v>2</v>
      </c>
      <c r="D567">
        <v>216</v>
      </c>
      <c r="E567">
        <v>4</v>
      </c>
      <c r="F567">
        <v>55</v>
      </c>
      <c r="G567">
        <v>1</v>
      </c>
      <c r="H567">
        <v>3</v>
      </c>
      <c r="I567">
        <f t="shared" si="16"/>
        <v>1.6</v>
      </c>
      <c r="J567">
        <v>6.6</v>
      </c>
      <c r="K567">
        <f t="shared" si="17"/>
        <v>10.56</v>
      </c>
      <c r="M567" t="s">
        <v>25</v>
      </c>
      <c r="P567">
        <v>59</v>
      </c>
    </row>
    <row r="568" spans="1:16">
      <c r="A568" t="s">
        <v>42</v>
      </c>
      <c r="B568" t="s">
        <v>23</v>
      </c>
      <c r="C568">
        <v>3</v>
      </c>
      <c r="D568">
        <v>316</v>
      </c>
      <c r="E568">
        <v>4</v>
      </c>
      <c r="F568">
        <v>55</v>
      </c>
      <c r="G568">
        <v>1</v>
      </c>
      <c r="H568">
        <v>3</v>
      </c>
      <c r="I568">
        <f t="shared" si="16"/>
        <v>1.6</v>
      </c>
      <c r="J568">
        <v>6.6</v>
      </c>
      <c r="K568">
        <f t="shared" si="17"/>
        <v>10.56</v>
      </c>
      <c r="M568" t="s">
        <v>25</v>
      </c>
      <c r="P568">
        <v>59</v>
      </c>
    </row>
    <row r="569" spans="1:16">
      <c r="A569" t="s">
        <v>42</v>
      </c>
      <c r="B569" t="s">
        <v>24</v>
      </c>
      <c r="C569">
        <v>2</v>
      </c>
      <c r="D569">
        <v>216</v>
      </c>
      <c r="E569">
        <v>4</v>
      </c>
      <c r="F569">
        <v>21.25</v>
      </c>
      <c r="G569">
        <v>1</v>
      </c>
      <c r="H569">
        <v>3</v>
      </c>
      <c r="I569">
        <f t="shared" si="16"/>
        <v>0.6</v>
      </c>
      <c r="J569">
        <v>6.6</v>
      </c>
      <c r="K569">
        <f t="shared" si="17"/>
        <v>3.9599999999999995</v>
      </c>
      <c r="M569" t="s">
        <v>25</v>
      </c>
      <c r="P569">
        <v>25.25</v>
      </c>
    </row>
    <row r="570" spans="1:16">
      <c r="A570" t="s">
        <v>42</v>
      </c>
      <c r="B570" t="s">
        <v>24</v>
      </c>
      <c r="C570">
        <v>3</v>
      </c>
      <c r="D570">
        <v>316</v>
      </c>
      <c r="E570">
        <v>4</v>
      </c>
      <c r="F570">
        <v>21.25</v>
      </c>
      <c r="G570">
        <v>1</v>
      </c>
      <c r="H570">
        <v>3</v>
      </c>
      <c r="I570">
        <f t="shared" si="16"/>
        <v>0.6</v>
      </c>
      <c r="J570">
        <v>6.6</v>
      </c>
      <c r="K570">
        <f t="shared" si="17"/>
        <v>3.9599999999999995</v>
      </c>
      <c r="M570" t="s">
        <v>25</v>
      </c>
      <c r="P570">
        <v>25.25</v>
      </c>
    </row>
    <row r="571" spans="1:16">
      <c r="A571" t="s">
        <v>43</v>
      </c>
      <c r="B571">
        <v>1</v>
      </c>
      <c r="C571">
        <v>1</v>
      </c>
      <c r="D571">
        <v>115</v>
      </c>
      <c r="E571">
        <v>25.5</v>
      </c>
      <c r="F571">
        <v>22</v>
      </c>
      <c r="G571">
        <v>1</v>
      </c>
      <c r="H571">
        <v>3</v>
      </c>
      <c r="I571">
        <f t="shared" si="16"/>
        <v>3.9</v>
      </c>
      <c r="J571">
        <v>6.6</v>
      </c>
      <c r="K571">
        <f t="shared" si="17"/>
        <v>25.74</v>
      </c>
      <c r="M571" t="s">
        <v>17</v>
      </c>
      <c r="O571" t="s">
        <v>18</v>
      </c>
      <c r="P571">
        <v>24</v>
      </c>
    </row>
    <row r="572" spans="1:16">
      <c r="A572" t="s">
        <v>43</v>
      </c>
      <c r="B572">
        <v>1</v>
      </c>
      <c r="C572">
        <v>2</v>
      </c>
      <c r="D572">
        <v>215</v>
      </c>
      <c r="E572">
        <v>25.5</v>
      </c>
      <c r="F572">
        <v>22</v>
      </c>
      <c r="G572">
        <v>1</v>
      </c>
      <c r="H572">
        <v>3</v>
      </c>
      <c r="I572">
        <f t="shared" si="16"/>
        <v>3.9</v>
      </c>
      <c r="J572">
        <v>6.6</v>
      </c>
      <c r="K572">
        <f t="shared" si="17"/>
        <v>25.74</v>
      </c>
      <c r="M572" t="s">
        <v>17</v>
      </c>
      <c r="O572" t="s">
        <v>18</v>
      </c>
      <c r="P572">
        <v>24</v>
      </c>
    </row>
    <row r="573" spans="1:16">
      <c r="A573" t="s">
        <v>43</v>
      </c>
      <c r="B573">
        <v>1</v>
      </c>
      <c r="C573">
        <v>3</v>
      </c>
      <c r="D573">
        <v>315</v>
      </c>
      <c r="E573">
        <v>25.5</v>
      </c>
      <c r="F573">
        <v>22</v>
      </c>
      <c r="G573">
        <v>1</v>
      </c>
      <c r="H573">
        <v>3</v>
      </c>
      <c r="I573">
        <f t="shared" si="16"/>
        <v>3.9</v>
      </c>
      <c r="J573">
        <v>6.6</v>
      </c>
      <c r="K573">
        <f t="shared" si="17"/>
        <v>25.74</v>
      </c>
      <c r="M573" t="s">
        <v>17</v>
      </c>
      <c r="O573" t="s">
        <v>18</v>
      </c>
      <c r="P573">
        <v>24</v>
      </c>
    </row>
    <row r="574" spans="1:16">
      <c r="A574" t="s">
        <v>43</v>
      </c>
      <c r="B574">
        <v>1</v>
      </c>
      <c r="C574">
        <v>4</v>
      </c>
      <c r="D574">
        <v>415</v>
      </c>
      <c r="E574">
        <v>25.5</v>
      </c>
      <c r="F574">
        <v>22</v>
      </c>
      <c r="G574">
        <v>1</v>
      </c>
      <c r="H574">
        <v>3</v>
      </c>
      <c r="I574">
        <f t="shared" si="16"/>
        <v>3.9</v>
      </c>
      <c r="J574">
        <v>6.6</v>
      </c>
      <c r="K574">
        <f t="shared" si="17"/>
        <v>25.74</v>
      </c>
      <c r="M574" t="s">
        <v>17</v>
      </c>
      <c r="O574" t="s">
        <v>18</v>
      </c>
      <c r="P574">
        <v>24</v>
      </c>
    </row>
    <row r="575" spans="1:16">
      <c r="A575" t="s">
        <v>43</v>
      </c>
      <c r="B575">
        <v>2</v>
      </c>
      <c r="C575">
        <v>1</v>
      </c>
      <c r="D575">
        <v>115</v>
      </c>
      <c r="E575">
        <v>25.5</v>
      </c>
      <c r="F575">
        <v>16.5</v>
      </c>
      <c r="G575">
        <v>1</v>
      </c>
      <c r="H575">
        <v>3</v>
      </c>
      <c r="I575">
        <f t="shared" si="16"/>
        <v>3</v>
      </c>
      <c r="J575">
        <v>6.6</v>
      </c>
      <c r="K575">
        <f t="shared" si="17"/>
        <v>19.799999999999997</v>
      </c>
      <c r="M575" t="s">
        <v>17</v>
      </c>
      <c r="P575">
        <v>42</v>
      </c>
    </row>
    <row r="576" spans="1:16">
      <c r="A576" t="s">
        <v>43</v>
      </c>
      <c r="B576">
        <v>2</v>
      </c>
      <c r="C576">
        <v>2</v>
      </c>
      <c r="D576">
        <v>215</v>
      </c>
      <c r="E576">
        <v>25.5</v>
      </c>
      <c r="F576">
        <v>16.5</v>
      </c>
      <c r="G576">
        <v>1</v>
      </c>
      <c r="H576">
        <v>3</v>
      </c>
      <c r="I576">
        <f t="shared" si="16"/>
        <v>3</v>
      </c>
      <c r="J576">
        <v>6.6</v>
      </c>
      <c r="K576">
        <f t="shared" si="17"/>
        <v>19.799999999999997</v>
      </c>
      <c r="M576" t="s">
        <v>17</v>
      </c>
      <c r="P576">
        <v>42</v>
      </c>
    </row>
    <row r="577" spans="1:16">
      <c r="A577" t="s">
        <v>43</v>
      </c>
      <c r="B577">
        <v>2</v>
      </c>
      <c r="C577">
        <v>3</v>
      </c>
      <c r="D577">
        <v>315</v>
      </c>
      <c r="E577">
        <v>25.5</v>
      </c>
      <c r="F577">
        <v>16.5</v>
      </c>
      <c r="G577">
        <v>1</v>
      </c>
      <c r="H577">
        <v>3</v>
      </c>
      <c r="I577">
        <f t="shared" si="16"/>
        <v>3</v>
      </c>
      <c r="J577">
        <v>6.6</v>
      </c>
      <c r="K577">
        <f t="shared" si="17"/>
        <v>19.799999999999997</v>
      </c>
      <c r="M577" t="s">
        <v>17</v>
      </c>
      <c r="P577">
        <v>42</v>
      </c>
    </row>
    <row r="578" spans="1:16">
      <c r="A578" t="s">
        <v>43</v>
      </c>
      <c r="B578">
        <v>2</v>
      </c>
      <c r="C578">
        <v>4</v>
      </c>
      <c r="D578">
        <v>415</v>
      </c>
      <c r="E578">
        <v>25.5</v>
      </c>
      <c r="F578">
        <v>16.5</v>
      </c>
      <c r="G578">
        <v>1</v>
      </c>
      <c r="H578">
        <v>3</v>
      </c>
      <c r="I578">
        <f t="shared" ref="I578:I641" si="18">ROUNDUP(E578*F578/144,1)</f>
        <v>3</v>
      </c>
      <c r="J578">
        <v>6.6</v>
      </c>
      <c r="K578">
        <f t="shared" ref="K578:K641" si="19">I578*J578</f>
        <v>19.799999999999997</v>
      </c>
      <c r="M578" t="s">
        <v>17</v>
      </c>
      <c r="P578">
        <v>42</v>
      </c>
    </row>
    <row r="579" spans="1:16">
      <c r="A579" t="s">
        <v>43</v>
      </c>
      <c r="B579">
        <v>3</v>
      </c>
      <c r="C579">
        <v>1</v>
      </c>
      <c r="D579">
        <v>115</v>
      </c>
      <c r="E579">
        <v>25.5</v>
      </c>
      <c r="F579">
        <v>120</v>
      </c>
      <c r="G579">
        <v>1</v>
      </c>
      <c r="H579">
        <v>3</v>
      </c>
      <c r="I579">
        <f t="shared" si="18"/>
        <v>21.3</v>
      </c>
      <c r="J579">
        <v>6.6</v>
      </c>
      <c r="K579">
        <f t="shared" si="19"/>
        <v>140.57999999999998</v>
      </c>
      <c r="M579" t="s">
        <v>17</v>
      </c>
      <c r="N579">
        <v>1</v>
      </c>
      <c r="O579" t="s">
        <v>18</v>
      </c>
      <c r="P579">
        <v>96.5</v>
      </c>
    </row>
    <row r="580" spans="1:16">
      <c r="A580" t="s">
        <v>43</v>
      </c>
      <c r="B580">
        <v>3</v>
      </c>
      <c r="C580">
        <v>2</v>
      </c>
      <c r="D580">
        <v>215</v>
      </c>
      <c r="E580">
        <v>25.5</v>
      </c>
      <c r="F580">
        <v>120</v>
      </c>
      <c r="G580">
        <v>1</v>
      </c>
      <c r="H580">
        <v>3</v>
      </c>
      <c r="I580">
        <f t="shared" si="18"/>
        <v>21.3</v>
      </c>
      <c r="J580">
        <v>6.6</v>
      </c>
      <c r="K580">
        <f t="shared" si="19"/>
        <v>140.57999999999998</v>
      </c>
      <c r="M580" t="s">
        <v>17</v>
      </c>
      <c r="N580">
        <v>1</v>
      </c>
      <c r="O580" t="s">
        <v>18</v>
      </c>
      <c r="P580">
        <v>96.5</v>
      </c>
    </row>
    <row r="581" spans="1:16">
      <c r="A581" t="s">
        <v>43</v>
      </c>
      <c r="B581">
        <v>3</v>
      </c>
      <c r="C581">
        <v>3</v>
      </c>
      <c r="D581">
        <v>315</v>
      </c>
      <c r="E581">
        <v>25.5</v>
      </c>
      <c r="F581">
        <v>120</v>
      </c>
      <c r="G581">
        <v>1</v>
      </c>
      <c r="H581">
        <v>3</v>
      </c>
      <c r="I581">
        <f t="shared" si="18"/>
        <v>21.3</v>
      </c>
      <c r="J581">
        <v>6.6</v>
      </c>
      <c r="K581">
        <f t="shared" si="19"/>
        <v>140.57999999999998</v>
      </c>
      <c r="M581" t="s">
        <v>17</v>
      </c>
      <c r="N581">
        <v>1</v>
      </c>
      <c r="O581" t="s">
        <v>18</v>
      </c>
      <c r="P581">
        <v>96.5</v>
      </c>
    </row>
    <row r="582" spans="1:16">
      <c r="A582" t="s">
        <v>43</v>
      </c>
      <c r="B582">
        <v>3</v>
      </c>
      <c r="C582">
        <v>4</v>
      </c>
      <c r="D582">
        <v>415</v>
      </c>
      <c r="E582">
        <v>25.5</v>
      </c>
      <c r="F582">
        <v>120</v>
      </c>
      <c r="G582">
        <v>1</v>
      </c>
      <c r="H582">
        <v>3</v>
      </c>
      <c r="I582">
        <f t="shared" si="18"/>
        <v>21.3</v>
      </c>
      <c r="J582">
        <v>6.6</v>
      </c>
      <c r="K582">
        <f t="shared" si="19"/>
        <v>140.57999999999998</v>
      </c>
      <c r="M582" t="s">
        <v>17</v>
      </c>
      <c r="N582">
        <v>1</v>
      </c>
      <c r="O582" t="s">
        <v>18</v>
      </c>
      <c r="P582">
        <v>96.5</v>
      </c>
    </row>
    <row r="583" spans="1:16">
      <c r="A583" t="s">
        <v>43</v>
      </c>
      <c r="B583">
        <v>4</v>
      </c>
      <c r="C583">
        <v>1</v>
      </c>
      <c r="D583">
        <v>115</v>
      </c>
      <c r="E583">
        <v>43.5</v>
      </c>
      <c r="F583">
        <v>82</v>
      </c>
      <c r="G583">
        <v>1</v>
      </c>
      <c r="H583">
        <v>3</v>
      </c>
      <c r="I583">
        <f t="shared" si="18"/>
        <v>24.8</v>
      </c>
      <c r="J583">
        <v>6.6</v>
      </c>
      <c r="K583">
        <f t="shared" si="19"/>
        <v>163.68</v>
      </c>
      <c r="M583" t="s">
        <v>17</v>
      </c>
      <c r="P583">
        <v>251</v>
      </c>
    </row>
    <row r="584" spans="1:16">
      <c r="A584" t="s">
        <v>43</v>
      </c>
      <c r="B584">
        <v>4</v>
      </c>
      <c r="C584">
        <v>2</v>
      </c>
      <c r="D584">
        <v>215</v>
      </c>
      <c r="E584">
        <v>43.5</v>
      </c>
      <c r="F584">
        <v>82</v>
      </c>
      <c r="G584">
        <v>1</v>
      </c>
      <c r="H584">
        <v>3</v>
      </c>
      <c r="I584">
        <f t="shared" si="18"/>
        <v>24.8</v>
      </c>
      <c r="J584">
        <v>6.6</v>
      </c>
      <c r="K584">
        <f t="shared" si="19"/>
        <v>163.68</v>
      </c>
      <c r="M584" t="s">
        <v>17</v>
      </c>
      <c r="P584">
        <v>251</v>
      </c>
    </row>
    <row r="585" spans="1:16">
      <c r="A585" t="s">
        <v>43</v>
      </c>
      <c r="B585">
        <v>4</v>
      </c>
      <c r="C585">
        <v>3</v>
      </c>
      <c r="D585">
        <v>315</v>
      </c>
      <c r="E585">
        <v>43.5</v>
      </c>
      <c r="F585">
        <v>82</v>
      </c>
      <c r="G585">
        <v>1</v>
      </c>
      <c r="H585">
        <v>3</v>
      </c>
      <c r="I585">
        <f t="shared" si="18"/>
        <v>24.8</v>
      </c>
      <c r="J585">
        <v>6.6</v>
      </c>
      <c r="K585">
        <f t="shared" si="19"/>
        <v>163.68</v>
      </c>
      <c r="M585" t="s">
        <v>17</v>
      </c>
      <c r="P585">
        <v>251</v>
      </c>
    </row>
    <row r="586" spans="1:16">
      <c r="A586" t="s">
        <v>43</v>
      </c>
      <c r="B586">
        <v>4</v>
      </c>
      <c r="C586">
        <v>4</v>
      </c>
      <c r="D586">
        <v>415</v>
      </c>
      <c r="E586">
        <v>43.5</v>
      </c>
      <c r="F586">
        <v>82</v>
      </c>
      <c r="G586">
        <v>1</v>
      </c>
      <c r="H586">
        <v>3</v>
      </c>
      <c r="I586">
        <f t="shared" si="18"/>
        <v>24.8</v>
      </c>
      <c r="J586">
        <v>6.6</v>
      </c>
      <c r="K586">
        <f t="shared" si="19"/>
        <v>163.68</v>
      </c>
      <c r="L586">
        <v>1</v>
      </c>
      <c r="M586" t="s">
        <v>17</v>
      </c>
      <c r="P586">
        <v>251</v>
      </c>
    </row>
    <row r="587" spans="1:16">
      <c r="A587" t="s">
        <v>43</v>
      </c>
      <c r="B587">
        <v>5</v>
      </c>
      <c r="C587">
        <v>1</v>
      </c>
      <c r="D587">
        <v>115</v>
      </c>
      <c r="E587">
        <v>22.5</v>
      </c>
      <c r="F587">
        <v>50</v>
      </c>
      <c r="G587">
        <v>1</v>
      </c>
      <c r="H587">
        <v>3</v>
      </c>
      <c r="I587">
        <f t="shared" si="18"/>
        <v>7.8999999999999995</v>
      </c>
      <c r="J587">
        <v>6.6</v>
      </c>
      <c r="K587">
        <f t="shared" si="19"/>
        <v>52.139999999999993</v>
      </c>
      <c r="M587" t="s">
        <v>25</v>
      </c>
      <c r="N587">
        <v>1</v>
      </c>
      <c r="P587">
        <v>72.5</v>
      </c>
    </row>
    <row r="588" spans="1:16">
      <c r="A588" t="s">
        <v>43</v>
      </c>
      <c r="B588">
        <v>5</v>
      </c>
      <c r="C588">
        <v>2</v>
      </c>
      <c r="D588">
        <v>215</v>
      </c>
      <c r="E588">
        <v>22.5</v>
      </c>
      <c r="F588">
        <v>50</v>
      </c>
      <c r="G588">
        <v>1</v>
      </c>
      <c r="H588">
        <v>3</v>
      </c>
      <c r="I588">
        <f t="shared" si="18"/>
        <v>7.8999999999999995</v>
      </c>
      <c r="J588">
        <v>6.6</v>
      </c>
      <c r="K588">
        <f t="shared" si="19"/>
        <v>52.139999999999993</v>
      </c>
      <c r="M588" t="s">
        <v>25</v>
      </c>
      <c r="N588">
        <v>1</v>
      </c>
      <c r="P588">
        <v>72.5</v>
      </c>
    </row>
    <row r="589" spans="1:16">
      <c r="A589" t="s">
        <v>43</v>
      </c>
      <c r="B589">
        <v>5</v>
      </c>
      <c r="C589">
        <v>3</v>
      </c>
      <c r="D589">
        <v>315</v>
      </c>
      <c r="E589">
        <v>22.5</v>
      </c>
      <c r="F589">
        <v>50</v>
      </c>
      <c r="G589">
        <v>1</v>
      </c>
      <c r="H589">
        <v>3</v>
      </c>
      <c r="I589">
        <f t="shared" si="18"/>
        <v>7.8999999999999995</v>
      </c>
      <c r="J589">
        <v>6.6</v>
      </c>
      <c r="K589">
        <f t="shared" si="19"/>
        <v>52.139999999999993</v>
      </c>
      <c r="M589" t="s">
        <v>25</v>
      </c>
      <c r="N589">
        <v>1</v>
      </c>
      <c r="P589">
        <v>72.5</v>
      </c>
    </row>
    <row r="590" spans="1:16">
      <c r="A590" t="s">
        <v>43</v>
      </c>
      <c r="B590">
        <v>5</v>
      </c>
      <c r="C590">
        <v>4</v>
      </c>
      <c r="D590">
        <v>415</v>
      </c>
      <c r="E590">
        <v>22.5</v>
      </c>
      <c r="F590">
        <v>50</v>
      </c>
      <c r="G590">
        <v>1</v>
      </c>
      <c r="H590">
        <v>3</v>
      </c>
      <c r="I590">
        <f t="shared" si="18"/>
        <v>7.8999999999999995</v>
      </c>
      <c r="J590">
        <v>6.6</v>
      </c>
      <c r="K590">
        <f t="shared" si="19"/>
        <v>52.139999999999993</v>
      </c>
      <c r="M590" t="s">
        <v>25</v>
      </c>
      <c r="N590">
        <v>1</v>
      </c>
      <c r="P590">
        <v>72.5</v>
      </c>
    </row>
    <row r="591" spans="1:16">
      <c r="A591" t="s">
        <v>43</v>
      </c>
      <c r="B591" t="s">
        <v>19</v>
      </c>
      <c r="C591">
        <v>1</v>
      </c>
      <c r="D591">
        <v>115</v>
      </c>
      <c r="E591">
        <v>4</v>
      </c>
      <c r="F591">
        <v>23.25</v>
      </c>
      <c r="G591">
        <v>1</v>
      </c>
      <c r="H591">
        <v>3</v>
      </c>
      <c r="I591">
        <f t="shared" si="18"/>
        <v>0.7</v>
      </c>
      <c r="J591">
        <v>6.6</v>
      </c>
      <c r="K591">
        <f t="shared" si="19"/>
        <v>4.6199999999999992</v>
      </c>
      <c r="M591" t="s">
        <v>17</v>
      </c>
      <c r="P591">
        <v>27.25</v>
      </c>
    </row>
    <row r="592" spans="1:16">
      <c r="A592" t="s">
        <v>43</v>
      </c>
      <c r="B592" t="s">
        <v>19</v>
      </c>
      <c r="C592">
        <v>2</v>
      </c>
      <c r="D592">
        <v>215</v>
      </c>
      <c r="E592">
        <v>4</v>
      </c>
      <c r="F592">
        <v>23.25</v>
      </c>
      <c r="G592">
        <v>1</v>
      </c>
      <c r="H592">
        <v>3</v>
      </c>
      <c r="I592">
        <f t="shared" si="18"/>
        <v>0.7</v>
      </c>
      <c r="J592">
        <v>6.6</v>
      </c>
      <c r="K592">
        <f t="shared" si="19"/>
        <v>4.6199999999999992</v>
      </c>
      <c r="M592" t="s">
        <v>17</v>
      </c>
      <c r="P592">
        <v>27.25</v>
      </c>
    </row>
    <row r="593" spans="1:16">
      <c r="A593" t="s">
        <v>43</v>
      </c>
      <c r="B593" t="s">
        <v>19</v>
      </c>
      <c r="C593">
        <v>3</v>
      </c>
      <c r="D593">
        <v>315</v>
      </c>
      <c r="E593">
        <v>4</v>
      </c>
      <c r="F593">
        <v>23.25</v>
      </c>
      <c r="G593">
        <v>1</v>
      </c>
      <c r="H593">
        <v>3</v>
      </c>
      <c r="I593">
        <f t="shared" si="18"/>
        <v>0.7</v>
      </c>
      <c r="J593">
        <v>6.6</v>
      </c>
      <c r="K593">
        <f t="shared" si="19"/>
        <v>4.6199999999999992</v>
      </c>
      <c r="M593" t="s">
        <v>17</v>
      </c>
      <c r="P593">
        <v>27.25</v>
      </c>
    </row>
    <row r="594" spans="1:16">
      <c r="A594" t="s">
        <v>43</v>
      </c>
      <c r="B594" t="s">
        <v>19</v>
      </c>
      <c r="C594">
        <v>4</v>
      </c>
      <c r="D594">
        <v>415</v>
      </c>
      <c r="E594">
        <v>4</v>
      </c>
      <c r="F594">
        <v>23.25</v>
      </c>
      <c r="G594">
        <v>1</v>
      </c>
      <c r="H594">
        <v>3</v>
      </c>
      <c r="I594">
        <f t="shared" si="18"/>
        <v>0.7</v>
      </c>
      <c r="J594">
        <v>6.6</v>
      </c>
      <c r="K594">
        <f t="shared" si="19"/>
        <v>4.6199999999999992</v>
      </c>
      <c r="M594" t="s">
        <v>17</v>
      </c>
      <c r="P594">
        <v>27.25</v>
      </c>
    </row>
    <row r="595" spans="1:16">
      <c r="A595" t="s">
        <v>43</v>
      </c>
      <c r="B595" t="s">
        <v>20</v>
      </c>
      <c r="C595">
        <v>1</v>
      </c>
      <c r="D595">
        <v>115</v>
      </c>
      <c r="E595">
        <v>4</v>
      </c>
      <c r="F595">
        <v>25.375</v>
      </c>
      <c r="G595">
        <v>1</v>
      </c>
      <c r="H595">
        <v>3</v>
      </c>
      <c r="I595">
        <f t="shared" si="18"/>
        <v>0.79999999999999993</v>
      </c>
      <c r="J595">
        <v>6.6</v>
      </c>
      <c r="K595">
        <f t="shared" si="19"/>
        <v>5.2799999999999994</v>
      </c>
      <c r="M595" t="s">
        <v>17</v>
      </c>
    </row>
    <row r="596" spans="1:16">
      <c r="A596" t="s">
        <v>43</v>
      </c>
      <c r="B596" t="s">
        <v>20</v>
      </c>
      <c r="C596">
        <v>2</v>
      </c>
      <c r="D596">
        <v>215</v>
      </c>
      <c r="E596">
        <v>4</v>
      </c>
      <c r="F596">
        <v>25.375</v>
      </c>
      <c r="G596">
        <v>1</v>
      </c>
      <c r="H596">
        <v>3</v>
      </c>
      <c r="I596">
        <f t="shared" si="18"/>
        <v>0.79999999999999993</v>
      </c>
      <c r="J596">
        <v>6.6</v>
      </c>
      <c r="K596">
        <f t="shared" si="19"/>
        <v>5.2799999999999994</v>
      </c>
      <c r="M596" t="s">
        <v>17</v>
      </c>
    </row>
    <row r="597" spans="1:16">
      <c r="A597" t="s">
        <v>43</v>
      </c>
      <c r="B597" t="s">
        <v>20</v>
      </c>
      <c r="C597">
        <v>3</v>
      </c>
      <c r="D597">
        <v>315</v>
      </c>
      <c r="E597">
        <v>4</v>
      </c>
      <c r="F597">
        <v>25.375</v>
      </c>
      <c r="G597">
        <v>1</v>
      </c>
      <c r="H597">
        <v>3</v>
      </c>
      <c r="I597">
        <f t="shared" si="18"/>
        <v>0.79999999999999993</v>
      </c>
      <c r="J597">
        <v>6.6</v>
      </c>
      <c r="K597">
        <f t="shared" si="19"/>
        <v>5.2799999999999994</v>
      </c>
      <c r="M597" t="s">
        <v>17</v>
      </c>
    </row>
    <row r="598" spans="1:16">
      <c r="A598" t="s">
        <v>43</v>
      </c>
      <c r="B598" t="s">
        <v>20</v>
      </c>
      <c r="C598">
        <v>4</v>
      </c>
      <c r="D598">
        <v>415</v>
      </c>
      <c r="E598">
        <v>4</v>
      </c>
      <c r="F598">
        <v>25.375</v>
      </c>
      <c r="G598">
        <v>1</v>
      </c>
      <c r="H598">
        <v>3</v>
      </c>
      <c r="I598">
        <f t="shared" si="18"/>
        <v>0.79999999999999993</v>
      </c>
      <c r="J598">
        <v>6.6</v>
      </c>
      <c r="K598">
        <f t="shared" si="19"/>
        <v>5.2799999999999994</v>
      </c>
      <c r="M598" t="s">
        <v>17</v>
      </c>
    </row>
    <row r="599" spans="1:16">
      <c r="A599" t="s">
        <v>43</v>
      </c>
      <c r="B599" t="s">
        <v>21</v>
      </c>
      <c r="C599">
        <v>1</v>
      </c>
      <c r="D599">
        <v>115</v>
      </c>
      <c r="E599">
        <v>4</v>
      </c>
      <c r="F599">
        <v>50</v>
      </c>
      <c r="G599">
        <v>1</v>
      </c>
      <c r="H599">
        <v>3</v>
      </c>
      <c r="I599">
        <f t="shared" si="18"/>
        <v>1.4000000000000001</v>
      </c>
      <c r="J599">
        <v>6.6</v>
      </c>
      <c r="K599">
        <f t="shared" si="19"/>
        <v>9.24</v>
      </c>
      <c r="M599" t="s">
        <v>25</v>
      </c>
      <c r="P599">
        <v>54</v>
      </c>
    </row>
    <row r="600" spans="1:16">
      <c r="A600" t="s">
        <v>43</v>
      </c>
      <c r="B600" t="s">
        <v>21</v>
      </c>
      <c r="C600">
        <v>2</v>
      </c>
      <c r="D600">
        <v>215</v>
      </c>
      <c r="E600">
        <v>4</v>
      </c>
      <c r="F600">
        <v>50</v>
      </c>
      <c r="G600">
        <v>1</v>
      </c>
      <c r="H600">
        <v>3</v>
      </c>
      <c r="I600">
        <f t="shared" si="18"/>
        <v>1.4000000000000001</v>
      </c>
      <c r="J600">
        <v>6.6</v>
      </c>
      <c r="K600">
        <f t="shared" si="19"/>
        <v>9.24</v>
      </c>
      <c r="M600" t="s">
        <v>25</v>
      </c>
      <c r="P600">
        <v>54</v>
      </c>
    </row>
    <row r="601" spans="1:16">
      <c r="A601" t="s">
        <v>43</v>
      </c>
      <c r="B601" t="s">
        <v>21</v>
      </c>
      <c r="C601">
        <v>3</v>
      </c>
      <c r="D601">
        <v>315</v>
      </c>
      <c r="E601">
        <v>4</v>
      </c>
      <c r="F601">
        <v>50</v>
      </c>
      <c r="G601">
        <v>1</v>
      </c>
      <c r="H601">
        <v>3</v>
      </c>
      <c r="I601">
        <f t="shared" si="18"/>
        <v>1.4000000000000001</v>
      </c>
      <c r="J601">
        <v>6.6</v>
      </c>
      <c r="K601">
        <f t="shared" si="19"/>
        <v>9.24</v>
      </c>
      <c r="M601" t="s">
        <v>25</v>
      </c>
      <c r="P601">
        <v>54</v>
      </c>
    </row>
    <row r="602" spans="1:16">
      <c r="A602" t="s">
        <v>43</v>
      </c>
      <c r="B602" t="s">
        <v>21</v>
      </c>
      <c r="C602">
        <v>4</v>
      </c>
      <c r="D602">
        <v>415</v>
      </c>
      <c r="E602">
        <v>4</v>
      </c>
      <c r="F602">
        <v>50</v>
      </c>
      <c r="G602">
        <v>1</v>
      </c>
      <c r="H602">
        <v>3</v>
      </c>
      <c r="I602">
        <f t="shared" si="18"/>
        <v>1.4000000000000001</v>
      </c>
      <c r="J602">
        <v>6.6</v>
      </c>
      <c r="K602">
        <f t="shared" si="19"/>
        <v>9.24</v>
      </c>
      <c r="M602" t="s">
        <v>25</v>
      </c>
      <c r="P602">
        <v>54</v>
      </c>
    </row>
    <row r="603" spans="1:16">
      <c r="A603" t="s">
        <v>44</v>
      </c>
      <c r="B603">
        <v>3</v>
      </c>
      <c r="C603">
        <v>4</v>
      </c>
      <c r="D603">
        <v>412</v>
      </c>
      <c r="E603">
        <v>43.5</v>
      </c>
      <c r="F603">
        <v>111.125</v>
      </c>
      <c r="G603">
        <v>1</v>
      </c>
      <c r="H603">
        <v>3</v>
      </c>
      <c r="I603">
        <f t="shared" si="18"/>
        <v>33.6</v>
      </c>
      <c r="J603">
        <v>6.6</v>
      </c>
      <c r="K603">
        <f t="shared" si="19"/>
        <v>221.76</v>
      </c>
      <c r="L603">
        <v>2</v>
      </c>
      <c r="M603" t="s">
        <v>17</v>
      </c>
      <c r="N603">
        <v>1</v>
      </c>
      <c r="P603">
        <v>309.25</v>
      </c>
    </row>
    <row r="604" spans="1:16">
      <c r="A604" t="s">
        <v>44</v>
      </c>
      <c r="B604">
        <v>1</v>
      </c>
      <c r="C604">
        <v>1</v>
      </c>
      <c r="D604">
        <v>112</v>
      </c>
      <c r="E604">
        <v>25.5</v>
      </c>
      <c r="F604">
        <v>30</v>
      </c>
      <c r="G604">
        <v>1</v>
      </c>
      <c r="H604">
        <v>3</v>
      </c>
      <c r="I604">
        <f t="shared" si="18"/>
        <v>5.3999999999999995</v>
      </c>
      <c r="J604">
        <v>6.6</v>
      </c>
      <c r="K604">
        <f t="shared" si="19"/>
        <v>35.639999999999993</v>
      </c>
      <c r="M604" t="s">
        <v>17</v>
      </c>
      <c r="P604">
        <v>55.5</v>
      </c>
    </row>
    <row r="605" spans="1:16">
      <c r="A605" t="s">
        <v>44</v>
      </c>
      <c r="B605">
        <v>1</v>
      </c>
      <c r="C605">
        <v>2</v>
      </c>
      <c r="D605">
        <v>212</v>
      </c>
      <c r="E605">
        <v>25.5</v>
      </c>
      <c r="F605">
        <v>30</v>
      </c>
      <c r="G605">
        <v>1</v>
      </c>
      <c r="H605">
        <v>3</v>
      </c>
      <c r="I605">
        <f t="shared" si="18"/>
        <v>5.3999999999999995</v>
      </c>
      <c r="J605">
        <v>6.6</v>
      </c>
      <c r="K605">
        <f t="shared" si="19"/>
        <v>35.639999999999993</v>
      </c>
      <c r="M605" t="s">
        <v>17</v>
      </c>
      <c r="P605">
        <v>55.5</v>
      </c>
    </row>
    <row r="606" spans="1:16">
      <c r="A606" t="s">
        <v>44</v>
      </c>
      <c r="B606">
        <v>1</v>
      </c>
      <c r="C606">
        <v>3</v>
      </c>
      <c r="D606">
        <v>312</v>
      </c>
      <c r="E606">
        <v>25.5</v>
      </c>
      <c r="F606">
        <v>30</v>
      </c>
      <c r="G606">
        <v>1</v>
      </c>
      <c r="H606">
        <v>3</v>
      </c>
      <c r="I606">
        <f t="shared" si="18"/>
        <v>5.3999999999999995</v>
      </c>
      <c r="J606">
        <v>6.6</v>
      </c>
      <c r="K606">
        <f t="shared" si="19"/>
        <v>35.639999999999993</v>
      </c>
      <c r="M606" t="s">
        <v>17</v>
      </c>
      <c r="P606">
        <v>55.5</v>
      </c>
    </row>
    <row r="607" spans="1:16">
      <c r="A607" t="s">
        <v>44</v>
      </c>
      <c r="B607">
        <v>1</v>
      </c>
      <c r="C607">
        <v>4</v>
      </c>
      <c r="D607">
        <v>412</v>
      </c>
      <c r="E607">
        <v>25.5</v>
      </c>
      <c r="F607">
        <v>30</v>
      </c>
      <c r="G607">
        <v>1</v>
      </c>
      <c r="H607">
        <v>3</v>
      </c>
      <c r="I607">
        <f t="shared" si="18"/>
        <v>5.3999999999999995</v>
      </c>
      <c r="J607">
        <v>6.6</v>
      </c>
      <c r="K607">
        <f t="shared" si="19"/>
        <v>35.639999999999993</v>
      </c>
      <c r="M607" t="s">
        <v>17</v>
      </c>
      <c r="P607">
        <v>55.5</v>
      </c>
    </row>
    <row r="608" spans="1:16">
      <c r="A608" t="s">
        <v>44</v>
      </c>
      <c r="B608">
        <v>2</v>
      </c>
      <c r="C608">
        <v>1</v>
      </c>
      <c r="D608">
        <v>112</v>
      </c>
      <c r="E608">
        <v>25.5</v>
      </c>
      <c r="F608">
        <v>27</v>
      </c>
      <c r="G608">
        <v>1</v>
      </c>
      <c r="H608">
        <v>3</v>
      </c>
      <c r="I608">
        <f t="shared" si="18"/>
        <v>4.8</v>
      </c>
      <c r="J608">
        <v>6.6</v>
      </c>
      <c r="K608">
        <f t="shared" si="19"/>
        <v>31.679999999999996</v>
      </c>
      <c r="M608" t="s">
        <v>17</v>
      </c>
      <c r="O608" t="s">
        <v>18</v>
      </c>
      <c r="P608">
        <v>54.5</v>
      </c>
    </row>
    <row r="609" spans="1:16">
      <c r="A609" t="s">
        <v>44</v>
      </c>
      <c r="B609">
        <v>2</v>
      </c>
      <c r="C609">
        <v>2</v>
      </c>
      <c r="D609">
        <v>212</v>
      </c>
      <c r="E609">
        <v>25.5</v>
      </c>
      <c r="F609">
        <v>27</v>
      </c>
      <c r="G609">
        <v>1</v>
      </c>
      <c r="H609">
        <v>3</v>
      </c>
      <c r="I609">
        <f t="shared" si="18"/>
        <v>4.8</v>
      </c>
      <c r="J609">
        <v>6.6</v>
      </c>
      <c r="K609">
        <f t="shared" si="19"/>
        <v>31.679999999999996</v>
      </c>
      <c r="M609" t="s">
        <v>17</v>
      </c>
      <c r="O609" t="s">
        <v>18</v>
      </c>
      <c r="P609">
        <v>54.5</v>
      </c>
    </row>
    <row r="610" spans="1:16">
      <c r="A610" t="s">
        <v>44</v>
      </c>
      <c r="B610">
        <v>2</v>
      </c>
      <c r="C610">
        <v>3</v>
      </c>
      <c r="D610">
        <v>312</v>
      </c>
      <c r="E610">
        <v>25.5</v>
      </c>
      <c r="F610">
        <v>27</v>
      </c>
      <c r="G610">
        <v>1</v>
      </c>
      <c r="H610">
        <v>3</v>
      </c>
      <c r="I610">
        <f t="shared" si="18"/>
        <v>4.8</v>
      </c>
      <c r="J610">
        <v>6.6</v>
      </c>
      <c r="K610">
        <f t="shared" si="19"/>
        <v>31.679999999999996</v>
      </c>
      <c r="M610" t="s">
        <v>17</v>
      </c>
      <c r="O610" t="s">
        <v>18</v>
      </c>
      <c r="P610">
        <v>54.5</v>
      </c>
    </row>
    <row r="611" spans="1:16">
      <c r="A611" t="s">
        <v>44</v>
      </c>
      <c r="B611">
        <v>3</v>
      </c>
      <c r="C611">
        <v>1</v>
      </c>
      <c r="D611">
        <v>112</v>
      </c>
      <c r="E611">
        <v>43.5</v>
      </c>
      <c r="F611">
        <v>111.125</v>
      </c>
      <c r="G611">
        <v>1</v>
      </c>
      <c r="H611">
        <v>3</v>
      </c>
      <c r="I611">
        <f t="shared" si="18"/>
        <v>33.6</v>
      </c>
      <c r="J611">
        <v>6.6</v>
      </c>
      <c r="K611">
        <f t="shared" si="19"/>
        <v>221.76</v>
      </c>
      <c r="M611" t="s">
        <v>17</v>
      </c>
      <c r="N611">
        <v>1</v>
      </c>
      <c r="P611">
        <v>309.25</v>
      </c>
    </row>
    <row r="612" spans="1:16">
      <c r="A612" t="s">
        <v>44</v>
      </c>
      <c r="B612">
        <v>3</v>
      </c>
      <c r="C612">
        <v>2</v>
      </c>
      <c r="D612">
        <v>212</v>
      </c>
      <c r="E612">
        <v>43.5</v>
      </c>
      <c r="F612">
        <v>111.125</v>
      </c>
      <c r="G612">
        <v>1</v>
      </c>
      <c r="H612">
        <v>3</v>
      </c>
      <c r="I612">
        <f t="shared" si="18"/>
        <v>33.6</v>
      </c>
      <c r="J612">
        <v>6.6</v>
      </c>
      <c r="K612">
        <f t="shared" si="19"/>
        <v>221.76</v>
      </c>
      <c r="M612" t="s">
        <v>17</v>
      </c>
      <c r="N612">
        <v>1</v>
      </c>
      <c r="P612">
        <v>309.25</v>
      </c>
    </row>
    <row r="613" spans="1:16">
      <c r="A613" t="s">
        <v>44</v>
      </c>
      <c r="B613">
        <v>3</v>
      </c>
      <c r="C613">
        <v>3</v>
      </c>
      <c r="D613">
        <v>312</v>
      </c>
      <c r="E613">
        <v>43.5</v>
      </c>
      <c r="F613">
        <v>111.125</v>
      </c>
      <c r="G613">
        <v>1</v>
      </c>
      <c r="H613">
        <v>3</v>
      </c>
      <c r="I613">
        <f t="shared" si="18"/>
        <v>33.6</v>
      </c>
      <c r="J613">
        <v>6.6</v>
      </c>
      <c r="K613">
        <f t="shared" si="19"/>
        <v>221.76</v>
      </c>
      <c r="M613" t="s">
        <v>17</v>
      </c>
      <c r="N613">
        <v>1</v>
      </c>
      <c r="P613">
        <v>309.25</v>
      </c>
    </row>
    <row r="614" spans="1:16">
      <c r="A614" t="s">
        <v>44</v>
      </c>
      <c r="B614">
        <v>5</v>
      </c>
      <c r="C614">
        <v>1</v>
      </c>
      <c r="D614">
        <v>112</v>
      </c>
      <c r="E614">
        <v>22.5</v>
      </c>
      <c r="F614">
        <v>55</v>
      </c>
      <c r="G614">
        <v>1</v>
      </c>
      <c r="H614">
        <v>3</v>
      </c>
      <c r="I614">
        <f t="shared" si="18"/>
        <v>8.6</v>
      </c>
      <c r="J614">
        <v>6.6</v>
      </c>
      <c r="K614">
        <f t="shared" si="19"/>
        <v>56.76</v>
      </c>
      <c r="M614" t="s">
        <v>25</v>
      </c>
      <c r="N614">
        <v>1</v>
      </c>
      <c r="P614">
        <v>77.5</v>
      </c>
    </row>
    <row r="615" spans="1:16">
      <c r="A615" t="s">
        <v>44</v>
      </c>
      <c r="B615">
        <v>5</v>
      </c>
      <c r="C615">
        <v>2</v>
      </c>
      <c r="D615">
        <v>212</v>
      </c>
      <c r="E615">
        <v>22.5</v>
      </c>
      <c r="F615">
        <v>55</v>
      </c>
      <c r="G615">
        <v>1</v>
      </c>
      <c r="H615">
        <v>3</v>
      </c>
      <c r="I615">
        <f t="shared" si="18"/>
        <v>8.6</v>
      </c>
      <c r="J615">
        <v>6.6</v>
      </c>
      <c r="K615">
        <f t="shared" si="19"/>
        <v>56.76</v>
      </c>
      <c r="M615" t="s">
        <v>25</v>
      </c>
      <c r="N615">
        <v>1</v>
      </c>
      <c r="P615">
        <v>77.5</v>
      </c>
    </row>
    <row r="616" spans="1:16">
      <c r="A616" t="s">
        <v>44</v>
      </c>
      <c r="B616">
        <v>5</v>
      </c>
      <c r="C616">
        <v>3</v>
      </c>
      <c r="D616">
        <v>312</v>
      </c>
      <c r="E616">
        <v>22.5</v>
      </c>
      <c r="F616">
        <v>55</v>
      </c>
      <c r="G616">
        <v>1</v>
      </c>
      <c r="H616">
        <v>3</v>
      </c>
      <c r="I616">
        <f t="shared" si="18"/>
        <v>8.6</v>
      </c>
      <c r="J616">
        <v>6.6</v>
      </c>
      <c r="K616">
        <f t="shared" si="19"/>
        <v>56.76</v>
      </c>
      <c r="M616" t="s">
        <v>25</v>
      </c>
      <c r="N616">
        <v>1</v>
      </c>
      <c r="P616">
        <v>77.5</v>
      </c>
    </row>
    <row r="617" spans="1:16">
      <c r="A617" t="s">
        <v>44</v>
      </c>
      <c r="B617">
        <v>5</v>
      </c>
      <c r="C617">
        <v>4</v>
      </c>
      <c r="D617">
        <v>412</v>
      </c>
      <c r="E617">
        <v>22.5</v>
      </c>
      <c r="F617">
        <v>55</v>
      </c>
      <c r="G617">
        <v>1</v>
      </c>
      <c r="H617">
        <v>3</v>
      </c>
      <c r="I617">
        <f t="shared" si="18"/>
        <v>8.6</v>
      </c>
      <c r="J617">
        <v>6.6</v>
      </c>
      <c r="K617">
        <f t="shared" si="19"/>
        <v>56.76</v>
      </c>
      <c r="M617" t="s">
        <v>25</v>
      </c>
      <c r="N617">
        <v>1</v>
      </c>
      <c r="P617">
        <v>77.5</v>
      </c>
    </row>
    <row r="618" spans="1:16">
      <c r="A618" t="s">
        <v>44</v>
      </c>
      <c r="B618">
        <v>6</v>
      </c>
      <c r="C618">
        <v>1</v>
      </c>
      <c r="D618">
        <v>112</v>
      </c>
      <c r="E618">
        <v>22.5</v>
      </c>
      <c r="F618">
        <v>55</v>
      </c>
      <c r="G618">
        <v>1</v>
      </c>
      <c r="H618">
        <v>3</v>
      </c>
      <c r="I618">
        <f t="shared" si="18"/>
        <v>8.6</v>
      </c>
      <c r="J618">
        <v>6.6</v>
      </c>
      <c r="K618">
        <f t="shared" si="19"/>
        <v>56.76</v>
      </c>
      <c r="M618" t="s">
        <v>25</v>
      </c>
      <c r="N618">
        <v>1</v>
      </c>
      <c r="P618">
        <v>77.5</v>
      </c>
    </row>
    <row r="619" spans="1:16">
      <c r="A619" t="s">
        <v>44</v>
      </c>
      <c r="B619">
        <v>6</v>
      </c>
      <c r="C619">
        <v>2</v>
      </c>
      <c r="D619">
        <v>212</v>
      </c>
      <c r="E619">
        <v>22.5</v>
      </c>
      <c r="F619">
        <v>55</v>
      </c>
      <c r="G619">
        <v>1</v>
      </c>
      <c r="H619">
        <v>3</v>
      </c>
      <c r="I619">
        <f t="shared" si="18"/>
        <v>8.6</v>
      </c>
      <c r="J619">
        <v>6.6</v>
      </c>
      <c r="K619">
        <f t="shared" si="19"/>
        <v>56.76</v>
      </c>
      <c r="M619" t="s">
        <v>25</v>
      </c>
      <c r="N619">
        <v>1</v>
      </c>
      <c r="P619">
        <v>77.5</v>
      </c>
    </row>
    <row r="620" spans="1:16">
      <c r="A620" t="s">
        <v>44</v>
      </c>
      <c r="B620">
        <v>6</v>
      </c>
      <c r="C620">
        <v>3</v>
      </c>
      <c r="D620">
        <v>312</v>
      </c>
      <c r="E620">
        <v>22.5</v>
      </c>
      <c r="F620">
        <v>55</v>
      </c>
      <c r="G620">
        <v>1</v>
      </c>
      <c r="H620">
        <v>3</v>
      </c>
      <c r="I620">
        <f t="shared" si="18"/>
        <v>8.6</v>
      </c>
      <c r="J620">
        <v>6.6</v>
      </c>
      <c r="K620">
        <f t="shared" si="19"/>
        <v>56.76</v>
      </c>
      <c r="M620" t="s">
        <v>25</v>
      </c>
      <c r="N620">
        <v>1</v>
      </c>
      <c r="P620">
        <v>77.5</v>
      </c>
    </row>
    <row r="621" spans="1:16">
      <c r="A621" t="s">
        <v>44</v>
      </c>
      <c r="B621">
        <v>6</v>
      </c>
      <c r="C621">
        <v>4</v>
      </c>
      <c r="D621">
        <v>412</v>
      </c>
      <c r="E621">
        <v>22.5</v>
      </c>
      <c r="F621">
        <v>55</v>
      </c>
      <c r="G621">
        <v>1</v>
      </c>
      <c r="H621">
        <v>3</v>
      </c>
      <c r="I621">
        <f t="shared" si="18"/>
        <v>8.6</v>
      </c>
      <c r="J621">
        <v>6.6</v>
      </c>
      <c r="K621">
        <f t="shared" si="19"/>
        <v>56.76</v>
      </c>
      <c r="M621" t="s">
        <v>25</v>
      </c>
      <c r="N621">
        <v>1</v>
      </c>
      <c r="P621">
        <v>77.5</v>
      </c>
    </row>
    <row r="622" spans="1:16">
      <c r="A622" t="s">
        <v>44</v>
      </c>
      <c r="B622" t="s">
        <v>19</v>
      </c>
      <c r="C622">
        <v>1</v>
      </c>
      <c r="D622">
        <v>112</v>
      </c>
      <c r="E622">
        <v>4</v>
      </c>
      <c r="F622">
        <v>25.375</v>
      </c>
      <c r="G622">
        <v>1</v>
      </c>
      <c r="H622">
        <v>3</v>
      </c>
      <c r="I622">
        <f t="shared" si="18"/>
        <v>0.79999999999999993</v>
      </c>
      <c r="J622">
        <v>6.6</v>
      </c>
      <c r="K622">
        <f t="shared" si="19"/>
        <v>5.2799999999999994</v>
      </c>
      <c r="M622" t="s">
        <v>17</v>
      </c>
      <c r="P622">
        <v>29.375</v>
      </c>
    </row>
    <row r="623" spans="1:16">
      <c r="A623" t="s">
        <v>44</v>
      </c>
      <c r="B623" t="s">
        <v>19</v>
      </c>
      <c r="C623">
        <v>2</v>
      </c>
      <c r="D623">
        <v>212</v>
      </c>
      <c r="E623">
        <v>4</v>
      </c>
      <c r="F623">
        <v>25.375</v>
      </c>
      <c r="G623">
        <v>1</v>
      </c>
      <c r="H623">
        <v>3</v>
      </c>
      <c r="I623">
        <f t="shared" si="18"/>
        <v>0.79999999999999993</v>
      </c>
      <c r="J623">
        <v>6.6</v>
      </c>
      <c r="K623">
        <f t="shared" si="19"/>
        <v>5.2799999999999994</v>
      </c>
      <c r="M623" t="s">
        <v>17</v>
      </c>
      <c r="P623">
        <v>29.375</v>
      </c>
    </row>
    <row r="624" spans="1:16">
      <c r="A624" t="s">
        <v>44</v>
      </c>
      <c r="B624" t="s">
        <v>19</v>
      </c>
      <c r="C624">
        <v>3</v>
      </c>
      <c r="D624">
        <v>312</v>
      </c>
      <c r="E624">
        <v>4</v>
      </c>
      <c r="F624">
        <v>25.375</v>
      </c>
      <c r="G624">
        <v>1</v>
      </c>
      <c r="H624">
        <v>3</v>
      </c>
      <c r="I624">
        <f t="shared" si="18"/>
        <v>0.79999999999999993</v>
      </c>
      <c r="J624">
        <v>6.6</v>
      </c>
      <c r="K624">
        <f t="shared" si="19"/>
        <v>5.2799999999999994</v>
      </c>
      <c r="M624" t="s">
        <v>17</v>
      </c>
      <c r="P624">
        <v>29.375</v>
      </c>
    </row>
    <row r="625" spans="1:16">
      <c r="A625" t="s">
        <v>44</v>
      </c>
      <c r="B625" t="s">
        <v>19</v>
      </c>
      <c r="C625">
        <v>4</v>
      </c>
      <c r="D625">
        <v>412</v>
      </c>
      <c r="E625">
        <v>4</v>
      </c>
      <c r="F625">
        <v>25.375</v>
      </c>
      <c r="G625">
        <v>1</v>
      </c>
      <c r="H625">
        <v>3</v>
      </c>
      <c r="I625">
        <f t="shared" si="18"/>
        <v>0.79999999999999993</v>
      </c>
      <c r="J625">
        <v>6.6</v>
      </c>
      <c r="K625">
        <f t="shared" si="19"/>
        <v>5.2799999999999994</v>
      </c>
      <c r="M625" t="s">
        <v>17</v>
      </c>
      <c r="P625">
        <v>29.375</v>
      </c>
    </row>
    <row r="626" spans="1:16">
      <c r="A626" t="s">
        <v>44</v>
      </c>
      <c r="B626" t="s">
        <v>20</v>
      </c>
      <c r="C626">
        <v>1</v>
      </c>
      <c r="D626">
        <v>112</v>
      </c>
      <c r="E626">
        <v>4</v>
      </c>
      <c r="F626">
        <v>23.25</v>
      </c>
      <c r="G626">
        <v>1</v>
      </c>
      <c r="H626">
        <v>3</v>
      </c>
      <c r="I626">
        <f t="shared" si="18"/>
        <v>0.7</v>
      </c>
      <c r="J626">
        <v>6.6</v>
      </c>
      <c r="K626">
        <f t="shared" si="19"/>
        <v>4.6199999999999992</v>
      </c>
      <c r="M626" t="s">
        <v>17</v>
      </c>
      <c r="P626">
        <v>27.25</v>
      </c>
    </row>
    <row r="627" spans="1:16">
      <c r="A627" t="s">
        <v>44</v>
      </c>
      <c r="B627" t="s">
        <v>20</v>
      </c>
      <c r="C627">
        <v>2</v>
      </c>
      <c r="D627">
        <v>212</v>
      </c>
      <c r="E627">
        <v>4</v>
      </c>
      <c r="F627">
        <v>23.25</v>
      </c>
      <c r="G627">
        <v>1</v>
      </c>
      <c r="H627">
        <v>3</v>
      </c>
      <c r="I627">
        <f t="shared" si="18"/>
        <v>0.7</v>
      </c>
      <c r="J627">
        <v>6.6</v>
      </c>
      <c r="K627">
        <f t="shared" si="19"/>
        <v>4.6199999999999992</v>
      </c>
      <c r="M627" t="s">
        <v>17</v>
      </c>
      <c r="P627">
        <v>27.25</v>
      </c>
    </row>
    <row r="628" spans="1:16">
      <c r="A628" t="s">
        <v>44</v>
      </c>
      <c r="B628" t="s">
        <v>20</v>
      </c>
      <c r="C628">
        <v>3</v>
      </c>
      <c r="D628">
        <v>312</v>
      </c>
      <c r="E628">
        <v>4</v>
      </c>
      <c r="F628">
        <v>23.25</v>
      </c>
      <c r="G628">
        <v>1</v>
      </c>
      <c r="H628">
        <v>3</v>
      </c>
      <c r="I628">
        <f t="shared" si="18"/>
        <v>0.7</v>
      </c>
      <c r="J628">
        <v>6.6</v>
      </c>
      <c r="K628">
        <f t="shared" si="19"/>
        <v>4.6199999999999992</v>
      </c>
      <c r="M628" t="s">
        <v>17</v>
      </c>
      <c r="P628">
        <v>27.25</v>
      </c>
    </row>
    <row r="629" spans="1:16">
      <c r="A629" t="s">
        <v>44</v>
      </c>
      <c r="B629" t="s">
        <v>20</v>
      </c>
      <c r="C629">
        <v>4</v>
      </c>
      <c r="D629">
        <v>412</v>
      </c>
      <c r="E629">
        <v>4</v>
      </c>
      <c r="F629">
        <v>23.25</v>
      </c>
      <c r="G629">
        <v>1</v>
      </c>
      <c r="H629">
        <v>3</v>
      </c>
      <c r="I629">
        <f t="shared" si="18"/>
        <v>0.7</v>
      </c>
      <c r="J629">
        <v>6.6</v>
      </c>
      <c r="K629">
        <f t="shared" si="19"/>
        <v>4.6199999999999992</v>
      </c>
      <c r="M629" t="s">
        <v>17</v>
      </c>
      <c r="P629">
        <v>27.25</v>
      </c>
    </row>
    <row r="630" spans="1:16">
      <c r="A630" t="s">
        <v>44</v>
      </c>
      <c r="B630" t="s">
        <v>21</v>
      </c>
      <c r="C630">
        <v>1</v>
      </c>
      <c r="D630">
        <v>112</v>
      </c>
      <c r="E630">
        <v>4</v>
      </c>
      <c r="F630">
        <v>55</v>
      </c>
      <c r="G630">
        <v>1</v>
      </c>
      <c r="H630">
        <v>3</v>
      </c>
      <c r="I630">
        <f t="shared" si="18"/>
        <v>1.6</v>
      </c>
      <c r="J630">
        <v>6.6</v>
      </c>
      <c r="K630">
        <f t="shared" si="19"/>
        <v>10.56</v>
      </c>
      <c r="M630" t="s">
        <v>25</v>
      </c>
      <c r="P630">
        <v>59</v>
      </c>
    </row>
    <row r="631" spans="1:16">
      <c r="A631" t="s">
        <v>44</v>
      </c>
      <c r="B631" t="s">
        <v>21</v>
      </c>
      <c r="C631">
        <v>2</v>
      </c>
      <c r="D631">
        <v>212</v>
      </c>
      <c r="E631">
        <v>4</v>
      </c>
      <c r="F631">
        <v>55</v>
      </c>
      <c r="G631">
        <v>1</v>
      </c>
      <c r="H631">
        <v>3</v>
      </c>
      <c r="I631">
        <f t="shared" si="18"/>
        <v>1.6</v>
      </c>
      <c r="J631">
        <v>6.6</v>
      </c>
      <c r="K631">
        <f t="shared" si="19"/>
        <v>10.56</v>
      </c>
      <c r="M631" t="s">
        <v>25</v>
      </c>
      <c r="P631">
        <v>59</v>
      </c>
    </row>
    <row r="632" spans="1:16">
      <c r="A632" t="s">
        <v>44</v>
      </c>
      <c r="B632" t="s">
        <v>21</v>
      </c>
      <c r="C632">
        <v>3</v>
      </c>
      <c r="D632">
        <v>312</v>
      </c>
      <c r="E632">
        <v>4</v>
      </c>
      <c r="F632">
        <v>55</v>
      </c>
      <c r="G632">
        <v>1</v>
      </c>
      <c r="H632">
        <v>3</v>
      </c>
      <c r="I632">
        <f t="shared" si="18"/>
        <v>1.6</v>
      </c>
      <c r="J632">
        <v>6.6</v>
      </c>
      <c r="K632">
        <f t="shared" si="19"/>
        <v>10.56</v>
      </c>
      <c r="M632" t="s">
        <v>25</v>
      </c>
      <c r="P632">
        <v>59</v>
      </c>
    </row>
    <row r="633" spans="1:16">
      <c r="A633" t="s">
        <v>44</v>
      </c>
      <c r="B633" t="s">
        <v>21</v>
      </c>
      <c r="C633">
        <v>4</v>
      </c>
      <c r="D633">
        <v>412</v>
      </c>
      <c r="E633">
        <v>4</v>
      </c>
      <c r="F633">
        <v>55</v>
      </c>
      <c r="G633">
        <v>1</v>
      </c>
      <c r="H633">
        <v>3</v>
      </c>
      <c r="I633">
        <f t="shared" si="18"/>
        <v>1.6</v>
      </c>
      <c r="J633">
        <v>6.6</v>
      </c>
      <c r="K633">
        <f t="shared" si="19"/>
        <v>10.56</v>
      </c>
      <c r="M633" t="s">
        <v>25</v>
      </c>
      <c r="P633">
        <v>59</v>
      </c>
    </row>
    <row r="634" spans="1:16">
      <c r="A634" t="s">
        <v>44</v>
      </c>
      <c r="B634" t="s">
        <v>22</v>
      </c>
      <c r="C634">
        <v>1</v>
      </c>
      <c r="D634">
        <v>112</v>
      </c>
      <c r="E634">
        <v>4</v>
      </c>
      <c r="F634">
        <v>21.25</v>
      </c>
      <c r="G634">
        <v>1</v>
      </c>
      <c r="H634">
        <v>3</v>
      </c>
      <c r="I634">
        <f t="shared" si="18"/>
        <v>0.6</v>
      </c>
      <c r="J634">
        <v>6.6</v>
      </c>
      <c r="K634">
        <f t="shared" si="19"/>
        <v>3.9599999999999995</v>
      </c>
      <c r="M634" t="s">
        <v>25</v>
      </c>
      <c r="P634">
        <v>25.25</v>
      </c>
    </row>
    <row r="635" spans="1:16">
      <c r="A635" t="s">
        <v>44</v>
      </c>
      <c r="B635" t="s">
        <v>22</v>
      </c>
      <c r="C635">
        <v>2</v>
      </c>
      <c r="D635">
        <v>212</v>
      </c>
      <c r="E635">
        <v>4</v>
      </c>
      <c r="F635">
        <v>21.25</v>
      </c>
      <c r="G635">
        <v>1</v>
      </c>
      <c r="H635">
        <v>3</v>
      </c>
      <c r="I635">
        <f t="shared" si="18"/>
        <v>0.6</v>
      </c>
      <c r="J635">
        <v>6.6</v>
      </c>
      <c r="K635">
        <f t="shared" si="19"/>
        <v>3.9599999999999995</v>
      </c>
      <c r="M635" t="s">
        <v>25</v>
      </c>
      <c r="P635">
        <v>25.25</v>
      </c>
    </row>
    <row r="636" spans="1:16">
      <c r="A636" t="s">
        <v>44</v>
      </c>
      <c r="B636" t="s">
        <v>22</v>
      </c>
      <c r="C636">
        <v>3</v>
      </c>
      <c r="D636">
        <v>312</v>
      </c>
      <c r="E636">
        <v>4</v>
      </c>
      <c r="F636">
        <v>21.25</v>
      </c>
      <c r="G636">
        <v>1</v>
      </c>
      <c r="H636">
        <v>3</v>
      </c>
      <c r="I636">
        <f t="shared" si="18"/>
        <v>0.6</v>
      </c>
      <c r="J636">
        <v>6.6</v>
      </c>
      <c r="K636">
        <f t="shared" si="19"/>
        <v>3.9599999999999995</v>
      </c>
      <c r="M636" t="s">
        <v>25</v>
      </c>
      <c r="P636">
        <v>25.25</v>
      </c>
    </row>
    <row r="637" spans="1:16">
      <c r="A637" t="s">
        <v>44</v>
      </c>
      <c r="B637" t="s">
        <v>22</v>
      </c>
      <c r="C637">
        <v>4</v>
      </c>
      <c r="D637">
        <v>412</v>
      </c>
      <c r="E637">
        <v>4</v>
      </c>
      <c r="F637">
        <v>21.25</v>
      </c>
      <c r="G637">
        <v>1</v>
      </c>
      <c r="H637">
        <v>3</v>
      </c>
      <c r="I637">
        <f t="shared" si="18"/>
        <v>0.6</v>
      </c>
      <c r="J637">
        <v>6.6</v>
      </c>
      <c r="K637">
        <f t="shared" si="19"/>
        <v>3.9599999999999995</v>
      </c>
      <c r="M637" t="s">
        <v>25</v>
      </c>
      <c r="P637">
        <v>25.25</v>
      </c>
    </row>
    <row r="638" spans="1:16">
      <c r="A638" t="s">
        <v>44</v>
      </c>
      <c r="B638" t="s">
        <v>23</v>
      </c>
      <c r="C638">
        <v>1</v>
      </c>
      <c r="D638">
        <v>112</v>
      </c>
      <c r="E638">
        <v>4</v>
      </c>
      <c r="F638">
        <v>55</v>
      </c>
      <c r="G638">
        <v>1</v>
      </c>
      <c r="H638">
        <v>3</v>
      </c>
      <c r="I638">
        <f t="shared" si="18"/>
        <v>1.6</v>
      </c>
      <c r="J638">
        <v>6.6</v>
      </c>
      <c r="K638">
        <f t="shared" si="19"/>
        <v>10.56</v>
      </c>
      <c r="M638" t="s">
        <v>25</v>
      </c>
      <c r="P638">
        <v>59</v>
      </c>
    </row>
    <row r="639" spans="1:16">
      <c r="A639" t="s">
        <v>44</v>
      </c>
      <c r="B639" t="s">
        <v>23</v>
      </c>
      <c r="C639">
        <v>2</v>
      </c>
      <c r="D639">
        <v>212</v>
      </c>
      <c r="E639">
        <v>4</v>
      </c>
      <c r="F639">
        <v>55</v>
      </c>
      <c r="G639">
        <v>1</v>
      </c>
      <c r="H639">
        <v>3</v>
      </c>
      <c r="I639">
        <f t="shared" si="18"/>
        <v>1.6</v>
      </c>
      <c r="J639">
        <v>6.6</v>
      </c>
      <c r="K639">
        <f t="shared" si="19"/>
        <v>10.56</v>
      </c>
      <c r="M639" t="s">
        <v>25</v>
      </c>
      <c r="P639">
        <v>59</v>
      </c>
    </row>
    <row r="640" spans="1:16">
      <c r="A640" t="s">
        <v>44</v>
      </c>
      <c r="B640" t="s">
        <v>23</v>
      </c>
      <c r="C640">
        <v>3</v>
      </c>
      <c r="D640">
        <v>312</v>
      </c>
      <c r="E640">
        <v>4</v>
      </c>
      <c r="F640">
        <v>55</v>
      </c>
      <c r="G640">
        <v>1</v>
      </c>
      <c r="H640">
        <v>3</v>
      </c>
      <c r="I640">
        <f t="shared" si="18"/>
        <v>1.6</v>
      </c>
      <c r="J640">
        <v>6.6</v>
      </c>
      <c r="K640">
        <f t="shared" si="19"/>
        <v>10.56</v>
      </c>
      <c r="M640" t="s">
        <v>25</v>
      </c>
      <c r="P640">
        <v>59</v>
      </c>
    </row>
    <row r="641" spans="1:16">
      <c r="A641" t="s">
        <v>44</v>
      </c>
      <c r="B641" t="s">
        <v>23</v>
      </c>
      <c r="C641">
        <v>4</v>
      </c>
      <c r="D641">
        <v>412</v>
      </c>
      <c r="E641">
        <v>4</v>
      </c>
      <c r="F641">
        <v>55</v>
      </c>
      <c r="G641">
        <v>1</v>
      </c>
      <c r="H641">
        <v>3</v>
      </c>
      <c r="I641">
        <f t="shared" si="18"/>
        <v>1.6</v>
      </c>
      <c r="J641">
        <v>6.6</v>
      </c>
      <c r="K641">
        <f t="shared" si="19"/>
        <v>10.56</v>
      </c>
      <c r="M641" t="s">
        <v>25</v>
      </c>
      <c r="P641">
        <v>59</v>
      </c>
    </row>
    <row r="642" spans="1:16">
      <c r="A642" t="s">
        <v>44</v>
      </c>
      <c r="B642" t="s">
        <v>24</v>
      </c>
      <c r="C642">
        <v>1</v>
      </c>
      <c r="D642">
        <v>112</v>
      </c>
      <c r="E642">
        <v>4</v>
      </c>
      <c r="F642">
        <v>21.25</v>
      </c>
      <c r="G642">
        <v>1</v>
      </c>
      <c r="H642">
        <v>3</v>
      </c>
      <c r="I642">
        <f t="shared" ref="I642:I705" si="20">ROUNDUP(E642*F642/144,1)</f>
        <v>0.6</v>
      </c>
      <c r="J642">
        <v>6.6</v>
      </c>
      <c r="K642">
        <f t="shared" ref="K642:K705" si="21">I642*J642</f>
        <v>3.9599999999999995</v>
      </c>
      <c r="M642" t="s">
        <v>25</v>
      </c>
      <c r="P642">
        <v>25.25</v>
      </c>
    </row>
    <row r="643" spans="1:16">
      <c r="A643" t="s">
        <v>44</v>
      </c>
      <c r="B643" t="s">
        <v>24</v>
      </c>
      <c r="C643">
        <v>2</v>
      </c>
      <c r="D643">
        <v>212</v>
      </c>
      <c r="E643">
        <v>4</v>
      </c>
      <c r="F643">
        <v>21.25</v>
      </c>
      <c r="G643">
        <v>1</v>
      </c>
      <c r="H643">
        <v>3</v>
      </c>
      <c r="I643">
        <f t="shared" si="20"/>
        <v>0.6</v>
      </c>
      <c r="J643">
        <v>6.6</v>
      </c>
      <c r="K643">
        <f t="shared" si="21"/>
        <v>3.9599999999999995</v>
      </c>
      <c r="M643" t="s">
        <v>25</v>
      </c>
      <c r="P643">
        <v>25.25</v>
      </c>
    </row>
    <row r="644" spans="1:16">
      <c r="A644" t="s">
        <v>44</v>
      </c>
      <c r="B644" t="s">
        <v>24</v>
      </c>
      <c r="C644">
        <v>3</v>
      </c>
      <c r="D644">
        <v>312</v>
      </c>
      <c r="E644">
        <v>4</v>
      </c>
      <c r="F644">
        <v>21.25</v>
      </c>
      <c r="G644">
        <v>1</v>
      </c>
      <c r="H644">
        <v>3</v>
      </c>
      <c r="I644">
        <f t="shared" si="20"/>
        <v>0.6</v>
      </c>
      <c r="J644">
        <v>6.6</v>
      </c>
      <c r="K644">
        <f t="shared" si="21"/>
        <v>3.9599999999999995</v>
      </c>
      <c r="M644" t="s">
        <v>25</v>
      </c>
      <c r="P644">
        <v>25.25</v>
      </c>
    </row>
    <row r="645" spans="1:16">
      <c r="A645" t="s">
        <v>44</v>
      </c>
      <c r="B645" t="s">
        <v>24</v>
      </c>
      <c r="C645">
        <v>4</v>
      </c>
      <c r="D645">
        <v>412</v>
      </c>
      <c r="E645">
        <v>4</v>
      </c>
      <c r="F645">
        <v>21.25</v>
      </c>
      <c r="G645">
        <v>1</v>
      </c>
      <c r="H645">
        <v>3</v>
      </c>
      <c r="I645">
        <f t="shared" si="20"/>
        <v>0.6</v>
      </c>
      <c r="J645">
        <v>6.6</v>
      </c>
      <c r="K645">
        <f t="shared" si="21"/>
        <v>3.9599999999999995</v>
      </c>
      <c r="M645" t="s">
        <v>25</v>
      </c>
      <c r="P645">
        <v>25.25</v>
      </c>
    </row>
    <row r="646" spans="1:16">
      <c r="A646" t="s">
        <v>44</v>
      </c>
      <c r="B646">
        <v>2</v>
      </c>
      <c r="C646">
        <v>4</v>
      </c>
      <c r="D646">
        <v>412</v>
      </c>
      <c r="E646">
        <v>25.5</v>
      </c>
      <c r="F646">
        <v>27</v>
      </c>
      <c r="G646">
        <v>1</v>
      </c>
      <c r="H646">
        <v>3</v>
      </c>
      <c r="I646">
        <f t="shared" si="20"/>
        <v>4.8</v>
      </c>
      <c r="J646">
        <v>6.6</v>
      </c>
      <c r="K646">
        <f t="shared" si="21"/>
        <v>31.679999999999996</v>
      </c>
      <c r="L646">
        <v>2</v>
      </c>
      <c r="M646" t="s">
        <v>17</v>
      </c>
      <c r="O646" t="s">
        <v>18</v>
      </c>
      <c r="P646">
        <v>54.5</v>
      </c>
    </row>
    <row r="647" spans="1:16">
      <c r="A647" t="s">
        <v>45</v>
      </c>
      <c r="B647">
        <v>3</v>
      </c>
      <c r="C647">
        <v>4</v>
      </c>
      <c r="D647">
        <v>407</v>
      </c>
      <c r="E647">
        <v>43.5</v>
      </c>
      <c r="F647">
        <v>90.75</v>
      </c>
      <c r="G647">
        <v>1</v>
      </c>
      <c r="H647">
        <v>3</v>
      </c>
      <c r="I647">
        <f t="shared" si="20"/>
        <v>27.5</v>
      </c>
      <c r="J647">
        <v>6.6</v>
      </c>
      <c r="K647">
        <f t="shared" si="21"/>
        <v>181.5</v>
      </c>
      <c r="L647">
        <v>2</v>
      </c>
      <c r="M647" t="s">
        <v>17</v>
      </c>
      <c r="N647">
        <v>1</v>
      </c>
      <c r="P647">
        <v>268.5</v>
      </c>
    </row>
    <row r="648" spans="1:16">
      <c r="A648" t="s">
        <v>45</v>
      </c>
      <c r="B648">
        <v>1</v>
      </c>
      <c r="C648">
        <v>1</v>
      </c>
      <c r="D648">
        <v>107</v>
      </c>
      <c r="E648">
        <v>25.5</v>
      </c>
      <c r="F648">
        <v>18</v>
      </c>
      <c r="G648">
        <v>1</v>
      </c>
      <c r="H648">
        <v>3</v>
      </c>
      <c r="I648">
        <f t="shared" si="20"/>
        <v>3.2</v>
      </c>
      <c r="J648">
        <v>6.6</v>
      </c>
      <c r="K648">
        <f t="shared" si="21"/>
        <v>21.12</v>
      </c>
      <c r="M648" t="s">
        <v>17</v>
      </c>
      <c r="P648">
        <v>43.5</v>
      </c>
    </row>
    <row r="649" spans="1:16">
      <c r="A649" t="s">
        <v>45</v>
      </c>
      <c r="B649">
        <v>1</v>
      </c>
      <c r="C649">
        <v>2</v>
      </c>
      <c r="D649">
        <v>207</v>
      </c>
      <c r="E649">
        <v>25.5</v>
      </c>
      <c r="F649">
        <v>18</v>
      </c>
      <c r="G649">
        <v>1</v>
      </c>
      <c r="H649">
        <v>3</v>
      </c>
      <c r="I649">
        <f t="shared" si="20"/>
        <v>3.2</v>
      </c>
      <c r="J649">
        <v>6.6</v>
      </c>
      <c r="K649">
        <f t="shared" si="21"/>
        <v>21.12</v>
      </c>
      <c r="M649" t="s">
        <v>17</v>
      </c>
      <c r="P649">
        <v>43.5</v>
      </c>
    </row>
    <row r="650" spans="1:16">
      <c r="A650" t="s">
        <v>45</v>
      </c>
      <c r="B650">
        <v>1</v>
      </c>
      <c r="C650">
        <v>3</v>
      </c>
      <c r="D650">
        <v>307</v>
      </c>
      <c r="E650">
        <v>25.5</v>
      </c>
      <c r="F650">
        <v>18</v>
      </c>
      <c r="G650">
        <v>1</v>
      </c>
      <c r="H650">
        <v>3</v>
      </c>
      <c r="I650">
        <f t="shared" si="20"/>
        <v>3.2</v>
      </c>
      <c r="J650">
        <v>6.6</v>
      </c>
      <c r="K650">
        <f t="shared" si="21"/>
        <v>21.12</v>
      </c>
      <c r="M650" t="s">
        <v>17</v>
      </c>
      <c r="P650">
        <v>43.5</v>
      </c>
    </row>
    <row r="651" spans="1:16">
      <c r="A651" t="s">
        <v>45</v>
      </c>
      <c r="B651">
        <v>2</v>
      </c>
      <c r="C651">
        <v>1</v>
      </c>
      <c r="D651">
        <v>107</v>
      </c>
      <c r="E651">
        <v>25.5</v>
      </c>
      <c r="F651">
        <v>18</v>
      </c>
      <c r="G651">
        <v>1</v>
      </c>
      <c r="H651">
        <v>3</v>
      </c>
      <c r="I651">
        <f t="shared" si="20"/>
        <v>3.2</v>
      </c>
      <c r="J651">
        <v>6.6</v>
      </c>
      <c r="K651">
        <f t="shared" si="21"/>
        <v>21.12</v>
      </c>
      <c r="M651" t="s">
        <v>17</v>
      </c>
      <c r="O651" t="s">
        <v>18</v>
      </c>
      <c r="P651">
        <v>45.5</v>
      </c>
    </row>
    <row r="652" spans="1:16">
      <c r="A652" t="s">
        <v>45</v>
      </c>
      <c r="B652">
        <v>2</v>
      </c>
      <c r="C652">
        <v>2</v>
      </c>
      <c r="D652">
        <v>207</v>
      </c>
      <c r="E652">
        <v>25.5</v>
      </c>
      <c r="F652">
        <v>18</v>
      </c>
      <c r="G652">
        <v>1</v>
      </c>
      <c r="H652">
        <v>3</v>
      </c>
      <c r="I652">
        <f t="shared" si="20"/>
        <v>3.2</v>
      </c>
      <c r="J652">
        <v>6.6</v>
      </c>
      <c r="K652">
        <f t="shared" si="21"/>
        <v>21.12</v>
      </c>
      <c r="M652" t="s">
        <v>17</v>
      </c>
      <c r="O652" t="s">
        <v>18</v>
      </c>
      <c r="P652">
        <v>45.5</v>
      </c>
    </row>
    <row r="653" spans="1:16">
      <c r="A653" t="s">
        <v>45</v>
      </c>
      <c r="B653">
        <v>2</v>
      </c>
      <c r="C653">
        <v>3</v>
      </c>
      <c r="D653">
        <v>307</v>
      </c>
      <c r="E653">
        <v>25.5</v>
      </c>
      <c r="F653">
        <v>18</v>
      </c>
      <c r="G653">
        <v>1</v>
      </c>
      <c r="H653">
        <v>3</v>
      </c>
      <c r="I653">
        <f t="shared" si="20"/>
        <v>3.2</v>
      </c>
      <c r="J653">
        <v>6.6</v>
      </c>
      <c r="K653">
        <f t="shared" si="21"/>
        <v>21.12</v>
      </c>
      <c r="M653" t="s">
        <v>17</v>
      </c>
      <c r="O653" t="s">
        <v>18</v>
      </c>
      <c r="P653">
        <v>45.5</v>
      </c>
    </row>
    <row r="654" spans="1:16">
      <c r="A654" t="s">
        <v>45</v>
      </c>
      <c r="B654">
        <v>3</v>
      </c>
      <c r="C654">
        <v>1</v>
      </c>
      <c r="D654">
        <v>107</v>
      </c>
      <c r="E654">
        <v>43.5</v>
      </c>
      <c r="F654">
        <v>90.75</v>
      </c>
      <c r="G654">
        <v>1</v>
      </c>
      <c r="H654">
        <v>3</v>
      </c>
      <c r="I654">
        <f t="shared" si="20"/>
        <v>27.5</v>
      </c>
      <c r="J654">
        <v>6.6</v>
      </c>
      <c r="K654">
        <f t="shared" si="21"/>
        <v>181.5</v>
      </c>
      <c r="M654" t="s">
        <v>17</v>
      </c>
      <c r="N654">
        <v>1</v>
      </c>
      <c r="P654">
        <v>268.5</v>
      </c>
    </row>
    <row r="655" spans="1:16">
      <c r="A655" t="s">
        <v>45</v>
      </c>
      <c r="B655">
        <v>3</v>
      </c>
      <c r="C655">
        <v>2</v>
      </c>
      <c r="D655">
        <v>207</v>
      </c>
      <c r="E655">
        <v>43.5</v>
      </c>
      <c r="F655">
        <v>90.75</v>
      </c>
      <c r="G655">
        <v>1</v>
      </c>
      <c r="H655">
        <v>3</v>
      </c>
      <c r="I655">
        <f t="shared" si="20"/>
        <v>27.5</v>
      </c>
      <c r="J655">
        <v>6.6</v>
      </c>
      <c r="K655">
        <f t="shared" si="21"/>
        <v>181.5</v>
      </c>
      <c r="M655" t="s">
        <v>17</v>
      </c>
      <c r="N655">
        <v>1</v>
      </c>
      <c r="P655">
        <v>268.5</v>
      </c>
    </row>
    <row r="656" spans="1:16">
      <c r="A656" t="s">
        <v>45</v>
      </c>
      <c r="B656">
        <v>3</v>
      </c>
      <c r="C656">
        <v>3</v>
      </c>
      <c r="D656">
        <v>307</v>
      </c>
      <c r="E656">
        <v>43.5</v>
      </c>
      <c r="F656">
        <v>90.75</v>
      </c>
      <c r="G656">
        <v>1</v>
      </c>
      <c r="H656">
        <v>3</v>
      </c>
      <c r="I656">
        <f t="shared" si="20"/>
        <v>27.5</v>
      </c>
      <c r="J656">
        <v>6.6</v>
      </c>
      <c r="K656">
        <f t="shared" si="21"/>
        <v>181.5</v>
      </c>
      <c r="M656" t="s">
        <v>17</v>
      </c>
      <c r="N656">
        <v>1</v>
      </c>
      <c r="P656">
        <v>268.5</v>
      </c>
    </row>
    <row r="657" spans="1:16">
      <c r="A657" t="s">
        <v>45</v>
      </c>
      <c r="B657">
        <v>4</v>
      </c>
      <c r="C657">
        <v>1</v>
      </c>
      <c r="D657">
        <v>107</v>
      </c>
      <c r="E657">
        <v>22.5</v>
      </c>
      <c r="F657">
        <v>49</v>
      </c>
      <c r="G657">
        <v>1</v>
      </c>
      <c r="H657">
        <v>3</v>
      </c>
      <c r="I657">
        <f t="shared" si="20"/>
        <v>7.6999999999999993</v>
      </c>
      <c r="J657">
        <v>6.6</v>
      </c>
      <c r="K657">
        <f t="shared" si="21"/>
        <v>50.819999999999993</v>
      </c>
      <c r="M657" t="s">
        <v>25</v>
      </c>
      <c r="N657">
        <v>1</v>
      </c>
      <c r="P657">
        <v>71.5</v>
      </c>
    </row>
    <row r="658" spans="1:16">
      <c r="A658" t="s">
        <v>45</v>
      </c>
      <c r="B658">
        <v>4</v>
      </c>
      <c r="C658">
        <v>2</v>
      </c>
      <c r="D658">
        <v>207</v>
      </c>
      <c r="E658">
        <v>22.5</v>
      </c>
      <c r="F658">
        <v>49</v>
      </c>
      <c r="G658">
        <v>1</v>
      </c>
      <c r="H658">
        <v>3</v>
      </c>
      <c r="I658">
        <f t="shared" si="20"/>
        <v>7.6999999999999993</v>
      </c>
      <c r="J658">
        <v>6.6</v>
      </c>
      <c r="K658">
        <f t="shared" si="21"/>
        <v>50.819999999999993</v>
      </c>
      <c r="M658" t="s">
        <v>25</v>
      </c>
      <c r="N658">
        <v>1</v>
      </c>
      <c r="P658">
        <v>71.5</v>
      </c>
    </row>
    <row r="659" spans="1:16">
      <c r="A659" t="s">
        <v>45</v>
      </c>
      <c r="B659">
        <v>4</v>
      </c>
      <c r="C659">
        <v>3</v>
      </c>
      <c r="D659">
        <v>307</v>
      </c>
      <c r="E659">
        <v>22.5</v>
      </c>
      <c r="F659">
        <v>49</v>
      </c>
      <c r="G659">
        <v>1</v>
      </c>
      <c r="H659">
        <v>3</v>
      </c>
      <c r="I659">
        <f t="shared" si="20"/>
        <v>7.6999999999999993</v>
      </c>
      <c r="J659">
        <v>6.6</v>
      </c>
      <c r="K659">
        <f t="shared" si="21"/>
        <v>50.819999999999993</v>
      </c>
      <c r="M659" t="s">
        <v>25</v>
      </c>
      <c r="N659">
        <v>1</v>
      </c>
      <c r="P659">
        <v>71.5</v>
      </c>
    </row>
    <row r="660" spans="1:16">
      <c r="A660" t="s">
        <v>45</v>
      </c>
      <c r="B660">
        <v>4</v>
      </c>
      <c r="C660">
        <v>4</v>
      </c>
      <c r="D660">
        <v>407</v>
      </c>
      <c r="E660">
        <v>22.5</v>
      </c>
      <c r="F660">
        <v>49</v>
      </c>
      <c r="G660">
        <v>1</v>
      </c>
      <c r="H660">
        <v>3</v>
      </c>
      <c r="I660">
        <f t="shared" si="20"/>
        <v>7.6999999999999993</v>
      </c>
      <c r="J660">
        <v>6.6</v>
      </c>
      <c r="K660">
        <f t="shared" si="21"/>
        <v>50.819999999999993</v>
      </c>
      <c r="M660" t="s">
        <v>25</v>
      </c>
      <c r="N660">
        <v>1</v>
      </c>
      <c r="P660">
        <v>71.5</v>
      </c>
    </row>
    <row r="661" spans="1:16">
      <c r="A661" t="s">
        <v>45</v>
      </c>
      <c r="B661" t="s">
        <v>19</v>
      </c>
      <c r="C661">
        <v>1</v>
      </c>
      <c r="D661">
        <v>107</v>
      </c>
      <c r="E661">
        <v>4</v>
      </c>
      <c r="F661">
        <v>25.375</v>
      </c>
      <c r="G661">
        <v>1</v>
      </c>
      <c r="H661">
        <v>3</v>
      </c>
      <c r="I661">
        <f t="shared" si="20"/>
        <v>0.79999999999999993</v>
      </c>
      <c r="J661">
        <v>6.6</v>
      </c>
      <c r="K661">
        <f t="shared" si="21"/>
        <v>5.2799999999999994</v>
      </c>
      <c r="M661" t="s">
        <v>17</v>
      </c>
      <c r="P661">
        <v>29.375</v>
      </c>
    </row>
    <row r="662" spans="1:16">
      <c r="A662" t="s">
        <v>45</v>
      </c>
      <c r="B662" t="s">
        <v>19</v>
      </c>
      <c r="C662">
        <v>2</v>
      </c>
      <c r="D662">
        <v>207</v>
      </c>
      <c r="E662">
        <v>4</v>
      </c>
      <c r="F662">
        <v>25.375</v>
      </c>
      <c r="G662">
        <v>1</v>
      </c>
      <c r="H662">
        <v>3</v>
      </c>
      <c r="I662">
        <f t="shared" si="20"/>
        <v>0.79999999999999993</v>
      </c>
      <c r="J662">
        <v>6.6</v>
      </c>
      <c r="K662">
        <f t="shared" si="21"/>
        <v>5.2799999999999994</v>
      </c>
      <c r="M662" t="s">
        <v>17</v>
      </c>
      <c r="P662">
        <v>29.375</v>
      </c>
    </row>
    <row r="663" spans="1:16">
      <c r="A663" t="s">
        <v>45</v>
      </c>
      <c r="B663" t="s">
        <v>19</v>
      </c>
      <c r="C663">
        <v>3</v>
      </c>
      <c r="D663">
        <v>307</v>
      </c>
      <c r="E663">
        <v>4</v>
      </c>
      <c r="F663">
        <v>25.375</v>
      </c>
      <c r="G663">
        <v>1</v>
      </c>
      <c r="H663">
        <v>3</v>
      </c>
      <c r="I663">
        <f t="shared" si="20"/>
        <v>0.79999999999999993</v>
      </c>
      <c r="J663">
        <v>6.6</v>
      </c>
      <c r="K663">
        <f t="shared" si="21"/>
        <v>5.2799999999999994</v>
      </c>
      <c r="M663" t="s">
        <v>17</v>
      </c>
      <c r="P663">
        <v>29.375</v>
      </c>
    </row>
    <row r="664" spans="1:16">
      <c r="A664" t="s">
        <v>45</v>
      </c>
      <c r="B664" t="s">
        <v>19</v>
      </c>
      <c r="C664">
        <v>4</v>
      </c>
      <c r="D664">
        <v>407</v>
      </c>
      <c r="E664">
        <v>4</v>
      </c>
      <c r="F664">
        <v>25.375</v>
      </c>
      <c r="G664">
        <v>1</v>
      </c>
      <c r="H664">
        <v>3</v>
      </c>
      <c r="I664">
        <f t="shared" si="20"/>
        <v>0.79999999999999993</v>
      </c>
      <c r="J664">
        <v>6.6</v>
      </c>
      <c r="K664">
        <f t="shared" si="21"/>
        <v>5.2799999999999994</v>
      </c>
      <c r="M664" t="s">
        <v>17</v>
      </c>
      <c r="P664">
        <v>29.375</v>
      </c>
    </row>
    <row r="665" spans="1:16">
      <c r="A665" t="s">
        <v>45</v>
      </c>
      <c r="B665" t="s">
        <v>20</v>
      </c>
      <c r="C665">
        <v>1</v>
      </c>
      <c r="D665">
        <v>107</v>
      </c>
      <c r="E665">
        <v>4</v>
      </c>
      <c r="F665">
        <v>23.25</v>
      </c>
      <c r="G665">
        <v>1</v>
      </c>
      <c r="H665">
        <v>3</v>
      </c>
      <c r="I665">
        <f t="shared" si="20"/>
        <v>0.7</v>
      </c>
      <c r="J665">
        <v>6.6</v>
      </c>
      <c r="K665">
        <f t="shared" si="21"/>
        <v>4.6199999999999992</v>
      </c>
      <c r="M665" t="s">
        <v>17</v>
      </c>
      <c r="P665">
        <v>27.25</v>
      </c>
    </row>
    <row r="666" spans="1:16">
      <c r="A666" t="s">
        <v>45</v>
      </c>
      <c r="B666" t="s">
        <v>20</v>
      </c>
      <c r="C666">
        <v>2</v>
      </c>
      <c r="D666">
        <v>207</v>
      </c>
      <c r="E666">
        <v>4</v>
      </c>
      <c r="F666">
        <v>23.25</v>
      </c>
      <c r="G666">
        <v>1</v>
      </c>
      <c r="H666">
        <v>3</v>
      </c>
      <c r="I666">
        <f t="shared" si="20"/>
        <v>0.7</v>
      </c>
      <c r="J666">
        <v>6.6</v>
      </c>
      <c r="K666">
        <f t="shared" si="21"/>
        <v>4.6199999999999992</v>
      </c>
      <c r="M666" t="s">
        <v>17</v>
      </c>
      <c r="P666">
        <v>27.25</v>
      </c>
    </row>
    <row r="667" spans="1:16">
      <c r="A667" t="s">
        <v>45</v>
      </c>
      <c r="B667" t="s">
        <v>20</v>
      </c>
      <c r="C667">
        <v>3</v>
      </c>
      <c r="D667">
        <v>307</v>
      </c>
      <c r="E667">
        <v>4</v>
      </c>
      <c r="F667">
        <v>23.25</v>
      </c>
      <c r="G667">
        <v>1</v>
      </c>
      <c r="H667">
        <v>3</v>
      </c>
      <c r="I667">
        <f t="shared" si="20"/>
        <v>0.7</v>
      </c>
      <c r="J667">
        <v>6.6</v>
      </c>
      <c r="K667">
        <f t="shared" si="21"/>
        <v>4.6199999999999992</v>
      </c>
      <c r="M667" t="s">
        <v>17</v>
      </c>
      <c r="P667">
        <v>27.25</v>
      </c>
    </row>
    <row r="668" spans="1:16">
      <c r="A668" t="s">
        <v>45</v>
      </c>
      <c r="B668" t="s">
        <v>20</v>
      </c>
      <c r="C668">
        <v>4</v>
      </c>
      <c r="D668">
        <v>407</v>
      </c>
      <c r="E668">
        <v>4</v>
      </c>
      <c r="F668">
        <v>23.25</v>
      </c>
      <c r="G668">
        <v>1</v>
      </c>
      <c r="H668">
        <v>3</v>
      </c>
      <c r="I668">
        <f t="shared" si="20"/>
        <v>0.7</v>
      </c>
      <c r="J668">
        <v>6.6</v>
      </c>
      <c r="K668">
        <f t="shared" si="21"/>
        <v>4.6199999999999992</v>
      </c>
      <c r="M668" t="s">
        <v>17</v>
      </c>
      <c r="P668">
        <v>27.25</v>
      </c>
    </row>
    <row r="669" spans="1:16">
      <c r="A669" t="s">
        <v>45</v>
      </c>
      <c r="B669" t="s">
        <v>21</v>
      </c>
      <c r="C669">
        <v>1</v>
      </c>
      <c r="D669">
        <v>107</v>
      </c>
      <c r="E669">
        <v>4</v>
      </c>
      <c r="F669">
        <v>49</v>
      </c>
      <c r="G669">
        <v>1</v>
      </c>
      <c r="H669">
        <v>3</v>
      </c>
      <c r="I669">
        <f t="shared" si="20"/>
        <v>1.4000000000000001</v>
      </c>
      <c r="J669">
        <v>6.6</v>
      </c>
      <c r="K669">
        <f t="shared" si="21"/>
        <v>9.24</v>
      </c>
      <c r="M669" t="s">
        <v>25</v>
      </c>
      <c r="P669">
        <v>53</v>
      </c>
    </row>
    <row r="670" spans="1:16">
      <c r="A670" t="s">
        <v>45</v>
      </c>
      <c r="B670" t="s">
        <v>21</v>
      </c>
      <c r="C670">
        <v>2</v>
      </c>
      <c r="D670">
        <v>207</v>
      </c>
      <c r="E670">
        <v>4</v>
      </c>
      <c r="F670">
        <v>49</v>
      </c>
      <c r="G670">
        <v>1</v>
      </c>
      <c r="H670">
        <v>3</v>
      </c>
      <c r="I670">
        <f t="shared" si="20"/>
        <v>1.4000000000000001</v>
      </c>
      <c r="J670">
        <v>6.6</v>
      </c>
      <c r="K670">
        <f t="shared" si="21"/>
        <v>9.24</v>
      </c>
      <c r="M670" t="s">
        <v>25</v>
      </c>
      <c r="P670">
        <v>53</v>
      </c>
    </row>
    <row r="671" spans="1:16">
      <c r="A671" t="s">
        <v>45</v>
      </c>
      <c r="B671" t="s">
        <v>21</v>
      </c>
      <c r="C671">
        <v>3</v>
      </c>
      <c r="D671">
        <v>307</v>
      </c>
      <c r="E671">
        <v>4</v>
      </c>
      <c r="F671">
        <v>49</v>
      </c>
      <c r="G671">
        <v>1</v>
      </c>
      <c r="H671">
        <v>3</v>
      </c>
      <c r="I671">
        <f t="shared" si="20"/>
        <v>1.4000000000000001</v>
      </c>
      <c r="J671">
        <v>6.6</v>
      </c>
      <c r="K671">
        <f t="shared" si="21"/>
        <v>9.24</v>
      </c>
      <c r="M671" t="s">
        <v>25</v>
      </c>
      <c r="P671">
        <v>53</v>
      </c>
    </row>
    <row r="672" spans="1:16">
      <c r="A672" t="s">
        <v>45</v>
      </c>
      <c r="B672" t="s">
        <v>21</v>
      </c>
      <c r="C672">
        <v>4</v>
      </c>
      <c r="D672">
        <v>407</v>
      </c>
      <c r="E672">
        <v>4</v>
      </c>
      <c r="F672">
        <v>49</v>
      </c>
      <c r="G672">
        <v>1</v>
      </c>
      <c r="H672">
        <v>3</v>
      </c>
      <c r="I672">
        <f t="shared" si="20"/>
        <v>1.4000000000000001</v>
      </c>
      <c r="J672">
        <v>6.6</v>
      </c>
      <c r="K672">
        <f t="shared" si="21"/>
        <v>9.24</v>
      </c>
      <c r="M672" t="s">
        <v>25</v>
      </c>
      <c r="P672">
        <v>53</v>
      </c>
    </row>
    <row r="673" spans="1:16">
      <c r="A673" t="s">
        <v>45</v>
      </c>
      <c r="B673" t="s">
        <v>22</v>
      </c>
      <c r="C673">
        <v>1</v>
      </c>
      <c r="D673">
        <v>107</v>
      </c>
      <c r="E673">
        <v>4</v>
      </c>
      <c r="F673">
        <v>21.25</v>
      </c>
      <c r="G673">
        <v>1</v>
      </c>
      <c r="H673">
        <v>3</v>
      </c>
      <c r="I673">
        <f t="shared" si="20"/>
        <v>0.6</v>
      </c>
      <c r="J673">
        <v>6.6</v>
      </c>
      <c r="K673">
        <f t="shared" si="21"/>
        <v>3.9599999999999995</v>
      </c>
      <c r="M673" t="s">
        <v>25</v>
      </c>
      <c r="P673">
        <v>25.25</v>
      </c>
    </row>
    <row r="674" spans="1:16">
      <c r="A674" t="s">
        <v>45</v>
      </c>
      <c r="B674" t="s">
        <v>22</v>
      </c>
      <c r="C674">
        <v>2</v>
      </c>
      <c r="D674">
        <v>207</v>
      </c>
      <c r="E674">
        <v>4</v>
      </c>
      <c r="F674">
        <v>21.25</v>
      </c>
      <c r="G674">
        <v>1</v>
      </c>
      <c r="H674">
        <v>3</v>
      </c>
      <c r="I674">
        <f t="shared" si="20"/>
        <v>0.6</v>
      </c>
      <c r="J674">
        <v>6.6</v>
      </c>
      <c r="K674">
        <f t="shared" si="21"/>
        <v>3.9599999999999995</v>
      </c>
      <c r="M674" t="s">
        <v>25</v>
      </c>
      <c r="P674">
        <v>25.25</v>
      </c>
    </row>
    <row r="675" spans="1:16">
      <c r="A675" t="s">
        <v>45</v>
      </c>
      <c r="B675" t="s">
        <v>22</v>
      </c>
      <c r="C675">
        <v>3</v>
      </c>
      <c r="D675">
        <v>307</v>
      </c>
      <c r="E675">
        <v>4</v>
      </c>
      <c r="F675">
        <v>21.25</v>
      </c>
      <c r="G675">
        <v>1</v>
      </c>
      <c r="H675">
        <v>3</v>
      </c>
      <c r="I675">
        <f t="shared" si="20"/>
        <v>0.6</v>
      </c>
      <c r="J675">
        <v>6.6</v>
      </c>
      <c r="K675">
        <f t="shared" si="21"/>
        <v>3.9599999999999995</v>
      </c>
      <c r="M675" t="s">
        <v>25</v>
      </c>
      <c r="P675">
        <v>25.25</v>
      </c>
    </row>
    <row r="676" spans="1:16">
      <c r="A676" t="s">
        <v>45</v>
      </c>
      <c r="B676" t="s">
        <v>22</v>
      </c>
      <c r="C676">
        <v>4</v>
      </c>
      <c r="D676">
        <v>407</v>
      </c>
      <c r="E676">
        <v>4</v>
      </c>
      <c r="F676">
        <v>21.25</v>
      </c>
      <c r="G676">
        <v>1</v>
      </c>
      <c r="H676">
        <v>3</v>
      </c>
      <c r="I676">
        <f t="shared" si="20"/>
        <v>0.6</v>
      </c>
      <c r="J676">
        <v>6.6</v>
      </c>
      <c r="K676">
        <f t="shared" si="21"/>
        <v>3.9599999999999995</v>
      </c>
      <c r="M676" t="s">
        <v>25</v>
      </c>
      <c r="P676">
        <v>25.25</v>
      </c>
    </row>
    <row r="677" spans="1:16">
      <c r="A677" t="s">
        <v>45</v>
      </c>
      <c r="B677" s="1"/>
      <c r="C677">
        <v>1</v>
      </c>
      <c r="D677">
        <v>107</v>
      </c>
      <c r="E677">
        <v>4</v>
      </c>
      <c r="F677">
        <v>43.5</v>
      </c>
      <c r="G677">
        <v>1</v>
      </c>
      <c r="H677">
        <v>3</v>
      </c>
      <c r="I677">
        <f t="shared" si="20"/>
        <v>1.3</v>
      </c>
      <c r="J677">
        <v>6.6</v>
      </c>
      <c r="K677">
        <f t="shared" si="21"/>
        <v>8.58</v>
      </c>
      <c r="M677" t="s">
        <v>17</v>
      </c>
      <c r="P677">
        <v>47.5</v>
      </c>
    </row>
    <row r="678" spans="1:16">
      <c r="A678" t="s">
        <v>45</v>
      </c>
      <c r="B678" s="1"/>
      <c r="C678">
        <v>2</v>
      </c>
      <c r="D678">
        <v>207</v>
      </c>
      <c r="E678">
        <v>4</v>
      </c>
      <c r="F678">
        <v>43.5</v>
      </c>
      <c r="G678">
        <v>1</v>
      </c>
      <c r="H678">
        <v>3</v>
      </c>
      <c r="I678">
        <f t="shared" si="20"/>
        <v>1.3</v>
      </c>
      <c r="J678">
        <v>6.6</v>
      </c>
      <c r="K678">
        <f t="shared" si="21"/>
        <v>8.58</v>
      </c>
      <c r="M678" t="s">
        <v>17</v>
      </c>
      <c r="P678">
        <v>47.5</v>
      </c>
    </row>
    <row r="679" spans="1:16">
      <c r="A679" t="s">
        <v>45</v>
      </c>
      <c r="B679" s="1"/>
      <c r="C679">
        <v>3</v>
      </c>
      <c r="D679">
        <v>307</v>
      </c>
      <c r="E679">
        <v>4</v>
      </c>
      <c r="F679">
        <v>43.5</v>
      </c>
      <c r="G679">
        <v>1</v>
      </c>
      <c r="H679">
        <v>3</v>
      </c>
      <c r="I679">
        <f t="shared" si="20"/>
        <v>1.3</v>
      </c>
      <c r="J679">
        <v>6.6</v>
      </c>
      <c r="K679">
        <f t="shared" si="21"/>
        <v>8.58</v>
      </c>
      <c r="M679" t="s">
        <v>17</v>
      </c>
      <c r="P679">
        <v>47.5</v>
      </c>
    </row>
    <row r="680" spans="1:16">
      <c r="A680" t="s">
        <v>45</v>
      </c>
      <c r="B680" s="1"/>
      <c r="C680">
        <v>4</v>
      </c>
      <c r="D680">
        <v>407</v>
      </c>
      <c r="E680">
        <v>4</v>
      </c>
      <c r="F680">
        <v>43.5</v>
      </c>
      <c r="G680">
        <v>1</v>
      </c>
      <c r="H680">
        <v>3</v>
      </c>
      <c r="I680">
        <f t="shared" si="20"/>
        <v>1.3</v>
      </c>
      <c r="J680">
        <v>6.6</v>
      </c>
      <c r="K680">
        <f t="shared" si="21"/>
        <v>8.58</v>
      </c>
      <c r="M680" t="s">
        <v>17</v>
      </c>
      <c r="P680">
        <v>47.5</v>
      </c>
    </row>
    <row r="681" spans="1:16">
      <c r="A681" t="s">
        <v>45</v>
      </c>
      <c r="B681">
        <v>1</v>
      </c>
      <c r="C681">
        <v>4</v>
      </c>
      <c r="D681">
        <v>407</v>
      </c>
      <c r="E681">
        <v>25.5</v>
      </c>
      <c r="F681">
        <v>18</v>
      </c>
      <c r="G681">
        <v>1</v>
      </c>
      <c r="H681">
        <v>3</v>
      </c>
      <c r="I681">
        <f t="shared" si="20"/>
        <v>3.2</v>
      </c>
      <c r="J681">
        <v>6.6</v>
      </c>
      <c r="K681">
        <f t="shared" si="21"/>
        <v>21.12</v>
      </c>
      <c r="L681">
        <v>2</v>
      </c>
      <c r="M681" t="s">
        <v>17</v>
      </c>
      <c r="P681">
        <v>43.5</v>
      </c>
    </row>
    <row r="682" spans="1:16">
      <c r="A682" t="s">
        <v>45</v>
      </c>
      <c r="B682">
        <v>2</v>
      </c>
      <c r="C682">
        <v>4</v>
      </c>
      <c r="D682">
        <v>407</v>
      </c>
      <c r="E682">
        <v>25.5</v>
      </c>
      <c r="F682">
        <v>18</v>
      </c>
      <c r="G682">
        <v>1</v>
      </c>
      <c r="H682">
        <v>3</v>
      </c>
      <c r="I682">
        <f t="shared" si="20"/>
        <v>3.2</v>
      </c>
      <c r="J682">
        <v>6.6</v>
      </c>
      <c r="K682">
        <f t="shared" si="21"/>
        <v>21.12</v>
      </c>
      <c r="L682">
        <v>2</v>
      </c>
      <c r="M682" t="s">
        <v>17</v>
      </c>
      <c r="O682" t="s">
        <v>18</v>
      </c>
      <c r="P682">
        <v>45.5</v>
      </c>
    </row>
    <row r="683" spans="1:16">
      <c r="A683" t="s">
        <v>46</v>
      </c>
      <c r="B683">
        <v>4</v>
      </c>
      <c r="C683">
        <v>4</v>
      </c>
      <c r="D683">
        <v>402</v>
      </c>
      <c r="E683">
        <v>43.5</v>
      </c>
      <c r="F683">
        <v>87</v>
      </c>
      <c r="G683">
        <v>1</v>
      </c>
      <c r="H683">
        <v>3</v>
      </c>
      <c r="I683">
        <f t="shared" si="20"/>
        <v>26.3</v>
      </c>
      <c r="J683">
        <v>6.6</v>
      </c>
      <c r="K683">
        <f t="shared" si="21"/>
        <v>173.57999999999998</v>
      </c>
      <c r="L683">
        <v>2</v>
      </c>
      <c r="M683" t="s">
        <v>17</v>
      </c>
      <c r="P683">
        <v>261</v>
      </c>
    </row>
    <row r="684" spans="1:16">
      <c r="A684" t="s">
        <v>46</v>
      </c>
      <c r="B684">
        <v>2</v>
      </c>
      <c r="C684">
        <v>4</v>
      </c>
      <c r="D684">
        <v>402</v>
      </c>
      <c r="E684">
        <v>25.5</v>
      </c>
      <c r="F684">
        <v>42</v>
      </c>
      <c r="G684">
        <v>1</v>
      </c>
      <c r="H684">
        <v>3</v>
      </c>
      <c r="I684">
        <f t="shared" si="20"/>
        <v>7.5</v>
      </c>
      <c r="J684">
        <v>6.6</v>
      </c>
      <c r="K684">
        <f t="shared" si="21"/>
        <v>49.5</v>
      </c>
      <c r="L684">
        <v>2</v>
      </c>
      <c r="M684" t="s">
        <v>17</v>
      </c>
      <c r="P684">
        <v>42</v>
      </c>
    </row>
    <row r="685" spans="1:16">
      <c r="A685" t="s">
        <v>46</v>
      </c>
      <c r="B685">
        <v>1</v>
      </c>
      <c r="C685">
        <v>4</v>
      </c>
      <c r="D685">
        <v>402</v>
      </c>
      <c r="E685">
        <v>25.5</v>
      </c>
      <c r="F685">
        <v>22</v>
      </c>
      <c r="G685">
        <v>1</v>
      </c>
      <c r="H685">
        <v>3</v>
      </c>
      <c r="I685">
        <f t="shared" si="20"/>
        <v>3.9</v>
      </c>
      <c r="J685">
        <v>6.6</v>
      </c>
      <c r="K685">
        <f t="shared" si="21"/>
        <v>25.74</v>
      </c>
      <c r="L685">
        <v>2</v>
      </c>
      <c r="M685" t="s">
        <v>17</v>
      </c>
      <c r="P685">
        <v>47.5</v>
      </c>
    </row>
    <row r="686" spans="1:16">
      <c r="A686" t="s">
        <v>46</v>
      </c>
      <c r="B686">
        <v>1</v>
      </c>
      <c r="C686">
        <v>1</v>
      </c>
      <c r="D686">
        <v>102</v>
      </c>
      <c r="E686">
        <v>25.5</v>
      </c>
      <c r="F686">
        <v>22</v>
      </c>
      <c r="G686">
        <v>1</v>
      </c>
      <c r="H686">
        <v>3</v>
      </c>
      <c r="I686">
        <f t="shared" si="20"/>
        <v>3.9</v>
      </c>
      <c r="J686">
        <v>6.6</v>
      </c>
      <c r="K686">
        <f t="shared" si="21"/>
        <v>25.74</v>
      </c>
      <c r="M686" t="s">
        <v>17</v>
      </c>
      <c r="P686">
        <v>47.5</v>
      </c>
    </row>
    <row r="687" spans="1:16">
      <c r="A687" t="s">
        <v>46</v>
      </c>
      <c r="B687">
        <v>1</v>
      </c>
      <c r="C687">
        <v>2</v>
      </c>
      <c r="D687">
        <v>202</v>
      </c>
      <c r="E687">
        <v>25.5</v>
      </c>
      <c r="F687">
        <v>22</v>
      </c>
      <c r="G687">
        <v>1</v>
      </c>
      <c r="H687">
        <v>3</v>
      </c>
      <c r="I687">
        <f t="shared" si="20"/>
        <v>3.9</v>
      </c>
      <c r="J687">
        <v>6.6</v>
      </c>
      <c r="K687">
        <f t="shared" si="21"/>
        <v>25.74</v>
      </c>
      <c r="M687" t="s">
        <v>17</v>
      </c>
      <c r="P687">
        <v>47.5</v>
      </c>
    </row>
    <row r="688" spans="1:16">
      <c r="A688" t="s">
        <v>46</v>
      </c>
      <c r="B688">
        <v>1</v>
      </c>
      <c r="C688">
        <v>3</v>
      </c>
      <c r="D688">
        <v>302</v>
      </c>
      <c r="E688">
        <v>25.5</v>
      </c>
      <c r="F688">
        <v>22</v>
      </c>
      <c r="G688">
        <v>1</v>
      </c>
      <c r="H688">
        <v>3</v>
      </c>
      <c r="I688">
        <f t="shared" si="20"/>
        <v>3.9</v>
      </c>
      <c r="J688">
        <v>6.6</v>
      </c>
      <c r="K688">
        <f t="shared" si="21"/>
        <v>25.74</v>
      </c>
      <c r="M688" t="s">
        <v>17</v>
      </c>
      <c r="P688">
        <v>47.5</v>
      </c>
    </row>
    <row r="689" spans="1:16">
      <c r="A689" t="s">
        <v>46</v>
      </c>
      <c r="B689">
        <v>2</v>
      </c>
      <c r="C689">
        <v>1</v>
      </c>
      <c r="D689">
        <v>102</v>
      </c>
      <c r="E689">
        <v>25.5</v>
      </c>
      <c r="F689">
        <v>42</v>
      </c>
      <c r="G689">
        <v>1</v>
      </c>
      <c r="H689">
        <v>3</v>
      </c>
      <c r="I689">
        <f t="shared" si="20"/>
        <v>7.5</v>
      </c>
      <c r="J689">
        <v>6.6</v>
      </c>
      <c r="K689">
        <f t="shared" si="21"/>
        <v>49.5</v>
      </c>
      <c r="M689" t="s">
        <v>17</v>
      </c>
      <c r="P689">
        <v>42</v>
      </c>
    </row>
    <row r="690" spans="1:16">
      <c r="A690" t="s">
        <v>46</v>
      </c>
      <c r="B690">
        <v>2</v>
      </c>
      <c r="C690">
        <v>2</v>
      </c>
      <c r="D690">
        <v>202</v>
      </c>
      <c r="E690">
        <v>25.5</v>
      </c>
      <c r="F690">
        <v>42</v>
      </c>
      <c r="G690">
        <v>1</v>
      </c>
      <c r="H690">
        <v>3</v>
      </c>
      <c r="I690">
        <f t="shared" si="20"/>
        <v>7.5</v>
      </c>
      <c r="J690">
        <v>6.6</v>
      </c>
      <c r="K690">
        <f t="shared" si="21"/>
        <v>49.5</v>
      </c>
      <c r="M690" t="s">
        <v>17</v>
      </c>
      <c r="P690">
        <v>42</v>
      </c>
    </row>
    <row r="691" spans="1:16">
      <c r="A691" t="s">
        <v>46</v>
      </c>
      <c r="B691">
        <v>2</v>
      </c>
      <c r="C691">
        <v>3</v>
      </c>
      <c r="D691">
        <v>302</v>
      </c>
      <c r="E691">
        <v>25.5</v>
      </c>
      <c r="F691">
        <v>42</v>
      </c>
      <c r="G691">
        <v>1</v>
      </c>
      <c r="H691">
        <v>3</v>
      </c>
      <c r="I691">
        <f t="shared" si="20"/>
        <v>7.5</v>
      </c>
      <c r="J691">
        <v>6.6</v>
      </c>
      <c r="K691">
        <f t="shared" si="21"/>
        <v>49.5</v>
      </c>
      <c r="M691" t="s">
        <v>17</v>
      </c>
      <c r="P691">
        <v>42</v>
      </c>
    </row>
    <row r="692" spans="1:16">
      <c r="A692" t="s">
        <v>46</v>
      </c>
      <c r="B692">
        <v>3</v>
      </c>
      <c r="C692">
        <v>1</v>
      </c>
      <c r="D692">
        <v>102</v>
      </c>
      <c r="E692">
        <v>25.5</v>
      </c>
      <c r="F692">
        <v>106.5</v>
      </c>
      <c r="G692">
        <v>1</v>
      </c>
      <c r="H692">
        <v>3</v>
      </c>
      <c r="I692">
        <f t="shared" si="20"/>
        <v>18.900000000000002</v>
      </c>
      <c r="J692">
        <v>6.6</v>
      </c>
      <c r="K692">
        <f t="shared" si="21"/>
        <v>124.74000000000001</v>
      </c>
      <c r="M692" t="s">
        <v>17</v>
      </c>
      <c r="N692">
        <v>1</v>
      </c>
      <c r="O692" t="s">
        <v>18</v>
      </c>
      <c r="P692">
        <v>108.5</v>
      </c>
    </row>
    <row r="693" spans="1:16">
      <c r="A693" t="s">
        <v>46</v>
      </c>
      <c r="B693">
        <v>3</v>
      </c>
      <c r="C693">
        <v>2</v>
      </c>
      <c r="D693">
        <v>202</v>
      </c>
      <c r="E693">
        <v>25.5</v>
      </c>
      <c r="F693">
        <v>106.5</v>
      </c>
      <c r="G693">
        <v>1</v>
      </c>
      <c r="H693">
        <v>3</v>
      </c>
      <c r="I693">
        <f t="shared" si="20"/>
        <v>18.900000000000002</v>
      </c>
      <c r="J693">
        <v>6.6</v>
      </c>
      <c r="K693">
        <f t="shared" si="21"/>
        <v>124.74000000000001</v>
      </c>
      <c r="M693" t="s">
        <v>17</v>
      </c>
      <c r="N693">
        <v>1</v>
      </c>
      <c r="O693" t="s">
        <v>18</v>
      </c>
      <c r="P693">
        <v>108.5</v>
      </c>
    </row>
    <row r="694" spans="1:16">
      <c r="A694" t="s">
        <v>46</v>
      </c>
      <c r="B694">
        <v>3</v>
      </c>
      <c r="C694">
        <v>3</v>
      </c>
      <c r="D694">
        <v>302</v>
      </c>
      <c r="E694">
        <v>25.5</v>
      </c>
      <c r="F694">
        <v>106.5</v>
      </c>
      <c r="G694">
        <v>1</v>
      </c>
      <c r="H694">
        <v>3</v>
      </c>
      <c r="I694">
        <f t="shared" si="20"/>
        <v>18.900000000000002</v>
      </c>
      <c r="J694">
        <v>6.6</v>
      </c>
      <c r="K694">
        <f t="shared" si="21"/>
        <v>124.74000000000001</v>
      </c>
      <c r="M694" t="s">
        <v>17</v>
      </c>
      <c r="N694">
        <v>1</v>
      </c>
      <c r="O694" t="s">
        <v>18</v>
      </c>
      <c r="P694">
        <v>108.5</v>
      </c>
    </row>
    <row r="695" spans="1:16">
      <c r="A695" t="s">
        <v>46</v>
      </c>
      <c r="B695">
        <v>3</v>
      </c>
      <c r="C695">
        <v>4</v>
      </c>
      <c r="D695">
        <v>402</v>
      </c>
      <c r="E695">
        <v>25.5</v>
      </c>
      <c r="F695">
        <v>106.5</v>
      </c>
      <c r="G695">
        <v>1</v>
      </c>
      <c r="H695">
        <v>3</v>
      </c>
      <c r="I695">
        <f t="shared" si="20"/>
        <v>18.900000000000002</v>
      </c>
      <c r="J695">
        <v>6.6</v>
      </c>
      <c r="K695">
        <f t="shared" si="21"/>
        <v>124.74000000000001</v>
      </c>
      <c r="M695" t="s">
        <v>17</v>
      </c>
      <c r="N695">
        <v>1</v>
      </c>
      <c r="O695" t="s">
        <v>18</v>
      </c>
      <c r="P695">
        <v>108.5</v>
      </c>
    </row>
    <row r="696" spans="1:16">
      <c r="A696" t="s">
        <v>46</v>
      </c>
      <c r="B696">
        <v>4</v>
      </c>
      <c r="C696">
        <v>1</v>
      </c>
      <c r="D696">
        <v>102</v>
      </c>
      <c r="E696">
        <v>43.5</v>
      </c>
      <c r="F696">
        <v>87</v>
      </c>
      <c r="G696">
        <v>1</v>
      </c>
      <c r="H696">
        <v>3</v>
      </c>
      <c r="I696">
        <f t="shared" si="20"/>
        <v>26.3</v>
      </c>
      <c r="J696">
        <v>6.6</v>
      </c>
      <c r="K696">
        <f t="shared" si="21"/>
        <v>173.57999999999998</v>
      </c>
      <c r="M696" t="s">
        <v>17</v>
      </c>
      <c r="P696">
        <v>261</v>
      </c>
    </row>
    <row r="697" spans="1:16">
      <c r="A697" t="s">
        <v>46</v>
      </c>
      <c r="B697">
        <v>4</v>
      </c>
      <c r="C697">
        <v>2</v>
      </c>
      <c r="D697">
        <v>202</v>
      </c>
      <c r="E697">
        <v>43.5</v>
      </c>
      <c r="F697">
        <v>87</v>
      </c>
      <c r="G697">
        <v>1</v>
      </c>
      <c r="H697">
        <v>3</v>
      </c>
      <c r="I697">
        <f t="shared" si="20"/>
        <v>26.3</v>
      </c>
      <c r="J697">
        <v>6.6</v>
      </c>
      <c r="K697">
        <f t="shared" si="21"/>
        <v>173.57999999999998</v>
      </c>
      <c r="M697" t="s">
        <v>17</v>
      </c>
      <c r="P697">
        <v>261</v>
      </c>
    </row>
    <row r="698" spans="1:16">
      <c r="A698" t="s">
        <v>46</v>
      </c>
      <c r="B698">
        <v>4</v>
      </c>
      <c r="C698">
        <v>3</v>
      </c>
      <c r="D698">
        <v>302</v>
      </c>
      <c r="E698">
        <v>43.5</v>
      </c>
      <c r="F698">
        <v>87</v>
      </c>
      <c r="G698">
        <v>1</v>
      </c>
      <c r="H698">
        <v>3</v>
      </c>
      <c r="I698">
        <f t="shared" si="20"/>
        <v>26.3</v>
      </c>
      <c r="J698">
        <v>6.6</v>
      </c>
      <c r="K698">
        <f t="shared" si="21"/>
        <v>173.57999999999998</v>
      </c>
      <c r="M698" t="s">
        <v>17</v>
      </c>
      <c r="P698">
        <v>261</v>
      </c>
    </row>
    <row r="699" spans="1:16">
      <c r="A699" t="s">
        <v>46</v>
      </c>
      <c r="B699">
        <v>5</v>
      </c>
      <c r="C699">
        <v>1</v>
      </c>
      <c r="D699">
        <v>102</v>
      </c>
      <c r="E699">
        <v>22.5</v>
      </c>
      <c r="F699">
        <v>61</v>
      </c>
      <c r="G699">
        <v>1</v>
      </c>
      <c r="H699">
        <v>3</v>
      </c>
      <c r="I699">
        <f t="shared" si="20"/>
        <v>9.6</v>
      </c>
      <c r="J699">
        <v>6.6</v>
      </c>
      <c r="K699">
        <f t="shared" si="21"/>
        <v>63.359999999999992</v>
      </c>
      <c r="M699" t="s">
        <v>25</v>
      </c>
      <c r="N699">
        <v>1</v>
      </c>
      <c r="P699">
        <v>83.5</v>
      </c>
    </row>
    <row r="700" spans="1:16">
      <c r="A700" t="s">
        <v>46</v>
      </c>
      <c r="B700">
        <v>5</v>
      </c>
      <c r="C700">
        <v>2</v>
      </c>
      <c r="D700">
        <v>202</v>
      </c>
      <c r="E700">
        <v>22.5</v>
      </c>
      <c r="F700">
        <v>61</v>
      </c>
      <c r="G700">
        <v>1</v>
      </c>
      <c r="H700">
        <v>3</v>
      </c>
      <c r="I700">
        <f t="shared" si="20"/>
        <v>9.6</v>
      </c>
      <c r="J700">
        <v>6.6</v>
      </c>
      <c r="K700">
        <f t="shared" si="21"/>
        <v>63.359999999999992</v>
      </c>
      <c r="M700" t="s">
        <v>25</v>
      </c>
      <c r="N700">
        <v>1</v>
      </c>
      <c r="P700">
        <v>83.5</v>
      </c>
    </row>
    <row r="701" spans="1:16">
      <c r="A701" t="s">
        <v>46</v>
      </c>
      <c r="B701">
        <v>5</v>
      </c>
      <c r="C701">
        <v>3</v>
      </c>
      <c r="D701">
        <v>302</v>
      </c>
      <c r="E701">
        <v>22.5</v>
      </c>
      <c r="F701">
        <v>61</v>
      </c>
      <c r="G701">
        <v>1</v>
      </c>
      <c r="H701">
        <v>3</v>
      </c>
      <c r="I701">
        <f t="shared" si="20"/>
        <v>9.6</v>
      </c>
      <c r="J701">
        <v>6.6</v>
      </c>
      <c r="K701">
        <f t="shared" si="21"/>
        <v>63.359999999999992</v>
      </c>
      <c r="M701" t="s">
        <v>25</v>
      </c>
      <c r="N701">
        <v>1</v>
      </c>
      <c r="P701">
        <v>83.5</v>
      </c>
    </row>
    <row r="702" spans="1:16">
      <c r="A702" t="s">
        <v>46</v>
      </c>
      <c r="B702">
        <v>5</v>
      </c>
      <c r="C702">
        <v>4</v>
      </c>
      <c r="D702">
        <v>402</v>
      </c>
      <c r="E702">
        <v>22.5</v>
      </c>
      <c r="F702">
        <v>61</v>
      </c>
      <c r="G702">
        <v>1</v>
      </c>
      <c r="H702">
        <v>3</v>
      </c>
      <c r="I702">
        <f t="shared" si="20"/>
        <v>9.6</v>
      </c>
      <c r="J702">
        <v>6.6</v>
      </c>
      <c r="K702">
        <f t="shared" si="21"/>
        <v>63.359999999999992</v>
      </c>
      <c r="M702" t="s">
        <v>25</v>
      </c>
      <c r="N702">
        <v>1</v>
      </c>
      <c r="P702">
        <v>83.5</v>
      </c>
    </row>
    <row r="703" spans="1:16">
      <c r="A703" t="s">
        <v>46</v>
      </c>
      <c r="B703">
        <v>6</v>
      </c>
      <c r="C703">
        <v>1</v>
      </c>
      <c r="D703">
        <v>102</v>
      </c>
      <c r="E703">
        <v>22.5</v>
      </c>
      <c r="F703">
        <v>49</v>
      </c>
      <c r="G703">
        <v>1</v>
      </c>
      <c r="H703">
        <v>3</v>
      </c>
      <c r="I703">
        <f t="shared" si="20"/>
        <v>7.6999999999999993</v>
      </c>
      <c r="J703">
        <v>6.6</v>
      </c>
      <c r="K703">
        <f t="shared" si="21"/>
        <v>50.819999999999993</v>
      </c>
      <c r="M703" t="s">
        <v>25</v>
      </c>
      <c r="N703">
        <v>1</v>
      </c>
      <c r="P703">
        <v>71.5</v>
      </c>
    </row>
    <row r="704" spans="1:16">
      <c r="A704" t="s">
        <v>46</v>
      </c>
      <c r="B704">
        <v>6</v>
      </c>
      <c r="C704">
        <v>2</v>
      </c>
      <c r="D704">
        <v>202</v>
      </c>
      <c r="E704">
        <v>22.5</v>
      </c>
      <c r="F704">
        <v>49</v>
      </c>
      <c r="G704">
        <v>1</v>
      </c>
      <c r="H704">
        <v>3</v>
      </c>
      <c r="I704">
        <f t="shared" si="20"/>
        <v>7.6999999999999993</v>
      </c>
      <c r="J704">
        <v>6.6</v>
      </c>
      <c r="K704">
        <f t="shared" si="21"/>
        <v>50.819999999999993</v>
      </c>
      <c r="M704" t="s">
        <v>25</v>
      </c>
      <c r="N704">
        <v>1</v>
      </c>
      <c r="P704">
        <v>71.5</v>
      </c>
    </row>
    <row r="705" spans="1:16">
      <c r="A705" t="s">
        <v>46</v>
      </c>
      <c r="B705">
        <v>6</v>
      </c>
      <c r="C705">
        <v>3</v>
      </c>
      <c r="D705">
        <v>302</v>
      </c>
      <c r="E705">
        <v>22.5</v>
      </c>
      <c r="F705">
        <v>49</v>
      </c>
      <c r="G705">
        <v>1</v>
      </c>
      <c r="H705">
        <v>3</v>
      </c>
      <c r="I705">
        <f t="shared" si="20"/>
        <v>7.6999999999999993</v>
      </c>
      <c r="J705">
        <v>6.6</v>
      </c>
      <c r="K705">
        <f t="shared" si="21"/>
        <v>50.819999999999993</v>
      </c>
      <c r="M705" t="s">
        <v>25</v>
      </c>
      <c r="N705">
        <v>1</v>
      </c>
      <c r="P705">
        <v>71.5</v>
      </c>
    </row>
    <row r="706" spans="1:16">
      <c r="A706" t="s">
        <v>46</v>
      </c>
      <c r="B706">
        <v>6</v>
      </c>
      <c r="C706">
        <v>4</v>
      </c>
      <c r="D706">
        <v>402</v>
      </c>
      <c r="E706">
        <v>22.5</v>
      </c>
      <c r="F706">
        <v>49</v>
      </c>
      <c r="G706">
        <v>1</v>
      </c>
      <c r="H706">
        <v>3</v>
      </c>
      <c r="I706">
        <f t="shared" ref="I706:I769" si="22">ROUNDUP(E706*F706/144,1)</f>
        <v>7.6999999999999993</v>
      </c>
      <c r="J706">
        <v>6.6</v>
      </c>
      <c r="K706">
        <f t="shared" ref="K706:K769" si="23">I706*J706</f>
        <v>50.819999999999993</v>
      </c>
      <c r="M706" t="s">
        <v>25</v>
      </c>
      <c r="N706">
        <v>1</v>
      </c>
      <c r="P706">
        <v>71.5</v>
      </c>
    </row>
    <row r="707" spans="1:16">
      <c r="A707" t="s">
        <v>46</v>
      </c>
      <c r="B707" t="s">
        <v>19</v>
      </c>
      <c r="C707">
        <v>1</v>
      </c>
      <c r="D707">
        <v>102</v>
      </c>
      <c r="E707">
        <v>4</v>
      </c>
      <c r="F707">
        <v>23.25</v>
      </c>
      <c r="G707">
        <v>1</v>
      </c>
      <c r="H707">
        <v>3</v>
      </c>
      <c r="I707">
        <f t="shared" si="22"/>
        <v>0.7</v>
      </c>
      <c r="J707">
        <v>6.6</v>
      </c>
      <c r="K707">
        <f t="shared" si="23"/>
        <v>4.6199999999999992</v>
      </c>
      <c r="M707" t="s">
        <v>17</v>
      </c>
      <c r="P707">
        <v>27.25</v>
      </c>
    </row>
    <row r="708" spans="1:16">
      <c r="A708" t="s">
        <v>46</v>
      </c>
      <c r="B708" t="s">
        <v>19</v>
      </c>
      <c r="C708">
        <v>2</v>
      </c>
      <c r="D708">
        <v>202</v>
      </c>
      <c r="E708">
        <v>4</v>
      </c>
      <c r="F708">
        <v>23.25</v>
      </c>
      <c r="G708">
        <v>1</v>
      </c>
      <c r="H708">
        <v>3</v>
      </c>
      <c r="I708">
        <f t="shared" si="22"/>
        <v>0.7</v>
      </c>
      <c r="J708">
        <v>6.6</v>
      </c>
      <c r="K708">
        <f t="shared" si="23"/>
        <v>4.6199999999999992</v>
      </c>
      <c r="M708" t="s">
        <v>17</v>
      </c>
      <c r="P708">
        <v>27.25</v>
      </c>
    </row>
    <row r="709" spans="1:16">
      <c r="A709" t="s">
        <v>46</v>
      </c>
      <c r="B709" t="s">
        <v>19</v>
      </c>
      <c r="C709">
        <v>3</v>
      </c>
      <c r="D709">
        <v>302</v>
      </c>
      <c r="E709">
        <v>4</v>
      </c>
      <c r="F709">
        <v>23.25</v>
      </c>
      <c r="G709">
        <v>1</v>
      </c>
      <c r="H709">
        <v>3</v>
      </c>
      <c r="I709">
        <f t="shared" si="22"/>
        <v>0.7</v>
      </c>
      <c r="J709">
        <v>6.6</v>
      </c>
      <c r="K709">
        <f t="shared" si="23"/>
        <v>4.6199999999999992</v>
      </c>
      <c r="M709" t="s">
        <v>17</v>
      </c>
      <c r="P709">
        <v>27.25</v>
      </c>
    </row>
    <row r="710" spans="1:16">
      <c r="A710" t="s">
        <v>46</v>
      </c>
      <c r="B710" t="s">
        <v>19</v>
      </c>
      <c r="C710">
        <v>4</v>
      </c>
      <c r="D710">
        <v>402</v>
      </c>
      <c r="E710">
        <v>4</v>
      </c>
      <c r="F710">
        <v>23.25</v>
      </c>
      <c r="G710">
        <v>1</v>
      </c>
      <c r="H710">
        <v>3</v>
      </c>
      <c r="I710">
        <f t="shared" si="22"/>
        <v>0.7</v>
      </c>
      <c r="J710">
        <v>6.6</v>
      </c>
      <c r="K710">
        <f t="shared" si="23"/>
        <v>4.6199999999999992</v>
      </c>
      <c r="M710" t="s">
        <v>17</v>
      </c>
      <c r="P710">
        <v>27.25</v>
      </c>
    </row>
    <row r="711" spans="1:16">
      <c r="A711" t="s">
        <v>46</v>
      </c>
      <c r="B711" t="s">
        <v>20</v>
      </c>
      <c r="C711">
        <v>1</v>
      </c>
      <c r="D711">
        <v>102</v>
      </c>
      <c r="E711">
        <v>4</v>
      </c>
      <c r="F711">
        <v>25.375</v>
      </c>
      <c r="G711">
        <v>1</v>
      </c>
      <c r="H711">
        <v>3</v>
      </c>
      <c r="I711">
        <f t="shared" si="22"/>
        <v>0.79999999999999993</v>
      </c>
      <c r="J711">
        <v>6.6</v>
      </c>
      <c r="K711">
        <f t="shared" si="23"/>
        <v>5.2799999999999994</v>
      </c>
      <c r="M711" t="s">
        <v>17</v>
      </c>
      <c r="P711">
        <v>29.375</v>
      </c>
    </row>
    <row r="712" spans="1:16">
      <c r="A712" t="s">
        <v>46</v>
      </c>
      <c r="B712" t="s">
        <v>20</v>
      </c>
      <c r="C712">
        <v>2</v>
      </c>
      <c r="D712">
        <v>202</v>
      </c>
      <c r="E712">
        <v>4</v>
      </c>
      <c r="F712">
        <v>25.375</v>
      </c>
      <c r="G712">
        <v>1</v>
      </c>
      <c r="H712">
        <v>3</v>
      </c>
      <c r="I712">
        <f t="shared" si="22"/>
        <v>0.79999999999999993</v>
      </c>
      <c r="J712">
        <v>6.6</v>
      </c>
      <c r="K712">
        <f t="shared" si="23"/>
        <v>5.2799999999999994</v>
      </c>
      <c r="M712" t="s">
        <v>17</v>
      </c>
      <c r="P712">
        <v>29.375</v>
      </c>
    </row>
    <row r="713" spans="1:16">
      <c r="A713" t="s">
        <v>46</v>
      </c>
      <c r="B713" t="s">
        <v>20</v>
      </c>
      <c r="C713">
        <v>3</v>
      </c>
      <c r="D713">
        <v>302</v>
      </c>
      <c r="E713">
        <v>4</v>
      </c>
      <c r="F713">
        <v>25.375</v>
      </c>
      <c r="G713">
        <v>1</v>
      </c>
      <c r="H713">
        <v>3</v>
      </c>
      <c r="I713">
        <f t="shared" si="22"/>
        <v>0.79999999999999993</v>
      </c>
      <c r="J713">
        <v>6.6</v>
      </c>
      <c r="K713">
        <f t="shared" si="23"/>
        <v>5.2799999999999994</v>
      </c>
      <c r="M713" t="s">
        <v>17</v>
      </c>
      <c r="P713">
        <v>29.375</v>
      </c>
    </row>
    <row r="714" spans="1:16">
      <c r="A714" t="s">
        <v>46</v>
      </c>
      <c r="B714" t="s">
        <v>20</v>
      </c>
      <c r="C714">
        <v>4</v>
      </c>
      <c r="D714">
        <v>402</v>
      </c>
      <c r="E714">
        <v>4</v>
      </c>
      <c r="F714">
        <v>25.375</v>
      </c>
      <c r="G714">
        <v>1</v>
      </c>
      <c r="H714">
        <v>3</v>
      </c>
      <c r="I714">
        <f t="shared" si="22"/>
        <v>0.79999999999999993</v>
      </c>
      <c r="J714">
        <v>6.6</v>
      </c>
      <c r="K714">
        <f t="shared" si="23"/>
        <v>5.2799999999999994</v>
      </c>
      <c r="M714" t="s">
        <v>17</v>
      </c>
      <c r="P714">
        <v>29.375</v>
      </c>
    </row>
    <row r="715" spans="1:16">
      <c r="A715" t="s">
        <v>46</v>
      </c>
      <c r="B715" t="s">
        <v>21</v>
      </c>
      <c r="C715">
        <v>1</v>
      </c>
      <c r="D715">
        <v>102</v>
      </c>
      <c r="E715">
        <v>4</v>
      </c>
      <c r="F715">
        <v>61</v>
      </c>
      <c r="G715">
        <v>1</v>
      </c>
      <c r="H715">
        <v>3</v>
      </c>
      <c r="I715">
        <f t="shared" si="22"/>
        <v>1.7000000000000002</v>
      </c>
      <c r="J715">
        <v>6.6</v>
      </c>
      <c r="K715">
        <f t="shared" si="23"/>
        <v>11.22</v>
      </c>
      <c r="M715" t="s">
        <v>25</v>
      </c>
      <c r="P715">
        <v>65</v>
      </c>
    </row>
    <row r="716" spans="1:16">
      <c r="A716" t="s">
        <v>46</v>
      </c>
      <c r="B716" t="s">
        <v>21</v>
      </c>
      <c r="C716">
        <v>2</v>
      </c>
      <c r="D716">
        <v>202</v>
      </c>
      <c r="E716">
        <v>4</v>
      </c>
      <c r="F716">
        <v>61</v>
      </c>
      <c r="G716">
        <v>1</v>
      </c>
      <c r="H716">
        <v>3</v>
      </c>
      <c r="I716">
        <f t="shared" si="22"/>
        <v>1.7000000000000002</v>
      </c>
      <c r="J716">
        <v>6.6</v>
      </c>
      <c r="K716">
        <f t="shared" si="23"/>
        <v>11.22</v>
      </c>
      <c r="M716" t="s">
        <v>25</v>
      </c>
      <c r="P716">
        <v>65</v>
      </c>
    </row>
    <row r="717" spans="1:16">
      <c r="A717" t="s">
        <v>46</v>
      </c>
      <c r="B717" t="s">
        <v>21</v>
      </c>
      <c r="C717">
        <v>3</v>
      </c>
      <c r="D717">
        <v>302</v>
      </c>
      <c r="E717">
        <v>4</v>
      </c>
      <c r="F717">
        <v>61</v>
      </c>
      <c r="G717">
        <v>1</v>
      </c>
      <c r="H717">
        <v>3</v>
      </c>
      <c r="I717">
        <f t="shared" si="22"/>
        <v>1.7000000000000002</v>
      </c>
      <c r="J717">
        <v>6.6</v>
      </c>
      <c r="K717">
        <f t="shared" si="23"/>
        <v>11.22</v>
      </c>
      <c r="M717" t="s">
        <v>25</v>
      </c>
      <c r="P717">
        <v>65</v>
      </c>
    </row>
    <row r="718" spans="1:16">
      <c r="A718" t="s">
        <v>46</v>
      </c>
      <c r="B718" t="s">
        <v>21</v>
      </c>
      <c r="C718">
        <v>4</v>
      </c>
      <c r="D718">
        <v>402</v>
      </c>
      <c r="E718">
        <v>4</v>
      </c>
      <c r="F718">
        <v>61</v>
      </c>
      <c r="G718">
        <v>1</v>
      </c>
      <c r="H718">
        <v>3</v>
      </c>
      <c r="I718">
        <f t="shared" si="22"/>
        <v>1.7000000000000002</v>
      </c>
      <c r="J718">
        <v>6.6</v>
      </c>
      <c r="K718">
        <f t="shared" si="23"/>
        <v>11.22</v>
      </c>
      <c r="M718" t="s">
        <v>25</v>
      </c>
      <c r="P718">
        <v>65</v>
      </c>
    </row>
    <row r="719" spans="1:16">
      <c r="A719" t="s">
        <v>46</v>
      </c>
      <c r="B719" t="s">
        <v>22</v>
      </c>
      <c r="C719">
        <v>1</v>
      </c>
      <c r="D719">
        <v>102</v>
      </c>
      <c r="E719">
        <v>4</v>
      </c>
      <c r="F719">
        <v>21.25</v>
      </c>
      <c r="G719">
        <v>1</v>
      </c>
      <c r="H719">
        <v>3</v>
      </c>
      <c r="I719">
        <f t="shared" si="22"/>
        <v>0.6</v>
      </c>
      <c r="J719">
        <v>6.6</v>
      </c>
      <c r="K719">
        <f t="shared" si="23"/>
        <v>3.9599999999999995</v>
      </c>
      <c r="M719" t="s">
        <v>25</v>
      </c>
      <c r="P719">
        <v>25.25</v>
      </c>
    </row>
    <row r="720" spans="1:16">
      <c r="A720" t="s">
        <v>46</v>
      </c>
      <c r="B720" t="s">
        <v>22</v>
      </c>
      <c r="C720">
        <v>2</v>
      </c>
      <c r="D720">
        <v>202</v>
      </c>
      <c r="E720">
        <v>4</v>
      </c>
      <c r="F720">
        <v>21.25</v>
      </c>
      <c r="G720">
        <v>1</v>
      </c>
      <c r="H720">
        <v>3</v>
      </c>
      <c r="I720">
        <f t="shared" si="22"/>
        <v>0.6</v>
      </c>
      <c r="J720">
        <v>6.6</v>
      </c>
      <c r="K720">
        <f t="shared" si="23"/>
        <v>3.9599999999999995</v>
      </c>
      <c r="M720" t="s">
        <v>25</v>
      </c>
      <c r="P720">
        <v>25.25</v>
      </c>
    </row>
    <row r="721" spans="1:16">
      <c r="A721" t="s">
        <v>46</v>
      </c>
      <c r="B721" t="s">
        <v>22</v>
      </c>
      <c r="C721">
        <v>3</v>
      </c>
      <c r="D721">
        <v>302</v>
      </c>
      <c r="E721">
        <v>4</v>
      </c>
      <c r="F721">
        <v>21.25</v>
      </c>
      <c r="G721">
        <v>1</v>
      </c>
      <c r="H721">
        <v>3</v>
      </c>
      <c r="I721">
        <f t="shared" si="22"/>
        <v>0.6</v>
      </c>
      <c r="J721">
        <v>6.6</v>
      </c>
      <c r="K721">
        <f t="shared" si="23"/>
        <v>3.9599999999999995</v>
      </c>
      <c r="M721" t="s">
        <v>25</v>
      </c>
      <c r="P721">
        <v>25.25</v>
      </c>
    </row>
    <row r="722" spans="1:16">
      <c r="A722" t="s">
        <v>46</v>
      </c>
      <c r="B722" t="s">
        <v>22</v>
      </c>
      <c r="C722">
        <v>4</v>
      </c>
      <c r="D722">
        <v>402</v>
      </c>
      <c r="E722">
        <v>4</v>
      </c>
      <c r="F722">
        <v>21.25</v>
      </c>
      <c r="G722">
        <v>1</v>
      </c>
      <c r="H722">
        <v>3</v>
      </c>
      <c r="I722">
        <f t="shared" si="22"/>
        <v>0.6</v>
      </c>
      <c r="J722">
        <v>6.6</v>
      </c>
      <c r="K722">
        <f t="shared" si="23"/>
        <v>3.9599999999999995</v>
      </c>
      <c r="M722" t="s">
        <v>25</v>
      </c>
      <c r="P722">
        <v>25.25</v>
      </c>
    </row>
    <row r="723" spans="1:16">
      <c r="A723" t="s">
        <v>46</v>
      </c>
      <c r="B723" t="s">
        <v>23</v>
      </c>
      <c r="C723">
        <v>1</v>
      </c>
      <c r="D723">
        <v>102</v>
      </c>
      <c r="E723">
        <v>4</v>
      </c>
      <c r="F723">
        <v>49</v>
      </c>
      <c r="G723">
        <v>1</v>
      </c>
      <c r="H723">
        <v>3</v>
      </c>
      <c r="I723">
        <f t="shared" si="22"/>
        <v>1.4000000000000001</v>
      </c>
      <c r="J723">
        <v>6.6</v>
      </c>
      <c r="K723">
        <f t="shared" si="23"/>
        <v>9.24</v>
      </c>
      <c r="M723" t="s">
        <v>25</v>
      </c>
      <c r="P723">
        <v>53</v>
      </c>
    </row>
    <row r="724" spans="1:16">
      <c r="A724" t="s">
        <v>46</v>
      </c>
      <c r="B724" t="s">
        <v>23</v>
      </c>
      <c r="C724">
        <v>2</v>
      </c>
      <c r="D724">
        <v>202</v>
      </c>
      <c r="E724">
        <v>4</v>
      </c>
      <c r="F724">
        <v>49</v>
      </c>
      <c r="G724">
        <v>1</v>
      </c>
      <c r="H724">
        <v>3</v>
      </c>
      <c r="I724">
        <f t="shared" si="22"/>
        <v>1.4000000000000001</v>
      </c>
      <c r="J724">
        <v>6.6</v>
      </c>
      <c r="K724">
        <f t="shared" si="23"/>
        <v>9.24</v>
      </c>
      <c r="M724" t="s">
        <v>25</v>
      </c>
      <c r="P724">
        <v>53</v>
      </c>
    </row>
    <row r="725" spans="1:16">
      <c r="A725" t="s">
        <v>46</v>
      </c>
      <c r="B725" t="s">
        <v>23</v>
      </c>
      <c r="C725">
        <v>3</v>
      </c>
      <c r="D725">
        <v>302</v>
      </c>
      <c r="E725">
        <v>4</v>
      </c>
      <c r="F725">
        <v>49</v>
      </c>
      <c r="G725">
        <v>1</v>
      </c>
      <c r="H725">
        <v>3</v>
      </c>
      <c r="I725">
        <f t="shared" si="22"/>
        <v>1.4000000000000001</v>
      </c>
      <c r="J725">
        <v>6.6</v>
      </c>
      <c r="K725">
        <f t="shared" si="23"/>
        <v>9.24</v>
      </c>
      <c r="M725" t="s">
        <v>25</v>
      </c>
      <c r="P725">
        <v>53</v>
      </c>
    </row>
    <row r="726" spans="1:16">
      <c r="A726" t="s">
        <v>46</v>
      </c>
      <c r="B726" t="s">
        <v>23</v>
      </c>
      <c r="C726">
        <v>4</v>
      </c>
      <c r="D726">
        <v>402</v>
      </c>
      <c r="E726">
        <v>4</v>
      </c>
      <c r="F726">
        <v>49</v>
      </c>
      <c r="G726">
        <v>1</v>
      </c>
      <c r="H726">
        <v>3</v>
      </c>
      <c r="I726">
        <f t="shared" si="22"/>
        <v>1.4000000000000001</v>
      </c>
      <c r="J726">
        <v>6.6</v>
      </c>
      <c r="K726">
        <f t="shared" si="23"/>
        <v>9.24</v>
      </c>
      <c r="M726" t="s">
        <v>25</v>
      </c>
      <c r="P726">
        <v>53</v>
      </c>
    </row>
    <row r="727" spans="1:16">
      <c r="A727" t="s">
        <v>46</v>
      </c>
      <c r="B727" t="s">
        <v>24</v>
      </c>
      <c r="C727">
        <v>1</v>
      </c>
      <c r="D727">
        <v>102</v>
      </c>
      <c r="E727">
        <v>4</v>
      </c>
      <c r="F727">
        <v>21.25</v>
      </c>
      <c r="G727">
        <v>1</v>
      </c>
      <c r="H727">
        <v>3</v>
      </c>
      <c r="I727">
        <f t="shared" si="22"/>
        <v>0.6</v>
      </c>
      <c r="J727">
        <v>6.6</v>
      </c>
      <c r="K727">
        <f t="shared" si="23"/>
        <v>3.9599999999999995</v>
      </c>
      <c r="M727" t="s">
        <v>25</v>
      </c>
      <c r="P727">
        <v>25.25</v>
      </c>
    </row>
    <row r="728" spans="1:16">
      <c r="A728" t="s">
        <v>46</v>
      </c>
      <c r="B728" t="s">
        <v>24</v>
      </c>
      <c r="C728">
        <v>2</v>
      </c>
      <c r="D728">
        <v>202</v>
      </c>
      <c r="E728">
        <v>4</v>
      </c>
      <c r="F728">
        <v>21.25</v>
      </c>
      <c r="G728">
        <v>1</v>
      </c>
      <c r="H728">
        <v>3</v>
      </c>
      <c r="I728">
        <f t="shared" si="22"/>
        <v>0.6</v>
      </c>
      <c r="J728">
        <v>6.6</v>
      </c>
      <c r="K728">
        <f t="shared" si="23"/>
        <v>3.9599999999999995</v>
      </c>
      <c r="M728" t="s">
        <v>25</v>
      </c>
      <c r="P728">
        <v>25.25</v>
      </c>
    </row>
    <row r="729" spans="1:16">
      <c r="A729" t="s">
        <v>46</v>
      </c>
      <c r="B729" t="s">
        <v>24</v>
      </c>
      <c r="C729">
        <v>3</v>
      </c>
      <c r="D729">
        <v>302</v>
      </c>
      <c r="E729">
        <v>4</v>
      </c>
      <c r="F729">
        <v>21.25</v>
      </c>
      <c r="G729">
        <v>1</v>
      </c>
      <c r="H729">
        <v>3</v>
      </c>
      <c r="I729">
        <f t="shared" si="22"/>
        <v>0.6</v>
      </c>
      <c r="J729">
        <v>6.6</v>
      </c>
      <c r="K729">
        <f t="shared" si="23"/>
        <v>3.9599999999999995</v>
      </c>
      <c r="M729" t="s">
        <v>25</v>
      </c>
      <c r="P729">
        <v>25.25</v>
      </c>
    </row>
    <row r="730" spans="1:16">
      <c r="A730" t="s">
        <v>46</v>
      </c>
      <c r="B730" t="s">
        <v>24</v>
      </c>
      <c r="C730">
        <v>4</v>
      </c>
      <c r="D730">
        <v>402</v>
      </c>
      <c r="E730">
        <v>4</v>
      </c>
      <c r="F730">
        <v>21.25</v>
      </c>
      <c r="G730">
        <v>1</v>
      </c>
      <c r="H730">
        <v>3</v>
      </c>
      <c r="I730">
        <f t="shared" si="22"/>
        <v>0.6</v>
      </c>
      <c r="J730">
        <v>6.6</v>
      </c>
      <c r="K730">
        <f t="shared" si="23"/>
        <v>3.9599999999999995</v>
      </c>
      <c r="M730" t="s">
        <v>25</v>
      </c>
      <c r="P730">
        <v>25.25</v>
      </c>
    </row>
    <row r="731" spans="1:16">
      <c r="A731" t="s">
        <v>47</v>
      </c>
      <c r="B731">
        <v>4</v>
      </c>
      <c r="C731">
        <v>4</v>
      </c>
      <c r="D731">
        <v>401</v>
      </c>
      <c r="E731">
        <v>43.5</v>
      </c>
      <c r="F731">
        <v>87</v>
      </c>
      <c r="G731">
        <v>1</v>
      </c>
      <c r="H731">
        <v>3</v>
      </c>
      <c r="I731">
        <f t="shared" si="22"/>
        <v>26.3</v>
      </c>
      <c r="J731">
        <v>6.6</v>
      </c>
      <c r="K731">
        <f t="shared" si="23"/>
        <v>173.57999999999998</v>
      </c>
      <c r="L731">
        <v>2</v>
      </c>
      <c r="M731" t="s">
        <v>17</v>
      </c>
      <c r="P731">
        <v>261</v>
      </c>
    </row>
    <row r="732" spans="1:16">
      <c r="A732" t="s">
        <v>47</v>
      </c>
      <c r="B732">
        <v>2</v>
      </c>
      <c r="C732">
        <v>4</v>
      </c>
      <c r="D732">
        <v>401</v>
      </c>
      <c r="E732">
        <v>25.5</v>
      </c>
      <c r="F732">
        <v>42</v>
      </c>
      <c r="G732">
        <v>1</v>
      </c>
      <c r="H732">
        <v>3</v>
      </c>
      <c r="I732">
        <f t="shared" si="22"/>
        <v>7.5</v>
      </c>
      <c r="J732">
        <v>6.6</v>
      </c>
      <c r="K732">
        <f t="shared" si="23"/>
        <v>49.5</v>
      </c>
      <c r="L732">
        <v>2</v>
      </c>
      <c r="M732" t="s">
        <v>17</v>
      </c>
      <c r="P732">
        <v>42</v>
      </c>
    </row>
    <row r="733" spans="1:16">
      <c r="A733" t="s">
        <v>47</v>
      </c>
      <c r="B733">
        <v>1</v>
      </c>
      <c r="C733">
        <v>4</v>
      </c>
      <c r="D733">
        <v>401</v>
      </c>
      <c r="E733">
        <v>25.5</v>
      </c>
      <c r="F733">
        <v>22</v>
      </c>
      <c r="G733">
        <v>1</v>
      </c>
      <c r="H733">
        <v>3</v>
      </c>
      <c r="I733">
        <f t="shared" si="22"/>
        <v>3.9</v>
      </c>
      <c r="J733">
        <v>6.6</v>
      </c>
      <c r="K733">
        <f t="shared" si="23"/>
        <v>25.74</v>
      </c>
      <c r="L733">
        <v>2</v>
      </c>
      <c r="M733" t="s">
        <v>17</v>
      </c>
      <c r="P733">
        <v>47.5</v>
      </c>
    </row>
    <row r="734" spans="1:16">
      <c r="A734" t="s">
        <v>47</v>
      </c>
      <c r="B734">
        <v>1</v>
      </c>
      <c r="C734">
        <v>2</v>
      </c>
      <c r="D734">
        <v>201</v>
      </c>
      <c r="E734">
        <v>25.5</v>
      </c>
      <c r="F734">
        <v>22</v>
      </c>
      <c r="G734">
        <v>1</v>
      </c>
      <c r="H734">
        <v>3</v>
      </c>
      <c r="I734">
        <f t="shared" si="22"/>
        <v>3.9</v>
      </c>
      <c r="J734">
        <v>6.6</v>
      </c>
      <c r="K734">
        <f t="shared" si="23"/>
        <v>25.74</v>
      </c>
      <c r="M734" t="s">
        <v>17</v>
      </c>
      <c r="P734">
        <v>47.5</v>
      </c>
    </row>
    <row r="735" spans="1:16">
      <c r="A735" t="s">
        <v>47</v>
      </c>
      <c r="B735">
        <v>1</v>
      </c>
      <c r="C735">
        <v>3</v>
      </c>
      <c r="D735">
        <v>301</v>
      </c>
      <c r="E735">
        <v>25.5</v>
      </c>
      <c r="F735">
        <v>22</v>
      </c>
      <c r="G735">
        <v>1</v>
      </c>
      <c r="H735">
        <v>3</v>
      </c>
      <c r="I735">
        <f t="shared" si="22"/>
        <v>3.9</v>
      </c>
      <c r="J735">
        <v>6.6</v>
      </c>
      <c r="K735">
        <f t="shared" si="23"/>
        <v>25.74</v>
      </c>
      <c r="M735" t="s">
        <v>17</v>
      </c>
      <c r="P735">
        <v>47.5</v>
      </c>
    </row>
    <row r="736" spans="1:16">
      <c r="A736" t="s">
        <v>47</v>
      </c>
      <c r="B736">
        <v>2</v>
      </c>
      <c r="C736">
        <v>2</v>
      </c>
      <c r="D736">
        <v>201</v>
      </c>
      <c r="E736">
        <v>25.5</v>
      </c>
      <c r="F736">
        <v>42</v>
      </c>
      <c r="G736">
        <v>1</v>
      </c>
      <c r="H736">
        <v>3</v>
      </c>
      <c r="I736">
        <f t="shared" si="22"/>
        <v>7.5</v>
      </c>
      <c r="J736">
        <v>6.6</v>
      </c>
      <c r="K736">
        <f t="shared" si="23"/>
        <v>49.5</v>
      </c>
      <c r="M736" t="s">
        <v>17</v>
      </c>
      <c r="P736">
        <v>42</v>
      </c>
    </row>
    <row r="737" spans="1:16">
      <c r="A737" t="s">
        <v>47</v>
      </c>
      <c r="B737">
        <v>2</v>
      </c>
      <c r="C737">
        <v>3</v>
      </c>
      <c r="D737">
        <v>301</v>
      </c>
      <c r="E737">
        <v>25.5</v>
      </c>
      <c r="F737">
        <v>42</v>
      </c>
      <c r="G737">
        <v>1</v>
      </c>
      <c r="H737">
        <v>3</v>
      </c>
      <c r="I737">
        <f t="shared" si="22"/>
        <v>7.5</v>
      </c>
      <c r="J737">
        <v>6.6</v>
      </c>
      <c r="K737">
        <f t="shared" si="23"/>
        <v>49.5</v>
      </c>
      <c r="M737" t="s">
        <v>17</v>
      </c>
      <c r="P737">
        <v>42</v>
      </c>
    </row>
    <row r="738" spans="1:16">
      <c r="A738" t="s">
        <v>47</v>
      </c>
      <c r="B738">
        <v>3</v>
      </c>
      <c r="C738">
        <v>2</v>
      </c>
      <c r="D738">
        <v>201</v>
      </c>
      <c r="E738">
        <v>25.5</v>
      </c>
      <c r="F738">
        <v>106.5</v>
      </c>
      <c r="G738">
        <v>1</v>
      </c>
      <c r="H738">
        <v>3</v>
      </c>
      <c r="I738">
        <f t="shared" si="22"/>
        <v>18.900000000000002</v>
      </c>
      <c r="J738">
        <v>6.6</v>
      </c>
      <c r="K738">
        <f t="shared" si="23"/>
        <v>124.74000000000001</v>
      </c>
      <c r="M738" t="s">
        <v>17</v>
      </c>
      <c r="N738">
        <v>1</v>
      </c>
      <c r="O738" t="s">
        <v>18</v>
      </c>
      <c r="P738">
        <v>108.5</v>
      </c>
    </row>
    <row r="739" spans="1:16">
      <c r="A739" t="s">
        <v>47</v>
      </c>
      <c r="B739">
        <v>3</v>
      </c>
      <c r="C739">
        <v>3</v>
      </c>
      <c r="D739">
        <v>301</v>
      </c>
      <c r="E739">
        <v>25.5</v>
      </c>
      <c r="F739">
        <v>106.5</v>
      </c>
      <c r="G739">
        <v>1</v>
      </c>
      <c r="H739">
        <v>3</v>
      </c>
      <c r="I739">
        <f t="shared" si="22"/>
        <v>18.900000000000002</v>
      </c>
      <c r="J739">
        <v>6.6</v>
      </c>
      <c r="K739">
        <f t="shared" si="23"/>
        <v>124.74000000000001</v>
      </c>
      <c r="M739" t="s">
        <v>17</v>
      </c>
      <c r="N739">
        <v>1</v>
      </c>
      <c r="O739" t="s">
        <v>18</v>
      </c>
      <c r="P739">
        <v>108.5</v>
      </c>
    </row>
    <row r="740" spans="1:16">
      <c r="A740" t="s">
        <v>47</v>
      </c>
      <c r="B740">
        <v>3</v>
      </c>
      <c r="C740">
        <v>4</v>
      </c>
      <c r="D740">
        <v>401</v>
      </c>
      <c r="E740">
        <v>25.5</v>
      </c>
      <c r="F740">
        <v>106.5</v>
      </c>
      <c r="G740">
        <v>1</v>
      </c>
      <c r="H740">
        <v>3</v>
      </c>
      <c r="I740">
        <f t="shared" si="22"/>
        <v>18.900000000000002</v>
      </c>
      <c r="J740">
        <v>6.6</v>
      </c>
      <c r="K740">
        <f t="shared" si="23"/>
        <v>124.74000000000001</v>
      </c>
      <c r="M740" t="s">
        <v>17</v>
      </c>
      <c r="N740">
        <v>1</v>
      </c>
      <c r="O740" t="s">
        <v>18</v>
      </c>
      <c r="P740">
        <v>108.5</v>
      </c>
    </row>
    <row r="741" spans="1:16">
      <c r="A741" t="s">
        <v>47</v>
      </c>
      <c r="B741">
        <v>4</v>
      </c>
      <c r="C741">
        <v>2</v>
      </c>
      <c r="D741">
        <v>201</v>
      </c>
      <c r="E741">
        <v>43.5</v>
      </c>
      <c r="F741">
        <v>87</v>
      </c>
      <c r="G741">
        <v>1</v>
      </c>
      <c r="H741">
        <v>3</v>
      </c>
      <c r="I741">
        <f t="shared" si="22"/>
        <v>26.3</v>
      </c>
      <c r="J741">
        <v>6.6</v>
      </c>
      <c r="K741">
        <f t="shared" si="23"/>
        <v>173.57999999999998</v>
      </c>
      <c r="M741" t="s">
        <v>17</v>
      </c>
      <c r="P741">
        <v>261</v>
      </c>
    </row>
    <row r="742" spans="1:16">
      <c r="A742" t="s">
        <v>47</v>
      </c>
      <c r="B742">
        <v>4</v>
      </c>
      <c r="C742">
        <v>3</v>
      </c>
      <c r="D742">
        <v>301</v>
      </c>
      <c r="E742">
        <v>43.5</v>
      </c>
      <c r="F742">
        <v>87</v>
      </c>
      <c r="G742">
        <v>1</v>
      </c>
      <c r="H742">
        <v>3</v>
      </c>
      <c r="I742">
        <f t="shared" si="22"/>
        <v>26.3</v>
      </c>
      <c r="J742">
        <v>6.6</v>
      </c>
      <c r="K742">
        <f t="shared" si="23"/>
        <v>173.57999999999998</v>
      </c>
      <c r="M742" t="s">
        <v>17</v>
      </c>
      <c r="P742">
        <v>261</v>
      </c>
    </row>
    <row r="743" spans="1:16">
      <c r="A743" t="s">
        <v>47</v>
      </c>
      <c r="B743">
        <v>5</v>
      </c>
      <c r="C743">
        <v>2</v>
      </c>
      <c r="D743">
        <v>201</v>
      </c>
      <c r="E743">
        <v>22.5</v>
      </c>
      <c r="F743">
        <v>61</v>
      </c>
      <c r="G743">
        <v>1</v>
      </c>
      <c r="H743">
        <v>3</v>
      </c>
      <c r="I743">
        <f t="shared" si="22"/>
        <v>9.6</v>
      </c>
      <c r="J743">
        <v>6.6</v>
      </c>
      <c r="K743">
        <f t="shared" si="23"/>
        <v>63.359999999999992</v>
      </c>
      <c r="M743" t="s">
        <v>25</v>
      </c>
      <c r="N743">
        <v>1</v>
      </c>
      <c r="P743">
        <v>83.5</v>
      </c>
    </row>
    <row r="744" spans="1:16">
      <c r="A744" t="s">
        <v>47</v>
      </c>
      <c r="B744">
        <v>5</v>
      </c>
      <c r="C744">
        <v>3</v>
      </c>
      <c r="D744">
        <v>301</v>
      </c>
      <c r="E744">
        <v>22.5</v>
      </c>
      <c r="F744">
        <v>61</v>
      </c>
      <c r="G744">
        <v>1</v>
      </c>
      <c r="H744">
        <v>3</v>
      </c>
      <c r="I744">
        <f t="shared" si="22"/>
        <v>9.6</v>
      </c>
      <c r="J744">
        <v>6.6</v>
      </c>
      <c r="K744">
        <f t="shared" si="23"/>
        <v>63.359999999999992</v>
      </c>
      <c r="M744" t="s">
        <v>25</v>
      </c>
      <c r="N744">
        <v>1</v>
      </c>
      <c r="P744">
        <v>83.5</v>
      </c>
    </row>
    <row r="745" spans="1:16">
      <c r="A745" t="s">
        <v>47</v>
      </c>
      <c r="B745">
        <v>5</v>
      </c>
      <c r="C745">
        <v>4</v>
      </c>
      <c r="D745">
        <v>401</v>
      </c>
      <c r="E745">
        <v>22.5</v>
      </c>
      <c r="F745">
        <v>61</v>
      </c>
      <c r="G745">
        <v>1</v>
      </c>
      <c r="H745">
        <v>3</v>
      </c>
      <c r="I745">
        <f t="shared" si="22"/>
        <v>9.6</v>
      </c>
      <c r="J745">
        <v>6.6</v>
      </c>
      <c r="K745">
        <f t="shared" si="23"/>
        <v>63.359999999999992</v>
      </c>
      <c r="M745" t="s">
        <v>25</v>
      </c>
      <c r="N745">
        <v>1</v>
      </c>
      <c r="P745">
        <v>83.5</v>
      </c>
    </row>
    <row r="746" spans="1:16">
      <c r="A746" t="s">
        <v>47</v>
      </c>
      <c r="B746">
        <v>6</v>
      </c>
      <c r="C746">
        <v>2</v>
      </c>
      <c r="D746">
        <v>201</v>
      </c>
      <c r="E746">
        <v>22.5</v>
      </c>
      <c r="F746">
        <v>49</v>
      </c>
      <c r="G746">
        <v>1</v>
      </c>
      <c r="H746">
        <v>3</v>
      </c>
      <c r="I746">
        <f t="shared" si="22"/>
        <v>7.6999999999999993</v>
      </c>
      <c r="J746">
        <v>6.6</v>
      </c>
      <c r="K746">
        <f t="shared" si="23"/>
        <v>50.819999999999993</v>
      </c>
      <c r="M746" t="s">
        <v>25</v>
      </c>
      <c r="N746">
        <v>1</v>
      </c>
      <c r="P746">
        <v>71.5</v>
      </c>
    </row>
    <row r="747" spans="1:16">
      <c r="A747" t="s">
        <v>47</v>
      </c>
      <c r="B747">
        <v>6</v>
      </c>
      <c r="C747">
        <v>3</v>
      </c>
      <c r="D747">
        <v>301</v>
      </c>
      <c r="E747">
        <v>22.5</v>
      </c>
      <c r="F747">
        <v>49</v>
      </c>
      <c r="G747">
        <v>1</v>
      </c>
      <c r="H747">
        <v>3</v>
      </c>
      <c r="I747">
        <f t="shared" si="22"/>
        <v>7.6999999999999993</v>
      </c>
      <c r="J747">
        <v>6.6</v>
      </c>
      <c r="K747">
        <f t="shared" si="23"/>
        <v>50.819999999999993</v>
      </c>
      <c r="M747" t="s">
        <v>25</v>
      </c>
      <c r="N747">
        <v>1</v>
      </c>
      <c r="P747">
        <v>71.5</v>
      </c>
    </row>
    <row r="748" spans="1:16">
      <c r="A748" t="s">
        <v>47</v>
      </c>
      <c r="B748">
        <v>6</v>
      </c>
      <c r="C748">
        <v>4</v>
      </c>
      <c r="D748">
        <v>401</v>
      </c>
      <c r="E748">
        <v>22.5</v>
      </c>
      <c r="F748">
        <v>49</v>
      </c>
      <c r="G748">
        <v>1</v>
      </c>
      <c r="H748">
        <v>3</v>
      </c>
      <c r="I748">
        <f t="shared" si="22"/>
        <v>7.6999999999999993</v>
      </c>
      <c r="J748">
        <v>6.6</v>
      </c>
      <c r="K748">
        <f t="shared" si="23"/>
        <v>50.819999999999993</v>
      </c>
      <c r="M748" t="s">
        <v>25</v>
      </c>
      <c r="N748">
        <v>1</v>
      </c>
      <c r="P748">
        <v>71.5</v>
      </c>
    </row>
    <row r="749" spans="1:16">
      <c r="A749" t="s">
        <v>47</v>
      </c>
      <c r="B749" t="s">
        <v>19</v>
      </c>
      <c r="C749">
        <v>2</v>
      </c>
      <c r="D749">
        <v>201</v>
      </c>
      <c r="E749">
        <v>4</v>
      </c>
      <c r="F749">
        <v>23.25</v>
      </c>
      <c r="G749">
        <v>1</v>
      </c>
      <c r="H749">
        <v>3</v>
      </c>
      <c r="I749">
        <f t="shared" si="22"/>
        <v>0.7</v>
      </c>
      <c r="J749">
        <v>6.6</v>
      </c>
      <c r="K749">
        <f t="shared" si="23"/>
        <v>4.6199999999999992</v>
      </c>
      <c r="M749" t="s">
        <v>17</v>
      </c>
      <c r="P749">
        <v>27.25</v>
      </c>
    </row>
    <row r="750" spans="1:16">
      <c r="A750" t="s">
        <v>47</v>
      </c>
      <c r="B750" t="s">
        <v>19</v>
      </c>
      <c r="C750">
        <v>3</v>
      </c>
      <c r="D750">
        <v>301</v>
      </c>
      <c r="E750">
        <v>4</v>
      </c>
      <c r="F750">
        <v>23.25</v>
      </c>
      <c r="G750">
        <v>1</v>
      </c>
      <c r="H750">
        <v>3</v>
      </c>
      <c r="I750">
        <f t="shared" si="22"/>
        <v>0.7</v>
      </c>
      <c r="J750">
        <v>6.6</v>
      </c>
      <c r="K750">
        <f t="shared" si="23"/>
        <v>4.6199999999999992</v>
      </c>
      <c r="M750" t="s">
        <v>17</v>
      </c>
      <c r="P750">
        <v>27.25</v>
      </c>
    </row>
    <row r="751" spans="1:16">
      <c r="A751" t="s">
        <v>47</v>
      </c>
      <c r="B751" t="s">
        <v>19</v>
      </c>
      <c r="C751">
        <v>4</v>
      </c>
      <c r="D751">
        <v>401</v>
      </c>
      <c r="E751">
        <v>4</v>
      </c>
      <c r="F751">
        <v>23.25</v>
      </c>
      <c r="G751">
        <v>1</v>
      </c>
      <c r="H751">
        <v>3</v>
      </c>
      <c r="I751">
        <f t="shared" si="22"/>
        <v>0.7</v>
      </c>
      <c r="J751">
        <v>6.6</v>
      </c>
      <c r="K751">
        <f t="shared" si="23"/>
        <v>4.6199999999999992</v>
      </c>
      <c r="M751" t="s">
        <v>17</v>
      </c>
      <c r="P751">
        <v>27.25</v>
      </c>
    </row>
    <row r="752" spans="1:16">
      <c r="A752" t="s">
        <v>47</v>
      </c>
      <c r="B752" t="s">
        <v>20</v>
      </c>
      <c r="C752">
        <v>2</v>
      </c>
      <c r="D752">
        <v>201</v>
      </c>
      <c r="E752">
        <v>4</v>
      </c>
      <c r="F752">
        <v>25.375</v>
      </c>
      <c r="G752">
        <v>1</v>
      </c>
      <c r="H752">
        <v>3</v>
      </c>
      <c r="I752">
        <f t="shared" si="22"/>
        <v>0.79999999999999993</v>
      </c>
      <c r="J752">
        <v>6.6</v>
      </c>
      <c r="K752">
        <f t="shared" si="23"/>
        <v>5.2799999999999994</v>
      </c>
      <c r="M752" t="s">
        <v>17</v>
      </c>
      <c r="P752">
        <v>29.375</v>
      </c>
    </row>
    <row r="753" spans="1:16">
      <c r="A753" t="s">
        <v>47</v>
      </c>
      <c r="B753" t="s">
        <v>20</v>
      </c>
      <c r="C753">
        <v>3</v>
      </c>
      <c r="D753">
        <v>301</v>
      </c>
      <c r="E753">
        <v>4</v>
      </c>
      <c r="F753">
        <v>25.375</v>
      </c>
      <c r="G753">
        <v>1</v>
      </c>
      <c r="H753">
        <v>3</v>
      </c>
      <c r="I753">
        <f t="shared" si="22"/>
        <v>0.79999999999999993</v>
      </c>
      <c r="J753">
        <v>6.6</v>
      </c>
      <c r="K753">
        <f t="shared" si="23"/>
        <v>5.2799999999999994</v>
      </c>
      <c r="M753" t="s">
        <v>17</v>
      </c>
      <c r="P753">
        <v>29.375</v>
      </c>
    </row>
    <row r="754" spans="1:16">
      <c r="A754" t="s">
        <v>47</v>
      </c>
      <c r="B754" t="s">
        <v>20</v>
      </c>
      <c r="C754">
        <v>4</v>
      </c>
      <c r="D754">
        <v>401</v>
      </c>
      <c r="E754">
        <v>4</v>
      </c>
      <c r="F754">
        <v>25.375</v>
      </c>
      <c r="G754">
        <v>1</v>
      </c>
      <c r="H754">
        <v>3</v>
      </c>
      <c r="I754">
        <f t="shared" si="22"/>
        <v>0.79999999999999993</v>
      </c>
      <c r="J754">
        <v>6.6</v>
      </c>
      <c r="K754">
        <f t="shared" si="23"/>
        <v>5.2799999999999994</v>
      </c>
      <c r="M754" t="s">
        <v>17</v>
      </c>
      <c r="P754">
        <v>29.375</v>
      </c>
    </row>
    <row r="755" spans="1:16">
      <c r="A755" t="s">
        <v>47</v>
      </c>
      <c r="B755" t="s">
        <v>21</v>
      </c>
      <c r="C755">
        <v>2</v>
      </c>
      <c r="D755">
        <v>201</v>
      </c>
      <c r="E755">
        <v>4</v>
      </c>
      <c r="F755">
        <v>61</v>
      </c>
      <c r="G755">
        <v>1</v>
      </c>
      <c r="H755">
        <v>3</v>
      </c>
      <c r="I755">
        <f t="shared" si="22"/>
        <v>1.7000000000000002</v>
      </c>
      <c r="J755">
        <v>6.6</v>
      </c>
      <c r="K755">
        <f t="shared" si="23"/>
        <v>11.22</v>
      </c>
      <c r="M755" t="s">
        <v>25</v>
      </c>
      <c r="P755">
        <v>65</v>
      </c>
    </row>
    <row r="756" spans="1:16">
      <c r="A756" t="s">
        <v>47</v>
      </c>
      <c r="B756" t="s">
        <v>21</v>
      </c>
      <c r="C756">
        <v>3</v>
      </c>
      <c r="D756">
        <v>301</v>
      </c>
      <c r="E756">
        <v>4</v>
      </c>
      <c r="F756">
        <v>61</v>
      </c>
      <c r="G756">
        <v>1</v>
      </c>
      <c r="H756">
        <v>3</v>
      </c>
      <c r="I756">
        <f t="shared" si="22"/>
        <v>1.7000000000000002</v>
      </c>
      <c r="J756">
        <v>6.6</v>
      </c>
      <c r="K756">
        <f t="shared" si="23"/>
        <v>11.22</v>
      </c>
      <c r="M756" t="s">
        <v>25</v>
      </c>
      <c r="P756">
        <v>65</v>
      </c>
    </row>
    <row r="757" spans="1:16">
      <c r="A757" t="s">
        <v>47</v>
      </c>
      <c r="B757" t="s">
        <v>21</v>
      </c>
      <c r="C757">
        <v>4</v>
      </c>
      <c r="D757">
        <v>401</v>
      </c>
      <c r="E757">
        <v>4</v>
      </c>
      <c r="F757">
        <v>61</v>
      </c>
      <c r="G757">
        <v>1</v>
      </c>
      <c r="H757">
        <v>3</v>
      </c>
      <c r="I757">
        <f t="shared" si="22"/>
        <v>1.7000000000000002</v>
      </c>
      <c r="J757">
        <v>6.6</v>
      </c>
      <c r="K757">
        <f t="shared" si="23"/>
        <v>11.22</v>
      </c>
      <c r="M757" t="s">
        <v>25</v>
      </c>
      <c r="P757">
        <v>65</v>
      </c>
    </row>
    <row r="758" spans="1:16">
      <c r="A758" t="s">
        <v>47</v>
      </c>
      <c r="B758" t="s">
        <v>22</v>
      </c>
      <c r="C758">
        <v>2</v>
      </c>
      <c r="D758">
        <v>201</v>
      </c>
      <c r="E758">
        <v>4</v>
      </c>
      <c r="F758">
        <v>21.25</v>
      </c>
      <c r="G758">
        <v>1</v>
      </c>
      <c r="H758">
        <v>3</v>
      </c>
      <c r="I758">
        <f t="shared" si="22"/>
        <v>0.6</v>
      </c>
      <c r="J758">
        <v>6.6</v>
      </c>
      <c r="K758">
        <f t="shared" si="23"/>
        <v>3.9599999999999995</v>
      </c>
      <c r="M758" t="s">
        <v>25</v>
      </c>
      <c r="P758">
        <v>25.25</v>
      </c>
    </row>
    <row r="759" spans="1:16">
      <c r="A759" t="s">
        <v>47</v>
      </c>
      <c r="B759" t="s">
        <v>22</v>
      </c>
      <c r="C759">
        <v>3</v>
      </c>
      <c r="D759">
        <v>301</v>
      </c>
      <c r="E759">
        <v>4</v>
      </c>
      <c r="F759">
        <v>21.25</v>
      </c>
      <c r="G759">
        <v>1</v>
      </c>
      <c r="H759">
        <v>3</v>
      </c>
      <c r="I759">
        <f t="shared" si="22"/>
        <v>0.6</v>
      </c>
      <c r="J759">
        <v>6.6</v>
      </c>
      <c r="K759">
        <f t="shared" si="23"/>
        <v>3.9599999999999995</v>
      </c>
      <c r="M759" t="s">
        <v>25</v>
      </c>
      <c r="P759">
        <v>25.25</v>
      </c>
    </row>
    <row r="760" spans="1:16">
      <c r="A760" t="s">
        <v>47</v>
      </c>
      <c r="B760" t="s">
        <v>22</v>
      </c>
      <c r="C760">
        <v>4</v>
      </c>
      <c r="D760">
        <v>401</v>
      </c>
      <c r="E760">
        <v>4</v>
      </c>
      <c r="F760">
        <v>21.25</v>
      </c>
      <c r="G760">
        <v>1</v>
      </c>
      <c r="H760">
        <v>3</v>
      </c>
      <c r="I760">
        <f t="shared" si="22"/>
        <v>0.6</v>
      </c>
      <c r="J760">
        <v>6.6</v>
      </c>
      <c r="K760">
        <f t="shared" si="23"/>
        <v>3.9599999999999995</v>
      </c>
      <c r="M760" t="s">
        <v>25</v>
      </c>
      <c r="P760">
        <v>25.25</v>
      </c>
    </row>
    <row r="761" spans="1:16">
      <c r="A761" t="s">
        <v>47</v>
      </c>
      <c r="B761" t="s">
        <v>23</v>
      </c>
      <c r="C761">
        <v>2</v>
      </c>
      <c r="D761">
        <v>201</v>
      </c>
      <c r="E761">
        <v>4</v>
      </c>
      <c r="F761">
        <v>49</v>
      </c>
      <c r="G761">
        <v>1</v>
      </c>
      <c r="H761">
        <v>3</v>
      </c>
      <c r="I761">
        <f t="shared" si="22"/>
        <v>1.4000000000000001</v>
      </c>
      <c r="J761">
        <v>6.6</v>
      </c>
      <c r="K761">
        <f t="shared" si="23"/>
        <v>9.24</v>
      </c>
      <c r="M761" t="s">
        <v>25</v>
      </c>
      <c r="P761">
        <v>53</v>
      </c>
    </row>
    <row r="762" spans="1:16">
      <c r="A762" t="s">
        <v>47</v>
      </c>
      <c r="B762" t="s">
        <v>23</v>
      </c>
      <c r="C762">
        <v>3</v>
      </c>
      <c r="D762">
        <v>301</v>
      </c>
      <c r="E762">
        <v>4</v>
      </c>
      <c r="F762">
        <v>49</v>
      </c>
      <c r="G762">
        <v>1</v>
      </c>
      <c r="H762">
        <v>3</v>
      </c>
      <c r="I762">
        <f t="shared" si="22"/>
        <v>1.4000000000000001</v>
      </c>
      <c r="J762">
        <v>6.6</v>
      </c>
      <c r="K762">
        <f t="shared" si="23"/>
        <v>9.24</v>
      </c>
      <c r="M762" t="s">
        <v>25</v>
      </c>
      <c r="P762">
        <v>53</v>
      </c>
    </row>
    <row r="763" spans="1:16">
      <c r="A763" t="s">
        <v>47</v>
      </c>
      <c r="B763" t="s">
        <v>23</v>
      </c>
      <c r="C763">
        <v>4</v>
      </c>
      <c r="D763">
        <v>401</v>
      </c>
      <c r="E763">
        <v>4</v>
      </c>
      <c r="F763">
        <v>49</v>
      </c>
      <c r="G763">
        <v>1</v>
      </c>
      <c r="H763">
        <v>3</v>
      </c>
      <c r="I763">
        <f t="shared" si="22"/>
        <v>1.4000000000000001</v>
      </c>
      <c r="J763">
        <v>6.6</v>
      </c>
      <c r="K763">
        <f t="shared" si="23"/>
        <v>9.24</v>
      </c>
      <c r="M763" t="s">
        <v>25</v>
      </c>
      <c r="P763">
        <v>53</v>
      </c>
    </row>
    <row r="764" spans="1:16">
      <c r="A764" t="s">
        <v>47</v>
      </c>
      <c r="B764" t="s">
        <v>24</v>
      </c>
      <c r="C764">
        <v>2</v>
      </c>
      <c r="D764">
        <v>201</v>
      </c>
      <c r="E764">
        <v>4</v>
      </c>
      <c r="F764">
        <v>21.25</v>
      </c>
      <c r="G764">
        <v>1</v>
      </c>
      <c r="H764">
        <v>3</v>
      </c>
      <c r="I764">
        <f t="shared" si="22"/>
        <v>0.6</v>
      </c>
      <c r="J764">
        <v>6.6</v>
      </c>
      <c r="K764">
        <f t="shared" si="23"/>
        <v>3.9599999999999995</v>
      </c>
      <c r="M764" t="s">
        <v>25</v>
      </c>
      <c r="P764">
        <v>25.25</v>
      </c>
    </row>
    <row r="765" spans="1:16">
      <c r="A765" t="s">
        <v>47</v>
      </c>
      <c r="B765" t="s">
        <v>24</v>
      </c>
      <c r="C765">
        <v>3</v>
      </c>
      <c r="D765">
        <v>301</v>
      </c>
      <c r="E765">
        <v>4</v>
      </c>
      <c r="F765">
        <v>21.25</v>
      </c>
      <c r="G765">
        <v>1</v>
      </c>
      <c r="H765">
        <v>3</v>
      </c>
      <c r="I765">
        <f t="shared" si="22"/>
        <v>0.6</v>
      </c>
      <c r="J765">
        <v>6.6</v>
      </c>
      <c r="K765">
        <f t="shared" si="23"/>
        <v>3.9599999999999995</v>
      </c>
      <c r="M765" t="s">
        <v>25</v>
      </c>
      <c r="P765">
        <v>25.25</v>
      </c>
    </row>
    <row r="766" spans="1:16">
      <c r="A766" t="s">
        <v>47</v>
      </c>
      <c r="B766" t="s">
        <v>24</v>
      </c>
      <c r="C766">
        <v>4</v>
      </c>
      <c r="D766">
        <v>401</v>
      </c>
      <c r="E766">
        <v>4</v>
      </c>
      <c r="F766">
        <v>21.25</v>
      </c>
      <c r="G766">
        <v>1</v>
      </c>
      <c r="H766">
        <v>3</v>
      </c>
      <c r="I766">
        <f t="shared" si="22"/>
        <v>0.6</v>
      </c>
      <c r="J766">
        <v>6.6</v>
      </c>
      <c r="K766">
        <f t="shared" si="23"/>
        <v>3.9599999999999995</v>
      </c>
      <c r="M766" t="s">
        <v>25</v>
      </c>
      <c r="P766">
        <v>25.25</v>
      </c>
    </row>
    <row r="767" spans="1:16">
      <c r="A767" t="s">
        <v>48</v>
      </c>
      <c r="B767">
        <v>1</v>
      </c>
      <c r="C767">
        <v>1</v>
      </c>
      <c r="D767">
        <v>101</v>
      </c>
      <c r="E767">
        <v>25.5</v>
      </c>
      <c r="F767">
        <v>30</v>
      </c>
      <c r="G767">
        <v>1</v>
      </c>
      <c r="H767">
        <v>3</v>
      </c>
      <c r="I767">
        <f t="shared" si="22"/>
        <v>5.3999999999999995</v>
      </c>
      <c r="J767">
        <v>6.6</v>
      </c>
      <c r="K767">
        <f t="shared" si="23"/>
        <v>35.639999999999993</v>
      </c>
      <c r="M767" t="s">
        <v>17</v>
      </c>
      <c r="O767" t="s">
        <v>18</v>
      </c>
      <c r="P767">
        <v>57.5</v>
      </c>
    </row>
    <row r="768" spans="1:16">
      <c r="A768" t="s">
        <v>48</v>
      </c>
      <c r="B768">
        <v>2</v>
      </c>
      <c r="C768">
        <v>1</v>
      </c>
      <c r="D768">
        <v>101</v>
      </c>
      <c r="E768">
        <v>25.5</v>
      </c>
      <c r="F768">
        <v>22.5</v>
      </c>
      <c r="G768">
        <v>1</v>
      </c>
      <c r="H768">
        <v>3</v>
      </c>
      <c r="I768">
        <f t="shared" si="22"/>
        <v>4</v>
      </c>
      <c r="J768">
        <v>6.6</v>
      </c>
      <c r="K768">
        <f t="shared" si="23"/>
        <v>26.4</v>
      </c>
      <c r="M768" t="s">
        <v>17</v>
      </c>
      <c r="P768">
        <v>48</v>
      </c>
    </row>
    <row r="769" spans="1:16">
      <c r="A769" t="s">
        <v>48</v>
      </c>
      <c r="B769">
        <v>3</v>
      </c>
      <c r="C769">
        <v>1</v>
      </c>
      <c r="D769">
        <v>101</v>
      </c>
      <c r="E769">
        <v>25.5</v>
      </c>
      <c r="F769">
        <v>108</v>
      </c>
      <c r="G769">
        <v>1</v>
      </c>
      <c r="H769">
        <v>3</v>
      </c>
      <c r="I769">
        <f t="shared" si="22"/>
        <v>19.200000000000003</v>
      </c>
      <c r="J769">
        <v>6.6</v>
      </c>
      <c r="K769">
        <f t="shared" si="23"/>
        <v>126.72000000000001</v>
      </c>
      <c r="M769" t="s">
        <v>17</v>
      </c>
      <c r="N769">
        <v>1</v>
      </c>
      <c r="P769">
        <v>82.5</v>
      </c>
    </row>
    <row r="770" spans="1:16">
      <c r="A770" t="s">
        <v>48</v>
      </c>
      <c r="B770">
        <v>4</v>
      </c>
      <c r="C770">
        <v>1</v>
      </c>
      <c r="D770">
        <v>101</v>
      </c>
      <c r="E770">
        <v>43.5</v>
      </c>
      <c r="F770">
        <v>58</v>
      </c>
      <c r="G770">
        <v>1</v>
      </c>
      <c r="H770">
        <v>3</v>
      </c>
      <c r="I770">
        <f t="shared" ref="I770:I778" si="24">ROUNDUP(E770*F770/144,1)</f>
        <v>17.600000000000001</v>
      </c>
      <c r="J770">
        <v>6.6</v>
      </c>
      <c r="K770">
        <f t="shared" ref="K770:K778" si="25">I770*J770</f>
        <v>116.16</v>
      </c>
      <c r="M770" t="s">
        <v>17</v>
      </c>
      <c r="P770">
        <v>203</v>
      </c>
    </row>
    <row r="771" spans="1:16">
      <c r="A771" t="s">
        <v>48</v>
      </c>
      <c r="B771">
        <v>5</v>
      </c>
      <c r="C771">
        <v>1</v>
      </c>
      <c r="D771">
        <v>101</v>
      </c>
      <c r="E771">
        <v>22.5</v>
      </c>
      <c r="F771">
        <v>61</v>
      </c>
      <c r="G771">
        <v>1</v>
      </c>
      <c r="H771">
        <v>3</v>
      </c>
      <c r="I771">
        <f t="shared" si="24"/>
        <v>9.6</v>
      </c>
      <c r="J771">
        <v>6.6</v>
      </c>
      <c r="K771">
        <f t="shared" si="25"/>
        <v>63.359999999999992</v>
      </c>
      <c r="M771" t="s">
        <v>25</v>
      </c>
      <c r="N771">
        <v>1</v>
      </c>
      <c r="P771">
        <v>83.5</v>
      </c>
    </row>
    <row r="772" spans="1:16">
      <c r="A772" t="s">
        <v>48</v>
      </c>
      <c r="B772">
        <v>6</v>
      </c>
      <c r="C772">
        <v>1</v>
      </c>
      <c r="D772">
        <v>101</v>
      </c>
      <c r="E772">
        <v>22.5</v>
      </c>
      <c r="F772">
        <v>49</v>
      </c>
      <c r="G772">
        <v>1</v>
      </c>
      <c r="H772">
        <v>3</v>
      </c>
      <c r="I772">
        <f t="shared" si="24"/>
        <v>7.6999999999999993</v>
      </c>
      <c r="J772">
        <v>6.6</v>
      </c>
      <c r="K772">
        <f t="shared" si="25"/>
        <v>50.819999999999993</v>
      </c>
      <c r="M772" t="s">
        <v>25</v>
      </c>
      <c r="N772">
        <v>1</v>
      </c>
      <c r="P772">
        <v>71.5</v>
      </c>
    </row>
    <row r="773" spans="1:16">
      <c r="A773" t="s">
        <v>48</v>
      </c>
      <c r="B773" t="s">
        <v>19</v>
      </c>
      <c r="C773">
        <v>1</v>
      </c>
      <c r="D773">
        <v>101</v>
      </c>
      <c r="E773">
        <v>4</v>
      </c>
      <c r="F773">
        <v>25.375</v>
      </c>
      <c r="G773">
        <v>1</v>
      </c>
      <c r="H773">
        <v>3</v>
      </c>
      <c r="I773">
        <f t="shared" si="24"/>
        <v>0.79999999999999993</v>
      </c>
      <c r="J773">
        <v>6.6</v>
      </c>
      <c r="K773">
        <f t="shared" si="25"/>
        <v>5.2799999999999994</v>
      </c>
      <c r="M773" t="s">
        <v>17</v>
      </c>
      <c r="P773">
        <v>29.375</v>
      </c>
    </row>
    <row r="774" spans="1:16">
      <c r="A774" t="s">
        <v>48</v>
      </c>
      <c r="B774" t="s">
        <v>20</v>
      </c>
      <c r="C774">
        <v>1</v>
      </c>
      <c r="D774">
        <v>101</v>
      </c>
      <c r="E774">
        <v>4</v>
      </c>
      <c r="F774">
        <v>23.25</v>
      </c>
      <c r="G774">
        <v>1</v>
      </c>
      <c r="H774">
        <v>3</v>
      </c>
      <c r="I774">
        <f t="shared" si="24"/>
        <v>0.7</v>
      </c>
      <c r="J774">
        <v>6.6</v>
      </c>
      <c r="K774">
        <f t="shared" si="25"/>
        <v>4.6199999999999992</v>
      </c>
      <c r="M774" t="s">
        <v>17</v>
      </c>
      <c r="P774">
        <v>27.25</v>
      </c>
    </row>
    <row r="775" spans="1:16">
      <c r="A775" t="s">
        <v>48</v>
      </c>
      <c r="B775" t="s">
        <v>21</v>
      </c>
      <c r="C775">
        <v>1</v>
      </c>
      <c r="D775">
        <v>101</v>
      </c>
      <c r="E775">
        <v>4</v>
      </c>
      <c r="F775">
        <v>61</v>
      </c>
      <c r="G775">
        <v>1</v>
      </c>
      <c r="H775">
        <v>3</v>
      </c>
      <c r="I775">
        <f t="shared" si="24"/>
        <v>1.7000000000000002</v>
      </c>
      <c r="J775">
        <v>6.6</v>
      </c>
      <c r="K775">
        <f t="shared" si="25"/>
        <v>11.22</v>
      </c>
      <c r="M775" t="s">
        <v>25</v>
      </c>
      <c r="P775">
        <v>65</v>
      </c>
    </row>
    <row r="776" spans="1:16">
      <c r="A776" t="s">
        <v>48</v>
      </c>
      <c r="B776" t="s">
        <v>22</v>
      </c>
      <c r="C776">
        <v>1</v>
      </c>
      <c r="D776">
        <v>101</v>
      </c>
      <c r="E776">
        <v>4</v>
      </c>
      <c r="F776">
        <v>21.25</v>
      </c>
      <c r="G776">
        <v>1</v>
      </c>
      <c r="H776">
        <v>3</v>
      </c>
      <c r="I776">
        <f t="shared" si="24"/>
        <v>0.6</v>
      </c>
      <c r="J776">
        <v>6.6</v>
      </c>
      <c r="K776">
        <f t="shared" si="25"/>
        <v>3.9599999999999995</v>
      </c>
      <c r="M776" t="s">
        <v>25</v>
      </c>
      <c r="P776">
        <v>25.25</v>
      </c>
    </row>
    <row r="777" spans="1:16">
      <c r="A777" t="s">
        <v>48</v>
      </c>
      <c r="B777" t="s">
        <v>23</v>
      </c>
      <c r="C777">
        <v>1</v>
      </c>
      <c r="D777">
        <v>101</v>
      </c>
      <c r="E777">
        <v>4</v>
      </c>
      <c r="F777">
        <v>49</v>
      </c>
      <c r="G777">
        <v>1</v>
      </c>
      <c r="H777">
        <v>3</v>
      </c>
      <c r="I777">
        <f t="shared" si="24"/>
        <v>1.4000000000000001</v>
      </c>
      <c r="J777">
        <v>6.6</v>
      </c>
      <c r="K777">
        <f t="shared" si="25"/>
        <v>9.24</v>
      </c>
      <c r="M777" t="s">
        <v>25</v>
      </c>
      <c r="P777">
        <v>54</v>
      </c>
    </row>
    <row r="778" spans="1:16">
      <c r="A778" t="s">
        <v>48</v>
      </c>
      <c r="B778" t="s">
        <v>24</v>
      </c>
      <c r="C778">
        <v>1</v>
      </c>
      <c r="D778">
        <v>101</v>
      </c>
      <c r="E778">
        <v>4</v>
      </c>
      <c r="F778">
        <v>21.25</v>
      </c>
      <c r="G778">
        <v>1</v>
      </c>
      <c r="H778">
        <v>3</v>
      </c>
      <c r="I778">
        <f t="shared" si="24"/>
        <v>0.6</v>
      </c>
      <c r="J778">
        <v>6.6</v>
      </c>
      <c r="K778">
        <f t="shared" si="25"/>
        <v>3.9599999999999995</v>
      </c>
      <c r="M778" t="s">
        <v>25</v>
      </c>
      <c r="P778">
        <v>25.25</v>
      </c>
    </row>
  </sheetData>
  <autoFilter ref="A1:R778">
    <filterColumn colId="4"/>
  </autoFilter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/>
  <dimension ref="A1:X778"/>
  <sheetViews>
    <sheetView topLeftCell="P1" zoomScale="90" zoomScaleNormal="90" workbookViewId="0">
      <pane ySplit="1" topLeftCell="A762" activePane="bottomLeft" state="frozen"/>
      <selection pane="bottomLeft" activeCell="X764" sqref="X764"/>
    </sheetView>
  </sheetViews>
  <sheetFormatPr defaultRowHeight="13.8"/>
  <cols>
    <col min="1" max="1" width="19.09765625" bestFit="1" customWidth="1"/>
    <col min="2" max="2" width="10.19921875" customWidth="1"/>
    <col min="3" max="3" width="33.19921875" customWidth="1"/>
    <col min="4" max="4" width="10.296875" customWidth="1"/>
    <col min="5" max="5" width="7" customWidth="1"/>
    <col min="6" max="6" width="9.5" customWidth="1"/>
    <col min="7" max="7" width="5.8984375" customWidth="1"/>
    <col min="8" max="8" width="8.8984375" customWidth="1"/>
    <col min="9" max="9" width="5" customWidth="1"/>
    <col min="10" max="10" width="9.09765625" customWidth="1"/>
    <col min="11" max="11" width="10.5" customWidth="1"/>
    <col min="12" max="12" width="12.296875" customWidth="1"/>
    <col min="13" max="13" width="9" customWidth="1"/>
    <col min="14" max="14" width="13.796875" customWidth="1"/>
    <col min="15" max="15" width="13.3984375" bestFit="1" customWidth="1"/>
    <col min="16" max="16" width="14.09765625" bestFit="1" customWidth="1"/>
    <col min="17" max="17" width="8.69921875" bestFit="1" customWidth="1"/>
    <col min="18" max="18" width="14.19921875" customWidth="1"/>
    <col min="19" max="19" width="7.296875" customWidth="1"/>
    <col min="20" max="20" width="9.296875" customWidth="1"/>
    <col min="21" max="21" width="11.8984375" bestFit="1" customWidth="1"/>
    <col min="22" max="22" width="43.19921875" customWidth="1"/>
    <col min="23" max="23" width="36.8984375" customWidth="1"/>
    <col min="24" max="24" width="49.09765625" customWidth="1"/>
  </cols>
  <sheetData>
    <row r="1" spans="1:24">
      <c r="A1" s="11" t="s">
        <v>0</v>
      </c>
      <c r="B1" s="11"/>
      <c r="C1" s="11"/>
      <c r="D1" s="11" t="s">
        <v>91</v>
      </c>
      <c r="E1" s="11"/>
      <c r="F1" s="11"/>
      <c r="G1" s="11"/>
      <c r="H1" s="11"/>
      <c r="I1" s="11"/>
      <c r="J1" s="11" t="s">
        <v>54</v>
      </c>
      <c r="K1" s="11" t="s">
        <v>92</v>
      </c>
      <c r="L1" s="11" t="s">
        <v>93</v>
      </c>
      <c r="M1" s="11"/>
      <c r="N1" s="11"/>
      <c r="O1" s="11" t="s">
        <v>94</v>
      </c>
      <c r="P1" s="11" t="s">
        <v>95</v>
      </c>
      <c r="Q1" s="11" t="s">
        <v>6</v>
      </c>
      <c r="R1" s="11" t="s">
        <v>7</v>
      </c>
      <c r="S1" s="11"/>
      <c r="T1" s="11"/>
      <c r="U1" s="11" t="s">
        <v>96</v>
      </c>
      <c r="V1" s="11"/>
      <c r="W1" s="11"/>
      <c r="X1" s="11"/>
    </row>
    <row r="2" spans="1:24" ht="27.6">
      <c r="A2" s="4" t="s">
        <v>27</v>
      </c>
      <c r="B2" s="11" t="s">
        <v>97</v>
      </c>
      <c r="C2" s="11" t="str">
        <f t="shared" ref="C2:C65" si="0">B2&amp;A2&amp;" - "&amp;D2</f>
        <v>Unit Type : TYPE B - 4</v>
      </c>
      <c r="D2" s="4">
        <v>4</v>
      </c>
      <c r="E2" s="11" t="s">
        <v>98</v>
      </c>
      <c r="F2" s="11" t="str">
        <f t="shared" ref="F2:F65" si="1">E2&amp;J2</f>
        <v>Floor # 4</v>
      </c>
      <c r="G2" s="11" t="s">
        <v>99</v>
      </c>
      <c r="H2" s="11" t="str">
        <f t="shared" ref="H2:H65" si="2">G2&amp;K2</f>
        <v>Flat # 4</v>
      </c>
      <c r="I2" s="11" t="str">
        <f t="shared" ref="I2:I65" si="3">O2&amp;""""</f>
        <v>43.5"</v>
      </c>
      <c r="J2" s="4">
        <v>4</v>
      </c>
      <c r="K2" s="4">
        <v>4</v>
      </c>
      <c r="L2" s="11" t="s">
        <v>100</v>
      </c>
      <c r="M2" s="11" t="str">
        <f t="shared" ref="M2:M65" si="4">P2&amp;""""</f>
        <v>82"</v>
      </c>
      <c r="N2" s="11" t="str">
        <f t="shared" ref="N2:N65" si="5">M2&amp;" X "&amp;I2</f>
        <v>82" X 43.5"</v>
      </c>
      <c r="O2" s="4">
        <v>43.5</v>
      </c>
      <c r="P2" s="4">
        <v>82</v>
      </c>
      <c r="Q2" s="4">
        <v>1</v>
      </c>
      <c r="R2" s="11">
        <v>3</v>
      </c>
      <c r="S2" s="11" t="s">
        <v>101</v>
      </c>
      <c r="T2" s="11" t="str">
        <f t="shared" ref="T2:T65" si="6">S2&amp;U2</f>
        <v>Crate # 1</v>
      </c>
      <c r="U2" s="4">
        <v>1</v>
      </c>
      <c r="V2" s="11" t="str">
        <f t="shared" ref="V2:V65" si="7">C2&amp;"   |   "&amp;F2</f>
        <v>Unit Type : TYPE B - 4   |   Floor # 4</v>
      </c>
      <c r="W2" s="11" t="str">
        <f t="shared" ref="W2:W65" si="8">H2&amp;"   |   "&amp;N2&amp;"   |   "&amp;T2</f>
        <v>Flat # 4   |   82" X 43.5"   |   Crate # 1</v>
      </c>
      <c r="X2" s="23" t="str">
        <f t="shared" ref="X2:X65" si="9">V2&amp;"
"&amp;W2</f>
        <v>Unit Type : TYPE B - 4   |   Floor # 4
Flat # 4   |   82" X 43.5"   |   Crate # 1</v>
      </c>
    </row>
    <row r="3" spans="1:24" ht="27.6">
      <c r="A3" s="4" t="s">
        <v>27</v>
      </c>
      <c r="B3" s="11" t="s">
        <v>97</v>
      </c>
      <c r="C3" s="11" t="str">
        <f t="shared" si="0"/>
        <v>Unit Type : TYPE B - 4</v>
      </c>
      <c r="D3" s="4">
        <v>4</v>
      </c>
      <c r="E3" s="11" t="s">
        <v>98</v>
      </c>
      <c r="F3" s="11" t="str">
        <f t="shared" si="1"/>
        <v>Floor # 4</v>
      </c>
      <c r="G3" s="11" t="s">
        <v>99</v>
      </c>
      <c r="H3" s="11" t="str">
        <f t="shared" si="2"/>
        <v>Flat # 4</v>
      </c>
      <c r="I3" s="11" t="str">
        <f t="shared" si="3"/>
        <v>43.5"</v>
      </c>
      <c r="J3" s="4">
        <v>4</v>
      </c>
      <c r="K3" s="4">
        <v>4</v>
      </c>
      <c r="L3" s="11" t="s">
        <v>100</v>
      </c>
      <c r="M3" s="11" t="str">
        <f t="shared" si="4"/>
        <v>82"</v>
      </c>
      <c r="N3" s="11" t="str">
        <f t="shared" si="5"/>
        <v>82" X 43.5"</v>
      </c>
      <c r="O3" s="4">
        <v>43.5</v>
      </c>
      <c r="P3" s="4">
        <v>82</v>
      </c>
      <c r="Q3" s="4">
        <v>1</v>
      </c>
      <c r="R3" s="11">
        <v>3</v>
      </c>
      <c r="S3" s="11" t="s">
        <v>101</v>
      </c>
      <c r="T3" s="11" t="str">
        <f t="shared" si="6"/>
        <v>Crate # 1</v>
      </c>
      <c r="U3" s="4">
        <v>1</v>
      </c>
      <c r="V3" s="11" t="str">
        <f t="shared" si="7"/>
        <v>Unit Type : TYPE B - 4   |   Floor # 4</v>
      </c>
      <c r="W3" s="11" t="str">
        <f t="shared" si="8"/>
        <v>Flat # 4   |   82" X 43.5"   |   Crate # 1</v>
      </c>
      <c r="X3" s="23" t="str">
        <f t="shared" si="9"/>
        <v>Unit Type : TYPE B - 4   |   Floor # 4
Flat # 4   |   82" X 43.5"   |   Crate # 1</v>
      </c>
    </row>
    <row r="4" spans="1:24" ht="27.6">
      <c r="A4" s="4" t="s">
        <v>28</v>
      </c>
      <c r="B4" s="11" t="s">
        <v>97</v>
      </c>
      <c r="C4" s="11" t="str">
        <f t="shared" si="0"/>
        <v>Unit Type : TYPE B_MIR - 4</v>
      </c>
      <c r="D4" s="4">
        <v>4</v>
      </c>
      <c r="E4" s="11" t="s">
        <v>98</v>
      </c>
      <c r="F4" s="11" t="str">
        <f t="shared" si="1"/>
        <v>Floor # 4</v>
      </c>
      <c r="G4" s="11" t="s">
        <v>99</v>
      </c>
      <c r="H4" s="11" t="str">
        <f t="shared" si="2"/>
        <v>Flat # 4</v>
      </c>
      <c r="I4" s="11" t="str">
        <f t="shared" si="3"/>
        <v>43.5"</v>
      </c>
      <c r="J4" s="4">
        <v>4</v>
      </c>
      <c r="K4" s="4">
        <v>4</v>
      </c>
      <c r="L4" s="11" t="s">
        <v>100</v>
      </c>
      <c r="M4" s="11" t="str">
        <f t="shared" si="4"/>
        <v>82"</v>
      </c>
      <c r="N4" s="11" t="str">
        <f t="shared" si="5"/>
        <v>82" X 43.5"</v>
      </c>
      <c r="O4" s="4">
        <v>43.5</v>
      </c>
      <c r="P4" s="4">
        <v>82</v>
      </c>
      <c r="Q4" s="4">
        <v>1</v>
      </c>
      <c r="R4" s="11">
        <v>3</v>
      </c>
      <c r="S4" s="11" t="s">
        <v>101</v>
      </c>
      <c r="T4" s="11" t="str">
        <f t="shared" si="6"/>
        <v>Crate # 1</v>
      </c>
      <c r="U4" s="4">
        <v>1</v>
      </c>
      <c r="V4" s="11" t="str">
        <f t="shared" si="7"/>
        <v>Unit Type : TYPE B_MIR - 4   |   Floor # 4</v>
      </c>
      <c r="W4" s="11" t="str">
        <f t="shared" si="8"/>
        <v>Flat # 4   |   82" X 43.5"   |   Crate # 1</v>
      </c>
      <c r="X4" s="23" t="str">
        <f t="shared" si="9"/>
        <v>Unit Type : TYPE B_MIR - 4   |   Floor # 4
Flat # 4   |   82" X 43.5"   |   Crate # 1</v>
      </c>
    </row>
    <row r="5" spans="1:24" ht="27.6">
      <c r="A5" s="4" t="s">
        <v>28</v>
      </c>
      <c r="B5" s="11" t="s">
        <v>97</v>
      </c>
      <c r="C5" s="11" t="str">
        <f t="shared" si="0"/>
        <v>Unit Type : TYPE B_MIR - 4</v>
      </c>
      <c r="D5" s="4">
        <v>4</v>
      </c>
      <c r="E5" s="11" t="s">
        <v>98</v>
      </c>
      <c r="F5" s="11" t="str">
        <f t="shared" si="1"/>
        <v>Floor # 4</v>
      </c>
      <c r="G5" s="11" t="s">
        <v>99</v>
      </c>
      <c r="H5" s="11" t="str">
        <f t="shared" si="2"/>
        <v>Flat # 4</v>
      </c>
      <c r="I5" s="11" t="str">
        <f t="shared" si="3"/>
        <v>43.5"</v>
      </c>
      <c r="J5" s="4">
        <v>4</v>
      </c>
      <c r="K5" s="4">
        <v>4</v>
      </c>
      <c r="L5" s="11" t="s">
        <v>100</v>
      </c>
      <c r="M5" s="11" t="str">
        <f t="shared" si="4"/>
        <v>82"</v>
      </c>
      <c r="N5" s="11" t="str">
        <f t="shared" si="5"/>
        <v>82" X 43.5"</v>
      </c>
      <c r="O5" s="4">
        <v>43.5</v>
      </c>
      <c r="P5" s="4">
        <v>82</v>
      </c>
      <c r="Q5" s="4">
        <v>1</v>
      </c>
      <c r="R5" s="11">
        <v>3</v>
      </c>
      <c r="S5" s="11" t="s">
        <v>101</v>
      </c>
      <c r="T5" s="11" t="str">
        <f t="shared" si="6"/>
        <v>Crate # 1</v>
      </c>
      <c r="U5" s="4">
        <v>1</v>
      </c>
      <c r="V5" s="11" t="str">
        <f t="shared" si="7"/>
        <v>Unit Type : TYPE B_MIR - 4   |   Floor # 4</v>
      </c>
      <c r="W5" s="11" t="str">
        <f t="shared" si="8"/>
        <v>Flat # 4   |   82" X 43.5"   |   Crate # 1</v>
      </c>
      <c r="X5" s="23" t="str">
        <f t="shared" si="9"/>
        <v>Unit Type : TYPE B_MIR - 4   |   Floor # 4
Flat # 4   |   82" X 43.5"   |   Crate # 1</v>
      </c>
    </row>
    <row r="6" spans="1:24" ht="27.6">
      <c r="A6" s="4" t="s">
        <v>29</v>
      </c>
      <c r="B6" s="11" t="s">
        <v>97</v>
      </c>
      <c r="C6" s="11" t="str">
        <f t="shared" si="0"/>
        <v>Unit Type : Type B1 - 4</v>
      </c>
      <c r="D6" s="4">
        <v>4</v>
      </c>
      <c r="E6" s="11" t="s">
        <v>98</v>
      </c>
      <c r="F6" s="11" t="str">
        <f t="shared" si="1"/>
        <v>Floor # 4</v>
      </c>
      <c r="G6" s="11" t="s">
        <v>99</v>
      </c>
      <c r="H6" s="11" t="str">
        <f t="shared" si="2"/>
        <v>Flat # 4</v>
      </c>
      <c r="I6" s="11" t="str">
        <f t="shared" si="3"/>
        <v>43.5"</v>
      </c>
      <c r="J6" s="4">
        <v>4</v>
      </c>
      <c r="K6" s="4">
        <v>4</v>
      </c>
      <c r="L6" s="11" t="s">
        <v>100</v>
      </c>
      <c r="M6" s="11" t="str">
        <f t="shared" si="4"/>
        <v>82"</v>
      </c>
      <c r="N6" s="11" t="str">
        <f t="shared" si="5"/>
        <v>82" X 43.5"</v>
      </c>
      <c r="O6" s="4">
        <v>43.5</v>
      </c>
      <c r="P6" s="4">
        <v>82</v>
      </c>
      <c r="Q6" s="4">
        <v>1</v>
      </c>
      <c r="R6" s="11">
        <v>3</v>
      </c>
      <c r="S6" s="11" t="s">
        <v>101</v>
      </c>
      <c r="T6" s="11" t="str">
        <f t="shared" si="6"/>
        <v>Crate # 1</v>
      </c>
      <c r="U6" s="4">
        <v>1</v>
      </c>
      <c r="V6" s="11" t="str">
        <f t="shared" si="7"/>
        <v>Unit Type : Type B1 - 4   |   Floor # 4</v>
      </c>
      <c r="W6" s="11" t="str">
        <f t="shared" si="8"/>
        <v>Flat # 4   |   82" X 43.5"   |   Crate # 1</v>
      </c>
      <c r="X6" s="23" t="str">
        <f t="shared" si="9"/>
        <v>Unit Type : Type B1 - 4   |   Floor # 4
Flat # 4   |   82" X 43.5"   |   Crate # 1</v>
      </c>
    </row>
    <row r="7" spans="1:24" ht="27.6">
      <c r="A7" s="4" t="s">
        <v>29</v>
      </c>
      <c r="B7" s="11" t="s">
        <v>97</v>
      </c>
      <c r="C7" s="11" t="str">
        <f t="shared" si="0"/>
        <v>Unit Type : Type B1 - 4</v>
      </c>
      <c r="D7" s="4">
        <v>4</v>
      </c>
      <c r="E7" s="11" t="s">
        <v>98</v>
      </c>
      <c r="F7" s="11" t="str">
        <f t="shared" si="1"/>
        <v>Floor # 4</v>
      </c>
      <c r="G7" s="11" t="s">
        <v>99</v>
      </c>
      <c r="H7" s="11" t="str">
        <f t="shared" si="2"/>
        <v>Flat # 4</v>
      </c>
      <c r="I7" s="11" t="str">
        <f t="shared" si="3"/>
        <v>43.5"</v>
      </c>
      <c r="J7" s="4">
        <v>4</v>
      </c>
      <c r="K7" s="4">
        <v>4</v>
      </c>
      <c r="L7" s="11" t="s">
        <v>100</v>
      </c>
      <c r="M7" s="11" t="str">
        <f t="shared" si="4"/>
        <v>82"</v>
      </c>
      <c r="N7" s="11" t="str">
        <f t="shared" si="5"/>
        <v>82" X 43.5"</v>
      </c>
      <c r="O7" s="4">
        <v>43.5</v>
      </c>
      <c r="P7" s="4">
        <v>82</v>
      </c>
      <c r="Q7" s="4">
        <v>1</v>
      </c>
      <c r="R7" s="11">
        <v>3</v>
      </c>
      <c r="S7" s="11" t="s">
        <v>101</v>
      </c>
      <c r="T7" s="11" t="str">
        <f t="shared" si="6"/>
        <v>Crate # 1</v>
      </c>
      <c r="U7" s="4">
        <v>1</v>
      </c>
      <c r="V7" s="11" t="str">
        <f t="shared" si="7"/>
        <v>Unit Type : Type B1 - 4   |   Floor # 4</v>
      </c>
      <c r="W7" s="11" t="str">
        <f t="shared" si="8"/>
        <v>Flat # 4   |   82" X 43.5"   |   Crate # 1</v>
      </c>
      <c r="X7" s="23" t="str">
        <f t="shared" si="9"/>
        <v>Unit Type : Type B1 - 4   |   Floor # 4
Flat # 4   |   82" X 43.5"   |   Crate # 1</v>
      </c>
    </row>
    <row r="8" spans="1:24" ht="27.6">
      <c r="A8" s="4" t="s">
        <v>30</v>
      </c>
      <c r="B8" s="11" t="s">
        <v>97</v>
      </c>
      <c r="C8" s="11" t="str">
        <f t="shared" si="0"/>
        <v>Unit Type : Type B1_MIR - 4</v>
      </c>
      <c r="D8" s="4">
        <v>4</v>
      </c>
      <c r="E8" s="11" t="s">
        <v>98</v>
      </c>
      <c r="F8" s="11" t="str">
        <f t="shared" si="1"/>
        <v>Floor # 4</v>
      </c>
      <c r="G8" s="11" t="s">
        <v>99</v>
      </c>
      <c r="H8" s="11" t="str">
        <f t="shared" si="2"/>
        <v>Flat # 4</v>
      </c>
      <c r="I8" s="11" t="str">
        <f t="shared" si="3"/>
        <v>43.5"</v>
      </c>
      <c r="J8" s="4">
        <v>4</v>
      </c>
      <c r="K8" s="4">
        <v>4</v>
      </c>
      <c r="L8" s="11" t="s">
        <v>100</v>
      </c>
      <c r="M8" s="11" t="str">
        <f t="shared" si="4"/>
        <v>82"</v>
      </c>
      <c r="N8" s="11" t="str">
        <f t="shared" si="5"/>
        <v>82" X 43.5"</v>
      </c>
      <c r="O8" s="4">
        <v>43.5</v>
      </c>
      <c r="P8" s="4">
        <v>82</v>
      </c>
      <c r="Q8" s="4">
        <v>1</v>
      </c>
      <c r="R8" s="11">
        <v>3</v>
      </c>
      <c r="S8" s="11" t="s">
        <v>101</v>
      </c>
      <c r="T8" s="11" t="str">
        <f t="shared" si="6"/>
        <v>Crate # 1</v>
      </c>
      <c r="U8" s="4">
        <v>1</v>
      </c>
      <c r="V8" s="11" t="str">
        <f t="shared" si="7"/>
        <v>Unit Type : Type B1_MIR - 4   |   Floor # 4</v>
      </c>
      <c r="W8" s="11" t="str">
        <f t="shared" si="8"/>
        <v>Flat # 4   |   82" X 43.5"   |   Crate # 1</v>
      </c>
      <c r="X8" s="23" t="str">
        <f t="shared" si="9"/>
        <v>Unit Type : Type B1_MIR - 4   |   Floor # 4
Flat # 4   |   82" X 43.5"   |   Crate # 1</v>
      </c>
    </row>
    <row r="9" spans="1:24" ht="27.6">
      <c r="A9" s="4" t="s">
        <v>41</v>
      </c>
      <c r="B9" s="11" t="s">
        <v>97</v>
      </c>
      <c r="C9" s="11" t="str">
        <f t="shared" si="0"/>
        <v>Unit Type : TYPE E - 4</v>
      </c>
      <c r="D9" s="4">
        <v>4</v>
      </c>
      <c r="E9" s="11" t="s">
        <v>98</v>
      </c>
      <c r="F9" s="11" t="str">
        <f t="shared" si="1"/>
        <v>Floor # 4</v>
      </c>
      <c r="G9" s="11" t="s">
        <v>99</v>
      </c>
      <c r="H9" s="11" t="str">
        <f t="shared" si="2"/>
        <v>Flat # 4</v>
      </c>
      <c r="I9" s="11" t="str">
        <f t="shared" si="3"/>
        <v>43.5"</v>
      </c>
      <c r="J9" s="4">
        <v>4</v>
      </c>
      <c r="K9" s="4">
        <v>4</v>
      </c>
      <c r="L9" s="11" t="s">
        <v>100</v>
      </c>
      <c r="M9" s="11" t="str">
        <f t="shared" si="4"/>
        <v>82"</v>
      </c>
      <c r="N9" s="11" t="str">
        <f t="shared" si="5"/>
        <v>82" X 43.5"</v>
      </c>
      <c r="O9" s="4">
        <v>43.5</v>
      </c>
      <c r="P9" s="4">
        <v>82</v>
      </c>
      <c r="Q9" s="4">
        <v>1</v>
      </c>
      <c r="R9" s="11">
        <v>3</v>
      </c>
      <c r="S9" s="11" t="s">
        <v>101</v>
      </c>
      <c r="T9" s="11" t="str">
        <f t="shared" si="6"/>
        <v>Crate # 1</v>
      </c>
      <c r="U9" s="4">
        <v>1</v>
      </c>
      <c r="V9" s="11" t="str">
        <f t="shared" si="7"/>
        <v>Unit Type : TYPE E - 4   |   Floor # 4</v>
      </c>
      <c r="W9" s="11" t="str">
        <f t="shared" si="8"/>
        <v>Flat # 4   |   82" X 43.5"   |   Crate # 1</v>
      </c>
      <c r="X9" s="23" t="str">
        <f t="shared" si="9"/>
        <v>Unit Type : TYPE E - 4   |   Floor # 4
Flat # 4   |   82" X 43.5"   |   Crate # 1</v>
      </c>
    </row>
    <row r="10" spans="1:24" ht="27.6">
      <c r="A10" s="4" t="s">
        <v>43</v>
      </c>
      <c r="B10" s="11" t="s">
        <v>97</v>
      </c>
      <c r="C10" s="11" t="str">
        <f t="shared" si="0"/>
        <v>Unit Type : TYPE F - 4</v>
      </c>
      <c r="D10" s="4">
        <v>4</v>
      </c>
      <c r="E10" s="11" t="s">
        <v>98</v>
      </c>
      <c r="F10" s="11" t="str">
        <f t="shared" si="1"/>
        <v>Floor # 4</v>
      </c>
      <c r="G10" s="11" t="s">
        <v>99</v>
      </c>
      <c r="H10" s="11" t="str">
        <f t="shared" si="2"/>
        <v>Flat # 4</v>
      </c>
      <c r="I10" s="11" t="str">
        <f t="shared" si="3"/>
        <v>43.5"</v>
      </c>
      <c r="J10" s="4">
        <v>4</v>
      </c>
      <c r="K10" s="4">
        <v>4</v>
      </c>
      <c r="L10" s="11" t="s">
        <v>100</v>
      </c>
      <c r="M10" s="11" t="str">
        <f t="shared" si="4"/>
        <v>82"</v>
      </c>
      <c r="N10" s="11" t="str">
        <f t="shared" si="5"/>
        <v>82" X 43.5"</v>
      </c>
      <c r="O10" s="4">
        <v>43.5</v>
      </c>
      <c r="P10" s="4">
        <v>82</v>
      </c>
      <c r="Q10" s="4">
        <v>1</v>
      </c>
      <c r="R10" s="11">
        <v>3</v>
      </c>
      <c r="S10" s="11" t="s">
        <v>101</v>
      </c>
      <c r="T10" s="11" t="str">
        <f t="shared" si="6"/>
        <v>Crate # 1</v>
      </c>
      <c r="U10" s="4">
        <v>1</v>
      </c>
      <c r="V10" s="11" t="str">
        <f t="shared" si="7"/>
        <v>Unit Type : TYPE F - 4   |   Floor # 4</v>
      </c>
      <c r="W10" s="11" t="str">
        <f t="shared" si="8"/>
        <v>Flat # 4   |   82" X 43.5"   |   Crate # 1</v>
      </c>
      <c r="X10" s="23" t="str">
        <f t="shared" si="9"/>
        <v>Unit Type : TYPE F - 4   |   Floor # 4
Flat # 4   |   82" X 43.5"   |   Crate # 1</v>
      </c>
    </row>
    <row r="11" spans="1:24" ht="27.6">
      <c r="A11" s="4" t="s">
        <v>44</v>
      </c>
      <c r="B11" s="11" t="s">
        <v>97</v>
      </c>
      <c r="C11" s="11" t="str">
        <f t="shared" si="0"/>
        <v>Unit Type : TYPE G - 3</v>
      </c>
      <c r="D11" s="4">
        <v>3</v>
      </c>
      <c r="E11" s="11" t="s">
        <v>98</v>
      </c>
      <c r="F11" s="11" t="str">
        <f t="shared" si="1"/>
        <v>Floor # 4</v>
      </c>
      <c r="G11" s="11" t="s">
        <v>99</v>
      </c>
      <c r="H11" s="11" t="str">
        <f t="shared" si="2"/>
        <v>Flat # 412</v>
      </c>
      <c r="I11" s="11" t="str">
        <f t="shared" si="3"/>
        <v>43.5"</v>
      </c>
      <c r="J11" s="4">
        <v>4</v>
      </c>
      <c r="K11" s="4">
        <v>412</v>
      </c>
      <c r="L11" s="11" t="s">
        <v>100</v>
      </c>
      <c r="M11" s="11" t="str">
        <f t="shared" si="4"/>
        <v>111.125"</v>
      </c>
      <c r="N11" s="11" t="str">
        <f t="shared" si="5"/>
        <v>111.125" X 43.5"</v>
      </c>
      <c r="O11" s="4">
        <v>43.5</v>
      </c>
      <c r="P11" s="4">
        <v>111.125</v>
      </c>
      <c r="Q11" s="4">
        <v>1</v>
      </c>
      <c r="R11" s="11">
        <v>3</v>
      </c>
      <c r="S11" s="11" t="s">
        <v>101</v>
      </c>
      <c r="T11" s="11" t="str">
        <f t="shared" si="6"/>
        <v>Crate # 2</v>
      </c>
      <c r="U11" s="4">
        <v>2</v>
      </c>
      <c r="V11" s="11" t="str">
        <f t="shared" si="7"/>
        <v>Unit Type : TYPE G - 3   |   Floor # 4</v>
      </c>
      <c r="W11" s="11" t="str">
        <f t="shared" si="8"/>
        <v>Flat # 412   |   111.125" X 43.5"   |   Crate # 2</v>
      </c>
      <c r="X11" s="24" t="str">
        <f t="shared" si="9"/>
        <v>Unit Type : TYPE G - 3   |   Floor # 4
Flat # 412   |   111.125" X 43.5"   |   Crate # 2</v>
      </c>
    </row>
    <row r="12" spans="1:24" ht="27.6">
      <c r="A12" s="4" t="s">
        <v>45</v>
      </c>
      <c r="B12" s="11" t="s">
        <v>97</v>
      </c>
      <c r="C12" s="11" t="str">
        <f t="shared" si="0"/>
        <v>Unit Type : TYPE H - 3</v>
      </c>
      <c r="D12" s="4">
        <v>3</v>
      </c>
      <c r="E12" s="11" t="s">
        <v>98</v>
      </c>
      <c r="F12" s="11" t="str">
        <f t="shared" si="1"/>
        <v>Floor # 4</v>
      </c>
      <c r="G12" s="11" t="s">
        <v>99</v>
      </c>
      <c r="H12" s="11" t="str">
        <f t="shared" si="2"/>
        <v>Flat # 407</v>
      </c>
      <c r="I12" s="11" t="str">
        <f t="shared" si="3"/>
        <v>43.5"</v>
      </c>
      <c r="J12" s="4">
        <v>4</v>
      </c>
      <c r="K12" s="4">
        <v>407</v>
      </c>
      <c r="L12" s="11" t="s">
        <v>100</v>
      </c>
      <c r="M12" s="11" t="str">
        <f t="shared" si="4"/>
        <v>90.75"</v>
      </c>
      <c r="N12" s="11" t="str">
        <f t="shared" si="5"/>
        <v>90.75" X 43.5"</v>
      </c>
      <c r="O12" s="4">
        <v>43.5</v>
      </c>
      <c r="P12" s="4">
        <v>90.75</v>
      </c>
      <c r="Q12" s="4">
        <v>1</v>
      </c>
      <c r="R12" s="11">
        <v>3</v>
      </c>
      <c r="S12" s="11" t="s">
        <v>101</v>
      </c>
      <c r="T12" s="11" t="str">
        <f t="shared" si="6"/>
        <v>Crate # 2</v>
      </c>
      <c r="U12" s="4">
        <v>2</v>
      </c>
      <c r="V12" s="11" t="str">
        <f t="shared" si="7"/>
        <v>Unit Type : TYPE H - 3   |   Floor # 4</v>
      </c>
      <c r="W12" s="11" t="str">
        <f t="shared" si="8"/>
        <v>Flat # 407   |   90.75" X 43.5"   |   Crate # 2</v>
      </c>
      <c r="X12" s="24" t="str">
        <f t="shared" si="9"/>
        <v>Unit Type : TYPE H - 3   |   Floor # 4
Flat # 407   |   90.75" X 43.5"   |   Crate # 2</v>
      </c>
    </row>
    <row r="13" spans="1:24" ht="27.6">
      <c r="A13" s="4" t="s">
        <v>46</v>
      </c>
      <c r="B13" s="11" t="s">
        <v>97</v>
      </c>
      <c r="C13" s="11" t="str">
        <f t="shared" si="0"/>
        <v>Unit Type : TYPE J - 4</v>
      </c>
      <c r="D13" s="4">
        <v>4</v>
      </c>
      <c r="E13" s="11" t="s">
        <v>98</v>
      </c>
      <c r="F13" s="11" t="str">
        <f t="shared" si="1"/>
        <v>Floor # 4</v>
      </c>
      <c r="G13" s="11" t="s">
        <v>99</v>
      </c>
      <c r="H13" s="11" t="str">
        <f t="shared" si="2"/>
        <v>Flat # 402</v>
      </c>
      <c r="I13" s="11" t="str">
        <f t="shared" si="3"/>
        <v>43.5"</v>
      </c>
      <c r="J13" s="4">
        <v>4</v>
      </c>
      <c r="K13" s="4">
        <v>402</v>
      </c>
      <c r="L13" s="11" t="s">
        <v>100</v>
      </c>
      <c r="M13" s="11" t="str">
        <f t="shared" si="4"/>
        <v>87"</v>
      </c>
      <c r="N13" s="11" t="str">
        <f t="shared" si="5"/>
        <v>87" X 43.5"</v>
      </c>
      <c r="O13" s="4">
        <v>43.5</v>
      </c>
      <c r="P13" s="4">
        <v>87</v>
      </c>
      <c r="Q13" s="4">
        <v>1</v>
      </c>
      <c r="R13" s="11">
        <v>3</v>
      </c>
      <c r="S13" s="11" t="s">
        <v>101</v>
      </c>
      <c r="T13" s="11" t="str">
        <f t="shared" si="6"/>
        <v>Crate # 2</v>
      </c>
      <c r="U13" s="4">
        <v>2</v>
      </c>
      <c r="V13" s="11" t="str">
        <f t="shared" si="7"/>
        <v>Unit Type : TYPE J - 4   |   Floor # 4</v>
      </c>
      <c r="W13" s="11" t="str">
        <f t="shared" si="8"/>
        <v>Flat # 402   |   87" X 43.5"   |   Crate # 2</v>
      </c>
      <c r="X13" s="24" t="str">
        <f t="shared" si="9"/>
        <v>Unit Type : TYPE J - 4   |   Floor # 4
Flat # 402   |   87" X 43.5"   |   Crate # 2</v>
      </c>
    </row>
    <row r="14" spans="1:24" ht="27.6">
      <c r="A14" s="4" t="s">
        <v>47</v>
      </c>
      <c r="B14" s="11" t="s">
        <v>97</v>
      </c>
      <c r="C14" s="11" t="str">
        <f t="shared" si="0"/>
        <v>Unit Type : TYPE J_MIR - 4</v>
      </c>
      <c r="D14" s="4">
        <v>4</v>
      </c>
      <c r="E14" s="11" t="s">
        <v>98</v>
      </c>
      <c r="F14" s="11" t="str">
        <f t="shared" si="1"/>
        <v>Floor # 4</v>
      </c>
      <c r="G14" s="11" t="s">
        <v>99</v>
      </c>
      <c r="H14" s="11" t="str">
        <f t="shared" si="2"/>
        <v>Flat # 401</v>
      </c>
      <c r="I14" s="11" t="str">
        <f t="shared" si="3"/>
        <v>43.5"</v>
      </c>
      <c r="J14" s="4">
        <v>4</v>
      </c>
      <c r="K14" s="4">
        <v>401</v>
      </c>
      <c r="L14" s="11" t="s">
        <v>100</v>
      </c>
      <c r="M14" s="11" t="str">
        <f t="shared" si="4"/>
        <v>87"</v>
      </c>
      <c r="N14" s="11" t="str">
        <f t="shared" si="5"/>
        <v>87" X 43.5"</v>
      </c>
      <c r="O14" s="4">
        <v>43.5</v>
      </c>
      <c r="P14" s="4">
        <v>87</v>
      </c>
      <c r="Q14" s="4">
        <v>1</v>
      </c>
      <c r="R14" s="11">
        <v>3</v>
      </c>
      <c r="S14" s="11" t="s">
        <v>101</v>
      </c>
      <c r="T14" s="11" t="str">
        <f t="shared" si="6"/>
        <v>Crate # 2</v>
      </c>
      <c r="U14" s="4">
        <v>2</v>
      </c>
      <c r="V14" s="11" t="str">
        <f t="shared" si="7"/>
        <v>Unit Type : TYPE J_MIR - 4   |   Floor # 4</v>
      </c>
      <c r="W14" s="11" t="str">
        <f t="shared" si="8"/>
        <v>Flat # 401   |   87" X 43.5"   |   Crate # 2</v>
      </c>
      <c r="X14" s="24" t="str">
        <f t="shared" si="9"/>
        <v>Unit Type : TYPE J_MIR - 4   |   Floor # 4
Flat # 401   |   87" X 43.5"   |   Crate # 2</v>
      </c>
    </row>
    <row r="15" spans="1:24" ht="27.6">
      <c r="A15" s="4" t="s">
        <v>32</v>
      </c>
      <c r="B15" s="11" t="s">
        <v>97</v>
      </c>
      <c r="C15" s="11" t="str">
        <f t="shared" si="0"/>
        <v>Unit Type : TYPE B4 - 4</v>
      </c>
      <c r="D15" s="4">
        <v>4</v>
      </c>
      <c r="E15" s="11" t="s">
        <v>98</v>
      </c>
      <c r="F15" s="11" t="str">
        <f t="shared" si="1"/>
        <v>Floor # 4</v>
      </c>
      <c r="G15" s="11" t="s">
        <v>99</v>
      </c>
      <c r="H15" s="11" t="str">
        <f t="shared" si="2"/>
        <v>Flat # 424</v>
      </c>
      <c r="I15" s="11" t="str">
        <f t="shared" si="3"/>
        <v>43.5"</v>
      </c>
      <c r="J15" s="4">
        <v>4</v>
      </c>
      <c r="K15" s="4">
        <v>424</v>
      </c>
      <c r="L15" s="11" t="s">
        <v>100</v>
      </c>
      <c r="M15" s="11" t="str">
        <f t="shared" si="4"/>
        <v>82"</v>
      </c>
      <c r="N15" s="11" t="str">
        <f t="shared" si="5"/>
        <v>82" X 43.5"</v>
      </c>
      <c r="O15" s="4">
        <v>43.5</v>
      </c>
      <c r="P15" s="4">
        <v>82</v>
      </c>
      <c r="Q15" s="4">
        <v>1</v>
      </c>
      <c r="R15" s="11">
        <v>3</v>
      </c>
      <c r="S15" s="11" t="s">
        <v>101</v>
      </c>
      <c r="T15" s="11" t="str">
        <f t="shared" si="6"/>
        <v>Crate # 2</v>
      </c>
      <c r="U15" s="4">
        <v>2</v>
      </c>
      <c r="V15" s="11" t="str">
        <f t="shared" si="7"/>
        <v>Unit Type : TYPE B4 - 4   |   Floor # 4</v>
      </c>
      <c r="W15" s="11" t="str">
        <f t="shared" si="8"/>
        <v>Flat # 424   |   82" X 43.5"   |   Crate # 2</v>
      </c>
      <c r="X15" s="24" t="str">
        <f t="shared" si="9"/>
        <v>Unit Type : TYPE B4 - 4   |   Floor # 4
Flat # 424   |   82" X 43.5"   |   Crate # 2</v>
      </c>
    </row>
    <row r="16" spans="1:24" ht="27.6">
      <c r="A16" s="4" t="s">
        <v>33</v>
      </c>
      <c r="B16" s="11" t="s">
        <v>97</v>
      </c>
      <c r="C16" s="11" t="str">
        <f t="shared" si="0"/>
        <v>Unit Type : TYPE B5_MIR - 4</v>
      </c>
      <c r="D16" s="4">
        <v>4</v>
      </c>
      <c r="E16" s="11" t="s">
        <v>98</v>
      </c>
      <c r="F16" s="11" t="str">
        <f t="shared" si="1"/>
        <v>Floor # 4</v>
      </c>
      <c r="G16" s="11" t="s">
        <v>99</v>
      </c>
      <c r="H16" s="11" t="str">
        <f t="shared" si="2"/>
        <v>Flat # 410</v>
      </c>
      <c r="I16" s="11" t="str">
        <f t="shared" si="3"/>
        <v>43.5"</v>
      </c>
      <c r="J16" s="4">
        <v>4</v>
      </c>
      <c r="K16" s="4">
        <v>410</v>
      </c>
      <c r="L16" s="11" t="s">
        <v>100</v>
      </c>
      <c r="M16" s="11" t="str">
        <f t="shared" si="4"/>
        <v>82"</v>
      </c>
      <c r="N16" s="11" t="str">
        <f t="shared" si="5"/>
        <v>82" X 43.5"</v>
      </c>
      <c r="O16" s="4">
        <v>43.5</v>
      </c>
      <c r="P16" s="4">
        <v>82</v>
      </c>
      <c r="Q16" s="4">
        <v>1</v>
      </c>
      <c r="R16" s="11">
        <v>3</v>
      </c>
      <c r="S16" s="11" t="s">
        <v>101</v>
      </c>
      <c r="T16" s="11" t="str">
        <f t="shared" si="6"/>
        <v>Crate # 2</v>
      </c>
      <c r="U16" s="4">
        <v>2</v>
      </c>
      <c r="V16" s="11" t="str">
        <f t="shared" si="7"/>
        <v>Unit Type : TYPE B5_MIR - 4   |   Floor # 4</v>
      </c>
      <c r="W16" s="11" t="str">
        <f t="shared" si="8"/>
        <v>Flat # 410   |   82" X 43.5"   |   Crate # 2</v>
      </c>
      <c r="X16" s="24" t="str">
        <f t="shared" si="9"/>
        <v>Unit Type : TYPE B5_MIR - 4   |   Floor # 4
Flat # 410   |   82" X 43.5"   |   Crate # 2</v>
      </c>
    </row>
    <row r="17" spans="1:24" ht="27.6">
      <c r="A17" s="4" t="s">
        <v>38</v>
      </c>
      <c r="B17" s="11" t="s">
        <v>97</v>
      </c>
      <c r="C17" s="11" t="str">
        <f t="shared" si="0"/>
        <v>Unit Type : TYPE D  - 4</v>
      </c>
      <c r="D17" s="4">
        <v>4</v>
      </c>
      <c r="E17" s="11" t="s">
        <v>98</v>
      </c>
      <c r="F17" s="11" t="str">
        <f t="shared" si="1"/>
        <v>Floor # 4</v>
      </c>
      <c r="G17" s="11" t="s">
        <v>99</v>
      </c>
      <c r="H17" s="11" t="str">
        <f t="shared" si="2"/>
        <v>Flat # 420</v>
      </c>
      <c r="I17" s="11" t="str">
        <f t="shared" si="3"/>
        <v>43.5"</v>
      </c>
      <c r="J17" s="4">
        <v>4</v>
      </c>
      <c r="K17" s="4">
        <v>420</v>
      </c>
      <c r="L17" s="11" t="s">
        <v>100</v>
      </c>
      <c r="M17" s="11" t="str">
        <f t="shared" si="4"/>
        <v>82"</v>
      </c>
      <c r="N17" s="11" t="str">
        <f t="shared" si="5"/>
        <v>82" X 43.5"</v>
      </c>
      <c r="O17" s="4">
        <v>43.5</v>
      </c>
      <c r="P17" s="4">
        <v>82</v>
      </c>
      <c r="Q17" s="4">
        <v>1</v>
      </c>
      <c r="R17" s="11">
        <v>3</v>
      </c>
      <c r="S17" s="11" t="s">
        <v>101</v>
      </c>
      <c r="T17" s="11" t="str">
        <f t="shared" si="6"/>
        <v>Crate # 2</v>
      </c>
      <c r="U17" s="4">
        <v>2</v>
      </c>
      <c r="V17" s="11" t="str">
        <f t="shared" si="7"/>
        <v>Unit Type : TYPE D  - 4   |   Floor # 4</v>
      </c>
      <c r="W17" s="11" t="str">
        <f t="shared" si="8"/>
        <v>Flat # 420   |   82" X 43.5"   |   Crate # 2</v>
      </c>
      <c r="X17" s="24" t="str">
        <f t="shared" si="9"/>
        <v>Unit Type : TYPE D  - 4   |   Floor # 4
Flat # 420   |   82" X 43.5"   |   Crate # 2</v>
      </c>
    </row>
    <row r="18" spans="1:24" ht="27.6">
      <c r="A18" s="4" t="s">
        <v>36</v>
      </c>
      <c r="B18" s="11" t="s">
        <v>97</v>
      </c>
      <c r="C18" s="11" t="str">
        <f t="shared" si="0"/>
        <v>Unit Type : TYPE C - 3</v>
      </c>
      <c r="D18" s="4">
        <v>3</v>
      </c>
      <c r="E18" s="11" t="s">
        <v>98</v>
      </c>
      <c r="F18" s="11" t="str">
        <f t="shared" si="1"/>
        <v>Floor # 4</v>
      </c>
      <c r="G18" s="11" t="s">
        <v>99</v>
      </c>
      <c r="H18" s="11" t="str">
        <f t="shared" si="2"/>
        <v>Flat # 408</v>
      </c>
      <c r="I18" s="11" t="str">
        <f t="shared" si="3"/>
        <v>43.5"</v>
      </c>
      <c r="J18" s="4">
        <v>4</v>
      </c>
      <c r="K18" s="4">
        <v>408</v>
      </c>
      <c r="L18" s="11" t="s">
        <v>100</v>
      </c>
      <c r="M18" s="11" t="str">
        <f t="shared" si="4"/>
        <v>51.5"</v>
      </c>
      <c r="N18" s="11" t="str">
        <f t="shared" si="5"/>
        <v>51.5" X 43.5"</v>
      </c>
      <c r="O18" s="4">
        <v>43.5</v>
      </c>
      <c r="P18" s="4">
        <v>51.5</v>
      </c>
      <c r="Q18" s="4">
        <v>1</v>
      </c>
      <c r="R18" s="11">
        <v>3</v>
      </c>
      <c r="S18" s="11" t="s">
        <v>101</v>
      </c>
      <c r="T18" s="11" t="str">
        <f t="shared" si="6"/>
        <v>Crate # 2</v>
      </c>
      <c r="U18" s="4">
        <v>2</v>
      </c>
      <c r="V18" s="11" t="str">
        <f t="shared" si="7"/>
        <v>Unit Type : TYPE C - 3   |   Floor # 4</v>
      </c>
      <c r="W18" s="11" t="str">
        <f t="shared" si="8"/>
        <v>Flat # 408   |   51.5" X 43.5"   |   Crate # 2</v>
      </c>
      <c r="X18" s="24" t="str">
        <f t="shared" si="9"/>
        <v>Unit Type : TYPE C - 3   |   Floor # 4
Flat # 408   |   51.5" X 43.5"   |   Crate # 2</v>
      </c>
    </row>
    <row r="19" spans="1:24" ht="27.6">
      <c r="A19" s="4" t="s">
        <v>36</v>
      </c>
      <c r="B19" s="11" t="s">
        <v>97</v>
      </c>
      <c r="C19" s="11" t="str">
        <f t="shared" si="0"/>
        <v>Unit Type : TYPE C - 3</v>
      </c>
      <c r="D19" s="4">
        <v>3</v>
      </c>
      <c r="E19" s="11" t="s">
        <v>98</v>
      </c>
      <c r="F19" s="11" t="str">
        <f t="shared" si="1"/>
        <v>Floor # 4</v>
      </c>
      <c r="G19" s="11" t="s">
        <v>99</v>
      </c>
      <c r="H19" s="11" t="str">
        <f t="shared" si="2"/>
        <v>Flat # 421</v>
      </c>
      <c r="I19" s="11" t="str">
        <f t="shared" si="3"/>
        <v>43.5"</v>
      </c>
      <c r="J19" s="4">
        <v>4</v>
      </c>
      <c r="K19" s="4">
        <v>421</v>
      </c>
      <c r="L19" s="11" t="s">
        <v>100</v>
      </c>
      <c r="M19" s="11" t="str">
        <f t="shared" si="4"/>
        <v>51.5"</v>
      </c>
      <c r="N19" s="11" t="str">
        <f t="shared" si="5"/>
        <v>51.5" X 43.5"</v>
      </c>
      <c r="O19" s="4">
        <v>43.5</v>
      </c>
      <c r="P19" s="4">
        <v>51.5</v>
      </c>
      <c r="Q19" s="4">
        <v>1</v>
      </c>
      <c r="R19" s="11">
        <v>3</v>
      </c>
      <c r="S19" s="11" t="s">
        <v>101</v>
      </c>
      <c r="T19" s="11" t="str">
        <f t="shared" si="6"/>
        <v>Crate # 2</v>
      </c>
      <c r="U19" s="4">
        <v>2</v>
      </c>
      <c r="V19" s="11" t="str">
        <f t="shared" si="7"/>
        <v>Unit Type : TYPE C - 3   |   Floor # 4</v>
      </c>
      <c r="W19" s="11" t="str">
        <f t="shared" si="8"/>
        <v>Flat # 421   |   51.5" X 43.5"   |   Crate # 2</v>
      </c>
      <c r="X19" s="24" t="str">
        <f t="shared" si="9"/>
        <v>Unit Type : TYPE C - 3   |   Floor # 4
Flat # 421   |   51.5" X 43.5"   |   Crate # 2</v>
      </c>
    </row>
    <row r="20" spans="1:24" ht="27.6">
      <c r="A20" s="4" t="s">
        <v>37</v>
      </c>
      <c r="B20" s="11" t="s">
        <v>97</v>
      </c>
      <c r="C20" s="11" t="str">
        <f t="shared" si="0"/>
        <v>Unit Type : TYPE C-MIR - 3</v>
      </c>
      <c r="D20" s="4">
        <v>3</v>
      </c>
      <c r="E20" s="11" t="s">
        <v>98</v>
      </c>
      <c r="F20" s="11" t="str">
        <f t="shared" si="1"/>
        <v>Floor # 4</v>
      </c>
      <c r="G20" s="11" t="s">
        <v>99</v>
      </c>
      <c r="H20" s="11" t="str">
        <f t="shared" si="2"/>
        <v>Flat # 406</v>
      </c>
      <c r="I20" s="11" t="str">
        <f t="shared" si="3"/>
        <v>43.5"</v>
      </c>
      <c r="J20" s="4">
        <v>4</v>
      </c>
      <c r="K20" s="4">
        <v>406</v>
      </c>
      <c r="L20" s="11" t="s">
        <v>100</v>
      </c>
      <c r="M20" s="11" t="str">
        <f t="shared" si="4"/>
        <v>51.5"</v>
      </c>
      <c r="N20" s="11" t="str">
        <f t="shared" si="5"/>
        <v>51.5" X 43.5"</v>
      </c>
      <c r="O20" s="4">
        <v>43.5</v>
      </c>
      <c r="P20" s="4">
        <v>51.5</v>
      </c>
      <c r="Q20" s="4">
        <v>1</v>
      </c>
      <c r="R20" s="11">
        <v>3</v>
      </c>
      <c r="S20" s="11" t="s">
        <v>101</v>
      </c>
      <c r="T20" s="11" t="str">
        <f t="shared" si="6"/>
        <v>Crate # 2</v>
      </c>
      <c r="U20" s="4">
        <v>2</v>
      </c>
      <c r="V20" s="11" t="str">
        <f t="shared" si="7"/>
        <v>Unit Type : TYPE C-MIR - 3   |   Floor # 4</v>
      </c>
      <c r="W20" s="11" t="str">
        <f t="shared" si="8"/>
        <v>Flat # 406   |   51.5" X 43.5"   |   Crate # 2</v>
      </c>
      <c r="X20" s="24" t="str">
        <f t="shared" si="9"/>
        <v>Unit Type : TYPE C-MIR - 3   |   Floor # 4
Flat # 406   |   51.5" X 43.5"   |   Crate # 2</v>
      </c>
    </row>
    <row r="21" spans="1:24" ht="27.6">
      <c r="A21" s="4" t="s">
        <v>46</v>
      </c>
      <c r="B21" s="11" t="s">
        <v>97</v>
      </c>
      <c r="C21" s="11" t="str">
        <f t="shared" si="0"/>
        <v>Unit Type : TYPE J - 2</v>
      </c>
      <c r="D21" s="4">
        <v>2</v>
      </c>
      <c r="E21" s="11" t="s">
        <v>98</v>
      </c>
      <c r="F21" s="11" t="str">
        <f t="shared" si="1"/>
        <v>Floor # 4</v>
      </c>
      <c r="G21" s="11" t="s">
        <v>99</v>
      </c>
      <c r="H21" s="11" t="str">
        <f t="shared" si="2"/>
        <v>Flat # 402</v>
      </c>
      <c r="I21" s="11" t="str">
        <f t="shared" si="3"/>
        <v>25.5"</v>
      </c>
      <c r="J21" s="4">
        <v>4</v>
      </c>
      <c r="K21" s="4">
        <v>402</v>
      </c>
      <c r="L21" s="11" t="s">
        <v>100</v>
      </c>
      <c r="M21" s="11" t="str">
        <f t="shared" si="4"/>
        <v>42"</v>
      </c>
      <c r="N21" s="11" t="str">
        <f t="shared" si="5"/>
        <v>42" X 25.5"</v>
      </c>
      <c r="O21" s="4">
        <v>25.5</v>
      </c>
      <c r="P21" s="4">
        <v>42</v>
      </c>
      <c r="Q21" s="4">
        <v>1</v>
      </c>
      <c r="R21" s="11">
        <v>3</v>
      </c>
      <c r="S21" s="11" t="s">
        <v>101</v>
      </c>
      <c r="T21" s="11" t="str">
        <f t="shared" si="6"/>
        <v>Crate # 2</v>
      </c>
      <c r="U21" s="4">
        <v>2</v>
      </c>
      <c r="V21" s="11" t="str">
        <f t="shared" si="7"/>
        <v>Unit Type : TYPE J - 2   |   Floor # 4</v>
      </c>
      <c r="W21" s="11" t="str">
        <f t="shared" si="8"/>
        <v>Flat # 402   |   42" X 25.5"   |   Crate # 2</v>
      </c>
      <c r="X21" s="24" t="str">
        <f t="shared" si="9"/>
        <v>Unit Type : TYPE J - 2   |   Floor # 4
Flat # 402   |   42" X 25.5"   |   Crate # 2</v>
      </c>
    </row>
    <row r="22" spans="1:24" ht="27.6">
      <c r="A22" s="4" t="s">
        <v>47</v>
      </c>
      <c r="B22" s="11" t="s">
        <v>97</v>
      </c>
      <c r="C22" s="11" t="str">
        <f t="shared" si="0"/>
        <v>Unit Type : TYPE J_MIR - 2</v>
      </c>
      <c r="D22" s="4">
        <v>2</v>
      </c>
      <c r="E22" s="11" t="s">
        <v>98</v>
      </c>
      <c r="F22" s="11" t="str">
        <f t="shared" si="1"/>
        <v>Floor # 4</v>
      </c>
      <c r="G22" s="11" t="s">
        <v>99</v>
      </c>
      <c r="H22" s="11" t="str">
        <f t="shared" si="2"/>
        <v>Flat # 401</v>
      </c>
      <c r="I22" s="11" t="str">
        <f t="shared" si="3"/>
        <v>25.5"</v>
      </c>
      <c r="J22" s="4">
        <v>4</v>
      </c>
      <c r="K22" s="4">
        <v>401</v>
      </c>
      <c r="L22" s="11" t="s">
        <v>100</v>
      </c>
      <c r="M22" s="11" t="str">
        <f t="shared" si="4"/>
        <v>42"</v>
      </c>
      <c r="N22" s="11" t="str">
        <f t="shared" si="5"/>
        <v>42" X 25.5"</v>
      </c>
      <c r="O22" s="4">
        <v>25.5</v>
      </c>
      <c r="P22" s="4">
        <v>42</v>
      </c>
      <c r="Q22" s="4">
        <v>1</v>
      </c>
      <c r="R22" s="11">
        <v>3</v>
      </c>
      <c r="S22" s="11" t="s">
        <v>101</v>
      </c>
      <c r="T22" s="11" t="str">
        <f t="shared" si="6"/>
        <v>Crate # 2</v>
      </c>
      <c r="U22" s="4">
        <v>2</v>
      </c>
      <c r="V22" s="11" t="str">
        <f t="shared" si="7"/>
        <v>Unit Type : TYPE J_MIR - 2   |   Floor # 4</v>
      </c>
      <c r="W22" s="11" t="str">
        <f t="shared" si="8"/>
        <v>Flat # 401   |   42" X 25.5"   |   Crate # 2</v>
      </c>
      <c r="X22" s="24" t="str">
        <f t="shared" si="9"/>
        <v>Unit Type : TYPE J_MIR - 2   |   Floor # 4
Flat # 401   |   42" X 25.5"   |   Crate # 2</v>
      </c>
    </row>
    <row r="23" spans="1:24" ht="27.6">
      <c r="A23" s="4" t="s">
        <v>44</v>
      </c>
      <c r="B23" s="11" t="s">
        <v>97</v>
      </c>
      <c r="C23" s="11" t="str">
        <f t="shared" si="0"/>
        <v>Unit Type : TYPE G - 2</v>
      </c>
      <c r="D23" s="4">
        <v>2</v>
      </c>
      <c r="E23" s="11" t="s">
        <v>98</v>
      </c>
      <c r="F23" s="11" t="str">
        <f t="shared" si="1"/>
        <v>Floor # 4</v>
      </c>
      <c r="G23" s="11" t="s">
        <v>99</v>
      </c>
      <c r="H23" s="11" t="str">
        <f t="shared" si="2"/>
        <v>Flat # 412</v>
      </c>
      <c r="I23" s="11" t="str">
        <f t="shared" si="3"/>
        <v>25.5"</v>
      </c>
      <c r="J23" s="4">
        <v>4</v>
      </c>
      <c r="K23" s="4">
        <v>412</v>
      </c>
      <c r="L23" s="11" t="s">
        <v>100</v>
      </c>
      <c r="M23" s="11" t="str">
        <f t="shared" si="4"/>
        <v>27"</v>
      </c>
      <c r="N23" s="11" t="str">
        <f t="shared" si="5"/>
        <v>27" X 25.5"</v>
      </c>
      <c r="O23" s="4">
        <v>25.5</v>
      </c>
      <c r="P23" s="4">
        <v>27</v>
      </c>
      <c r="Q23" s="4">
        <v>1</v>
      </c>
      <c r="R23" s="11">
        <v>3</v>
      </c>
      <c r="S23" s="11" t="s">
        <v>101</v>
      </c>
      <c r="T23" s="11" t="str">
        <f t="shared" si="6"/>
        <v>Crate # 2</v>
      </c>
      <c r="U23" s="4">
        <v>2</v>
      </c>
      <c r="V23" s="11" t="str">
        <f t="shared" si="7"/>
        <v>Unit Type : TYPE G - 2   |   Floor # 4</v>
      </c>
      <c r="W23" s="11" t="str">
        <f t="shared" si="8"/>
        <v>Flat # 412   |   27" X 25.5"   |   Crate # 2</v>
      </c>
      <c r="X23" s="24" t="str">
        <f t="shared" si="9"/>
        <v>Unit Type : TYPE G - 2   |   Floor # 4
Flat # 412   |   27" X 25.5"   |   Crate # 2</v>
      </c>
    </row>
    <row r="24" spans="1:24" ht="27.6">
      <c r="A24" s="4" t="s">
        <v>38</v>
      </c>
      <c r="B24" s="11" t="s">
        <v>97</v>
      </c>
      <c r="C24" s="11" t="str">
        <f t="shared" si="0"/>
        <v>Unit Type : TYPE D  - 1</v>
      </c>
      <c r="D24" s="4">
        <v>1</v>
      </c>
      <c r="E24" s="11" t="s">
        <v>98</v>
      </c>
      <c r="F24" s="11" t="str">
        <f t="shared" si="1"/>
        <v>Floor # 4</v>
      </c>
      <c r="G24" s="11" t="s">
        <v>99</v>
      </c>
      <c r="H24" s="11" t="str">
        <f t="shared" si="2"/>
        <v>Flat # 420</v>
      </c>
      <c r="I24" s="11" t="str">
        <f t="shared" si="3"/>
        <v>25.5"</v>
      </c>
      <c r="J24" s="4">
        <v>4</v>
      </c>
      <c r="K24" s="4">
        <v>420</v>
      </c>
      <c r="L24" s="11" t="s">
        <v>100</v>
      </c>
      <c r="M24" s="11" t="str">
        <f t="shared" si="4"/>
        <v>24"</v>
      </c>
      <c r="N24" s="11" t="str">
        <f t="shared" si="5"/>
        <v>24" X 25.5"</v>
      </c>
      <c r="O24" s="4">
        <v>25.5</v>
      </c>
      <c r="P24" s="4">
        <v>24</v>
      </c>
      <c r="Q24" s="4">
        <v>1</v>
      </c>
      <c r="R24" s="11">
        <v>3</v>
      </c>
      <c r="S24" s="11" t="s">
        <v>101</v>
      </c>
      <c r="T24" s="11" t="str">
        <f t="shared" si="6"/>
        <v>Crate # 2</v>
      </c>
      <c r="U24" s="4">
        <v>2</v>
      </c>
      <c r="V24" s="11" t="str">
        <f t="shared" si="7"/>
        <v>Unit Type : TYPE D  - 1   |   Floor # 4</v>
      </c>
      <c r="W24" s="11" t="str">
        <f t="shared" si="8"/>
        <v>Flat # 420   |   24" X 25.5"   |   Crate # 2</v>
      </c>
      <c r="X24" s="24" t="str">
        <f t="shared" si="9"/>
        <v>Unit Type : TYPE D  - 1   |   Floor # 4
Flat # 420   |   24" X 25.5"   |   Crate # 2</v>
      </c>
    </row>
    <row r="25" spans="1:24" ht="27.6">
      <c r="A25" s="4" t="s">
        <v>46</v>
      </c>
      <c r="B25" s="11" t="s">
        <v>97</v>
      </c>
      <c r="C25" s="11" t="str">
        <f t="shared" si="0"/>
        <v>Unit Type : TYPE J - 1</v>
      </c>
      <c r="D25" s="4">
        <v>1</v>
      </c>
      <c r="E25" s="11" t="s">
        <v>98</v>
      </c>
      <c r="F25" s="11" t="str">
        <f t="shared" si="1"/>
        <v>Floor # 4</v>
      </c>
      <c r="G25" s="11" t="s">
        <v>99</v>
      </c>
      <c r="H25" s="11" t="str">
        <f t="shared" si="2"/>
        <v>Flat # 402</v>
      </c>
      <c r="I25" s="11" t="str">
        <f t="shared" si="3"/>
        <v>25.5"</v>
      </c>
      <c r="J25" s="4">
        <v>4</v>
      </c>
      <c r="K25" s="4">
        <v>402</v>
      </c>
      <c r="L25" s="11" t="s">
        <v>100</v>
      </c>
      <c r="M25" s="11" t="str">
        <f t="shared" si="4"/>
        <v>22"</v>
      </c>
      <c r="N25" s="11" t="str">
        <f t="shared" si="5"/>
        <v>22" X 25.5"</v>
      </c>
      <c r="O25" s="4">
        <v>25.5</v>
      </c>
      <c r="P25" s="4">
        <v>22</v>
      </c>
      <c r="Q25" s="4">
        <v>1</v>
      </c>
      <c r="R25" s="11">
        <v>3</v>
      </c>
      <c r="S25" s="11" t="s">
        <v>101</v>
      </c>
      <c r="T25" s="11" t="str">
        <f t="shared" si="6"/>
        <v>Crate # 2</v>
      </c>
      <c r="U25" s="4">
        <v>2</v>
      </c>
      <c r="V25" s="11" t="str">
        <f t="shared" si="7"/>
        <v>Unit Type : TYPE J - 1   |   Floor # 4</v>
      </c>
      <c r="W25" s="11" t="str">
        <f t="shared" si="8"/>
        <v>Flat # 402   |   22" X 25.5"   |   Crate # 2</v>
      </c>
      <c r="X25" s="24" t="str">
        <f t="shared" si="9"/>
        <v>Unit Type : TYPE J - 1   |   Floor # 4
Flat # 402   |   22" X 25.5"   |   Crate # 2</v>
      </c>
    </row>
    <row r="26" spans="1:24" ht="27.6">
      <c r="A26" s="4" t="s">
        <v>47</v>
      </c>
      <c r="B26" s="11" t="s">
        <v>97</v>
      </c>
      <c r="C26" s="11" t="str">
        <f t="shared" si="0"/>
        <v>Unit Type : TYPE J_MIR - 1</v>
      </c>
      <c r="D26" s="4">
        <v>1</v>
      </c>
      <c r="E26" s="11" t="s">
        <v>98</v>
      </c>
      <c r="F26" s="11" t="str">
        <f t="shared" si="1"/>
        <v>Floor # 4</v>
      </c>
      <c r="G26" s="11" t="s">
        <v>99</v>
      </c>
      <c r="H26" s="11" t="str">
        <f t="shared" si="2"/>
        <v>Flat # 401</v>
      </c>
      <c r="I26" s="11" t="str">
        <f t="shared" si="3"/>
        <v>25.5"</v>
      </c>
      <c r="J26" s="4">
        <v>4</v>
      </c>
      <c r="K26" s="4">
        <v>401</v>
      </c>
      <c r="L26" s="11" t="s">
        <v>100</v>
      </c>
      <c r="M26" s="11" t="str">
        <f t="shared" si="4"/>
        <v>22"</v>
      </c>
      <c r="N26" s="11" t="str">
        <f t="shared" si="5"/>
        <v>22" X 25.5"</v>
      </c>
      <c r="O26" s="4">
        <v>25.5</v>
      </c>
      <c r="P26" s="4">
        <v>22</v>
      </c>
      <c r="Q26" s="4">
        <v>1</v>
      </c>
      <c r="R26" s="11">
        <v>3</v>
      </c>
      <c r="S26" s="11" t="s">
        <v>101</v>
      </c>
      <c r="T26" s="11" t="str">
        <f t="shared" si="6"/>
        <v>Crate # 2</v>
      </c>
      <c r="U26" s="4">
        <v>2</v>
      </c>
      <c r="V26" s="11" t="str">
        <f t="shared" si="7"/>
        <v>Unit Type : TYPE J_MIR - 1   |   Floor # 4</v>
      </c>
      <c r="W26" s="11" t="str">
        <f t="shared" si="8"/>
        <v>Flat # 401   |   22" X 25.5"   |   Crate # 2</v>
      </c>
      <c r="X26" s="24" t="str">
        <f t="shared" si="9"/>
        <v>Unit Type : TYPE J_MIR - 1   |   Floor # 4
Flat # 401   |   22" X 25.5"   |   Crate # 2</v>
      </c>
    </row>
    <row r="27" spans="1:24" ht="27.6">
      <c r="A27" s="4" t="s">
        <v>32</v>
      </c>
      <c r="B27" s="11" t="s">
        <v>97</v>
      </c>
      <c r="C27" s="11" t="str">
        <f t="shared" si="0"/>
        <v>Unit Type : TYPE B4 - 2</v>
      </c>
      <c r="D27" s="4">
        <v>2</v>
      </c>
      <c r="E27" s="11" t="s">
        <v>98</v>
      </c>
      <c r="F27" s="11" t="str">
        <f t="shared" si="1"/>
        <v>Floor # 4</v>
      </c>
      <c r="G27" s="11" t="s">
        <v>99</v>
      </c>
      <c r="H27" s="11" t="str">
        <f t="shared" si="2"/>
        <v>Flat # 424</v>
      </c>
      <c r="I27" s="11" t="str">
        <f t="shared" si="3"/>
        <v>25.5"</v>
      </c>
      <c r="J27" s="4">
        <v>4</v>
      </c>
      <c r="K27" s="4">
        <v>424</v>
      </c>
      <c r="L27" s="11" t="s">
        <v>100</v>
      </c>
      <c r="M27" s="11" t="str">
        <f t="shared" si="4"/>
        <v>19.5"</v>
      </c>
      <c r="N27" s="11" t="str">
        <f t="shared" si="5"/>
        <v>19.5" X 25.5"</v>
      </c>
      <c r="O27" s="4">
        <v>25.5</v>
      </c>
      <c r="P27" s="4">
        <v>19.5</v>
      </c>
      <c r="Q27" s="4">
        <v>1</v>
      </c>
      <c r="R27" s="11">
        <v>3</v>
      </c>
      <c r="S27" s="11" t="s">
        <v>101</v>
      </c>
      <c r="T27" s="11" t="str">
        <f t="shared" si="6"/>
        <v>Crate # 2</v>
      </c>
      <c r="U27" s="4">
        <v>2</v>
      </c>
      <c r="V27" s="11" t="str">
        <f t="shared" si="7"/>
        <v>Unit Type : TYPE B4 - 2   |   Floor # 4</v>
      </c>
      <c r="W27" s="11" t="str">
        <f t="shared" si="8"/>
        <v>Flat # 424   |   19.5" X 25.5"   |   Crate # 2</v>
      </c>
      <c r="X27" s="24" t="str">
        <f t="shared" si="9"/>
        <v>Unit Type : TYPE B4 - 2   |   Floor # 4
Flat # 424   |   19.5" X 25.5"   |   Crate # 2</v>
      </c>
    </row>
    <row r="28" spans="1:24" ht="27.6">
      <c r="A28" s="4" t="s">
        <v>33</v>
      </c>
      <c r="B28" s="11" t="s">
        <v>97</v>
      </c>
      <c r="C28" s="11" t="str">
        <f t="shared" si="0"/>
        <v>Unit Type : TYPE B5_MIR - 2</v>
      </c>
      <c r="D28" s="4">
        <v>2</v>
      </c>
      <c r="E28" s="11" t="s">
        <v>98</v>
      </c>
      <c r="F28" s="11" t="str">
        <f t="shared" si="1"/>
        <v>Floor # 4</v>
      </c>
      <c r="G28" s="11" t="s">
        <v>99</v>
      </c>
      <c r="H28" s="11" t="str">
        <f t="shared" si="2"/>
        <v>Flat # 410</v>
      </c>
      <c r="I28" s="11" t="str">
        <f t="shared" si="3"/>
        <v>25.5"</v>
      </c>
      <c r="J28" s="4">
        <v>4</v>
      </c>
      <c r="K28" s="4">
        <v>410</v>
      </c>
      <c r="L28" s="11" t="s">
        <v>100</v>
      </c>
      <c r="M28" s="11" t="str">
        <f t="shared" si="4"/>
        <v>19.5"</v>
      </c>
      <c r="N28" s="11" t="str">
        <f t="shared" si="5"/>
        <v>19.5" X 25.5"</v>
      </c>
      <c r="O28" s="4">
        <v>25.5</v>
      </c>
      <c r="P28" s="4">
        <v>19.5</v>
      </c>
      <c r="Q28" s="4">
        <v>1</v>
      </c>
      <c r="R28" s="11">
        <v>3</v>
      </c>
      <c r="S28" s="11" t="s">
        <v>101</v>
      </c>
      <c r="T28" s="11" t="str">
        <f t="shared" si="6"/>
        <v>Crate # 2</v>
      </c>
      <c r="U28" s="4">
        <v>2</v>
      </c>
      <c r="V28" s="11" t="str">
        <f t="shared" si="7"/>
        <v>Unit Type : TYPE B5_MIR - 2   |   Floor # 4</v>
      </c>
      <c r="W28" s="11" t="str">
        <f t="shared" si="8"/>
        <v>Flat # 410   |   19.5" X 25.5"   |   Crate # 2</v>
      </c>
      <c r="X28" s="24" t="str">
        <f t="shared" si="9"/>
        <v>Unit Type : TYPE B5_MIR - 2   |   Floor # 4
Flat # 410   |   19.5" X 25.5"   |   Crate # 2</v>
      </c>
    </row>
    <row r="29" spans="1:24" ht="27.6">
      <c r="A29" s="4" t="s">
        <v>37</v>
      </c>
      <c r="B29" s="11" t="s">
        <v>97</v>
      </c>
      <c r="C29" s="11" t="str">
        <f t="shared" si="0"/>
        <v>Unit Type : TYPE C-MIR - 1</v>
      </c>
      <c r="D29" s="4">
        <v>1</v>
      </c>
      <c r="E29" s="11" t="s">
        <v>98</v>
      </c>
      <c r="F29" s="11" t="str">
        <f t="shared" si="1"/>
        <v>Floor # 4</v>
      </c>
      <c r="G29" s="11" t="s">
        <v>99</v>
      </c>
      <c r="H29" s="11" t="str">
        <f t="shared" si="2"/>
        <v>Flat # 406</v>
      </c>
      <c r="I29" s="11" t="str">
        <f t="shared" si="3"/>
        <v>25.5"</v>
      </c>
      <c r="J29" s="4">
        <v>4</v>
      </c>
      <c r="K29" s="4">
        <v>406</v>
      </c>
      <c r="L29" s="11" t="s">
        <v>100</v>
      </c>
      <c r="M29" s="11" t="str">
        <f t="shared" si="4"/>
        <v>18"</v>
      </c>
      <c r="N29" s="11" t="str">
        <f t="shared" si="5"/>
        <v>18" X 25.5"</v>
      </c>
      <c r="O29" s="4">
        <v>25.5</v>
      </c>
      <c r="P29" s="4">
        <v>18</v>
      </c>
      <c r="Q29" s="4">
        <v>1</v>
      </c>
      <c r="R29" s="11">
        <v>3</v>
      </c>
      <c r="S29" s="11" t="s">
        <v>101</v>
      </c>
      <c r="T29" s="11" t="str">
        <f t="shared" si="6"/>
        <v>Crate # 2</v>
      </c>
      <c r="U29" s="4">
        <v>2</v>
      </c>
      <c r="V29" s="11" t="str">
        <f t="shared" si="7"/>
        <v>Unit Type : TYPE C-MIR - 1   |   Floor # 4</v>
      </c>
      <c r="W29" s="11" t="str">
        <f t="shared" si="8"/>
        <v>Flat # 406   |   18" X 25.5"   |   Crate # 2</v>
      </c>
      <c r="X29" s="24" t="str">
        <f t="shared" si="9"/>
        <v>Unit Type : TYPE C-MIR - 1   |   Floor # 4
Flat # 406   |   18" X 25.5"   |   Crate # 2</v>
      </c>
    </row>
    <row r="30" spans="1:24" ht="27.6">
      <c r="A30" s="4" t="s">
        <v>45</v>
      </c>
      <c r="B30" s="11" t="s">
        <v>97</v>
      </c>
      <c r="C30" s="11" t="str">
        <f t="shared" si="0"/>
        <v>Unit Type : TYPE H - 2</v>
      </c>
      <c r="D30" s="4">
        <v>2</v>
      </c>
      <c r="E30" s="11" t="s">
        <v>98</v>
      </c>
      <c r="F30" s="11" t="str">
        <f t="shared" si="1"/>
        <v>Floor # 4</v>
      </c>
      <c r="G30" s="11" t="s">
        <v>99</v>
      </c>
      <c r="H30" s="11" t="str">
        <f t="shared" si="2"/>
        <v>Flat # 407</v>
      </c>
      <c r="I30" s="11" t="str">
        <f t="shared" si="3"/>
        <v>25.5"</v>
      </c>
      <c r="J30" s="4">
        <v>4</v>
      </c>
      <c r="K30" s="4">
        <v>407</v>
      </c>
      <c r="L30" s="11" t="s">
        <v>100</v>
      </c>
      <c r="M30" s="11" t="str">
        <f t="shared" si="4"/>
        <v>18"</v>
      </c>
      <c r="N30" s="11" t="str">
        <f t="shared" si="5"/>
        <v>18" X 25.5"</v>
      </c>
      <c r="O30" s="4">
        <v>25.5</v>
      </c>
      <c r="P30" s="4">
        <v>18</v>
      </c>
      <c r="Q30" s="4">
        <v>1</v>
      </c>
      <c r="R30" s="11">
        <v>3</v>
      </c>
      <c r="S30" s="11" t="s">
        <v>101</v>
      </c>
      <c r="T30" s="11" t="str">
        <f t="shared" si="6"/>
        <v>Crate # 2</v>
      </c>
      <c r="U30" s="4">
        <v>2</v>
      </c>
      <c r="V30" s="11" t="str">
        <f t="shared" si="7"/>
        <v>Unit Type : TYPE H - 2   |   Floor # 4</v>
      </c>
      <c r="W30" s="11" t="str">
        <f t="shared" si="8"/>
        <v>Flat # 407   |   18" X 25.5"   |   Crate # 2</v>
      </c>
      <c r="X30" s="24" t="str">
        <f t="shared" si="9"/>
        <v>Unit Type : TYPE H - 2   |   Floor # 4
Flat # 407   |   18" X 25.5"   |   Crate # 2</v>
      </c>
    </row>
    <row r="31" spans="1:24" ht="27.6">
      <c r="A31" s="4" t="s">
        <v>38</v>
      </c>
      <c r="B31" s="11" t="s">
        <v>97</v>
      </c>
      <c r="C31" s="11" t="str">
        <f t="shared" si="0"/>
        <v>Unit Type : TYPE D  - 3</v>
      </c>
      <c r="D31" s="4">
        <v>3</v>
      </c>
      <c r="E31" s="11" t="s">
        <v>98</v>
      </c>
      <c r="F31" s="11" t="str">
        <f t="shared" si="1"/>
        <v>Floor # 4</v>
      </c>
      <c r="G31" s="11" t="s">
        <v>99</v>
      </c>
      <c r="H31" s="11" t="str">
        <f t="shared" si="2"/>
        <v>Flat # 420</v>
      </c>
      <c r="I31" s="11" t="str">
        <f t="shared" si="3"/>
        <v>25.5"</v>
      </c>
      <c r="J31" s="4">
        <v>4</v>
      </c>
      <c r="K31" s="4">
        <v>420</v>
      </c>
      <c r="L31" s="11" t="s">
        <v>100</v>
      </c>
      <c r="M31" s="11" t="str">
        <f t="shared" si="4"/>
        <v>126"</v>
      </c>
      <c r="N31" s="11" t="str">
        <f t="shared" si="5"/>
        <v>126" X 25.5"</v>
      </c>
      <c r="O31" s="4">
        <v>25.5</v>
      </c>
      <c r="P31" s="4">
        <v>126</v>
      </c>
      <c r="Q31" s="4">
        <v>1</v>
      </c>
      <c r="R31" s="11">
        <v>3</v>
      </c>
      <c r="S31" s="11" t="s">
        <v>101</v>
      </c>
      <c r="T31" s="11" t="str">
        <f t="shared" si="6"/>
        <v>Crate # 3</v>
      </c>
      <c r="U31" s="4">
        <v>3</v>
      </c>
      <c r="V31" s="11" t="str">
        <f t="shared" si="7"/>
        <v>Unit Type : TYPE D  - 3   |   Floor # 4</v>
      </c>
      <c r="W31" s="11" t="str">
        <f t="shared" si="8"/>
        <v>Flat # 420   |   126" X 25.5"   |   Crate # 3</v>
      </c>
      <c r="X31" s="25" t="str">
        <f t="shared" si="9"/>
        <v>Unit Type : TYPE D  - 3   |   Floor # 4
Flat # 420   |   126" X 25.5"   |   Crate # 3</v>
      </c>
    </row>
    <row r="32" spans="1:24" ht="27.6">
      <c r="A32" s="4" t="s">
        <v>27</v>
      </c>
      <c r="B32" s="11" t="s">
        <v>97</v>
      </c>
      <c r="C32" s="11" t="str">
        <f t="shared" si="0"/>
        <v>Unit Type : TYPE B - 3</v>
      </c>
      <c r="D32" s="4">
        <v>3</v>
      </c>
      <c r="E32" s="11" t="s">
        <v>98</v>
      </c>
      <c r="F32" s="11" t="str">
        <f t="shared" si="1"/>
        <v>Floor # 4</v>
      </c>
      <c r="G32" s="11" t="s">
        <v>99</v>
      </c>
      <c r="H32" s="11" t="str">
        <f t="shared" si="2"/>
        <v>Flat # 417</v>
      </c>
      <c r="I32" s="11" t="str">
        <f t="shared" si="3"/>
        <v>25.5"</v>
      </c>
      <c r="J32" s="4">
        <v>4</v>
      </c>
      <c r="K32" s="4">
        <v>417</v>
      </c>
      <c r="L32" s="11" t="s">
        <v>100</v>
      </c>
      <c r="M32" s="11" t="str">
        <f t="shared" si="4"/>
        <v>120"</v>
      </c>
      <c r="N32" s="11" t="str">
        <f t="shared" si="5"/>
        <v>120" X 25.5"</v>
      </c>
      <c r="O32" s="4">
        <v>25.5</v>
      </c>
      <c r="P32" s="4">
        <v>120</v>
      </c>
      <c r="Q32" s="4">
        <v>1</v>
      </c>
      <c r="R32" s="11">
        <v>3</v>
      </c>
      <c r="S32" s="11" t="s">
        <v>101</v>
      </c>
      <c r="T32" s="11" t="str">
        <f t="shared" si="6"/>
        <v>Crate # 3</v>
      </c>
      <c r="U32" s="4">
        <v>3</v>
      </c>
      <c r="V32" s="11" t="str">
        <f t="shared" si="7"/>
        <v>Unit Type : TYPE B - 3   |   Floor # 4</v>
      </c>
      <c r="W32" s="11" t="str">
        <f t="shared" si="8"/>
        <v>Flat # 417   |   120" X 25.5"   |   Crate # 3</v>
      </c>
      <c r="X32" s="25" t="str">
        <f t="shared" si="9"/>
        <v>Unit Type : TYPE B - 3   |   Floor # 4
Flat # 417   |   120" X 25.5"   |   Crate # 3</v>
      </c>
    </row>
    <row r="33" spans="1:24" ht="27.6">
      <c r="A33" s="4" t="s">
        <v>27</v>
      </c>
      <c r="B33" s="11" t="s">
        <v>97</v>
      </c>
      <c r="C33" s="11" t="str">
        <f t="shared" si="0"/>
        <v>Unit Type : TYPE B - 3</v>
      </c>
      <c r="D33" s="4">
        <v>3</v>
      </c>
      <c r="E33" s="11" t="s">
        <v>98</v>
      </c>
      <c r="F33" s="11" t="str">
        <f t="shared" si="1"/>
        <v>Floor # 4</v>
      </c>
      <c r="G33" s="11" t="s">
        <v>99</v>
      </c>
      <c r="H33" s="11" t="str">
        <f t="shared" si="2"/>
        <v>Flat # 423</v>
      </c>
      <c r="I33" s="11" t="str">
        <f t="shared" si="3"/>
        <v>25.5"</v>
      </c>
      <c r="J33" s="4">
        <v>4</v>
      </c>
      <c r="K33" s="4">
        <v>423</v>
      </c>
      <c r="L33" s="11" t="s">
        <v>100</v>
      </c>
      <c r="M33" s="11" t="str">
        <f t="shared" si="4"/>
        <v>120"</v>
      </c>
      <c r="N33" s="11" t="str">
        <f t="shared" si="5"/>
        <v>120" X 25.5"</v>
      </c>
      <c r="O33" s="4">
        <v>25.5</v>
      </c>
      <c r="P33" s="4">
        <v>120</v>
      </c>
      <c r="Q33" s="4">
        <v>1</v>
      </c>
      <c r="R33" s="11">
        <v>3</v>
      </c>
      <c r="S33" s="11" t="s">
        <v>101</v>
      </c>
      <c r="T33" s="11" t="str">
        <f t="shared" si="6"/>
        <v>Crate # 3</v>
      </c>
      <c r="U33" s="4">
        <v>3</v>
      </c>
      <c r="V33" s="11" t="str">
        <f t="shared" si="7"/>
        <v>Unit Type : TYPE B - 3   |   Floor # 4</v>
      </c>
      <c r="W33" s="11" t="str">
        <f t="shared" si="8"/>
        <v>Flat # 423   |   120" X 25.5"   |   Crate # 3</v>
      </c>
      <c r="X33" s="25" t="str">
        <f t="shared" si="9"/>
        <v>Unit Type : TYPE B - 3   |   Floor # 4
Flat # 423   |   120" X 25.5"   |   Crate # 3</v>
      </c>
    </row>
    <row r="34" spans="1:24" ht="27.6">
      <c r="A34" s="4" t="s">
        <v>28</v>
      </c>
      <c r="B34" s="11" t="s">
        <v>97</v>
      </c>
      <c r="C34" s="11" t="str">
        <f t="shared" si="0"/>
        <v>Unit Type : TYPE B_MIR - 3</v>
      </c>
      <c r="D34" s="4">
        <v>3</v>
      </c>
      <c r="E34" s="11" t="s">
        <v>98</v>
      </c>
      <c r="F34" s="11" t="str">
        <f t="shared" si="1"/>
        <v>Floor # 4</v>
      </c>
      <c r="G34" s="11" t="s">
        <v>99</v>
      </c>
      <c r="H34" s="11" t="str">
        <f t="shared" si="2"/>
        <v>Flat # 405</v>
      </c>
      <c r="I34" s="11" t="str">
        <f t="shared" si="3"/>
        <v>25.5"</v>
      </c>
      <c r="J34" s="4">
        <v>4</v>
      </c>
      <c r="K34" s="4">
        <v>405</v>
      </c>
      <c r="L34" s="11" t="s">
        <v>100</v>
      </c>
      <c r="M34" s="11" t="str">
        <f t="shared" si="4"/>
        <v>120"</v>
      </c>
      <c r="N34" s="11" t="str">
        <f t="shared" si="5"/>
        <v>120" X 25.5"</v>
      </c>
      <c r="O34" s="4">
        <v>25.5</v>
      </c>
      <c r="P34" s="4">
        <v>120</v>
      </c>
      <c r="Q34" s="4">
        <v>1</v>
      </c>
      <c r="R34" s="11">
        <v>3</v>
      </c>
      <c r="S34" s="11" t="s">
        <v>101</v>
      </c>
      <c r="T34" s="11" t="str">
        <f t="shared" si="6"/>
        <v>Crate # 3</v>
      </c>
      <c r="U34" s="4">
        <v>3</v>
      </c>
      <c r="V34" s="11" t="str">
        <f t="shared" si="7"/>
        <v>Unit Type : TYPE B_MIR - 3   |   Floor # 4</v>
      </c>
      <c r="W34" s="11" t="str">
        <f t="shared" si="8"/>
        <v>Flat # 405   |   120" X 25.5"   |   Crate # 3</v>
      </c>
      <c r="X34" s="25" t="str">
        <f t="shared" si="9"/>
        <v>Unit Type : TYPE B_MIR - 3   |   Floor # 4
Flat # 405   |   120" X 25.5"   |   Crate # 3</v>
      </c>
    </row>
    <row r="35" spans="1:24" ht="27.6">
      <c r="A35" s="4" t="s">
        <v>28</v>
      </c>
      <c r="B35" s="11" t="s">
        <v>97</v>
      </c>
      <c r="C35" s="11" t="str">
        <f t="shared" si="0"/>
        <v>Unit Type : TYPE B_MIR - 3</v>
      </c>
      <c r="D35" s="4">
        <v>3</v>
      </c>
      <c r="E35" s="11" t="s">
        <v>98</v>
      </c>
      <c r="F35" s="11" t="str">
        <f t="shared" si="1"/>
        <v>Floor # 4</v>
      </c>
      <c r="G35" s="11" t="s">
        <v>99</v>
      </c>
      <c r="H35" s="11" t="str">
        <f t="shared" si="2"/>
        <v>Flat # 422</v>
      </c>
      <c r="I35" s="11" t="str">
        <f t="shared" si="3"/>
        <v>25.5"</v>
      </c>
      <c r="J35" s="4">
        <v>4</v>
      </c>
      <c r="K35" s="4">
        <v>422</v>
      </c>
      <c r="L35" s="11" t="s">
        <v>100</v>
      </c>
      <c r="M35" s="11" t="str">
        <f t="shared" si="4"/>
        <v>120"</v>
      </c>
      <c r="N35" s="11" t="str">
        <f t="shared" si="5"/>
        <v>120" X 25.5"</v>
      </c>
      <c r="O35" s="4">
        <v>25.5</v>
      </c>
      <c r="P35" s="4">
        <v>120</v>
      </c>
      <c r="Q35" s="4">
        <v>1</v>
      </c>
      <c r="R35" s="11">
        <v>3</v>
      </c>
      <c r="S35" s="11" t="s">
        <v>101</v>
      </c>
      <c r="T35" s="11" t="str">
        <f t="shared" si="6"/>
        <v>Crate # 3</v>
      </c>
      <c r="U35" s="4">
        <v>3</v>
      </c>
      <c r="V35" s="11" t="str">
        <f t="shared" si="7"/>
        <v>Unit Type : TYPE B_MIR - 3   |   Floor # 4</v>
      </c>
      <c r="W35" s="11" t="str">
        <f t="shared" si="8"/>
        <v>Flat # 422   |   120" X 25.5"   |   Crate # 3</v>
      </c>
      <c r="X35" s="25" t="str">
        <f t="shared" si="9"/>
        <v>Unit Type : TYPE B_MIR - 3   |   Floor # 4
Flat # 422   |   120" X 25.5"   |   Crate # 3</v>
      </c>
    </row>
    <row r="36" spans="1:24" ht="27.6">
      <c r="A36" s="4" t="s">
        <v>29</v>
      </c>
      <c r="B36" s="11" t="s">
        <v>97</v>
      </c>
      <c r="C36" s="11" t="str">
        <f t="shared" si="0"/>
        <v>Unit Type : Type B1 - 3</v>
      </c>
      <c r="D36" s="4">
        <v>3</v>
      </c>
      <c r="E36" s="11" t="s">
        <v>98</v>
      </c>
      <c r="F36" s="11" t="str">
        <f t="shared" si="1"/>
        <v>Floor # 4</v>
      </c>
      <c r="G36" s="11" t="s">
        <v>99</v>
      </c>
      <c r="H36" s="11" t="str">
        <f t="shared" si="2"/>
        <v>Flat # 414</v>
      </c>
      <c r="I36" s="11" t="str">
        <f t="shared" si="3"/>
        <v>25.5"</v>
      </c>
      <c r="J36" s="4">
        <v>4</v>
      </c>
      <c r="K36" s="4">
        <v>414</v>
      </c>
      <c r="L36" s="11" t="s">
        <v>100</v>
      </c>
      <c r="M36" s="11" t="str">
        <f t="shared" si="4"/>
        <v>120"</v>
      </c>
      <c r="N36" s="11" t="str">
        <f t="shared" si="5"/>
        <v>120" X 25.5"</v>
      </c>
      <c r="O36" s="4">
        <v>25.5</v>
      </c>
      <c r="P36" s="4">
        <v>120</v>
      </c>
      <c r="Q36" s="4">
        <v>1</v>
      </c>
      <c r="R36" s="11">
        <v>3</v>
      </c>
      <c r="S36" s="11" t="s">
        <v>101</v>
      </c>
      <c r="T36" s="11" t="str">
        <f t="shared" si="6"/>
        <v>Crate # 3</v>
      </c>
      <c r="U36" s="4">
        <v>3</v>
      </c>
      <c r="V36" s="11" t="str">
        <f t="shared" si="7"/>
        <v>Unit Type : Type B1 - 3   |   Floor # 4</v>
      </c>
      <c r="W36" s="11" t="str">
        <f t="shared" si="8"/>
        <v>Flat # 414   |   120" X 25.5"   |   Crate # 3</v>
      </c>
      <c r="X36" s="25" t="str">
        <f t="shared" si="9"/>
        <v>Unit Type : Type B1 - 3   |   Floor # 4
Flat # 414   |   120" X 25.5"   |   Crate # 3</v>
      </c>
    </row>
    <row r="37" spans="1:24" ht="27.6">
      <c r="A37" s="4" t="s">
        <v>29</v>
      </c>
      <c r="B37" s="11" t="s">
        <v>97</v>
      </c>
      <c r="C37" s="11" t="str">
        <f t="shared" si="0"/>
        <v>Unit Type : Type B1 - 3</v>
      </c>
      <c r="D37" s="4">
        <v>3</v>
      </c>
      <c r="E37" s="11" t="s">
        <v>98</v>
      </c>
      <c r="F37" s="11" t="str">
        <f t="shared" si="1"/>
        <v>Floor # 4</v>
      </c>
      <c r="G37" s="11" t="s">
        <v>99</v>
      </c>
      <c r="H37" s="11" t="str">
        <f t="shared" si="2"/>
        <v>Flat # 404</v>
      </c>
      <c r="I37" s="11" t="str">
        <f t="shared" si="3"/>
        <v>25.5"</v>
      </c>
      <c r="J37" s="4">
        <v>4</v>
      </c>
      <c r="K37" s="4">
        <v>404</v>
      </c>
      <c r="L37" s="11" t="s">
        <v>100</v>
      </c>
      <c r="M37" s="11" t="str">
        <f t="shared" si="4"/>
        <v>120"</v>
      </c>
      <c r="N37" s="11" t="str">
        <f t="shared" si="5"/>
        <v>120" X 25.5"</v>
      </c>
      <c r="O37" s="4">
        <v>25.5</v>
      </c>
      <c r="P37" s="4">
        <v>120</v>
      </c>
      <c r="Q37" s="4">
        <v>1</v>
      </c>
      <c r="R37" s="11">
        <v>3</v>
      </c>
      <c r="S37" s="11" t="s">
        <v>101</v>
      </c>
      <c r="T37" s="11" t="str">
        <f t="shared" si="6"/>
        <v>Crate # 3</v>
      </c>
      <c r="U37" s="4">
        <v>3</v>
      </c>
      <c r="V37" s="11" t="str">
        <f t="shared" si="7"/>
        <v>Unit Type : Type B1 - 3   |   Floor # 4</v>
      </c>
      <c r="W37" s="11" t="str">
        <f t="shared" si="8"/>
        <v>Flat # 404   |   120" X 25.5"   |   Crate # 3</v>
      </c>
      <c r="X37" s="25" t="str">
        <f t="shared" si="9"/>
        <v>Unit Type : Type B1 - 3   |   Floor # 4
Flat # 404   |   120" X 25.5"   |   Crate # 3</v>
      </c>
    </row>
    <row r="38" spans="1:24" ht="27.6">
      <c r="A38" s="4" t="s">
        <v>30</v>
      </c>
      <c r="B38" s="11" t="s">
        <v>97</v>
      </c>
      <c r="C38" s="11" t="str">
        <f t="shared" si="0"/>
        <v>Unit Type : Type B1_MIR - 3</v>
      </c>
      <c r="D38" s="4">
        <v>3</v>
      </c>
      <c r="E38" s="11" t="s">
        <v>98</v>
      </c>
      <c r="F38" s="11" t="str">
        <f t="shared" si="1"/>
        <v>Floor # 4</v>
      </c>
      <c r="G38" s="11" t="s">
        <v>99</v>
      </c>
      <c r="H38" s="11" t="str">
        <f t="shared" si="2"/>
        <v>Flat # 419</v>
      </c>
      <c r="I38" s="11" t="str">
        <f t="shared" si="3"/>
        <v>25.5"</v>
      </c>
      <c r="J38" s="4">
        <v>4</v>
      </c>
      <c r="K38" s="4">
        <v>419</v>
      </c>
      <c r="L38" s="11" t="s">
        <v>100</v>
      </c>
      <c r="M38" s="11" t="str">
        <f t="shared" si="4"/>
        <v>120"</v>
      </c>
      <c r="N38" s="11" t="str">
        <f t="shared" si="5"/>
        <v>120" X 25.5"</v>
      </c>
      <c r="O38" s="4">
        <v>25.5</v>
      </c>
      <c r="P38" s="4">
        <v>120</v>
      </c>
      <c r="Q38" s="4">
        <v>1</v>
      </c>
      <c r="R38" s="11">
        <v>3</v>
      </c>
      <c r="S38" s="11" t="s">
        <v>101</v>
      </c>
      <c r="T38" s="11" t="str">
        <f t="shared" si="6"/>
        <v>Crate # 3</v>
      </c>
      <c r="U38" s="4">
        <v>3</v>
      </c>
      <c r="V38" s="11" t="str">
        <f t="shared" si="7"/>
        <v>Unit Type : Type B1_MIR - 3   |   Floor # 4</v>
      </c>
      <c r="W38" s="11" t="str">
        <f t="shared" si="8"/>
        <v>Flat # 419   |   120" X 25.5"   |   Crate # 3</v>
      </c>
      <c r="X38" s="25" t="str">
        <f t="shared" si="9"/>
        <v>Unit Type : Type B1_MIR - 3   |   Floor # 4
Flat # 419   |   120" X 25.5"   |   Crate # 3</v>
      </c>
    </row>
    <row r="39" spans="1:24" ht="27.6">
      <c r="A39" s="4" t="s">
        <v>32</v>
      </c>
      <c r="B39" s="11" t="s">
        <v>97</v>
      </c>
      <c r="C39" s="11" t="str">
        <f t="shared" si="0"/>
        <v>Unit Type : TYPE B4 - 3</v>
      </c>
      <c r="D39" s="4">
        <v>3</v>
      </c>
      <c r="E39" s="11" t="s">
        <v>98</v>
      </c>
      <c r="F39" s="11" t="str">
        <f t="shared" si="1"/>
        <v>Floor # 4</v>
      </c>
      <c r="G39" s="11" t="s">
        <v>99</v>
      </c>
      <c r="H39" s="11" t="str">
        <f t="shared" si="2"/>
        <v>Flat # 424</v>
      </c>
      <c r="I39" s="11" t="str">
        <f t="shared" si="3"/>
        <v>25.5"</v>
      </c>
      <c r="J39" s="4">
        <v>4</v>
      </c>
      <c r="K39" s="4">
        <v>424</v>
      </c>
      <c r="L39" s="11" t="s">
        <v>100</v>
      </c>
      <c r="M39" s="11" t="str">
        <f t="shared" si="4"/>
        <v>120"</v>
      </c>
      <c r="N39" s="11" t="str">
        <f t="shared" si="5"/>
        <v>120" X 25.5"</v>
      </c>
      <c r="O39" s="4">
        <v>25.5</v>
      </c>
      <c r="P39" s="4">
        <v>120</v>
      </c>
      <c r="Q39" s="4">
        <v>1</v>
      </c>
      <c r="R39" s="11">
        <v>3</v>
      </c>
      <c r="S39" s="11" t="s">
        <v>101</v>
      </c>
      <c r="T39" s="11" t="str">
        <f t="shared" si="6"/>
        <v>Crate # 3</v>
      </c>
      <c r="U39" s="4">
        <v>3</v>
      </c>
      <c r="V39" s="11" t="str">
        <f t="shared" si="7"/>
        <v>Unit Type : TYPE B4 - 3   |   Floor # 4</v>
      </c>
      <c r="W39" s="11" t="str">
        <f t="shared" si="8"/>
        <v>Flat # 424   |   120" X 25.5"   |   Crate # 3</v>
      </c>
      <c r="X39" s="25" t="str">
        <f t="shared" si="9"/>
        <v>Unit Type : TYPE B4 - 3   |   Floor # 4
Flat # 424   |   120" X 25.5"   |   Crate # 3</v>
      </c>
    </row>
    <row r="40" spans="1:24" ht="27.6">
      <c r="A40" s="4" t="s">
        <v>33</v>
      </c>
      <c r="B40" s="11" t="s">
        <v>97</v>
      </c>
      <c r="C40" s="11" t="str">
        <f t="shared" si="0"/>
        <v>Unit Type : TYPE B5_MIR - 3</v>
      </c>
      <c r="D40" s="4">
        <v>3</v>
      </c>
      <c r="E40" s="11" t="s">
        <v>98</v>
      </c>
      <c r="F40" s="11" t="str">
        <f t="shared" si="1"/>
        <v>Floor # 4</v>
      </c>
      <c r="G40" s="11" t="s">
        <v>99</v>
      </c>
      <c r="H40" s="11" t="str">
        <f t="shared" si="2"/>
        <v>Flat # 410</v>
      </c>
      <c r="I40" s="11" t="str">
        <f t="shared" si="3"/>
        <v>25.5"</v>
      </c>
      <c r="J40" s="4">
        <v>4</v>
      </c>
      <c r="K40" s="4">
        <v>410</v>
      </c>
      <c r="L40" s="11" t="s">
        <v>100</v>
      </c>
      <c r="M40" s="11" t="str">
        <f t="shared" si="4"/>
        <v>120"</v>
      </c>
      <c r="N40" s="11" t="str">
        <f t="shared" si="5"/>
        <v>120" X 25.5"</v>
      </c>
      <c r="O40" s="4">
        <v>25.5</v>
      </c>
      <c r="P40" s="4">
        <v>120</v>
      </c>
      <c r="Q40" s="4">
        <v>1</v>
      </c>
      <c r="R40" s="11">
        <v>3</v>
      </c>
      <c r="S40" s="11" t="s">
        <v>101</v>
      </c>
      <c r="T40" s="11" t="str">
        <f t="shared" si="6"/>
        <v>Crate # 3</v>
      </c>
      <c r="U40" s="4">
        <v>3</v>
      </c>
      <c r="V40" s="11" t="str">
        <f t="shared" si="7"/>
        <v>Unit Type : TYPE B5_MIR - 3   |   Floor # 4</v>
      </c>
      <c r="W40" s="11" t="str">
        <f t="shared" si="8"/>
        <v>Flat # 410   |   120" X 25.5"   |   Crate # 3</v>
      </c>
      <c r="X40" s="25" t="str">
        <f t="shared" si="9"/>
        <v>Unit Type : TYPE B5_MIR - 3   |   Floor # 4
Flat # 410   |   120" X 25.5"   |   Crate # 3</v>
      </c>
    </row>
    <row r="41" spans="1:24" ht="27.6">
      <c r="A41" s="4" t="s">
        <v>43</v>
      </c>
      <c r="B41" s="11" t="s">
        <v>97</v>
      </c>
      <c r="C41" s="11" t="str">
        <f t="shared" si="0"/>
        <v>Unit Type : TYPE F - 3</v>
      </c>
      <c r="D41" s="4">
        <v>3</v>
      </c>
      <c r="E41" s="11" t="s">
        <v>98</v>
      </c>
      <c r="F41" s="11" t="str">
        <f t="shared" si="1"/>
        <v>Floor # 4</v>
      </c>
      <c r="G41" s="11" t="s">
        <v>99</v>
      </c>
      <c r="H41" s="11" t="str">
        <f t="shared" si="2"/>
        <v>Flat # 415</v>
      </c>
      <c r="I41" s="11" t="str">
        <f t="shared" si="3"/>
        <v>25.5"</v>
      </c>
      <c r="J41" s="4">
        <v>4</v>
      </c>
      <c r="K41" s="4">
        <v>415</v>
      </c>
      <c r="L41" s="11" t="s">
        <v>100</v>
      </c>
      <c r="M41" s="11" t="str">
        <f t="shared" si="4"/>
        <v>120"</v>
      </c>
      <c r="N41" s="11" t="str">
        <f t="shared" si="5"/>
        <v>120" X 25.5"</v>
      </c>
      <c r="O41" s="4">
        <v>25.5</v>
      </c>
      <c r="P41" s="4">
        <v>120</v>
      </c>
      <c r="Q41" s="4">
        <v>1</v>
      </c>
      <c r="R41" s="11">
        <v>3</v>
      </c>
      <c r="S41" s="11" t="s">
        <v>101</v>
      </c>
      <c r="T41" s="11" t="str">
        <f t="shared" si="6"/>
        <v>Crate # 3</v>
      </c>
      <c r="U41" s="4">
        <v>3</v>
      </c>
      <c r="V41" s="11" t="str">
        <f t="shared" si="7"/>
        <v>Unit Type : TYPE F - 3   |   Floor # 4</v>
      </c>
      <c r="W41" s="11" t="str">
        <f t="shared" si="8"/>
        <v>Flat # 415   |   120" X 25.5"   |   Crate # 3</v>
      </c>
      <c r="X41" s="25" t="str">
        <f t="shared" si="9"/>
        <v>Unit Type : TYPE F - 3   |   Floor # 4
Flat # 415   |   120" X 25.5"   |   Crate # 3</v>
      </c>
    </row>
    <row r="42" spans="1:24" ht="27.6">
      <c r="A42" s="4" t="s">
        <v>46</v>
      </c>
      <c r="B42" s="11" t="s">
        <v>97</v>
      </c>
      <c r="C42" s="11" t="str">
        <f t="shared" si="0"/>
        <v>Unit Type : TYPE J - 3</v>
      </c>
      <c r="D42" s="4">
        <v>3</v>
      </c>
      <c r="E42" s="11" t="s">
        <v>98</v>
      </c>
      <c r="F42" s="11" t="str">
        <f t="shared" si="1"/>
        <v>Floor # 4</v>
      </c>
      <c r="G42" s="11" t="s">
        <v>99</v>
      </c>
      <c r="H42" s="11" t="str">
        <f t="shared" si="2"/>
        <v>Flat # 402</v>
      </c>
      <c r="I42" s="11" t="str">
        <f t="shared" si="3"/>
        <v>25.5"</v>
      </c>
      <c r="J42" s="4">
        <v>4</v>
      </c>
      <c r="K42" s="4">
        <v>402</v>
      </c>
      <c r="L42" s="11" t="s">
        <v>100</v>
      </c>
      <c r="M42" s="11" t="str">
        <f t="shared" si="4"/>
        <v>106.5"</v>
      </c>
      <c r="N42" s="11" t="str">
        <f t="shared" si="5"/>
        <v>106.5" X 25.5"</v>
      </c>
      <c r="O42" s="4">
        <v>25.5</v>
      </c>
      <c r="P42" s="4">
        <v>106.5</v>
      </c>
      <c r="Q42" s="4">
        <v>1</v>
      </c>
      <c r="R42" s="11">
        <v>3</v>
      </c>
      <c r="S42" s="11" t="s">
        <v>101</v>
      </c>
      <c r="T42" s="11" t="str">
        <f t="shared" si="6"/>
        <v>Crate # 3</v>
      </c>
      <c r="U42" s="4">
        <v>3</v>
      </c>
      <c r="V42" s="11" t="str">
        <f t="shared" si="7"/>
        <v>Unit Type : TYPE J - 3   |   Floor # 4</v>
      </c>
      <c r="W42" s="11" t="str">
        <f t="shared" si="8"/>
        <v>Flat # 402   |   106.5" X 25.5"   |   Crate # 3</v>
      </c>
      <c r="X42" s="25" t="str">
        <f t="shared" si="9"/>
        <v>Unit Type : TYPE J - 3   |   Floor # 4
Flat # 402   |   106.5" X 25.5"   |   Crate # 3</v>
      </c>
    </row>
    <row r="43" spans="1:24" ht="27.6">
      <c r="A43" s="4" t="s">
        <v>47</v>
      </c>
      <c r="B43" s="11" t="s">
        <v>97</v>
      </c>
      <c r="C43" s="11" t="str">
        <f t="shared" si="0"/>
        <v>Unit Type : TYPE J_MIR - 3</v>
      </c>
      <c r="D43" s="4">
        <v>3</v>
      </c>
      <c r="E43" s="11" t="s">
        <v>98</v>
      </c>
      <c r="F43" s="11" t="str">
        <f t="shared" si="1"/>
        <v>Floor # 4</v>
      </c>
      <c r="G43" s="11" t="s">
        <v>99</v>
      </c>
      <c r="H43" s="11" t="str">
        <f t="shared" si="2"/>
        <v>Flat # 401</v>
      </c>
      <c r="I43" s="11" t="str">
        <f t="shared" si="3"/>
        <v>25.5"</v>
      </c>
      <c r="J43" s="4">
        <v>4</v>
      </c>
      <c r="K43" s="4">
        <v>401</v>
      </c>
      <c r="L43" s="11" t="s">
        <v>100</v>
      </c>
      <c r="M43" s="11" t="str">
        <f t="shared" si="4"/>
        <v>106.5"</v>
      </c>
      <c r="N43" s="11" t="str">
        <f t="shared" si="5"/>
        <v>106.5" X 25.5"</v>
      </c>
      <c r="O43" s="4">
        <v>25.5</v>
      </c>
      <c r="P43" s="4">
        <v>106.5</v>
      </c>
      <c r="Q43" s="4">
        <v>1</v>
      </c>
      <c r="R43" s="11">
        <v>3</v>
      </c>
      <c r="S43" s="11" t="s">
        <v>101</v>
      </c>
      <c r="T43" s="11" t="str">
        <f t="shared" si="6"/>
        <v>Crate # 3</v>
      </c>
      <c r="U43" s="4">
        <v>3</v>
      </c>
      <c r="V43" s="11" t="str">
        <f t="shared" si="7"/>
        <v>Unit Type : TYPE J_MIR - 3   |   Floor # 4</v>
      </c>
      <c r="W43" s="11" t="str">
        <f t="shared" si="8"/>
        <v>Flat # 401   |   106.5" X 25.5"   |   Crate # 3</v>
      </c>
      <c r="X43" s="25" t="str">
        <f t="shared" si="9"/>
        <v>Unit Type : TYPE J_MIR - 3   |   Floor # 4
Flat # 401   |   106.5" X 25.5"   |   Crate # 3</v>
      </c>
    </row>
    <row r="44" spans="1:24" ht="27.6">
      <c r="A44" s="4" t="s">
        <v>41</v>
      </c>
      <c r="B44" s="11" t="s">
        <v>97</v>
      </c>
      <c r="C44" s="11" t="str">
        <f t="shared" si="0"/>
        <v>Unit Type : TYPE E - 3</v>
      </c>
      <c r="D44" s="4">
        <v>3</v>
      </c>
      <c r="E44" s="11" t="s">
        <v>98</v>
      </c>
      <c r="F44" s="11" t="str">
        <f t="shared" si="1"/>
        <v>Floor # 4</v>
      </c>
      <c r="G44" s="11" t="s">
        <v>99</v>
      </c>
      <c r="H44" s="11" t="str">
        <f t="shared" si="2"/>
        <v>Flat # 416</v>
      </c>
      <c r="I44" s="11" t="str">
        <f t="shared" si="3"/>
        <v>25.5"</v>
      </c>
      <c r="J44" s="4">
        <v>4</v>
      </c>
      <c r="K44" s="4">
        <v>416</v>
      </c>
      <c r="L44" s="11" t="s">
        <v>100</v>
      </c>
      <c r="M44" s="11" t="str">
        <f t="shared" si="4"/>
        <v>84"</v>
      </c>
      <c r="N44" s="11" t="str">
        <f t="shared" si="5"/>
        <v>84" X 25.5"</v>
      </c>
      <c r="O44" s="4">
        <v>25.5</v>
      </c>
      <c r="P44" s="4">
        <v>84</v>
      </c>
      <c r="Q44" s="4">
        <v>1</v>
      </c>
      <c r="R44" s="11">
        <v>3</v>
      </c>
      <c r="S44" s="11" t="s">
        <v>101</v>
      </c>
      <c r="T44" s="11" t="str">
        <f t="shared" si="6"/>
        <v>Crate # 3</v>
      </c>
      <c r="U44" s="4">
        <v>3</v>
      </c>
      <c r="V44" s="11" t="str">
        <f t="shared" si="7"/>
        <v>Unit Type : TYPE E - 3   |   Floor # 4</v>
      </c>
      <c r="W44" s="11" t="str">
        <f t="shared" si="8"/>
        <v>Flat # 416   |   84" X 25.5"   |   Crate # 3</v>
      </c>
      <c r="X44" s="25" t="str">
        <f t="shared" si="9"/>
        <v>Unit Type : TYPE E - 3   |   Floor # 4
Flat # 416   |   84" X 25.5"   |   Crate # 3</v>
      </c>
    </row>
    <row r="45" spans="1:24" ht="27.6">
      <c r="A45" s="4" t="s">
        <v>45</v>
      </c>
      <c r="B45" s="11" t="s">
        <v>97</v>
      </c>
      <c r="C45" s="11" t="str">
        <f t="shared" si="0"/>
        <v>Unit Type : TYPE H - 1</v>
      </c>
      <c r="D45" s="4">
        <v>1</v>
      </c>
      <c r="E45" s="11" t="s">
        <v>98</v>
      </c>
      <c r="F45" s="11" t="str">
        <f t="shared" si="1"/>
        <v>Floor # 4</v>
      </c>
      <c r="G45" s="11" t="s">
        <v>99</v>
      </c>
      <c r="H45" s="11" t="str">
        <f t="shared" si="2"/>
        <v>Flat # 407</v>
      </c>
      <c r="I45" s="11" t="str">
        <f t="shared" si="3"/>
        <v>25.5"</v>
      </c>
      <c r="J45" s="4">
        <v>4</v>
      </c>
      <c r="K45" s="4">
        <v>407</v>
      </c>
      <c r="L45" s="11" t="s">
        <v>100</v>
      </c>
      <c r="M45" s="11" t="str">
        <f t="shared" si="4"/>
        <v>18"</v>
      </c>
      <c r="N45" s="11" t="str">
        <f t="shared" si="5"/>
        <v>18" X 25.5"</v>
      </c>
      <c r="O45" s="4">
        <v>25.5</v>
      </c>
      <c r="P45" s="4">
        <v>18</v>
      </c>
      <c r="Q45" s="4">
        <v>1</v>
      </c>
      <c r="R45" s="11">
        <v>3</v>
      </c>
      <c r="S45" s="11" t="s">
        <v>101</v>
      </c>
      <c r="T45" s="11" t="str">
        <f t="shared" si="6"/>
        <v>Crate # 3</v>
      </c>
      <c r="U45" s="4">
        <v>3</v>
      </c>
      <c r="V45" s="11" t="str">
        <f t="shared" si="7"/>
        <v>Unit Type : TYPE H - 1   |   Floor # 4</v>
      </c>
      <c r="W45" s="11" t="str">
        <f t="shared" si="8"/>
        <v>Flat # 407   |   18" X 25.5"   |   Crate # 3</v>
      </c>
      <c r="X45" s="25" t="str">
        <f t="shared" si="9"/>
        <v>Unit Type : TYPE H - 1   |   Floor # 4
Flat # 407   |   18" X 25.5"   |   Crate # 3</v>
      </c>
    </row>
    <row r="46" spans="1:24" ht="27.6">
      <c r="A46" s="4" t="s">
        <v>36</v>
      </c>
      <c r="B46" s="11" t="s">
        <v>97</v>
      </c>
      <c r="C46" s="11" t="str">
        <f t="shared" si="0"/>
        <v>Unit Type : TYPE C - 2</v>
      </c>
      <c r="D46" s="4">
        <v>2</v>
      </c>
      <c r="E46" s="11" t="s">
        <v>98</v>
      </c>
      <c r="F46" s="11" t="str">
        <f t="shared" si="1"/>
        <v>Floor # 4</v>
      </c>
      <c r="G46" s="11" t="s">
        <v>99</v>
      </c>
      <c r="H46" s="11" t="str">
        <f t="shared" si="2"/>
        <v>Flat # 408</v>
      </c>
      <c r="I46" s="11" t="str">
        <f t="shared" si="3"/>
        <v>25.5"</v>
      </c>
      <c r="J46" s="4">
        <v>4</v>
      </c>
      <c r="K46" s="4">
        <v>408</v>
      </c>
      <c r="L46" s="11" t="s">
        <v>100</v>
      </c>
      <c r="M46" s="11" t="str">
        <f t="shared" si="4"/>
        <v>66.5"</v>
      </c>
      <c r="N46" s="11" t="str">
        <f t="shared" si="5"/>
        <v>66.5" X 25.5"</v>
      </c>
      <c r="O46" s="4">
        <v>25.5</v>
      </c>
      <c r="P46" s="4">
        <v>66.5</v>
      </c>
      <c r="Q46" s="4">
        <v>1</v>
      </c>
      <c r="R46" s="11">
        <v>3</v>
      </c>
      <c r="S46" s="11" t="s">
        <v>101</v>
      </c>
      <c r="T46" s="11" t="str">
        <f t="shared" si="6"/>
        <v>Crate # 4</v>
      </c>
      <c r="U46" s="4">
        <v>4</v>
      </c>
      <c r="V46" s="11" t="str">
        <f t="shared" si="7"/>
        <v>Unit Type : TYPE C - 2   |   Floor # 4</v>
      </c>
      <c r="W46" s="11" t="str">
        <f t="shared" si="8"/>
        <v>Flat # 408   |   66.5" X 25.5"   |   Crate # 4</v>
      </c>
      <c r="X46" s="26" t="str">
        <f t="shared" si="9"/>
        <v>Unit Type : TYPE C - 2   |   Floor # 4
Flat # 408   |   66.5" X 25.5"   |   Crate # 4</v>
      </c>
    </row>
    <row r="47" spans="1:24" ht="27.6">
      <c r="A47" s="4" t="s">
        <v>36</v>
      </c>
      <c r="B47" s="11" t="s">
        <v>97</v>
      </c>
      <c r="C47" s="11" t="str">
        <f t="shared" si="0"/>
        <v>Unit Type : TYPE C - 2</v>
      </c>
      <c r="D47" s="4">
        <v>2</v>
      </c>
      <c r="E47" s="11" t="s">
        <v>98</v>
      </c>
      <c r="F47" s="11" t="str">
        <f t="shared" si="1"/>
        <v>Floor # 4</v>
      </c>
      <c r="G47" s="11" t="s">
        <v>99</v>
      </c>
      <c r="H47" s="11" t="str">
        <f t="shared" si="2"/>
        <v>Flat # 421</v>
      </c>
      <c r="I47" s="11" t="str">
        <f t="shared" si="3"/>
        <v>25.5"</v>
      </c>
      <c r="J47" s="4">
        <v>4</v>
      </c>
      <c r="K47" s="4">
        <v>421</v>
      </c>
      <c r="L47" s="11" t="s">
        <v>100</v>
      </c>
      <c r="M47" s="11" t="str">
        <f t="shared" si="4"/>
        <v>66.5"</v>
      </c>
      <c r="N47" s="11" t="str">
        <f t="shared" si="5"/>
        <v>66.5" X 25.5"</v>
      </c>
      <c r="O47" s="4">
        <v>25.5</v>
      </c>
      <c r="P47" s="4">
        <v>66.5</v>
      </c>
      <c r="Q47" s="4">
        <v>1</v>
      </c>
      <c r="R47" s="11">
        <v>3</v>
      </c>
      <c r="S47" s="11" t="s">
        <v>101</v>
      </c>
      <c r="T47" s="11" t="str">
        <f t="shared" si="6"/>
        <v>Crate # 4</v>
      </c>
      <c r="U47" s="4">
        <v>4</v>
      </c>
      <c r="V47" s="11" t="str">
        <f t="shared" si="7"/>
        <v>Unit Type : TYPE C - 2   |   Floor # 4</v>
      </c>
      <c r="W47" s="11" t="str">
        <f t="shared" si="8"/>
        <v>Flat # 421   |   66.5" X 25.5"   |   Crate # 4</v>
      </c>
      <c r="X47" s="26" t="str">
        <f t="shared" si="9"/>
        <v>Unit Type : TYPE C - 2   |   Floor # 4
Flat # 421   |   66.5" X 25.5"   |   Crate # 4</v>
      </c>
    </row>
    <row r="48" spans="1:24" ht="27.6">
      <c r="A48" s="4" t="s">
        <v>37</v>
      </c>
      <c r="B48" s="11" t="s">
        <v>97</v>
      </c>
      <c r="C48" s="11" t="str">
        <f t="shared" si="0"/>
        <v>Unit Type : TYPE C-MIR - 2</v>
      </c>
      <c r="D48" s="4">
        <v>2</v>
      </c>
      <c r="E48" s="11" t="s">
        <v>98</v>
      </c>
      <c r="F48" s="11" t="str">
        <f t="shared" si="1"/>
        <v>Floor # 4</v>
      </c>
      <c r="G48" s="11" t="s">
        <v>99</v>
      </c>
      <c r="H48" s="11" t="str">
        <f t="shared" si="2"/>
        <v>Flat # 406</v>
      </c>
      <c r="I48" s="11" t="str">
        <f t="shared" si="3"/>
        <v>25.5"</v>
      </c>
      <c r="J48" s="4">
        <v>4</v>
      </c>
      <c r="K48" s="4">
        <v>406</v>
      </c>
      <c r="L48" s="11" t="s">
        <v>100</v>
      </c>
      <c r="M48" s="11" t="str">
        <f t="shared" si="4"/>
        <v>66.5"</v>
      </c>
      <c r="N48" s="11" t="str">
        <f t="shared" si="5"/>
        <v>66.5" X 25.5"</v>
      </c>
      <c r="O48" s="4">
        <v>25.5</v>
      </c>
      <c r="P48" s="4">
        <v>66.5</v>
      </c>
      <c r="Q48" s="4">
        <v>1</v>
      </c>
      <c r="R48" s="11">
        <v>3</v>
      </c>
      <c r="S48" s="11" t="s">
        <v>101</v>
      </c>
      <c r="T48" s="11" t="str">
        <f t="shared" si="6"/>
        <v>Crate # 4</v>
      </c>
      <c r="U48" s="4">
        <v>4</v>
      </c>
      <c r="V48" s="11" t="str">
        <f t="shared" si="7"/>
        <v>Unit Type : TYPE C-MIR - 2   |   Floor # 4</v>
      </c>
      <c r="W48" s="11" t="str">
        <f t="shared" si="8"/>
        <v>Flat # 406   |   66.5" X 25.5"   |   Crate # 4</v>
      </c>
      <c r="X48" s="26" t="str">
        <f t="shared" si="9"/>
        <v>Unit Type : TYPE C-MIR - 2   |   Floor # 4
Flat # 406   |   66.5" X 25.5"   |   Crate # 4</v>
      </c>
    </row>
    <row r="49" spans="1:24" ht="27.6">
      <c r="A49" s="4" t="s">
        <v>45</v>
      </c>
      <c r="B49" s="11" t="s">
        <v>97</v>
      </c>
      <c r="C49" s="11" t="str">
        <f t="shared" si="0"/>
        <v>Unit Type : TYPE H - B2</v>
      </c>
      <c r="D49" s="5" t="s">
        <v>58</v>
      </c>
      <c r="E49" s="11" t="s">
        <v>98</v>
      </c>
      <c r="F49" s="11" t="str">
        <f t="shared" si="1"/>
        <v>Floor # 4</v>
      </c>
      <c r="G49" s="11" t="s">
        <v>99</v>
      </c>
      <c r="H49" s="11" t="str">
        <f t="shared" si="2"/>
        <v>Flat # 407</v>
      </c>
      <c r="I49" s="11" t="str">
        <f t="shared" si="3"/>
        <v>4"</v>
      </c>
      <c r="J49" s="4">
        <v>4</v>
      </c>
      <c r="K49" s="4">
        <v>407</v>
      </c>
      <c r="L49" s="11" t="s">
        <v>100</v>
      </c>
      <c r="M49" s="11" t="str">
        <f t="shared" si="4"/>
        <v>43.5"</v>
      </c>
      <c r="N49" s="11" t="str">
        <f t="shared" si="5"/>
        <v>43.5" X 4"</v>
      </c>
      <c r="O49" s="4">
        <v>4</v>
      </c>
      <c r="P49" s="4">
        <v>43.5</v>
      </c>
      <c r="Q49" s="4">
        <v>1</v>
      </c>
      <c r="R49" s="11">
        <v>3</v>
      </c>
      <c r="S49" s="11" t="s">
        <v>101</v>
      </c>
      <c r="T49" s="11" t="str">
        <f t="shared" si="6"/>
        <v>Crate # 4</v>
      </c>
      <c r="U49" s="4">
        <v>4</v>
      </c>
      <c r="V49" s="11" t="str">
        <f t="shared" si="7"/>
        <v>Unit Type : TYPE H - B2   |   Floor # 4</v>
      </c>
      <c r="W49" s="11" t="str">
        <f t="shared" si="8"/>
        <v>Flat # 407   |   43.5" X 4"   |   Crate # 4</v>
      </c>
      <c r="X49" s="26" t="str">
        <f t="shared" si="9"/>
        <v>Unit Type : TYPE H - B2   |   Floor # 4
Flat # 407   |   43.5" X 4"   |   Crate # 4</v>
      </c>
    </row>
    <row r="50" spans="1:24" ht="27.6">
      <c r="A50" s="4" t="s">
        <v>41</v>
      </c>
      <c r="B50" s="11" t="s">
        <v>97</v>
      </c>
      <c r="C50" s="11" t="str">
        <f t="shared" si="0"/>
        <v>Unit Type : TYPE E - 2</v>
      </c>
      <c r="D50" s="4">
        <v>2</v>
      </c>
      <c r="E50" s="11" t="s">
        <v>98</v>
      </c>
      <c r="F50" s="11" t="str">
        <f t="shared" si="1"/>
        <v>Floor # 4</v>
      </c>
      <c r="G50" s="11" t="s">
        <v>99</v>
      </c>
      <c r="H50" s="11" t="str">
        <f t="shared" si="2"/>
        <v>Flat # 416</v>
      </c>
      <c r="I50" s="11" t="str">
        <f t="shared" si="3"/>
        <v>25.5"</v>
      </c>
      <c r="J50" s="4">
        <v>4</v>
      </c>
      <c r="K50" s="4">
        <v>416</v>
      </c>
      <c r="L50" s="11" t="s">
        <v>100</v>
      </c>
      <c r="M50" s="11" t="str">
        <f t="shared" si="4"/>
        <v>42"</v>
      </c>
      <c r="N50" s="11" t="str">
        <f t="shared" si="5"/>
        <v>42" X 25.5"</v>
      </c>
      <c r="O50" s="4">
        <v>25.5</v>
      </c>
      <c r="P50" s="4">
        <v>42</v>
      </c>
      <c r="Q50" s="4">
        <v>1</v>
      </c>
      <c r="R50" s="11">
        <v>3</v>
      </c>
      <c r="S50" s="11" t="s">
        <v>101</v>
      </c>
      <c r="T50" s="11" t="str">
        <f t="shared" si="6"/>
        <v>Crate # 4</v>
      </c>
      <c r="U50" s="4">
        <v>4</v>
      </c>
      <c r="V50" s="11" t="str">
        <f t="shared" si="7"/>
        <v>Unit Type : TYPE E - 2   |   Floor # 4</v>
      </c>
      <c r="W50" s="11" t="str">
        <f t="shared" si="8"/>
        <v>Flat # 416   |   42" X 25.5"   |   Crate # 4</v>
      </c>
      <c r="X50" s="26" t="str">
        <f t="shared" si="9"/>
        <v>Unit Type : TYPE E - 2   |   Floor # 4
Flat # 416   |   42" X 25.5"   |   Crate # 4</v>
      </c>
    </row>
    <row r="51" spans="1:24" ht="27.6">
      <c r="A51" s="4" t="s">
        <v>44</v>
      </c>
      <c r="B51" s="11" t="s">
        <v>97</v>
      </c>
      <c r="C51" s="11" t="str">
        <f t="shared" si="0"/>
        <v>Unit Type : TYPE G - 1</v>
      </c>
      <c r="D51" s="4">
        <v>1</v>
      </c>
      <c r="E51" s="11" t="s">
        <v>98</v>
      </c>
      <c r="F51" s="11" t="str">
        <f t="shared" si="1"/>
        <v>Floor # 4</v>
      </c>
      <c r="G51" s="11" t="s">
        <v>99</v>
      </c>
      <c r="H51" s="11" t="str">
        <f t="shared" si="2"/>
        <v>Flat # 412</v>
      </c>
      <c r="I51" s="11" t="str">
        <f t="shared" si="3"/>
        <v>25.5"</v>
      </c>
      <c r="J51" s="4">
        <v>4</v>
      </c>
      <c r="K51" s="4">
        <v>412</v>
      </c>
      <c r="L51" s="11" t="s">
        <v>100</v>
      </c>
      <c r="M51" s="11" t="str">
        <f t="shared" si="4"/>
        <v>30"</v>
      </c>
      <c r="N51" s="11" t="str">
        <f t="shared" si="5"/>
        <v>30" X 25.5"</v>
      </c>
      <c r="O51" s="4">
        <v>25.5</v>
      </c>
      <c r="P51" s="4">
        <v>30</v>
      </c>
      <c r="Q51" s="4">
        <v>1</v>
      </c>
      <c r="R51" s="11">
        <v>3</v>
      </c>
      <c r="S51" s="11" t="s">
        <v>101</v>
      </c>
      <c r="T51" s="11" t="str">
        <f t="shared" si="6"/>
        <v>Crate # 4</v>
      </c>
      <c r="U51" s="4">
        <v>4</v>
      </c>
      <c r="V51" s="11" t="str">
        <f t="shared" si="7"/>
        <v>Unit Type : TYPE G - 1   |   Floor # 4</v>
      </c>
      <c r="W51" s="11" t="str">
        <f t="shared" si="8"/>
        <v>Flat # 412   |   30" X 25.5"   |   Crate # 4</v>
      </c>
      <c r="X51" s="26" t="str">
        <f t="shared" si="9"/>
        <v>Unit Type : TYPE G - 1   |   Floor # 4
Flat # 412   |   30" X 25.5"   |   Crate # 4</v>
      </c>
    </row>
    <row r="52" spans="1:24" ht="27.6">
      <c r="A52" s="4" t="s">
        <v>43</v>
      </c>
      <c r="B52" s="11" t="s">
        <v>97</v>
      </c>
      <c r="C52" s="11" t="str">
        <f t="shared" si="0"/>
        <v>Unit Type : TYPE F - B</v>
      </c>
      <c r="D52" s="4" t="s">
        <v>20</v>
      </c>
      <c r="E52" s="11" t="s">
        <v>98</v>
      </c>
      <c r="F52" s="11" t="str">
        <f t="shared" si="1"/>
        <v>Floor # 4</v>
      </c>
      <c r="G52" s="11" t="s">
        <v>99</v>
      </c>
      <c r="H52" s="11" t="str">
        <f t="shared" si="2"/>
        <v>Flat # 415</v>
      </c>
      <c r="I52" s="11" t="str">
        <f t="shared" si="3"/>
        <v>4"</v>
      </c>
      <c r="J52" s="4">
        <v>4</v>
      </c>
      <c r="K52" s="4">
        <v>415</v>
      </c>
      <c r="L52" s="11" t="s">
        <v>100</v>
      </c>
      <c r="M52" s="11" t="str">
        <f t="shared" si="4"/>
        <v>25.375"</v>
      </c>
      <c r="N52" s="11" t="str">
        <f t="shared" si="5"/>
        <v>25.375" X 4"</v>
      </c>
      <c r="O52" s="4">
        <v>4</v>
      </c>
      <c r="P52" s="4">
        <v>25.375</v>
      </c>
      <c r="Q52" s="4">
        <v>1</v>
      </c>
      <c r="R52" s="11">
        <v>3</v>
      </c>
      <c r="S52" s="11" t="s">
        <v>101</v>
      </c>
      <c r="T52" s="11" t="str">
        <f t="shared" si="6"/>
        <v>Crate # 4</v>
      </c>
      <c r="U52" s="4">
        <v>4</v>
      </c>
      <c r="V52" s="11" t="str">
        <f t="shared" si="7"/>
        <v>Unit Type : TYPE F - B   |   Floor # 4</v>
      </c>
      <c r="W52" s="11" t="str">
        <f t="shared" si="8"/>
        <v>Flat # 415   |   25.375" X 4"   |   Crate # 4</v>
      </c>
      <c r="X52" s="26" t="str">
        <f t="shared" si="9"/>
        <v>Unit Type : TYPE F - B   |   Floor # 4
Flat # 415   |   25.375" X 4"   |   Crate # 4</v>
      </c>
    </row>
    <row r="53" spans="1:24" ht="27.6">
      <c r="A53" s="4" t="s">
        <v>44</v>
      </c>
      <c r="B53" s="11" t="s">
        <v>97</v>
      </c>
      <c r="C53" s="11" t="str">
        <f t="shared" si="0"/>
        <v>Unit Type : TYPE G - A</v>
      </c>
      <c r="D53" s="4" t="s">
        <v>19</v>
      </c>
      <c r="E53" s="11" t="s">
        <v>98</v>
      </c>
      <c r="F53" s="11" t="str">
        <f t="shared" si="1"/>
        <v>Floor # 4</v>
      </c>
      <c r="G53" s="11" t="s">
        <v>99</v>
      </c>
      <c r="H53" s="11" t="str">
        <f t="shared" si="2"/>
        <v>Flat # 412</v>
      </c>
      <c r="I53" s="11" t="str">
        <f t="shared" si="3"/>
        <v>4"</v>
      </c>
      <c r="J53" s="4">
        <v>4</v>
      </c>
      <c r="K53" s="4">
        <v>412</v>
      </c>
      <c r="L53" s="11" t="s">
        <v>100</v>
      </c>
      <c r="M53" s="11" t="str">
        <f t="shared" si="4"/>
        <v>25.375"</v>
      </c>
      <c r="N53" s="11" t="str">
        <f t="shared" si="5"/>
        <v>25.375" X 4"</v>
      </c>
      <c r="O53" s="4">
        <v>4</v>
      </c>
      <c r="P53" s="4">
        <v>25.375</v>
      </c>
      <c r="Q53" s="4">
        <v>1</v>
      </c>
      <c r="R53" s="11">
        <v>3</v>
      </c>
      <c r="S53" s="11" t="s">
        <v>101</v>
      </c>
      <c r="T53" s="11" t="str">
        <f t="shared" si="6"/>
        <v>Crate # 4</v>
      </c>
      <c r="U53" s="4">
        <v>4</v>
      </c>
      <c r="V53" s="11" t="str">
        <f t="shared" si="7"/>
        <v>Unit Type : TYPE G - A   |   Floor # 4</v>
      </c>
      <c r="W53" s="11" t="str">
        <f t="shared" si="8"/>
        <v>Flat # 412   |   25.375" X 4"   |   Crate # 4</v>
      </c>
      <c r="X53" s="26" t="str">
        <f t="shared" si="9"/>
        <v>Unit Type : TYPE G - A   |   Floor # 4
Flat # 412   |   25.375" X 4"   |   Crate # 4</v>
      </c>
    </row>
    <row r="54" spans="1:24" ht="27.6">
      <c r="A54" s="4" t="s">
        <v>45</v>
      </c>
      <c r="B54" s="11" t="s">
        <v>97</v>
      </c>
      <c r="C54" s="11" t="str">
        <f t="shared" si="0"/>
        <v>Unit Type : TYPE H - A</v>
      </c>
      <c r="D54" s="4" t="s">
        <v>19</v>
      </c>
      <c r="E54" s="11" t="s">
        <v>98</v>
      </c>
      <c r="F54" s="11" t="str">
        <f t="shared" si="1"/>
        <v>Floor # 4</v>
      </c>
      <c r="G54" s="11" t="s">
        <v>99</v>
      </c>
      <c r="H54" s="11" t="str">
        <f t="shared" si="2"/>
        <v>Flat # 407</v>
      </c>
      <c r="I54" s="11" t="str">
        <f t="shared" si="3"/>
        <v>4"</v>
      </c>
      <c r="J54" s="4">
        <v>4</v>
      </c>
      <c r="K54" s="4">
        <v>407</v>
      </c>
      <c r="L54" s="11" t="s">
        <v>100</v>
      </c>
      <c r="M54" s="11" t="str">
        <f t="shared" si="4"/>
        <v>25.375"</v>
      </c>
      <c r="N54" s="11" t="str">
        <f t="shared" si="5"/>
        <v>25.375" X 4"</v>
      </c>
      <c r="O54" s="4">
        <v>4</v>
      </c>
      <c r="P54" s="4">
        <v>25.375</v>
      </c>
      <c r="Q54" s="4">
        <v>1</v>
      </c>
      <c r="R54" s="11">
        <v>3</v>
      </c>
      <c r="S54" s="11" t="s">
        <v>101</v>
      </c>
      <c r="T54" s="11" t="str">
        <f t="shared" si="6"/>
        <v>Crate # 4</v>
      </c>
      <c r="U54" s="4">
        <v>4</v>
      </c>
      <c r="V54" s="11" t="str">
        <f t="shared" si="7"/>
        <v>Unit Type : TYPE H - A   |   Floor # 4</v>
      </c>
      <c r="W54" s="11" t="str">
        <f t="shared" si="8"/>
        <v>Flat # 407   |   25.375" X 4"   |   Crate # 4</v>
      </c>
      <c r="X54" s="26" t="str">
        <f t="shared" si="9"/>
        <v>Unit Type : TYPE H - A   |   Floor # 4
Flat # 407   |   25.375" X 4"   |   Crate # 4</v>
      </c>
    </row>
    <row r="55" spans="1:24" ht="27.6">
      <c r="A55" s="4" t="s">
        <v>46</v>
      </c>
      <c r="B55" s="11" t="s">
        <v>97</v>
      </c>
      <c r="C55" s="11" t="str">
        <f t="shared" si="0"/>
        <v>Unit Type : TYPE J - B</v>
      </c>
      <c r="D55" s="4" t="s">
        <v>20</v>
      </c>
      <c r="E55" s="11" t="s">
        <v>98</v>
      </c>
      <c r="F55" s="11" t="str">
        <f t="shared" si="1"/>
        <v>Floor # 4</v>
      </c>
      <c r="G55" s="11" t="s">
        <v>99</v>
      </c>
      <c r="H55" s="11" t="str">
        <f t="shared" si="2"/>
        <v>Flat # 402</v>
      </c>
      <c r="I55" s="11" t="str">
        <f t="shared" si="3"/>
        <v>4"</v>
      </c>
      <c r="J55" s="4">
        <v>4</v>
      </c>
      <c r="K55" s="4">
        <v>402</v>
      </c>
      <c r="L55" s="11" t="s">
        <v>100</v>
      </c>
      <c r="M55" s="11" t="str">
        <f t="shared" si="4"/>
        <v>25.375"</v>
      </c>
      <c r="N55" s="11" t="str">
        <f t="shared" si="5"/>
        <v>25.375" X 4"</v>
      </c>
      <c r="O55" s="4">
        <v>4</v>
      </c>
      <c r="P55" s="4">
        <v>25.375</v>
      </c>
      <c r="Q55" s="4">
        <v>1</v>
      </c>
      <c r="R55" s="11">
        <v>3</v>
      </c>
      <c r="S55" s="11" t="s">
        <v>101</v>
      </c>
      <c r="T55" s="11" t="str">
        <f t="shared" si="6"/>
        <v>Crate # 4</v>
      </c>
      <c r="U55" s="4">
        <v>4</v>
      </c>
      <c r="V55" s="11" t="str">
        <f t="shared" si="7"/>
        <v>Unit Type : TYPE J - B   |   Floor # 4</v>
      </c>
      <c r="W55" s="11" t="str">
        <f t="shared" si="8"/>
        <v>Flat # 402   |   25.375" X 4"   |   Crate # 4</v>
      </c>
      <c r="X55" s="26" t="str">
        <f t="shared" si="9"/>
        <v>Unit Type : TYPE J - B   |   Floor # 4
Flat # 402   |   25.375" X 4"   |   Crate # 4</v>
      </c>
    </row>
    <row r="56" spans="1:24" ht="27.6">
      <c r="A56" s="4" t="s">
        <v>47</v>
      </c>
      <c r="B56" s="11" t="s">
        <v>97</v>
      </c>
      <c r="C56" s="11" t="str">
        <f t="shared" si="0"/>
        <v>Unit Type : TYPE J_MIR - B</v>
      </c>
      <c r="D56" s="4" t="s">
        <v>20</v>
      </c>
      <c r="E56" s="11" t="s">
        <v>98</v>
      </c>
      <c r="F56" s="11" t="str">
        <f t="shared" si="1"/>
        <v>Floor # 4</v>
      </c>
      <c r="G56" s="11" t="s">
        <v>99</v>
      </c>
      <c r="H56" s="11" t="str">
        <f t="shared" si="2"/>
        <v>Flat # 401</v>
      </c>
      <c r="I56" s="11" t="str">
        <f t="shared" si="3"/>
        <v>4"</v>
      </c>
      <c r="J56" s="4">
        <v>4</v>
      </c>
      <c r="K56" s="4">
        <v>401</v>
      </c>
      <c r="L56" s="11" t="s">
        <v>100</v>
      </c>
      <c r="M56" s="11" t="str">
        <f t="shared" si="4"/>
        <v>25.375"</v>
      </c>
      <c r="N56" s="11" t="str">
        <f t="shared" si="5"/>
        <v>25.375" X 4"</v>
      </c>
      <c r="O56" s="4">
        <v>4</v>
      </c>
      <c r="P56" s="4">
        <v>25.375</v>
      </c>
      <c r="Q56" s="4">
        <v>1</v>
      </c>
      <c r="R56" s="11">
        <v>3</v>
      </c>
      <c r="S56" s="11" t="s">
        <v>101</v>
      </c>
      <c r="T56" s="11" t="str">
        <f t="shared" si="6"/>
        <v>Crate # 4</v>
      </c>
      <c r="U56" s="4">
        <v>4</v>
      </c>
      <c r="V56" s="11" t="str">
        <f t="shared" si="7"/>
        <v>Unit Type : TYPE J_MIR - B   |   Floor # 4</v>
      </c>
      <c r="W56" s="11" t="str">
        <f t="shared" si="8"/>
        <v>Flat # 401   |   25.375" X 4"   |   Crate # 4</v>
      </c>
      <c r="X56" s="26" t="str">
        <f t="shared" si="9"/>
        <v>Unit Type : TYPE J_MIR - B   |   Floor # 4
Flat # 401   |   25.375" X 4"   |   Crate # 4</v>
      </c>
    </row>
    <row r="57" spans="1:24" ht="27.6">
      <c r="A57" s="4" t="s">
        <v>27</v>
      </c>
      <c r="B57" s="11" t="s">
        <v>97</v>
      </c>
      <c r="C57" s="11" t="str">
        <f t="shared" si="0"/>
        <v>Unit Type : TYPE B - A</v>
      </c>
      <c r="D57" s="4" t="s">
        <v>19</v>
      </c>
      <c r="E57" s="11" t="s">
        <v>98</v>
      </c>
      <c r="F57" s="11" t="str">
        <f t="shared" si="1"/>
        <v>Floor # 4</v>
      </c>
      <c r="G57" s="11" t="s">
        <v>99</v>
      </c>
      <c r="H57" s="11" t="str">
        <f t="shared" si="2"/>
        <v>Flat # 417</v>
      </c>
      <c r="I57" s="11" t="str">
        <f t="shared" si="3"/>
        <v>4"</v>
      </c>
      <c r="J57" s="4">
        <v>4</v>
      </c>
      <c r="K57" s="4">
        <v>417</v>
      </c>
      <c r="L57" s="11" t="s">
        <v>100</v>
      </c>
      <c r="M57" s="11" t="str">
        <f t="shared" si="4"/>
        <v>23.25"</v>
      </c>
      <c r="N57" s="11" t="str">
        <f t="shared" si="5"/>
        <v>23.25" X 4"</v>
      </c>
      <c r="O57" s="4">
        <v>4</v>
      </c>
      <c r="P57" s="4">
        <v>23.25</v>
      </c>
      <c r="Q57" s="4">
        <v>1</v>
      </c>
      <c r="R57" s="11">
        <v>3</v>
      </c>
      <c r="S57" s="11" t="s">
        <v>101</v>
      </c>
      <c r="T57" s="11" t="str">
        <f t="shared" si="6"/>
        <v>Crate # 4</v>
      </c>
      <c r="U57" s="4">
        <v>4</v>
      </c>
      <c r="V57" s="11" t="str">
        <f t="shared" si="7"/>
        <v>Unit Type : TYPE B - A   |   Floor # 4</v>
      </c>
      <c r="W57" s="11" t="str">
        <f t="shared" si="8"/>
        <v>Flat # 417   |   23.25" X 4"   |   Crate # 4</v>
      </c>
      <c r="X57" s="26" t="str">
        <f t="shared" si="9"/>
        <v>Unit Type : TYPE B - A   |   Floor # 4
Flat # 417   |   23.25" X 4"   |   Crate # 4</v>
      </c>
    </row>
    <row r="58" spans="1:24" ht="27.6">
      <c r="A58" s="4" t="s">
        <v>27</v>
      </c>
      <c r="B58" s="11" t="s">
        <v>97</v>
      </c>
      <c r="C58" s="11" t="str">
        <f t="shared" si="0"/>
        <v>Unit Type : TYPE B - A</v>
      </c>
      <c r="D58" s="4" t="s">
        <v>19</v>
      </c>
      <c r="E58" s="11" t="s">
        <v>98</v>
      </c>
      <c r="F58" s="11" t="str">
        <f t="shared" si="1"/>
        <v>Floor # 4</v>
      </c>
      <c r="G58" s="11" t="s">
        <v>99</v>
      </c>
      <c r="H58" s="11" t="str">
        <f t="shared" si="2"/>
        <v>Flat # 423</v>
      </c>
      <c r="I58" s="11" t="str">
        <f t="shared" si="3"/>
        <v>4"</v>
      </c>
      <c r="J58" s="4">
        <v>4</v>
      </c>
      <c r="K58" s="4">
        <v>423</v>
      </c>
      <c r="L58" s="11" t="s">
        <v>100</v>
      </c>
      <c r="M58" s="11" t="str">
        <f t="shared" si="4"/>
        <v>23.25"</v>
      </c>
      <c r="N58" s="11" t="str">
        <f t="shared" si="5"/>
        <v>23.25" X 4"</v>
      </c>
      <c r="O58" s="4">
        <v>4</v>
      </c>
      <c r="P58" s="4">
        <v>23.25</v>
      </c>
      <c r="Q58" s="4">
        <v>1</v>
      </c>
      <c r="R58" s="11">
        <v>3</v>
      </c>
      <c r="S58" s="11" t="s">
        <v>101</v>
      </c>
      <c r="T58" s="11" t="str">
        <f t="shared" si="6"/>
        <v>Crate # 4</v>
      </c>
      <c r="U58" s="4">
        <v>4</v>
      </c>
      <c r="V58" s="11" t="str">
        <f t="shared" si="7"/>
        <v>Unit Type : TYPE B - A   |   Floor # 4</v>
      </c>
      <c r="W58" s="11" t="str">
        <f t="shared" si="8"/>
        <v>Flat # 423   |   23.25" X 4"   |   Crate # 4</v>
      </c>
      <c r="X58" s="26" t="str">
        <f t="shared" si="9"/>
        <v>Unit Type : TYPE B - A   |   Floor # 4
Flat # 423   |   23.25" X 4"   |   Crate # 4</v>
      </c>
    </row>
    <row r="59" spans="1:24" ht="27.6">
      <c r="A59" s="4" t="s">
        <v>27</v>
      </c>
      <c r="B59" s="11" t="s">
        <v>97</v>
      </c>
      <c r="C59" s="11" t="str">
        <f t="shared" si="0"/>
        <v>Unit Type : TYPE B - B</v>
      </c>
      <c r="D59" s="4" t="s">
        <v>20</v>
      </c>
      <c r="E59" s="11" t="s">
        <v>98</v>
      </c>
      <c r="F59" s="11" t="str">
        <f t="shared" si="1"/>
        <v>Floor # 4</v>
      </c>
      <c r="G59" s="11" t="s">
        <v>99</v>
      </c>
      <c r="H59" s="11" t="str">
        <f t="shared" si="2"/>
        <v>Flat # 417</v>
      </c>
      <c r="I59" s="11" t="str">
        <f t="shared" si="3"/>
        <v>4"</v>
      </c>
      <c r="J59" s="4">
        <v>4</v>
      </c>
      <c r="K59" s="4">
        <v>417</v>
      </c>
      <c r="L59" s="11" t="s">
        <v>100</v>
      </c>
      <c r="M59" s="11" t="str">
        <f t="shared" si="4"/>
        <v>23.25"</v>
      </c>
      <c r="N59" s="11" t="str">
        <f t="shared" si="5"/>
        <v>23.25" X 4"</v>
      </c>
      <c r="O59" s="4">
        <v>4</v>
      </c>
      <c r="P59" s="4">
        <v>23.25</v>
      </c>
      <c r="Q59" s="4">
        <v>1</v>
      </c>
      <c r="R59" s="11">
        <v>3</v>
      </c>
      <c r="S59" s="11" t="s">
        <v>101</v>
      </c>
      <c r="T59" s="11" t="str">
        <f t="shared" si="6"/>
        <v>Crate # 4</v>
      </c>
      <c r="U59" s="4">
        <v>4</v>
      </c>
      <c r="V59" s="11" t="str">
        <f t="shared" si="7"/>
        <v>Unit Type : TYPE B - B   |   Floor # 4</v>
      </c>
      <c r="W59" s="11" t="str">
        <f t="shared" si="8"/>
        <v>Flat # 417   |   23.25" X 4"   |   Crate # 4</v>
      </c>
      <c r="X59" s="26" t="str">
        <f t="shared" si="9"/>
        <v>Unit Type : TYPE B - B   |   Floor # 4
Flat # 417   |   23.25" X 4"   |   Crate # 4</v>
      </c>
    </row>
    <row r="60" spans="1:24" ht="27.6">
      <c r="A60" s="4" t="s">
        <v>27</v>
      </c>
      <c r="B60" s="11" t="s">
        <v>97</v>
      </c>
      <c r="C60" s="11" t="str">
        <f t="shared" si="0"/>
        <v>Unit Type : TYPE B - B</v>
      </c>
      <c r="D60" s="4" t="s">
        <v>20</v>
      </c>
      <c r="E60" s="11" t="s">
        <v>98</v>
      </c>
      <c r="F60" s="11" t="str">
        <f t="shared" si="1"/>
        <v>Floor # 4</v>
      </c>
      <c r="G60" s="11" t="s">
        <v>99</v>
      </c>
      <c r="H60" s="11" t="str">
        <f t="shared" si="2"/>
        <v>Flat # 423</v>
      </c>
      <c r="I60" s="11" t="str">
        <f t="shared" si="3"/>
        <v>4"</v>
      </c>
      <c r="J60" s="4">
        <v>4</v>
      </c>
      <c r="K60" s="4">
        <v>423</v>
      </c>
      <c r="L60" s="11" t="s">
        <v>100</v>
      </c>
      <c r="M60" s="11" t="str">
        <f t="shared" si="4"/>
        <v>23.25"</v>
      </c>
      <c r="N60" s="11" t="str">
        <f t="shared" si="5"/>
        <v>23.25" X 4"</v>
      </c>
      <c r="O60" s="4">
        <v>4</v>
      </c>
      <c r="P60" s="4">
        <v>23.25</v>
      </c>
      <c r="Q60" s="4">
        <v>1</v>
      </c>
      <c r="R60" s="11">
        <v>3</v>
      </c>
      <c r="S60" s="11" t="s">
        <v>101</v>
      </c>
      <c r="T60" s="11" t="str">
        <f t="shared" si="6"/>
        <v>Crate # 4</v>
      </c>
      <c r="U60" s="4">
        <v>4</v>
      </c>
      <c r="V60" s="11" t="str">
        <f t="shared" si="7"/>
        <v>Unit Type : TYPE B - B   |   Floor # 4</v>
      </c>
      <c r="W60" s="11" t="str">
        <f t="shared" si="8"/>
        <v>Flat # 423   |   23.25" X 4"   |   Crate # 4</v>
      </c>
      <c r="X60" s="26" t="str">
        <f t="shared" si="9"/>
        <v>Unit Type : TYPE B - B   |   Floor # 4
Flat # 423   |   23.25" X 4"   |   Crate # 4</v>
      </c>
    </row>
    <row r="61" spans="1:24" ht="27.6">
      <c r="A61" s="4" t="s">
        <v>28</v>
      </c>
      <c r="B61" s="11" t="s">
        <v>97</v>
      </c>
      <c r="C61" s="11" t="str">
        <f t="shared" si="0"/>
        <v>Unit Type : TYPE B_MIR - A</v>
      </c>
      <c r="D61" s="4" t="s">
        <v>19</v>
      </c>
      <c r="E61" s="11" t="s">
        <v>98</v>
      </c>
      <c r="F61" s="11" t="str">
        <f t="shared" si="1"/>
        <v>Floor # 4</v>
      </c>
      <c r="G61" s="11" t="s">
        <v>99</v>
      </c>
      <c r="H61" s="11" t="str">
        <f t="shared" si="2"/>
        <v>Flat # 405</v>
      </c>
      <c r="I61" s="11" t="str">
        <f t="shared" si="3"/>
        <v>4"</v>
      </c>
      <c r="J61" s="4">
        <v>4</v>
      </c>
      <c r="K61" s="4">
        <v>405</v>
      </c>
      <c r="L61" s="11" t="s">
        <v>100</v>
      </c>
      <c r="M61" s="11" t="str">
        <f t="shared" si="4"/>
        <v>23.25"</v>
      </c>
      <c r="N61" s="11" t="str">
        <f t="shared" si="5"/>
        <v>23.25" X 4"</v>
      </c>
      <c r="O61" s="4">
        <v>4</v>
      </c>
      <c r="P61" s="4">
        <v>23.25</v>
      </c>
      <c r="Q61" s="4">
        <v>1</v>
      </c>
      <c r="R61" s="11">
        <v>3</v>
      </c>
      <c r="S61" s="11" t="s">
        <v>101</v>
      </c>
      <c r="T61" s="11" t="str">
        <f t="shared" si="6"/>
        <v>Crate # 4</v>
      </c>
      <c r="U61" s="4">
        <v>4</v>
      </c>
      <c r="V61" s="11" t="str">
        <f t="shared" si="7"/>
        <v>Unit Type : TYPE B_MIR - A   |   Floor # 4</v>
      </c>
      <c r="W61" s="11" t="str">
        <f t="shared" si="8"/>
        <v>Flat # 405   |   23.25" X 4"   |   Crate # 4</v>
      </c>
      <c r="X61" s="26" t="str">
        <f t="shared" si="9"/>
        <v>Unit Type : TYPE B_MIR - A   |   Floor # 4
Flat # 405   |   23.25" X 4"   |   Crate # 4</v>
      </c>
    </row>
    <row r="62" spans="1:24" ht="27.6">
      <c r="A62" s="4" t="s">
        <v>28</v>
      </c>
      <c r="B62" s="11" t="s">
        <v>97</v>
      </c>
      <c r="C62" s="11" t="str">
        <f t="shared" si="0"/>
        <v>Unit Type : TYPE B_MIR - A</v>
      </c>
      <c r="D62" s="4" t="s">
        <v>19</v>
      </c>
      <c r="E62" s="11" t="s">
        <v>98</v>
      </c>
      <c r="F62" s="11" t="str">
        <f t="shared" si="1"/>
        <v>Floor # 4</v>
      </c>
      <c r="G62" s="11" t="s">
        <v>99</v>
      </c>
      <c r="H62" s="11" t="str">
        <f t="shared" si="2"/>
        <v>Flat # 422</v>
      </c>
      <c r="I62" s="11" t="str">
        <f t="shared" si="3"/>
        <v>4"</v>
      </c>
      <c r="J62" s="4">
        <v>4</v>
      </c>
      <c r="K62" s="4">
        <v>422</v>
      </c>
      <c r="L62" s="11" t="s">
        <v>100</v>
      </c>
      <c r="M62" s="11" t="str">
        <f t="shared" si="4"/>
        <v>23.25"</v>
      </c>
      <c r="N62" s="11" t="str">
        <f t="shared" si="5"/>
        <v>23.25" X 4"</v>
      </c>
      <c r="O62" s="4">
        <v>4</v>
      </c>
      <c r="P62" s="4">
        <v>23.25</v>
      </c>
      <c r="Q62" s="4">
        <v>1</v>
      </c>
      <c r="R62" s="11">
        <v>3</v>
      </c>
      <c r="S62" s="11" t="s">
        <v>101</v>
      </c>
      <c r="T62" s="11" t="str">
        <f t="shared" si="6"/>
        <v>Crate # 4</v>
      </c>
      <c r="U62" s="4">
        <v>4</v>
      </c>
      <c r="V62" s="11" t="str">
        <f t="shared" si="7"/>
        <v>Unit Type : TYPE B_MIR - A   |   Floor # 4</v>
      </c>
      <c r="W62" s="11" t="str">
        <f t="shared" si="8"/>
        <v>Flat # 422   |   23.25" X 4"   |   Crate # 4</v>
      </c>
      <c r="X62" s="26" t="str">
        <f t="shared" si="9"/>
        <v>Unit Type : TYPE B_MIR - A   |   Floor # 4
Flat # 422   |   23.25" X 4"   |   Crate # 4</v>
      </c>
    </row>
    <row r="63" spans="1:24" ht="27.6">
      <c r="A63" s="4" t="s">
        <v>28</v>
      </c>
      <c r="B63" s="11" t="s">
        <v>97</v>
      </c>
      <c r="C63" s="11" t="str">
        <f t="shared" si="0"/>
        <v>Unit Type : TYPE B_MIR - B</v>
      </c>
      <c r="D63" s="4" t="s">
        <v>20</v>
      </c>
      <c r="E63" s="11" t="s">
        <v>98</v>
      </c>
      <c r="F63" s="11" t="str">
        <f t="shared" si="1"/>
        <v>Floor # 4</v>
      </c>
      <c r="G63" s="11" t="s">
        <v>99</v>
      </c>
      <c r="H63" s="11" t="str">
        <f t="shared" si="2"/>
        <v>Flat # 405</v>
      </c>
      <c r="I63" s="11" t="str">
        <f t="shared" si="3"/>
        <v>4"</v>
      </c>
      <c r="J63" s="4">
        <v>4</v>
      </c>
      <c r="K63" s="4">
        <v>405</v>
      </c>
      <c r="L63" s="11" t="s">
        <v>100</v>
      </c>
      <c r="M63" s="11" t="str">
        <f t="shared" si="4"/>
        <v>23.25"</v>
      </c>
      <c r="N63" s="11" t="str">
        <f t="shared" si="5"/>
        <v>23.25" X 4"</v>
      </c>
      <c r="O63" s="4">
        <v>4</v>
      </c>
      <c r="P63" s="4">
        <v>23.25</v>
      </c>
      <c r="Q63" s="4">
        <v>1</v>
      </c>
      <c r="R63" s="11">
        <v>3</v>
      </c>
      <c r="S63" s="11" t="s">
        <v>101</v>
      </c>
      <c r="T63" s="11" t="str">
        <f t="shared" si="6"/>
        <v>Crate # 4</v>
      </c>
      <c r="U63" s="4">
        <v>4</v>
      </c>
      <c r="V63" s="11" t="str">
        <f t="shared" si="7"/>
        <v>Unit Type : TYPE B_MIR - B   |   Floor # 4</v>
      </c>
      <c r="W63" s="11" t="str">
        <f t="shared" si="8"/>
        <v>Flat # 405   |   23.25" X 4"   |   Crate # 4</v>
      </c>
      <c r="X63" s="26" t="str">
        <f t="shared" si="9"/>
        <v>Unit Type : TYPE B_MIR - B   |   Floor # 4
Flat # 405   |   23.25" X 4"   |   Crate # 4</v>
      </c>
    </row>
    <row r="64" spans="1:24" ht="27.6">
      <c r="A64" s="4" t="s">
        <v>28</v>
      </c>
      <c r="B64" s="11" t="s">
        <v>97</v>
      </c>
      <c r="C64" s="11" t="str">
        <f t="shared" si="0"/>
        <v>Unit Type : TYPE B_MIR - B</v>
      </c>
      <c r="D64" s="4" t="s">
        <v>20</v>
      </c>
      <c r="E64" s="11" t="s">
        <v>98</v>
      </c>
      <c r="F64" s="11" t="str">
        <f t="shared" si="1"/>
        <v>Floor # 4</v>
      </c>
      <c r="G64" s="11" t="s">
        <v>99</v>
      </c>
      <c r="H64" s="11" t="str">
        <f t="shared" si="2"/>
        <v>Flat # 422</v>
      </c>
      <c r="I64" s="11" t="str">
        <f t="shared" si="3"/>
        <v>4"</v>
      </c>
      <c r="J64" s="4">
        <v>4</v>
      </c>
      <c r="K64" s="4">
        <v>422</v>
      </c>
      <c r="L64" s="11" t="s">
        <v>100</v>
      </c>
      <c r="M64" s="11" t="str">
        <f t="shared" si="4"/>
        <v>23.25"</v>
      </c>
      <c r="N64" s="11" t="str">
        <f t="shared" si="5"/>
        <v>23.25" X 4"</v>
      </c>
      <c r="O64" s="4">
        <v>4</v>
      </c>
      <c r="P64" s="4">
        <v>23.25</v>
      </c>
      <c r="Q64" s="4">
        <v>1</v>
      </c>
      <c r="R64" s="11">
        <v>3</v>
      </c>
      <c r="S64" s="11" t="s">
        <v>101</v>
      </c>
      <c r="T64" s="11" t="str">
        <f t="shared" si="6"/>
        <v>Crate # 4</v>
      </c>
      <c r="U64" s="4">
        <v>4</v>
      </c>
      <c r="V64" s="11" t="str">
        <f t="shared" si="7"/>
        <v>Unit Type : TYPE B_MIR - B   |   Floor # 4</v>
      </c>
      <c r="W64" s="11" t="str">
        <f t="shared" si="8"/>
        <v>Flat # 422   |   23.25" X 4"   |   Crate # 4</v>
      </c>
      <c r="X64" s="26" t="str">
        <f t="shared" si="9"/>
        <v>Unit Type : TYPE B_MIR - B   |   Floor # 4
Flat # 422   |   23.25" X 4"   |   Crate # 4</v>
      </c>
    </row>
    <row r="65" spans="1:24" ht="27.6">
      <c r="A65" s="4" t="s">
        <v>29</v>
      </c>
      <c r="B65" s="11" t="s">
        <v>97</v>
      </c>
      <c r="C65" s="11" t="str">
        <f t="shared" si="0"/>
        <v>Unit Type : Type B1 - A</v>
      </c>
      <c r="D65" s="4" t="s">
        <v>19</v>
      </c>
      <c r="E65" s="11" t="s">
        <v>98</v>
      </c>
      <c r="F65" s="11" t="str">
        <f t="shared" si="1"/>
        <v>Floor # 4</v>
      </c>
      <c r="G65" s="11" t="s">
        <v>99</v>
      </c>
      <c r="H65" s="11" t="str">
        <f t="shared" si="2"/>
        <v>Flat # 414</v>
      </c>
      <c r="I65" s="11" t="str">
        <f t="shared" si="3"/>
        <v>4"</v>
      </c>
      <c r="J65" s="4">
        <v>4</v>
      </c>
      <c r="K65" s="4">
        <v>414</v>
      </c>
      <c r="L65" s="11" t="s">
        <v>100</v>
      </c>
      <c r="M65" s="11" t="str">
        <f t="shared" si="4"/>
        <v>23.25"</v>
      </c>
      <c r="N65" s="11" t="str">
        <f t="shared" si="5"/>
        <v>23.25" X 4"</v>
      </c>
      <c r="O65" s="4">
        <v>4</v>
      </c>
      <c r="P65" s="4">
        <v>23.25</v>
      </c>
      <c r="Q65" s="4">
        <v>1</v>
      </c>
      <c r="R65" s="11">
        <v>3</v>
      </c>
      <c r="S65" s="11" t="s">
        <v>101</v>
      </c>
      <c r="T65" s="11" t="str">
        <f t="shared" si="6"/>
        <v>Crate # 4</v>
      </c>
      <c r="U65" s="4">
        <v>4</v>
      </c>
      <c r="V65" s="11" t="str">
        <f t="shared" si="7"/>
        <v>Unit Type : Type B1 - A   |   Floor # 4</v>
      </c>
      <c r="W65" s="11" t="str">
        <f t="shared" si="8"/>
        <v>Flat # 414   |   23.25" X 4"   |   Crate # 4</v>
      </c>
      <c r="X65" s="26" t="str">
        <f t="shared" si="9"/>
        <v>Unit Type : Type B1 - A   |   Floor # 4
Flat # 414   |   23.25" X 4"   |   Crate # 4</v>
      </c>
    </row>
    <row r="66" spans="1:24" ht="27.6">
      <c r="A66" s="4" t="s">
        <v>29</v>
      </c>
      <c r="B66" s="11" t="s">
        <v>97</v>
      </c>
      <c r="C66" s="11" t="str">
        <f t="shared" ref="C66:C129" si="10">B66&amp;A66&amp;" - "&amp;D66</f>
        <v>Unit Type : Type B1 - A</v>
      </c>
      <c r="D66" s="4" t="s">
        <v>19</v>
      </c>
      <c r="E66" s="11" t="s">
        <v>98</v>
      </c>
      <c r="F66" s="11" t="str">
        <f t="shared" ref="F66:F129" si="11">E66&amp;J66</f>
        <v>Floor # 4</v>
      </c>
      <c r="G66" s="11" t="s">
        <v>99</v>
      </c>
      <c r="H66" s="11" t="str">
        <f t="shared" ref="H66:H129" si="12">G66&amp;K66</f>
        <v>Flat # 404</v>
      </c>
      <c r="I66" s="11" t="str">
        <f t="shared" ref="I66:I129" si="13">O66&amp;""""</f>
        <v>4"</v>
      </c>
      <c r="J66" s="4">
        <v>4</v>
      </c>
      <c r="K66" s="4">
        <v>404</v>
      </c>
      <c r="L66" s="11" t="s">
        <v>100</v>
      </c>
      <c r="M66" s="11" t="str">
        <f t="shared" ref="M66:M129" si="14">P66&amp;""""</f>
        <v>23.25"</v>
      </c>
      <c r="N66" s="11" t="str">
        <f t="shared" ref="N66:N129" si="15">M66&amp;" X "&amp;I66</f>
        <v>23.25" X 4"</v>
      </c>
      <c r="O66" s="4">
        <v>4</v>
      </c>
      <c r="P66" s="4">
        <v>23.25</v>
      </c>
      <c r="Q66" s="4">
        <v>1</v>
      </c>
      <c r="R66" s="11">
        <v>3</v>
      </c>
      <c r="S66" s="11" t="s">
        <v>101</v>
      </c>
      <c r="T66" s="11" t="str">
        <f t="shared" ref="T66:T129" si="16">S66&amp;U66</f>
        <v>Crate # 4</v>
      </c>
      <c r="U66" s="4">
        <v>4</v>
      </c>
      <c r="V66" s="11" t="str">
        <f t="shared" ref="V66:V129" si="17">C66&amp;"   |   "&amp;F66</f>
        <v>Unit Type : Type B1 - A   |   Floor # 4</v>
      </c>
      <c r="W66" s="11" t="str">
        <f t="shared" ref="W66:W129" si="18">H66&amp;"   |   "&amp;N66&amp;"   |   "&amp;T66</f>
        <v>Flat # 404   |   23.25" X 4"   |   Crate # 4</v>
      </c>
      <c r="X66" s="26" t="str">
        <f t="shared" ref="X66:X129" si="19">V66&amp;"
"&amp;W66</f>
        <v>Unit Type : Type B1 - A   |   Floor # 4
Flat # 404   |   23.25" X 4"   |   Crate # 4</v>
      </c>
    </row>
    <row r="67" spans="1:24" ht="27.6">
      <c r="A67" s="4" t="s">
        <v>29</v>
      </c>
      <c r="B67" s="11" t="s">
        <v>97</v>
      </c>
      <c r="C67" s="11" t="str">
        <f t="shared" si="10"/>
        <v>Unit Type : Type B1 - B</v>
      </c>
      <c r="D67" s="4" t="s">
        <v>20</v>
      </c>
      <c r="E67" s="11" t="s">
        <v>98</v>
      </c>
      <c r="F67" s="11" t="str">
        <f t="shared" si="11"/>
        <v>Floor # 4</v>
      </c>
      <c r="G67" s="11" t="s">
        <v>99</v>
      </c>
      <c r="H67" s="11" t="str">
        <f t="shared" si="12"/>
        <v>Flat # 414</v>
      </c>
      <c r="I67" s="11" t="str">
        <f t="shared" si="13"/>
        <v>4"</v>
      </c>
      <c r="J67" s="4">
        <v>4</v>
      </c>
      <c r="K67" s="4">
        <v>414</v>
      </c>
      <c r="L67" s="11" t="s">
        <v>100</v>
      </c>
      <c r="M67" s="11" t="str">
        <f t="shared" si="14"/>
        <v>23.25"</v>
      </c>
      <c r="N67" s="11" t="str">
        <f t="shared" si="15"/>
        <v>23.25" X 4"</v>
      </c>
      <c r="O67" s="4">
        <v>4</v>
      </c>
      <c r="P67" s="4">
        <v>23.25</v>
      </c>
      <c r="Q67" s="4">
        <v>1</v>
      </c>
      <c r="R67" s="11">
        <v>3</v>
      </c>
      <c r="S67" s="11" t="s">
        <v>101</v>
      </c>
      <c r="T67" s="11" t="str">
        <f t="shared" si="16"/>
        <v>Crate # 4</v>
      </c>
      <c r="U67" s="4">
        <v>4</v>
      </c>
      <c r="V67" s="11" t="str">
        <f t="shared" si="17"/>
        <v>Unit Type : Type B1 - B   |   Floor # 4</v>
      </c>
      <c r="W67" s="11" t="str">
        <f t="shared" si="18"/>
        <v>Flat # 414   |   23.25" X 4"   |   Crate # 4</v>
      </c>
      <c r="X67" s="26" t="str">
        <f t="shared" si="19"/>
        <v>Unit Type : Type B1 - B   |   Floor # 4
Flat # 414   |   23.25" X 4"   |   Crate # 4</v>
      </c>
    </row>
    <row r="68" spans="1:24" ht="27.6">
      <c r="A68" s="4" t="s">
        <v>29</v>
      </c>
      <c r="B68" s="11" t="s">
        <v>97</v>
      </c>
      <c r="C68" s="11" t="str">
        <f t="shared" si="10"/>
        <v>Unit Type : Type B1 - B</v>
      </c>
      <c r="D68" s="4" t="s">
        <v>20</v>
      </c>
      <c r="E68" s="11" t="s">
        <v>98</v>
      </c>
      <c r="F68" s="11" t="str">
        <f t="shared" si="11"/>
        <v>Floor # 4</v>
      </c>
      <c r="G68" s="11" t="s">
        <v>99</v>
      </c>
      <c r="H68" s="11" t="str">
        <f t="shared" si="12"/>
        <v>Flat # 404</v>
      </c>
      <c r="I68" s="11" t="str">
        <f t="shared" si="13"/>
        <v>4"</v>
      </c>
      <c r="J68" s="4">
        <v>4</v>
      </c>
      <c r="K68" s="4">
        <v>404</v>
      </c>
      <c r="L68" s="11" t="s">
        <v>100</v>
      </c>
      <c r="M68" s="11" t="str">
        <f t="shared" si="14"/>
        <v>23.25"</v>
      </c>
      <c r="N68" s="11" t="str">
        <f t="shared" si="15"/>
        <v>23.25" X 4"</v>
      </c>
      <c r="O68" s="4">
        <v>4</v>
      </c>
      <c r="P68" s="4">
        <v>23.25</v>
      </c>
      <c r="Q68" s="4">
        <v>1</v>
      </c>
      <c r="R68" s="11">
        <v>3</v>
      </c>
      <c r="S68" s="11" t="s">
        <v>101</v>
      </c>
      <c r="T68" s="11" t="str">
        <f t="shared" si="16"/>
        <v>Crate # 4</v>
      </c>
      <c r="U68" s="4">
        <v>4</v>
      </c>
      <c r="V68" s="11" t="str">
        <f t="shared" si="17"/>
        <v>Unit Type : Type B1 - B   |   Floor # 4</v>
      </c>
      <c r="W68" s="11" t="str">
        <f t="shared" si="18"/>
        <v>Flat # 404   |   23.25" X 4"   |   Crate # 4</v>
      </c>
      <c r="X68" s="26" t="str">
        <f t="shared" si="19"/>
        <v>Unit Type : Type B1 - B   |   Floor # 4
Flat # 404   |   23.25" X 4"   |   Crate # 4</v>
      </c>
    </row>
    <row r="69" spans="1:24" ht="27.6">
      <c r="A69" s="4" t="s">
        <v>30</v>
      </c>
      <c r="B69" s="11" t="s">
        <v>97</v>
      </c>
      <c r="C69" s="11" t="str">
        <f t="shared" si="10"/>
        <v>Unit Type : Type B1_MIR - A</v>
      </c>
      <c r="D69" s="4" t="s">
        <v>19</v>
      </c>
      <c r="E69" s="11" t="s">
        <v>98</v>
      </c>
      <c r="F69" s="11" t="str">
        <f t="shared" si="11"/>
        <v>Floor # 4</v>
      </c>
      <c r="G69" s="11" t="s">
        <v>99</v>
      </c>
      <c r="H69" s="11" t="str">
        <f t="shared" si="12"/>
        <v>Flat # 419</v>
      </c>
      <c r="I69" s="11" t="str">
        <f t="shared" si="13"/>
        <v>4"</v>
      </c>
      <c r="J69" s="4">
        <v>4</v>
      </c>
      <c r="K69" s="4">
        <v>419</v>
      </c>
      <c r="L69" s="11" t="s">
        <v>100</v>
      </c>
      <c r="M69" s="11" t="str">
        <f t="shared" si="14"/>
        <v>23.25"</v>
      </c>
      <c r="N69" s="11" t="str">
        <f t="shared" si="15"/>
        <v>23.25" X 4"</v>
      </c>
      <c r="O69" s="4">
        <v>4</v>
      </c>
      <c r="P69" s="4">
        <v>23.25</v>
      </c>
      <c r="Q69" s="4">
        <v>1</v>
      </c>
      <c r="R69" s="11">
        <v>3</v>
      </c>
      <c r="S69" s="11" t="s">
        <v>101</v>
      </c>
      <c r="T69" s="11" t="str">
        <f t="shared" si="16"/>
        <v>Crate # 4</v>
      </c>
      <c r="U69" s="4">
        <v>4</v>
      </c>
      <c r="V69" s="11" t="str">
        <f t="shared" si="17"/>
        <v>Unit Type : Type B1_MIR - A   |   Floor # 4</v>
      </c>
      <c r="W69" s="11" t="str">
        <f t="shared" si="18"/>
        <v>Flat # 419   |   23.25" X 4"   |   Crate # 4</v>
      </c>
      <c r="X69" s="26" t="str">
        <f t="shared" si="19"/>
        <v>Unit Type : Type B1_MIR - A   |   Floor # 4
Flat # 419   |   23.25" X 4"   |   Crate # 4</v>
      </c>
    </row>
    <row r="70" spans="1:24" ht="27.6">
      <c r="A70" s="4" t="s">
        <v>30</v>
      </c>
      <c r="B70" s="11" t="s">
        <v>97</v>
      </c>
      <c r="C70" s="11" t="str">
        <f t="shared" si="10"/>
        <v>Unit Type : Type B1_MIR - B</v>
      </c>
      <c r="D70" s="4" t="s">
        <v>20</v>
      </c>
      <c r="E70" s="11" t="s">
        <v>98</v>
      </c>
      <c r="F70" s="11" t="str">
        <f t="shared" si="11"/>
        <v>Floor # 4</v>
      </c>
      <c r="G70" s="11" t="s">
        <v>99</v>
      </c>
      <c r="H70" s="11" t="str">
        <f t="shared" si="12"/>
        <v>Flat # 419</v>
      </c>
      <c r="I70" s="11" t="str">
        <f t="shared" si="13"/>
        <v>4"</v>
      </c>
      <c r="J70" s="4">
        <v>4</v>
      </c>
      <c r="K70" s="4">
        <v>419</v>
      </c>
      <c r="L70" s="11" t="s">
        <v>100</v>
      </c>
      <c r="M70" s="11" t="str">
        <f t="shared" si="14"/>
        <v>23.25"</v>
      </c>
      <c r="N70" s="11" t="str">
        <f t="shared" si="15"/>
        <v>23.25" X 4"</v>
      </c>
      <c r="O70" s="4">
        <v>4</v>
      </c>
      <c r="P70" s="4">
        <v>23.25</v>
      </c>
      <c r="Q70" s="4">
        <v>1</v>
      </c>
      <c r="R70" s="11">
        <v>3</v>
      </c>
      <c r="S70" s="11" t="s">
        <v>101</v>
      </c>
      <c r="T70" s="11" t="str">
        <f t="shared" si="16"/>
        <v>Crate # 4</v>
      </c>
      <c r="U70" s="4">
        <v>4</v>
      </c>
      <c r="V70" s="11" t="str">
        <f t="shared" si="17"/>
        <v>Unit Type : Type B1_MIR - B   |   Floor # 4</v>
      </c>
      <c r="W70" s="11" t="str">
        <f t="shared" si="18"/>
        <v>Flat # 419   |   23.25" X 4"   |   Crate # 4</v>
      </c>
      <c r="X70" s="26" t="str">
        <f t="shared" si="19"/>
        <v>Unit Type : Type B1_MIR - B   |   Floor # 4
Flat # 419   |   23.25" X 4"   |   Crate # 4</v>
      </c>
    </row>
    <row r="71" spans="1:24" ht="27.6">
      <c r="A71" s="4" t="s">
        <v>32</v>
      </c>
      <c r="B71" s="11" t="s">
        <v>97</v>
      </c>
      <c r="C71" s="11" t="str">
        <f t="shared" si="10"/>
        <v>Unit Type : TYPE B4 - A</v>
      </c>
      <c r="D71" s="4" t="s">
        <v>19</v>
      </c>
      <c r="E71" s="11" t="s">
        <v>98</v>
      </c>
      <c r="F71" s="11" t="str">
        <f t="shared" si="11"/>
        <v>Floor # 4</v>
      </c>
      <c r="G71" s="11" t="s">
        <v>99</v>
      </c>
      <c r="H71" s="11" t="str">
        <f t="shared" si="12"/>
        <v>Flat # 424</v>
      </c>
      <c r="I71" s="11" t="str">
        <f t="shared" si="13"/>
        <v>4"</v>
      </c>
      <c r="J71" s="4">
        <v>4</v>
      </c>
      <c r="K71" s="4">
        <v>424</v>
      </c>
      <c r="L71" s="11" t="s">
        <v>100</v>
      </c>
      <c r="M71" s="11" t="str">
        <f t="shared" si="14"/>
        <v>23.25"</v>
      </c>
      <c r="N71" s="11" t="str">
        <f t="shared" si="15"/>
        <v>23.25" X 4"</v>
      </c>
      <c r="O71" s="4">
        <v>4</v>
      </c>
      <c r="P71" s="4">
        <v>23.25</v>
      </c>
      <c r="Q71" s="4">
        <v>1</v>
      </c>
      <c r="R71" s="11">
        <v>3</v>
      </c>
      <c r="S71" s="11" t="s">
        <v>101</v>
      </c>
      <c r="T71" s="11" t="str">
        <f t="shared" si="16"/>
        <v>Crate # 4</v>
      </c>
      <c r="U71" s="4">
        <v>4</v>
      </c>
      <c r="V71" s="11" t="str">
        <f t="shared" si="17"/>
        <v>Unit Type : TYPE B4 - A   |   Floor # 4</v>
      </c>
      <c r="W71" s="11" t="str">
        <f t="shared" si="18"/>
        <v>Flat # 424   |   23.25" X 4"   |   Crate # 4</v>
      </c>
      <c r="X71" s="26" t="str">
        <f t="shared" si="19"/>
        <v>Unit Type : TYPE B4 - A   |   Floor # 4
Flat # 424   |   23.25" X 4"   |   Crate # 4</v>
      </c>
    </row>
    <row r="72" spans="1:24" ht="27.6">
      <c r="A72" s="4" t="s">
        <v>32</v>
      </c>
      <c r="B72" s="11" t="s">
        <v>97</v>
      </c>
      <c r="C72" s="11" t="str">
        <f t="shared" si="10"/>
        <v>Unit Type : TYPE B4 - B</v>
      </c>
      <c r="D72" s="4" t="s">
        <v>20</v>
      </c>
      <c r="E72" s="11" t="s">
        <v>98</v>
      </c>
      <c r="F72" s="11" t="str">
        <f t="shared" si="11"/>
        <v>Floor # 4</v>
      </c>
      <c r="G72" s="11" t="s">
        <v>99</v>
      </c>
      <c r="H72" s="11" t="str">
        <f t="shared" si="12"/>
        <v>Flat # 424</v>
      </c>
      <c r="I72" s="11" t="str">
        <f t="shared" si="13"/>
        <v>4"</v>
      </c>
      <c r="J72" s="4">
        <v>4</v>
      </c>
      <c r="K72" s="4">
        <v>424</v>
      </c>
      <c r="L72" s="11" t="s">
        <v>100</v>
      </c>
      <c r="M72" s="11" t="str">
        <f t="shared" si="14"/>
        <v>23.25"</v>
      </c>
      <c r="N72" s="11" t="str">
        <f t="shared" si="15"/>
        <v>23.25" X 4"</v>
      </c>
      <c r="O72" s="4">
        <v>4</v>
      </c>
      <c r="P72" s="4">
        <v>23.25</v>
      </c>
      <c r="Q72" s="4">
        <v>1</v>
      </c>
      <c r="R72" s="11">
        <v>3</v>
      </c>
      <c r="S72" s="11" t="s">
        <v>101</v>
      </c>
      <c r="T72" s="11" t="str">
        <f t="shared" si="16"/>
        <v>Crate # 4</v>
      </c>
      <c r="U72" s="4">
        <v>4</v>
      </c>
      <c r="V72" s="11" t="str">
        <f t="shared" si="17"/>
        <v>Unit Type : TYPE B4 - B   |   Floor # 4</v>
      </c>
      <c r="W72" s="11" t="str">
        <f t="shared" si="18"/>
        <v>Flat # 424   |   23.25" X 4"   |   Crate # 4</v>
      </c>
      <c r="X72" s="26" t="str">
        <f t="shared" si="19"/>
        <v>Unit Type : TYPE B4 - B   |   Floor # 4
Flat # 424   |   23.25" X 4"   |   Crate # 4</v>
      </c>
    </row>
    <row r="73" spans="1:24" ht="27.6">
      <c r="A73" s="4" t="s">
        <v>33</v>
      </c>
      <c r="B73" s="11" t="s">
        <v>97</v>
      </c>
      <c r="C73" s="11" t="str">
        <f t="shared" si="10"/>
        <v>Unit Type : TYPE B5_MIR - A</v>
      </c>
      <c r="D73" s="4" t="s">
        <v>19</v>
      </c>
      <c r="E73" s="11" t="s">
        <v>98</v>
      </c>
      <c r="F73" s="11" t="str">
        <f t="shared" si="11"/>
        <v>Floor # 4</v>
      </c>
      <c r="G73" s="11" t="s">
        <v>99</v>
      </c>
      <c r="H73" s="11" t="str">
        <f t="shared" si="12"/>
        <v>Flat # 410</v>
      </c>
      <c r="I73" s="11" t="str">
        <f t="shared" si="13"/>
        <v>4"</v>
      </c>
      <c r="J73" s="4">
        <v>4</v>
      </c>
      <c r="K73" s="4">
        <v>410</v>
      </c>
      <c r="L73" s="11" t="s">
        <v>100</v>
      </c>
      <c r="M73" s="11" t="str">
        <f t="shared" si="14"/>
        <v>23.25"</v>
      </c>
      <c r="N73" s="11" t="str">
        <f t="shared" si="15"/>
        <v>23.25" X 4"</v>
      </c>
      <c r="O73" s="4">
        <v>4</v>
      </c>
      <c r="P73" s="4">
        <v>23.25</v>
      </c>
      <c r="Q73" s="4">
        <v>1</v>
      </c>
      <c r="R73" s="11">
        <v>3</v>
      </c>
      <c r="S73" s="11" t="s">
        <v>101</v>
      </c>
      <c r="T73" s="11" t="str">
        <f t="shared" si="16"/>
        <v>Crate # 4</v>
      </c>
      <c r="U73" s="4">
        <v>4</v>
      </c>
      <c r="V73" s="11" t="str">
        <f t="shared" si="17"/>
        <v>Unit Type : TYPE B5_MIR - A   |   Floor # 4</v>
      </c>
      <c r="W73" s="11" t="str">
        <f t="shared" si="18"/>
        <v>Flat # 410   |   23.25" X 4"   |   Crate # 4</v>
      </c>
      <c r="X73" s="26" t="str">
        <f t="shared" si="19"/>
        <v>Unit Type : TYPE B5_MIR - A   |   Floor # 4
Flat # 410   |   23.25" X 4"   |   Crate # 4</v>
      </c>
    </row>
    <row r="74" spans="1:24" ht="27.6">
      <c r="A74" s="4" t="s">
        <v>33</v>
      </c>
      <c r="B74" s="11" t="s">
        <v>97</v>
      </c>
      <c r="C74" s="11" t="str">
        <f t="shared" si="10"/>
        <v>Unit Type : TYPE B5_MIR - B</v>
      </c>
      <c r="D74" s="4" t="s">
        <v>20</v>
      </c>
      <c r="E74" s="11" t="s">
        <v>98</v>
      </c>
      <c r="F74" s="11" t="str">
        <f t="shared" si="11"/>
        <v>Floor # 4</v>
      </c>
      <c r="G74" s="11" t="s">
        <v>99</v>
      </c>
      <c r="H74" s="11" t="str">
        <f t="shared" si="12"/>
        <v>Flat # 410</v>
      </c>
      <c r="I74" s="11" t="str">
        <f t="shared" si="13"/>
        <v>4"</v>
      </c>
      <c r="J74" s="4">
        <v>4</v>
      </c>
      <c r="K74" s="4">
        <v>410</v>
      </c>
      <c r="L74" s="11" t="s">
        <v>100</v>
      </c>
      <c r="M74" s="11" t="str">
        <f t="shared" si="14"/>
        <v>23.25"</v>
      </c>
      <c r="N74" s="11" t="str">
        <f t="shared" si="15"/>
        <v>23.25" X 4"</v>
      </c>
      <c r="O74" s="4">
        <v>4</v>
      </c>
      <c r="P74" s="4">
        <v>23.25</v>
      </c>
      <c r="Q74" s="4">
        <v>1</v>
      </c>
      <c r="R74" s="11">
        <v>3</v>
      </c>
      <c r="S74" s="11" t="s">
        <v>101</v>
      </c>
      <c r="T74" s="11" t="str">
        <f t="shared" si="16"/>
        <v>Crate # 4</v>
      </c>
      <c r="U74" s="4">
        <v>4</v>
      </c>
      <c r="V74" s="11" t="str">
        <f t="shared" si="17"/>
        <v>Unit Type : TYPE B5_MIR - B   |   Floor # 4</v>
      </c>
      <c r="W74" s="11" t="str">
        <f t="shared" si="18"/>
        <v>Flat # 410   |   23.25" X 4"   |   Crate # 4</v>
      </c>
      <c r="X74" s="26" t="str">
        <f t="shared" si="19"/>
        <v>Unit Type : TYPE B5_MIR - B   |   Floor # 4
Flat # 410   |   23.25" X 4"   |   Crate # 4</v>
      </c>
    </row>
    <row r="75" spans="1:24" ht="27.6">
      <c r="A75" s="4" t="s">
        <v>36</v>
      </c>
      <c r="B75" s="11" t="s">
        <v>97</v>
      </c>
      <c r="C75" s="11" t="str">
        <f t="shared" si="10"/>
        <v>Unit Type : TYPE C - A</v>
      </c>
      <c r="D75" s="4" t="s">
        <v>19</v>
      </c>
      <c r="E75" s="11" t="s">
        <v>98</v>
      </c>
      <c r="F75" s="11" t="str">
        <f t="shared" si="11"/>
        <v>Floor # 4</v>
      </c>
      <c r="G75" s="11" t="s">
        <v>99</v>
      </c>
      <c r="H75" s="11" t="str">
        <f t="shared" si="12"/>
        <v>Flat # 408</v>
      </c>
      <c r="I75" s="11" t="str">
        <f t="shared" si="13"/>
        <v>4"</v>
      </c>
      <c r="J75" s="4">
        <v>4</v>
      </c>
      <c r="K75" s="4">
        <v>408</v>
      </c>
      <c r="L75" s="11" t="s">
        <v>100</v>
      </c>
      <c r="M75" s="11" t="str">
        <f t="shared" si="14"/>
        <v>23.25"</v>
      </c>
      <c r="N75" s="11" t="str">
        <f t="shared" si="15"/>
        <v>23.25" X 4"</v>
      </c>
      <c r="O75" s="4">
        <v>4</v>
      </c>
      <c r="P75" s="4">
        <v>23.25</v>
      </c>
      <c r="Q75" s="4">
        <v>1</v>
      </c>
      <c r="R75" s="11">
        <v>3</v>
      </c>
      <c r="S75" s="11" t="s">
        <v>101</v>
      </c>
      <c r="T75" s="11" t="str">
        <f t="shared" si="16"/>
        <v>Crate # 4</v>
      </c>
      <c r="U75" s="4">
        <v>4</v>
      </c>
      <c r="V75" s="11" t="str">
        <f t="shared" si="17"/>
        <v>Unit Type : TYPE C - A   |   Floor # 4</v>
      </c>
      <c r="W75" s="11" t="str">
        <f t="shared" si="18"/>
        <v>Flat # 408   |   23.25" X 4"   |   Crate # 4</v>
      </c>
      <c r="X75" s="26" t="str">
        <f t="shared" si="19"/>
        <v>Unit Type : TYPE C - A   |   Floor # 4
Flat # 408   |   23.25" X 4"   |   Crate # 4</v>
      </c>
    </row>
    <row r="76" spans="1:24" ht="27.6">
      <c r="A76" s="4" t="s">
        <v>36</v>
      </c>
      <c r="B76" s="11" t="s">
        <v>97</v>
      </c>
      <c r="C76" s="11" t="str">
        <f t="shared" si="10"/>
        <v>Unit Type : TYPE C - A</v>
      </c>
      <c r="D76" s="4" t="s">
        <v>19</v>
      </c>
      <c r="E76" s="11" t="s">
        <v>98</v>
      </c>
      <c r="F76" s="11" t="str">
        <f t="shared" si="11"/>
        <v>Floor # 4</v>
      </c>
      <c r="G76" s="11" t="s">
        <v>99</v>
      </c>
      <c r="H76" s="11" t="str">
        <f t="shared" si="12"/>
        <v>Flat # 421</v>
      </c>
      <c r="I76" s="11" t="str">
        <f t="shared" si="13"/>
        <v>4"</v>
      </c>
      <c r="J76" s="4">
        <v>4</v>
      </c>
      <c r="K76" s="4">
        <v>421</v>
      </c>
      <c r="L76" s="11" t="s">
        <v>100</v>
      </c>
      <c r="M76" s="11" t="str">
        <f t="shared" si="14"/>
        <v>23.25"</v>
      </c>
      <c r="N76" s="11" t="str">
        <f t="shared" si="15"/>
        <v>23.25" X 4"</v>
      </c>
      <c r="O76" s="4">
        <v>4</v>
      </c>
      <c r="P76" s="4">
        <v>23.25</v>
      </c>
      <c r="Q76" s="4">
        <v>1</v>
      </c>
      <c r="R76" s="11">
        <v>3</v>
      </c>
      <c r="S76" s="11" t="s">
        <v>101</v>
      </c>
      <c r="T76" s="11" t="str">
        <f t="shared" si="16"/>
        <v>Crate # 4</v>
      </c>
      <c r="U76" s="4">
        <v>4</v>
      </c>
      <c r="V76" s="11" t="str">
        <f t="shared" si="17"/>
        <v>Unit Type : TYPE C - A   |   Floor # 4</v>
      </c>
      <c r="W76" s="11" t="str">
        <f t="shared" si="18"/>
        <v>Flat # 421   |   23.25" X 4"   |   Crate # 4</v>
      </c>
      <c r="X76" s="26" t="str">
        <f t="shared" si="19"/>
        <v>Unit Type : TYPE C - A   |   Floor # 4
Flat # 421   |   23.25" X 4"   |   Crate # 4</v>
      </c>
    </row>
    <row r="77" spans="1:24" ht="27.6">
      <c r="A77" s="4" t="s">
        <v>37</v>
      </c>
      <c r="B77" s="11" t="s">
        <v>97</v>
      </c>
      <c r="C77" s="11" t="str">
        <f t="shared" si="10"/>
        <v>Unit Type : TYPE C-MIR - A</v>
      </c>
      <c r="D77" s="4" t="s">
        <v>19</v>
      </c>
      <c r="E77" s="11" t="s">
        <v>98</v>
      </c>
      <c r="F77" s="11" t="str">
        <f t="shared" si="11"/>
        <v>Floor # 4</v>
      </c>
      <c r="G77" s="11" t="s">
        <v>99</v>
      </c>
      <c r="H77" s="11" t="str">
        <f t="shared" si="12"/>
        <v>Flat # 406</v>
      </c>
      <c r="I77" s="11" t="str">
        <f t="shared" si="13"/>
        <v>4"</v>
      </c>
      <c r="J77" s="4">
        <v>4</v>
      </c>
      <c r="K77" s="4">
        <v>406</v>
      </c>
      <c r="L77" s="11" t="s">
        <v>100</v>
      </c>
      <c r="M77" s="11" t="str">
        <f t="shared" si="14"/>
        <v>23.25"</v>
      </c>
      <c r="N77" s="11" t="str">
        <f t="shared" si="15"/>
        <v>23.25" X 4"</v>
      </c>
      <c r="O77" s="4">
        <v>4</v>
      </c>
      <c r="P77" s="4">
        <v>23.25</v>
      </c>
      <c r="Q77" s="4">
        <v>1</v>
      </c>
      <c r="R77" s="11">
        <v>3</v>
      </c>
      <c r="S77" s="11" t="s">
        <v>101</v>
      </c>
      <c r="T77" s="11" t="str">
        <f t="shared" si="16"/>
        <v>Crate # 4</v>
      </c>
      <c r="U77" s="4">
        <v>4</v>
      </c>
      <c r="V77" s="11" t="str">
        <f t="shared" si="17"/>
        <v>Unit Type : TYPE C-MIR - A   |   Floor # 4</v>
      </c>
      <c r="W77" s="11" t="str">
        <f t="shared" si="18"/>
        <v>Flat # 406   |   23.25" X 4"   |   Crate # 4</v>
      </c>
      <c r="X77" s="26" t="str">
        <f t="shared" si="19"/>
        <v>Unit Type : TYPE C-MIR - A   |   Floor # 4
Flat # 406   |   23.25" X 4"   |   Crate # 4</v>
      </c>
    </row>
    <row r="78" spans="1:24" ht="27.6">
      <c r="A78" s="4" t="s">
        <v>38</v>
      </c>
      <c r="B78" s="11" t="s">
        <v>97</v>
      </c>
      <c r="C78" s="11" t="str">
        <f t="shared" si="10"/>
        <v>Unit Type : TYPE D  - A</v>
      </c>
      <c r="D78" s="4" t="s">
        <v>19</v>
      </c>
      <c r="E78" s="11" t="s">
        <v>98</v>
      </c>
      <c r="F78" s="11" t="str">
        <f t="shared" si="11"/>
        <v>Floor # 4</v>
      </c>
      <c r="G78" s="11" t="s">
        <v>99</v>
      </c>
      <c r="H78" s="11" t="str">
        <f t="shared" si="12"/>
        <v>Flat # 420</v>
      </c>
      <c r="I78" s="11" t="str">
        <f t="shared" si="13"/>
        <v>4"</v>
      </c>
      <c r="J78" s="4">
        <v>4</v>
      </c>
      <c r="K78" s="4">
        <v>420</v>
      </c>
      <c r="L78" s="11" t="s">
        <v>100</v>
      </c>
      <c r="M78" s="11" t="str">
        <f t="shared" si="14"/>
        <v>23.25"</v>
      </c>
      <c r="N78" s="11" t="str">
        <f t="shared" si="15"/>
        <v>23.25" X 4"</v>
      </c>
      <c r="O78" s="4">
        <v>4</v>
      </c>
      <c r="P78" s="4">
        <v>23.25</v>
      </c>
      <c r="Q78" s="4">
        <v>1</v>
      </c>
      <c r="R78" s="11">
        <v>3</v>
      </c>
      <c r="S78" s="11" t="s">
        <v>101</v>
      </c>
      <c r="T78" s="11" t="str">
        <f t="shared" si="16"/>
        <v>Crate # 4</v>
      </c>
      <c r="U78" s="4">
        <v>4</v>
      </c>
      <c r="V78" s="11" t="str">
        <f t="shared" si="17"/>
        <v>Unit Type : TYPE D  - A   |   Floor # 4</v>
      </c>
      <c r="W78" s="11" t="str">
        <f t="shared" si="18"/>
        <v>Flat # 420   |   23.25" X 4"   |   Crate # 4</v>
      </c>
      <c r="X78" s="26" t="str">
        <f t="shared" si="19"/>
        <v>Unit Type : TYPE D  - A   |   Floor # 4
Flat # 420   |   23.25" X 4"   |   Crate # 4</v>
      </c>
    </row>
    <row r="79" spans="1:24" ht="27.6">
      <c r="A79" s="4" t="s">
        <v>38</v>
      </c>
      <c r="B79" s="11" t="s">
        <v>97</v>
      </c>
      <c r="C79" s="11" t="str">
        <f t="shared" si="10"/>
        <v>Unit Type : TYPE D  - B</v>
      </c>
      <c r="D79" s="4" t="s">
        <v>20</v>
      </c>
      <c r="E79" s="11" t="s">
        <v>98</v>
      </c>
      <c r="F79" s="11" t="str">
        <f t="shared" si="11"/>
        <v>Floor # 4</v>
      </c>
      <c r="G79" s="11" t="s">
        <v>99</v>
      </c>
      <c r="H79" s="11" t="str">
        <f t="shared" si="12"/>
        <v>Flat # 420</v>
      </c>
      <c r="I79" s="11" t="str">
        <f t="shared" si="13"/>
        <v>4"</v>
      </c>
      <c r="J79" s="4">
        <v>4</v>
      </c>
      <c r="K79" s="4">
        <v>420</v>
      </c>
      <c r="L79" s="11" t="s">
        <v>100</v>
      </c>
      <c r="M79" s="11" t="str">
        <f t="shared" si="14"/>
        <v>23.25"</v>
      </c>
      <c r="N79" s="11" t="str">
        <f t="shared" si="15"/>
        <v>23.25" X 4"</v>
      </c>
      <c r="O79" s="4">
        <v>4</v>
      </c>
      <c r="P79" s="4">
        <v>23.25</v>
      </c>
      <c r="Q79" s="4">
        <v>1</v>
      </c>
      <c r="R79" s="11">
        <v>3</v>
      </c>
      <c r="S79" s="11" t="s">
        <v>101</v>
      </c>
      <c r="T79" s="11" t="str">
        <f t="shared" si="16"/>
        <v>Crate # 4</v>
      </c>
      <c r="U79" s="4">
        <v>4</v>
      </c>
      <c r="V79" s="11" t="str">
        <f t="shared" si="17"/>
        <v>Unit Type : TYPE D  - B   |   Floor # 4</v>
      </c>
      <c r="W79" s="11" t="str">
        <f t="shared" si="18"/>
        <v>Flat # 420   |   23.25" X 4"   |   Crate # 4</v>
      </c>
      <c r="X79" s="26" t="str">
        <f t="shared" si="19"/>
        <v>Unit Type : TYPE D  - B   |   Floor # 4
Flat # 420   |   23.25" X 4"   |   Crate # 4</v>
      </c>
    </row>
    <row r="80" spans="1:24" ht="27.6">
      <c r="A80" s="4" t="s">
        <v>41</v>
      </c>
      <c r="B80" s="11" t="s">
        <v>97</v>
      </c>
      <c r="C80" s="11" t="str">
        <f t="shared" si="10"/>
        <v>Unit Type : TYPE E - A</v>
      </c>
      <c r="D80" s="4" t="s">
        <v>19</v>
      </c>
      <c r="E80" s="11" t="s">
        <v>98</v>
      </c>
      <c r="F80" s="11" t="str">
        <f t="shared" si="11"/>
        <v>Floor # 4</v>
      </c>
      <c r="G80" s="11" t="s">
        <v>99</v>
      </c>
      <c r="H80" s="11" t="str">
        <f t="shared" si="12"/>
        <v>Flat # 416</v>
      </c>
      <c r="I80" s="11" t="str">
        <f t="shared" si="13"/>
        <v>4"</v>
      </c>
      <c r="J80" s="4">
        <v>4</v>
      </c>
      <c r="K80" s="4">
        <v>416</v>
      </c>
      <c r="L80" s="11" t="s">
        <v>100</v>
      </c>
      <c r="M80" s="11" t="str">
        <f t="shared" si="14"/>
        <v>23.25"</v>
      </c>
      <c r="N80" s="11" t="str">
        <f t="shared" si="15"/>
        <v>23.25" X 4"</v>
      </c>
      <c r="O80" s="4">
        <v>4</v>
      </c>
      <c r="P80" s="4">
        <v>23.25</v>
      </c>
      <c r="Q80" s="4">
        <v>1</v>
      </c>
      <c r="R80" s="11">
        <v>3</v>
      </c>
      <c r="S80" s="11" t="s">
        <v>101</v>
      </c>
      <c r="T80" s="11" t="str">
        <f t="shared" si="16"/>
        <v>Crate # 4</v>
      </c>
      <c r="U80" s="4">
        <v>4</v>
      </c>
      <c r="V80" s="11" t="str">
        <f t="shared" si="17"/>
        <v>Unit Type : TYPE E - A   |   Floor # 4</v>
      </c>
      <c r="W80" s="11" t="str">
        <f t="shared" si="18"/>
        <v>Flat # 416   |   23.25" X 4"   |   Crate # 4</v>
      </c>
      <c r="X80" s="26" t="str">
        <f t="shared" si="19"/>
        <v>Unit Type : TYPE E - A   |   Floor # 4
Flat # 416   |   23.25" X 4"   |   Crate # 4</v>
      </c>
    </row>
    <row r="81" spans="1:24" ht="27.6">
      <c r="A81" s="4" t="s">
        <v>41</v>
      </c>
      <c r="B81" s="11" t="s">
        <v>97</v>
      </c>
      <c r="C81" s="11" t="str">
        <f t="shared" si="10"/>
        <v>Unit Type : TYPE E - B</v>
      </c>
      <c r="D81" s="4" t="s">
        <v>20</v>
      </c>
      <c r="E81" s="11" t="s">
        <v>98</v>
      </c>
      <c r="F81" s="11" t="str">
        <f t="shared" si="11"/>
        <v>Floor # 4</v>
      </c>
      <c r="G81" s="11" t="s">
        <v>99</v>
      </c>
      <c r="H81" s="11" t="str">
        <f t="shared" si="12"/>
        <v>Flat # 416</v>
      </c>
      <c r="I81" s="11" t="str">
        <f t="shared" si="13"/>
        <v>4"</v>
      </c>
      <c r="J81" s="4">
        <v>4</v>
      </c>
      <c r="K81" s="4">
        <v>416</v>
      </c>
      <c r="L81" s="11" t="s">
        <v>100</v>
      </c>
      <c r="M81" s="11" t="str">
        <f t="shared" si="14"/>
        <v>23.25"</v>
      </c>
      <c r="N81" s="11" t="str">
        <f t="shared" si="15"/>
        <v>23.25" X 4"</v>
      </c>
      <c r="O81" s="4">
        <v>4</v>
      </c>
      <c r="P81" s="4">
        <v>23.25</v>
      </c>
      <c r="Q81" s="4">
        <v>1</v>
      </c>
      <c r="R81" s="11">
        <v>3</v>
      </c>
      <c r="S81" s="11" t="s">
        <v>101</v>
      </c>
      <c r="T81" s="11" t="str">
        <f t="shared" si="16"/>
        <v>Crate # 4</v>
      </c>
      <c r="U81" s="4">
        <v>4</v>
      </c>
      <c r="V81" s="11" t="str">
        <f t="shared" si="17"/>
        <v>Unit Type : TYPE E - B   |   Floor # 4</v>
      </c>
      <c r="W81" s="11" t="str">
        <f t="shared" si="18"/>
        <v>Flat # 416   |   23.25" X 4"   |   Crate # 4</v>
      </c>
      <c r="X81" s="26" t="str">
        <f t="shared" si="19"/>
        <v>Unit Type : TYPE E - B   |   Floor # 4
Flat # 416   |   23.25" X 4"   |   Crate # 4</v>
      </c>
    </row>
    <row r="82" spans="1:24" ht="27.6">
      <c r="A82" s="4" t="s">
        <v>43</v>
      </c>
      <c r="B82" s="11" t="s">
        <v>97</v>
      </c>
      <c r="C82" s="11" t="str">
        <f t="shared" si="10"/>
        <v>Unit Type : TYPE F - A</v>
      </c>
      <c r="D82" s="4" t="s">
        <v>19</v>
      </c>
      <c r="E82" s="11" t="s">
        <v>98</v>
      </c>
      <c r="F82" s="11" t="str">
        <f t="shared" si="11"/>
        <v>Floor # 4</v>
      </c>
      <c r="G82" s="11" t="s">
        <v>99</v>
      </c>
      <c r="H82" s="11" t="str">
        <f t="shared" si="12"/>
        <v>Flat # 415</v>
      </c>
      <c r="I82" s="11" t="str">
        <f t="shared" si="13"/>
        <v>4"</v>
      </c>
      <c r="J82" s="4">
        <v>4</v>
      </c>
      <c r="K82" s="4">
        <v>415</v>
      </c>
      <c r="L82" s="11" t="s">
        <v>100</v>
      </c>
      <c r="M82" s="11" t="str">
        <f t="shared" si="14"/>
        <v>23.25"</v>
      </c>
      <c r="N82" s="11" t="str">
        <f t="shared" si="15"/>
        <v>23.25" X 4"</v>
      </c>
      <c r="O82" s="4">
        <v>4</v>
      </c>
      <c r="P82" s="4">
        <v>23.25</v>
      </c>
      <c r="Q82" s="4">
        <v>1</v>
      </c>
      <c r="R82" s="11">
        <v>3</v>
      </c>
      <c r="S82" s="11" t="s">
        <v>101</v>
      </c>
      <c r="T82" s="11" t="str">
        <f t="shared" si="16"/>
        <v>Crate # 4</v>
      </c>
      <c r="U82" s="4">
        <v>4</v>
      </c>
      <c r="V82" s="11" t="str">
        <f t="shared" si="17"/>
        <v>Unit Type : TYPE F - A   |   Floor # 4</v>
      </c>
      <c r="W82" s="11" t="str">
        <f t="shared" si="18"/>
        <v>Flat # 415   |   23.25" X 4"   |   Crate # 4</v>
      </c>
      <c r="X82" s="26" t="str">
        <f t="shared" si="19"/>
        <v>Unit Type : TYPE F - A   |   Floor # 4
Flat # 415   |   23.25" X 4"   |   Crate # 4</v>
      </c>
    </row>
    <row r="83" spans="1:24" ht="27.6">
      <c r="A83" s="4" t="s">
        <v>44</v>
      </c>
      <c r="B83" s="11" t="s">
        <v>97</v>
      </c>
      <c r="C83" s="11" t="str">
        <f t="shared" si="10"/>
        <v>Unit Type : TYPE G - B</v>
      </c>
      <c r="D83" s="4" t="s">
        <v>20</v>
      </c>
      <c r="E83" s="11" t="s">
        <v>98</v>
      </c>
      <c r="F83" s="11" t="str">
        <f t="shared" si="11"/>
        <v>Floor # 4</v>
      </c>
      <c r="G83" s="11" t="s">
        <v>99</v>
      </c>
      <c r="H83" s="11" t="str">
        <f t="shared" si="12"/>
        <v>Flat # 412</v>
      </c>
      <c r="I83" s="11" t="str">
        <f t="shared" si="13"/>
        <v>4"</v>
      </c>
      <c r="J83" s="4">
        <v>4</v>
      </c>
      <c r="K83" s="4">
        <v>412</v>
      </c>
      <c r="L83" s="11" t="s">
        <v>100</v>
      </c>
      <c r="M83" s="11" t="str">
        <f t="shared" si="14"/>
        <v>23.25"</v>
      </c>
      <c r="N83" s="11" t="str">
        <f t="shared" si="15"/>
        <v>23.25" X 4"</v>
      </c>
      <c r="O83" s="4">
        <v>4</v>
      </c>
      <c r="P83" s="4">
        <v>23.25</v>
      </c>
      <c r="Q83" s="4">
        <v>1</v>
      </c>
      <c r="R83" s="11">
        <v>3</v>
      </c>
      <c r="S83" s="11" t="s">
        <v>101</v>
      </c>
      <c r="T83" s="11" t="str">
        <f t="shared" si="16"/>
        <v>Crate # 4</v>
      </c>
      <c r="U83" s="4">
        <v>4</v>
      </c>
      <c r="V83" s="11" t="str">
        <f t="shared" si="17"/>
        <v>Unit Type : TYPE G - B   |   Floor # 4</v>
      </c>
      <c r="W83" s="11" t="str">
        <f t="shared" si="18"/>
        <v>Flat # 412   |   23.25" X 4"   |   Crate # 4</v>
      </c>
      <c r="X83" s="26" t="str">
        <f t="shared" si="19"/>
        <v>Unit Type : TYPE G - B   |   Floor # 4
Flat # 412   |   23.25" X 4"   |   Crate # 4</v>
      </c>
    </row>
    <row r="84" spans="1:24" ht="27.6">
      <c r="A84" s="4" t="s">
        <v>45</v>
      </c>
      <c r="B84" s="11" t="s">
        <v>97</v>
      </c>
      <c r="C84" s="11" t="str">
        <f t="shared" si="10"/>
        <v>Unit Type : TYPE H - B</v>
      </c>
      <c r="D84" s="4" t="s">
        <v>20</v>
      </c>
      <c r="E84" s="11" t="s">
        <v>98</v>
      </c>
      <c r="F84" s="11" t="str">
        <f t="shared" si="11"/>
        <v>Floor # 4</v>
      </c>
      <c r="G84" s="11" t="s">
        <v>99</v>
      </c>
      <c r="H84" s="11" t="str">
        <f t="shared" si="12"/>
        <v>Flat # 407</v>
      </c>
      <c r="I84" s="11" t="str">
        <f t="shared" si="13"/>
        <v>4"</v>
      </c>
      <c r="J84" s="4">
        <v>4</v>
      </c>
      <c r="K84" s="4">
        <v>407</v>
      </c>
      <c r="L84" s="11" t="s">
        <v>100</v>
      </c>
      <c r="M84" s="11" t="str">
        <f t="shared" si="14"/>
        <v>23.25"</v>
      </c>
      <c r="N84" s="11" t="str">
        <f t="shared" si="15"/>
        <v>23.25" X 4"</v>
      </c>
      <c r="O84" s="4">
        <v>4</v>
      </c>
      <c r="P84" s="4">
        <v>23.25</v>
      </c>
      <c r="Q84" s="4">
        <v>1</v>
      </c>
      <c r="R84" s="11">
        <v>3</v>
      </c>
      <c r="S84" s="11" t="s">
        <v>101</v>
      </c>
      <c r="T84" s="11" t="str">
        <f t="shared" si="16"/>
        <v>Crate # 4</v>
      </c>
      <c r="U84" s="4">
        <v>4</v>
      </c>
      <c r="V84" s="11" t="str">
        <f t="shared" si="17"/>
        <v>Unit Type : TYPE H - B   |   Floor # 4</v>
      </c>
      <c r="W84" s="11" t="str">
        <f t="shared" si="18"/>
        <v>Flat # 407   |   23.25" X 4"   |   Crate # 4</v>
      </c>
      <c r="X84" s="26" t="str">
        <f t="shared" si="19"/>
        <v>Unit Type : TYPE H - B   |   Floor # 4
Flat # 407   |   23.25" X 4"   |   Crate # 4</v>
      </c>
    </row>
    <row r="85" spans="1:24" ht="27.6">
      <c r="A85" s="4" t="s">
        <v>46</v>
      </c>
      <c r="B85" s="11" t="s">
        <v>97</v>
      </c>
      <c r="C85" s="11" t="str">
        <f t="shared" si="10"/>
        <v>Unit Type : TYPE J - A</v>
      </c>
      <c r="D85" s="4" t="s">
        <v>19</v>
      </c>
      <c r="E85" s="11" t="s">
        <v>98</v>
      </c>
      <c r="F85" s="11" t="str">
        <f t="shared" si="11"/>
        <v>Floor # 4</v>
      </c>
      <c r="G85" s="11" t="s">
        <v>99</v>
      </c>
      <c r="H85" s="11" t="str">
        <f t="shared" si="12"/>
        <v>Flat # 402</v>
      </c>
      <c r="I85" s="11" t="str">
        <f t="shared" si="13"/>
        <v>4"</v>
      </c>
      <c r="J85" s="4">
        <v>4</v>
      </c>
      <c r="K85" s="4">
        <v>402</v>
      </c>
      <c r="L85" s="11" t="s">
        <v>100</v>
      </c>
      <c r="M85" s="11" t="str">
        <f t="shared" si="14"/>
        <v>23.25"</v>
      </c>
      <c r="N85" s="11" t="str">
        <f t="shared" si="15"/>
        <v>23.25" X 4"</v>
      </c>
      <c r="O85" s="4">
        <v>4</v>
      </c>
      <c r="P85" s="4">
        <v>23.25</v>
      </c>
      <c r="Q85" s="4">
        <v>1</v>
      </c>
      <c r="R85" s="11">
        <v>3</v>
      </c>
      <c r="S85" s="11" t="s">
        <v>101</v>
      </c>
      <c r="T85" s="11" t="str">
        <f t="shared" si="16"/>
        <v>Crate # 4</v>
      </c>
      <c r="U85" s="4">
        <v>4</v>
      </c>
      <c r="V85" s="11" t="str">
        <f t="shared" si="17"/>
        <v>Unit Type : TYPE J - A   |   Floor # 4</v>
      </c>
      <c r="W85" s="11" t="str">
        <f t="shared" si="18"/>
        <v>Flat # 402   |   23.25" X 4"   |   Crate # 4</v>
      </c>
      <c r="X85" s="26" t="str">
        <f t="shared" si="19"/>
        <v>Unit Type : TYPE J - A   |   Floor # 4
Flat # 402   |   23.25" X 4"   |   Crate # 4</v>
      </c>
    </row>
    <row r="86" spans="1:24" ht="27.6">
      <c r="A86" s="4" t="s">
        <v>47</v>
      </c>
      <c r="B86" s="11" t="s">
        <v>97</v>
      </c>
      <c r="C86" s="11" t="str">
        <f t="shared" si="10"/>
        <v>Unit Type : TYPE J_MIR - A</v>
      </c>
      <c r="D86" s="4" t="s">
        <v>19</v>
      </c>
      <c r="E86" s="11" t="s">
        <v>98</v>
      </c>
      <c r="F86" s="11" t="str">
        <f t="shared" si="11"/>
        <v>Floor # 4</v>
      </c>
      <c r="G86" s="11" t="s">
        <v>99</v>
      </c>
      <c r="H86" s="11" t="str">
        <f t="shared" si="12"/>
        <v>Flat # 401</v>
      </c>
      <c r="I86" s="11" t="str">
        <f t="shared" si="13"/>
        <v>4"</v>
      </c>
      <c r="J86" s="4">
        <v>4</v>
      </c>
      <c r="K86" s="4">
        <v>401</v>
      </c>
      <c r="L86" s="11" t="s">
        <v>100</v>
      </c>
      <c r="M86" s="11" t="str">
        <f t="shared" si="14"/>
        <v>23.25"</v>
      </c>
      <c r="N86" s="11" t="str">
        <f t="shared" si="15"/>
        <v>23.25" X 4"</v>
      </c>
      <c r="O86" s="4">
        <v>4</v>
      </c>
      <c r="P86" s="4">
        <v>23.25</v>
      </c>
      <c r="Q86" s="4">
        <v>1</v>
      </c>
      <c r="R86" s="11">
        <v>3</v>
      </c>
      <c r="S86" s="11" t="s">
        <v>101</v>
      </c>
      <c r="T86" s="11" t="str">
        <f t="shared" si="16"/>
        <v>Crate # 4</v>
      </c>
      <c r="U86" s="4">
        <v>4</v>
      </c>
      <c r="V86" s="11" t="str">
        <f t="shared" si="17"/>
        <v>Unit Type : TYPE J_MIR - A   |   Floor # 4</v>
      </c>
      <c r="W86" s="11" t="str">
        <f t="shared" si="18"/>
        <v>Flat # 401   |   23.25" X 4"   |   Crate # 4</v>
      </c>
      <c r="X86" s="26" t="str">
        <f t="shared" si="19"/>
        <v>Unit Type : TYPE J_MIR - A   |   Floor # 4
Flat # 401   |   23.25" X 4"   |   Crate # 4</v>
      </c>
    </row>
    <row r="87" spans="1:24" ht="27.6">
      <c r="A87" s="4" t="s">
        <v>43</v>
      </c>
      <c r="B87" s="11" t="s">
        <v>97</v>
      </c>
      <c r="C87" s="11" t="str">
        <f t="shared" si="10"/>
        <v>Unit Type : TYPE F - 1</v>
      </c>
      <c r="D87" s="4">
        <v>1</v>
      </c>
      <c r="E87" s="11" t="s">
        <v>98</v>
      </c>
      <c r="F87" s="11" t="str">
        <f t="shared" si="11"/>
        <v>Floor # 4</v>
      </c>
      <c r="G87" s="11" t="s">
        <v>99</v>
      </c>
      <c r="H87" s="11" t="str">
        <f t="shared" si="12"/>
        <v>Flat # 415</v>
      </c>
      <c r="I87" s="11" t="str">
        <f t="shared" si="13"/>
        <v>25.5"</v>
      </c>
      <c r="J87" s="4">
        <v>4</v>
      </c>
      <c r="K87" s="4">
        <v>415</v>
      </c>
      <c r="L87" s="11" t="s">
        <v>100</v>
      </c>
      <c r="M87" s="11" t="str">
        <f t="shared" si="14"/>
        <v>22"</v>
      </c>
      <c r="N87" s="11" t="str">
        <f t="shared" si="15"/>
        <v>22" X 25.5"</v>
      </c>
      <c r="O87" s="4">
        <v>25.5</v>
      </c>
      <c r="P87" s="4">
        <v>22</v>
      </c>
      <c r="Q87" s="4">
        <v>1</v>
      </c>
      <c r="R87" s="11">
        <v>3</v>
      </c>
      <c r="S87" s="11" t="s">
        <v>101</v>
      </c>
      <c r="T87" s="11" t="str">
        <f t="shared" si="16"/>
        <v>Crate # 4</v>
      </c>
      <c r="U87" s="4">
        <v>4</v>
      </c>
      <c r="V87" s="11" t="str">
        <f t="shared" si="17"/>
        <v>Unit Type : TYPE F - 1   |   Floor # 4</v>
      </c>
      <c r="W87" s="11" t="str">
        <f t="shared" si="18"/>
        <v>Flat # 415   |   22" X 25.5"   |   Crate # 4</v>
      </c>
      <c r="X87" s="26" t="str">
        <f t="shared" si="19"/>
        <v>Unit Type : TYPE F - 1   |   Floor # 4
Flat # 415   |   22" X 25.5"   |   Crate # 4</v>
      </c>
    </row>
    <row r="88" spans="1:24" ht="27.6">
      <c r="A88" s="4" t="s">
        <v>27</v>
      </c>
      <c r="B88" s="11" t="s">
        <v>97</v>
      </c>
      <c r="C88" s="11" t="str">
        <f t="shared" si="10"/>
        <v>Unit Type : TYPE B - 2</v>
      </c>
      <c r="D88" s="4">
        <v>2</v>
      </c>
      <c r="E88" s="11" t="s">
        <v>98</v>
      </c>
      <c r="F88" s="11" t="str">
        <f t="shared" si="11"/>
        <v>Floor # 4</v>
      </c>
      <c r="G88" s="11" t="s">
        <v>99</v>
      </c>
      <c r="H88" s="11" t="str">
        <f t="shared" si="12"/>
        <v>Flat # 417</v>
      </c>
      <c r="I88" s="11" t="str">
        <f t="shared" si="13"/>
        <v>25.5"</v>
      </c>
      <c r="J88" s="4">
        <v>4</v>
      </c>
      <c r="K88" s="4">
        <v>417</v>
      </c>
      <c r="L88" s="11" t="s">
        <v>100</v>
      </c>
      <c r="M88" s="11" t="str">
        <f t="shared" si="14"/>
        <v>19.5"</v>
      </c>
      <c r="N88" s="11" t="str">
        <f t="shared" si="15"/>
        <v>19.5" X 25.5"</v>
      </c>
      <c r="O88" s="4">
        <v>25.5</v>
      </c>
      <c r="P88" s="4">
        <v>19.5</v>
      </c>
      <c r="Q88" s="4">
        <v>1</v>
      </c>
      <c r="R88" s="11">
        <v>3</v>
      </c>
      <c r="S88" s="11" t="s">
        <v>101</v>
      </c>
      <c r="T88" s="11" t="str">
        <f t="shared" si="16"/>
        <v>Crate # 4</v>
      </c>
      <c r="U88" s="4">
        <v>4</v>
      </c>
      <c r="V88" s="11" t="str">
        <f t="shared" si="17"/>
        <v>Unit Type : TYPE B - 2   |   Floor # 4</v>
      </c>
      <c r="W88" s="11" t="str">
        <f t="shared" si="18"/>
        <v>Flat # 417   |   19.5" X 25.5"   |   Crate # 4</v>
      </c>
      <c r="X88" s="26" t="str">
        <f t="shared" si="19"/>
        <v>Unit Type : TYPE B - 2   |   Floor # 4
Flat # 417   |   19.5" X 25.5"   |   Crate # 4</v>
      </c>
    </row>
    <row r="89" spans="1:24" ht="27.6">
      <c r="A89" s="4" t="s">
        <v>27</v>
      </c>
      <c r="B89" s="11" t="s">
        <v>97</v>
      </c>
      <c r="C89" s="11" t="str">
        <f t="shared" si="10"/>
        <v>Unit Type : TYPE B - 2</v>
      </c>
      <c r="D89" s="4">
        <v>2</v>
      </c>
      <c r="E89" s="11" t="s">
        <v>98</v>
      </c>
      <c r="F89" s="11" t="str">
        <f t="shared" si="11"/>
        <v>Floor # 4</v>
      </c>
      <c r="G89" s="11" t="s">
        <v>99</v>
      </c>
      <c r="H89" s="11" t="str">
        <f t="shared" si="12"/>
        <v>Flat # 423</v>
      </c>
      <c r="I89" s="11" t="str">
        <f t="shared" si="13"/>
        <v>25.5"</v>
      </c>
      <c r="J89" s="4">
        <v>4</v>
      </c>
      <c r="K89" s="4">
        <v>423</v>
      </c>
      <c r="L89" s="11" t="s">
        <v>100</v>
      </c>
      <c r="M89" s="11" t="str">
        <f t="shared" si="14"/>
        <v>19.5"</v>
      </c>
      <c r="N89" s="11" t="str">
        <f t="shared" si="15"/>
        <v>19.5" X 25.5"</v>
      </c>
      <c r="O89" s="4">
        <v>25.5</v>
      </c>
      <c r="P89" s="4">
        <v>19.5</v>
      </c>
      <c r="Q89" s="4">
        <v>1</v>
      </c>
      <c r="R89" s="11">
        <v>3</v>
      </c>
      <c r="S89" s="11" t="s">
        <v>101</v>
      </c>
      <c r="T89" s="11" t="str">
        <f t="shared" si="16"/>
        <v>Crate # 4</v>
      </c>
      <c r="U89" s="4">
        <v>4</v>
      </c>
      <c r="V89" s="11" t="str">
        <f t="shared" si="17"/>
        <v>Unit Type : TYPE B - 2   |   Floor # 4</v>
      </c>
      <c r="W89" s="11" t="str">
        <f t="shared" si="18"/>
        <v>Flat # 423   |   19.5" X 25.5"   |   Crate # 4</v>
      </c>
      <c r="X89" s="26" t="str">
        <f t="shared" si="19"/>
        <v>Unit Type : TYPE B - 2   |   Floor # 4
Flat # 423   |   19.5" X 25.5"   |   Crate # 4</v>
      </c>
    </row>
    <row r="90" spans="1:24" ht="27.6">
      <c r="A90" s="4" t="s">
        <v>28</v>
      </c>
      <c r="B90" s="11" t="s">
        <v>97</v>
      </c>
      <c r="C90" s="11" t="str">
        <f t="shared" si="10"/>
        <v>Unit Type : TYPE B_MIR - 2</v>
      </c>
      <c r="D90" s="4">
        <v>2</v>
      </c>
      <c r="E90" s="11" t="s">
        <v>98</v>
      </c>
      <c r="F90" s="11" t="str">
        <f t="shared" si="11"/>
        <v>Floor # 4</v>
      </c>
      <c r="G90" s="11" t="s">
        <v>99</v>
      </c>
      <c r="H90" s="11" t="str">
        <f t="shared" si="12"/>
        <v>Flat # 405</v>
      </c>
      <c r="I90" s="11" t="str">
        <f t="shared" si="13"/>
        <v>25.5"</v>
      </c>
      <c r="J90" s="4">
        <v>4</v>
      </c>
      <c r="K90" s="4">
        <v>405</v>
      </c>
      <c r="L90" s="11" t="s">
        <v>100</v>
      </c>
      <c r="M90" s="11" t="str">
        <f t="shared" si="14"/>
        <v>19.5"</v>
      </c>
      <c r="N90" s="11" t="str">
        <f t="shared" si="15"/>
        <v>19.5" X 25.5"</v>
      </c>
      <c r="O90" s="4">
        <v>25.5</v>
      </c>
      <c r="P90" s="4">
        <v>19.5</v>
      </c>
      <c r="Q90" s="4">
        <v>1</v>
      </c>
      <c r="R90" s="11">
        <v>3</v>
      </c>
      <c r="S90" s="11" t="s">
        <v>101</v>
      </c>
      <c r="T90" s="11" t="str">
        <f t="shared" si="16"/>
        <v>Crate # 4</v>
      </c>
      <c r="U90" s="4">
        <v>4</v>
      </c>
      <c r="V90" s="11" t="str">
        <f t="shared" si="17"/>
        <v>Unit Type : TYPE B_MIR - 2   |   Floor # 4</v>
      </c>
      <c r="W90" s="11" t="str">
        <f t="shared" si="18"/>
        <v>Flat # 405   |   19.5" X 25.5"   |   Crate # 4</v>
      </c>
      <c r="X90" s="26" t="str">
        <f t="shared" si="19"/>
        <v>Unit Type : TYPE B_MIR - 2   |   Floor # 4
Flat # 405   |   19.5" X 25.5"   |   Crate # 4</v>
      </c>
    </row>
    <row r="91" spans="1:24" ht="27.6">
      <c r="A91" s="4" t="s">
        <v>28</v>
      </c>
      <c r="B91" s="11" t="s">
        <v>97</v>
      </c>
      <c r="C91" s="11" t="str">
        <f t="shared" si="10"/>
        <v>Unit Type : TYPE B_MIR - 2</v>
      </c>
      <c r="D91" s="4">
        <v>2</v>
      </c>
      <c r="E91" s="11" t="s">
        <v>98</v>
      </c>
      <c r="F91" s="11" t="str">
        <f t="shared" si="11"/>
        <v>Floor # 4</v>
      </c>
      <c r="G91" s="11" t="s">
        <v>99</v>
      </c>
      <c r="H91" s="11" t="str">
        <f t="shared" si="12"/>
        <v>Flat # 422</v>
      </c>
      <c r="I91" s="11" t="str">
        <f t="shared" si="13"/>
        <v>25.5"</v>
      </c>
      <c r="J91" s="4">
        <v>4</v>
      </c>
      <c r="K91" s="4">
        <v>422</v>
      </c>
      <c r="L91" s="11" t="s">
        <v>100</v>
      </c>
      <c r="M91" s="11" t="str">
        <f t="shared" si="14"/>
        <v>19.5"</v>
      </c>
      <c r="N91" s="11" t="str">
        <f t="shared" si="15"/>
        <v>19.5" X 25.5"</v>
      </c>
      <c r="O91" s="4">
        <v>25.5</v>
      </c>
      <c r="P91" s="4">
        <v>19.5</v>
      </c>
      <c r="Q91" s="4">
        <v>1</v>
      </c>
      <c r="R91" s="11">
        <v>3</v>
      </c>
      <c r="S91" s="11" t="s">
        <v>101</v>
      </c>
      <c r="T91" s="11" t="str">
        <f t="shared" si="16"/>
        <v>Crate # 4</v>
      </c>
      <c r="U91" s="4">
        <v>4</v>
      </c>
      <c r="V91" s="11" t="str">
        <f t="shared" si="17"/>
        <v>Unit Type : TYPE B_MIR - 2   |   Floor # 4</v>
      </c>
      <c r="W91" s="11" t="str">
        <f t="shared" si="18"/>
        <v>Flat # 422   |   19.5" X 25.5"   |   Crate # 4</v>
      </c>
      <c r="X91" s="26" t="str">
        <f t="shared" si="19"/>
        <v>Unit Type : TYPE B_MIR - 2   |   Floor # 4
Flat # 422   |   19.5" X 25.5"   |   Crate # 4</v>
      </c>
    </row>
    <row r="92" spans="1:24" ht="27.6">
      <c r="A92" s="4" t="s">
        <v>29</v>
      </c>
      <c r="B92" s="11" t="s">
        <v>97</v>
      </c>
      <c r="C92" s="11" t="str">
        <f t="shared" si="10"/>
        <v>Unit Type : Type B1 - 2</v>
      </c>
      <c r="D92" s="4">
        <v>2</v>
      </c>
      <c r="E92" s="11" t="s">
        <v>98</v>
      </c>
      <c r="F92" s="11" t="str">
        <f t="shared" si="11"/>
        <v>Floor # 4</v>
      </c>
      <c r="G92" s="11" t="s">
        <v>99</v>
      </c>
      <c r="H92" s="11" t="str">
        <f t="shared" si="12"/>
        <v>Flat # 414</v>
      </c>
      <c r="I92" s="11" t="str">
        <f t="shared" si="13"/>
        <v>25.5"</v>
      </c>
      <c r="J92" s="4">
        <v>4</v>
      </c>
      <c r="K92" s="4">
        <v>414</v>
      </c>
      <c r="L92" s="11" t="s">
        <v>100</v>
      </c>
      <c r="M92" s="11" t="str">
        <f t="shared" si="14"/>
        <v>19.5"</v>
      </c>
      <c r="N92" s="11" t="str">
        <f t="shared" si="15"/>
        <v>19.5" X 25.5"</v>
      </c>
      <c r="O92" s="4">
        <v>25.5</v>
      </c>
      <c r="P92" s="4">
        <v>19.5</v>
      </c>
      <c r="Q92" s="4">
        <v>1</v>
      </c>
      <c r="R92" s="11">
        <v>3</v>
      </c>
      <c r="S92" s="11" t="s">
        <v>101</v>
      </c>
      <c r="T92" s="11" t="str">
        <f t="shared" si="16"/>
        <v>Crate # 4</v>
      </c>
      <c r="U92" s="4">
        <v>4</v>
      </c>
      <c r="V92" s="11" t="str">
        <f t="shared" si="17"/>
        <v>Unit Type : Type B1 - 2   |   Floor # 4</v>
      </c>
      <c r="W92" s="11" t="str">
        <f t="shared" si="18"/>
        <v>Flat # 414   |   19.5" X 25.5"   |   Crate # 4</v>
      </c>
      <c r="X92" s="26" t="str">
        <f t="shared" si="19"/>
        <v>Unit Type : Type B1 - 2   |   Floor # 4
Flat # 414   |   19.5" X 25.5"   |   Crate # 4</v>
      </c>
    </row>
    <row r="93" spans="1:24" ht="27.6">
      <c r="A93" s="4" t="s">
        <v>29</v>
      </c>
      <c r="B93" s="11" t="s">
        <v>97</v>
      </c>
      <c r="C93" s="11" t="str">
        <f t="shared" si="10"/>
        <v>Unit Type : Type B1 - 2</v>
      </c>
      <c r="D93" s="4">
        <v>2</v>
      </c>
      <c r="E93" s="11" t="s">
        <v>98</v>
      </c>
      <c r="F93" s="11" t="str">
        <f t="shared" si="11"/>
        <v>Floor # 4</v>
      </c>
      <c r="G93" s="11" t="s">
        <v>99</v>
      </c>
      <c r="H93" s="11" t="str">
        <f t="shared" si="12"/>
        <v>Flat # 404</v>
      </c>
      <c r="I93" s="11" t="str">
        <f t="shared" si="13"/>
        <v>25.5"</v>
      </c>
      <c r="J93" s="4">
        <v>4</v>
      </c>
      <c r="K93" s="4">
        <v>404</v>
      </c>
      <c r="L93" s="11" t="s">
        <v>100</v>
      </c>
      <c r="M93" s="11" t="str">
        <f t="shared" si="14"/>
        <v>19.5"</v>
      </c>
      <c r="N93" s="11" t="str">
        <f t="shared" si="15"/>
        <v>19.5" X 25.5"</v>
      </c>
      <c r="O93" s="4">
        <v>25.5</v>
      </c>
      <c r="P93" s="4">
        <v>19.5</v>
      </c>
      <c r="Q93" s="4">
        <v>1</v>
      </c>
      <c r="R93" s="11">
        <v>3</v>
      </c>
      <c r="S93" s="11" t="s">
        <v>101</v>
      </c>
      <c r="T93" s="11" t="str">
        <f t="shared" si="16"/>
        <v>Crate # 4</v>
      </c>
      <c r="U93" s="4">
        <v>4</v>
      </c>
      <c r="V93" s="11" t="str">
        <f t="shared" si="17"/>
        <v>Unit Type : Type B1 - 2   |   Floor # 4</v>
      </c>
      <c r="W93" s="11" t="str">
        <f t="shared" si="18"/>
        <v>Flat # 404   |   19.5" X 25.5"   |   Crate # 4</v>
      </c>
      <c r="X93" s="26" t="str">
        <f t="shared" si="19"/>
        <v>Unit Type : Type B1 - 2   |   Floor # 4
Flat # 404   |   19.5" X 25.5"   |   Crate # 4</v>
      </c>
    </row>
    <row r="94" spans="1:24" ht="27.6">
      <c r="A94" s="4" t="s">
        <v>30</v>
      </c>
      <c r="B94" s="11" t="s">
        <v>97</v>
      </c>
      <c r="C94" s="11" t="str">
        <f t="shared" si="10"/>
        <v>Unit Type : Type B1_MIR - 2</v>
      </c>
      <c r="D94" s="4">
        <v>2</v>
      </c>
      <c r="E94" s="11" t="s">
        <v>98</v>
      </c>
      <c r="F94" s="11" t="str">
        <f t="shared" si="11"/>
        <v>Floor # 4</v>
      </c>
      <c r="G94" s="11" t="s">
        <v>99</v>
      </c>
      <c r="H94" s="11" t="str">
        <f t="shared" si="12"/>
        <v>Flat # 419</v>
      </c>
      <c r="I94" s="11" t="str">
        <f t="shared" si="13"/>
        <v>25.5"</v>
      </c>
      <c r="J94" s="4">
        <v>4</v>
      </c>
      <c r="K94" s="4">
        <v>419</v>
      </c>
      <c r="L94" s="11" t="s">
        <v>100</v>
      </c>
      <c r="M94" s="11" t="str">
        <f t="shared" si="14"/>
        <v>19.5"</v>
      </c>
      <c r="N94" s="11" t="str">
        <f t="shared" si="15"/>
        <v>19.5" X 25.5"</v>
      </c>
      <c r="O94" s="4">
        <v>25.5</v>
      </c>
      <c r="P94" s="4">
        <v>19.5</v>
      </c>
      <c r="Q94" s="4">
        <v>1</v>
      </c>
      <c r="R94" s="11">
        <v>3</v>
      </c>
      <c r="S94" s="11" t="s">
        <v>101</v>
      </c>
      <c r="T94" s="11" t="str">
        <f t="shared" si="16"/>
        <v>Crate # 4</v>
      </c>
      <c r="U94" s="4">
        <v>4</v>
      </c>
      <c r="V94" s="11" t="str">
        <f t="shared" si="17"/>
        <v>Unit Type : Type B1_MIR - 2   |   Floor # 4</v>
      </c>
      <c r="W94" s="11" t="str">
        <f t="shared" si="18"/>
        <v>Flat # 419   |   19.5" X 25.5"   |   Crate # 4</v>
      </c>
      <c r="X94" s="26" t="str">
        <f t="shared" si="19"/>
        <v>Unit Type : Type B1_MIR - 2   |   Floor # 4
Flat # 419   |   19.5" X 25.5"   |   Crate # 4</v>
      </c>
    </row>
    <row r="95" spans="1:24" ht="27.6">
      <c r="A95" s="4" t="s">
        <v>36</v>
      </c>
      <c r="B95" s="11" t="s">
        <v>97</v>
      </c>
      <c r="C95" s="11" t="str">
        <f t="shared" si="10"/>
        <v>Unit Type : TYPE C - 1</v>
      </c>
      <c r="D95" s="4">
        <v>1</v>
      </c>
      <c r="E95" s="11" t="s">
        <v>98</v>
      </c>
      <c r="F95" s="11" t="str">
        <f t="shared" si="11"/>
        <v>Floor # 4</v>
      </c>
      <c r="G95" s="11" t="s">
        <v>99</v>
      </c>
      <c r="H95" s="11" t="str">
        <f t="shared" si="12"/>
        <v>Flat # 408</v>
      </c>
      <c r="I95" s="11" t="str">
        <f t="shared" si="13"/>
        <v>25.5"</v>
      </c>
      <c r="J95" s="4">
        <v>4</v>
      </c>
      <c r="K95" s="4">
        <v>408</v>
      </c>
      <c r="L95" s="11" t="s">
        <v>100</v>
      </c>
      <c r="M95" s="11" t="str">
        <f t="shared" si="14"/>
        <v>18"</v>
      </c>
      <c r="N95" s="11" t="str">
        <f t="shared" si="15"/>
        <v>18" X 25.5"</v>
      </c>
      <c r="O95" s="4">
        <v>25.5</v>
      </c>
      <c r="P95" s="4">
        <v>18</v>
      </c>
      <c r="Q95" s="4">
        <v>1</v>
      </c>
      <c r="R95" s="11">
        <v>3</v>
      </c>
      <c r="S95" s="11" t="s">
        <v>101</v>
      </c>
      <c r="T95" s="11" t="str">
        <f t="shared" si="16"/>
        <v>Crate # 4</v>
      </c>
      <c r="U95" s="4">
        <v>4</v>
      </c>
      <c r="V95" s="11" t="str">
        <f t="shared" si="17"/>
        <v>Unit Type : TYPE C - 1   |   Floor # 4</v>
      </c>
      <c r="W95" s="11" t="str">
        <f t="shared" si="18"/>
        <v>Flat # 408   |   18" X 25.5"   |   Crate # 4</v>
      </c>
      <c r="X95" s="26" t="str">
        <f t="shared" si="19"/>
        <v>Unit Type : TYPE C - 1   |   Floor # 4
Flat # 408   |   18" X 25.5"   |   Crate # 4</v>
      </c>
    </row>
    <row r="96" spans="1:24" ht="27.6">
      <c r="A96" s="4" t="s">
        <v>36</v>
      </c>
      <c r="B96" s="11" t="s">
        <v>97</v>
      </c>
      <c r="C96" s="11" t="str">
        <f t="shared" si="10"/>
        <v>Unit Type : TYPE C - 1</v>
      </c>
      <c r="D96" s="4">
        <v>1</v>
      </c>
      <c r="E96" s="11" t="s">
        <v>98</v>
      </c>
      <c r="F96" s="11" t="str">
        <f t="shared" si="11"/>
        <v>Floor # 4</v>
      </c>
      <c r="G96" s="11" t="s">
        <v>99</v>
      </c>
      <c r="H96" s="11" t="str">
        <f t="shared" si="12"/>
        <v>Flat # 421</v>
      </c>
      <c r="I96" s="11" t="str">
        <f t="shared" si="13"/>
        <v>25.5"</v>
      </c>
      <c r="J96" s="4">
        <v>4</v>
      </c>
      <c r="K96" s="4">
        <v>421</v>
      </c>
      <c r="L96" s="11" t="s">
        <v>100</v>
      </c>
      <c r="M96" s="11" t="str">
        <f t="shared" si="14"/>
        <v>18"</v>
      </c>
      <c r="N96" s="11" t="str">
        <f t="shared" si="15"/>
        <v>18" X 25.5"</v>
      </c>
      <c r="O96" s="4">
        <v>25.5</v>
      </c>
      <c r="P96" s="4">
        <v>18</v>
      </c>
      <c r="Q96" s="4">
        <v>1</v>
      </c>
      <c r="R96" s="11">
        <v>3</v>
      </c>
      <c r="S96" s="11" t="s">
        <v>101</v>
      </c>
      <c r="T96" s="11" t="str">
        <f t="shared" si="16"/>
        <v>Crate # 4</v>
      </c>
      <c r="U96" s="4">
        <v>4</v>
      </c>
      <c r="V96" s="11" t="str">
        <f t="shared" si="17"/>
        <v>Unit Type : TYPE C - 1   |   Floor # 4</v>
      </c>
      <c r="W96" s="11" t="str">
        <f t="shared" si="18"/>
        <v>Flat # 421   |   18" X 25.5"   |   Crate # 4</v>
      </c>
      <c r="X96" s="26" t="str">
        <f t="shared" si="19"/>
        <v>Unit Type : TYPE C - 1   |   Floor # 4
Flat # 421   |   18" X 25.5"   |   Crate # 4</v>
      </c>
    </row>
    <row r="97" spans="1:24" ht="27.6">
      <c r="A97" s="4" t="s">
        <v>41</v>
      </c>
      <c r="B97" s="11" t="s">
        <v>97</v>
      </c>
      <c r="C97" s="11" t="str">
        <f t="shared" si="10"/>
        <v>Unit Type : TYPE E - 1</v>
      </c>
      <c r="D97" s="4">
        <v>1</v>
      </c>
      <c r="E97" s="11" t="s">
        <v>98</v>
      </c>
      <c r="F97" s="11" t="str">
        <f t="shared" si="11"/>
        <v>Floor # 4</v>
      </c>
      <c r="G97" s="11" t="s">
        <v>99</v>
      </c>
      <c r="H97" s="11" t="str">
        <f t="shared" si="12"/>
        <v>Flat # 416</v>
      </c>
      <c r="I97" s="11" t="str">
        <f t="shared" si="13"/>
        <v>25.5"</v>
      </c>
      <c r="J97" s="4">
        <v>4</v>
      </c>
      <c r="K97" s="4">
        <v>416</v>
      </c>
      <c r="L97" s="11" t="s">
        <v>100</v>
      </c>
      <c r="M97" s="11" t="str">
        <f t="shared" si="14"/>
        <v>18"</v>
      </c>
      <c r="N97" s="11" t="str">
        <f t="shared" si="15"/>
        <v>18" X 25.5"</v>
      </c>
      <c r="O97" s="4">
        <v>25.5</v>
      </c>
      <c r="P97" s="4">
        <v>18</v>
      </c>
      <c r="Q97" s="4">
        <v>1</v>
      </c>
      <c r="R97" s="11">
        <v>3</v>
      </c>
      <c r="S97" s="11" t="s">
        <v>101</v>
      </c>
      <c r="T97" s="11" t="str">
        <f t="shared" si="16"/>
        <v>Crate # 4</v>
      </c>
      <c r="U97" s="4">
        <v>4</v>
      </c>
      <c r="V97" s="11" t="str">
        <f t="shared" si="17"/>
        <v>Unit Type : TYPE E - 1   |   Floor # 4</v>
      </c>
      <c r="W97" s="11" t="str">
        <f t="shared" si="18"/>
        <v>Flat # 416   |   18" X 25.5"   |   Crate # 4</v>
      </c>
      <c r="X97" s="26" t="str">
        <f t="shared" si="19"/>
        <v>Unit Type : TYPE E - 1   |   Floor # 4
Flat # 416   |   18" X 25.5"   |   Crate # 4</v>
      </c>
    </row>
    <row r="98" spans="1:24" ht="27.6">
      <c r="A98" s="4" t="s">
        <v>38</v>
      </c>
      <c r="B98" s="11" t="s">
        <v>97</v>
      </c>
      <c r="C98" s="11" t="str">
        <f t="shared" si="10"/>
        <v>Unit Type : TYPE D  - 2</v>
      </c>
      <c r="D98" s="4">
        <v>2</v>
      </c>
      <c r="E98" s="11" t="s">
        <v>98</v>
      </c>
      <c r="F98" s="11" t="str">
        <f t="shared" si="11"/>
        <v>Floor # 4</v>
      </c>
      <c r="G98" s="11" t="s">
        <v>99</v>
      </c>
      <c r="H98" s="11" t="str">
        <f t="shared" si="12"/>
        <v>Flat # 420</v>
      </c>
      <c r="I98" s="11" t="str">
        <f t="shared" si="13"/>
        <v>25.5"</v>
      </c>
      <c r="J98" s="4">
        <v>4</v>
      </c>
      <c r="K98" s="4">
        <v>420</v>
      </c>
      <c r="L98" s="11" t="s">
        <v>100</v>
      </c>
      <c r="M98" s="11" t="str">
        <f t="shared" si="14"/>
        <v>16.5"</v>
      </c>
      <c r="N98" s="11" t="str">
        <f t="shared" si="15"/>
        <v>16.5" X 25.5"</v>
      </c>
      <c r="O98" s="4">
        <v>25.5</v>
      </c>
      <c r="P98" s="4">
        <v>16.5</v>
      </c>
      <c r="Q98" s="4">
        <v>1</v>
      </c>
      <c r="R98" s="11">
        <v>3</v>
      </c>
      <c r="S98" s="11" t="s">
        <v>101</v>
      </c>
      <c r="T98" s="11" t="str">
        <f t="shared" si="16"/>
        <v>Crate # 4</v>
      </c>
      <c r="U98" s="4">
        <v>4</v>
      </c>
      <c r="V98" s="11" t="str">
        <f t="shared" si="17"/>
        <v>Unit Type : TYPE D  - 2   |   Floor # 4</v>
      </c>
      <c r="W98" s="11" t="str">
        <f t="shared" si="18"/>
        <v>Flat # 420   |   16.5" X 25.5"   |   Crate # 4</v>
      </c>
      <c r="X98" s="26" t="str">
        <f t="shared" si="19"/>
        <v>Unit Type : TYPE D  - 2   |   Floor # 4
Flat # 420   |   16.5" X 25.5"   |   Crate # 4</v>
      </c>
    </row>
    <row r="99" spans="1:24" ht="27.6">
      <c r="A99" s="4" t="s">
        <v>43</v>
      </c>
      <c r="B99" s="11" t="s">
        <v>97</v>
      </c>
      <c r="C99" s="11" t="str">
        <f t="shared" si="10"/>
        <v>Unit Type : TYPE F - 2</v>
      </c>
      <c r="D99" s="4">
        <v>2</v>
      </c>
      <c r="E99" s="11" t="s">
        <v>98</v>
      </c>
      <c r="F99" s="11" t="str">
        <f t="shared" si="11"/>
        <v>Floor # 4</v>
      </c>
      <c r="G99" s="11" t="s">
        <v>99</v>
      </c>
      <c r="H99" s="11" t="str">
        <f t="shared" si="12"/>
        <v>Flat # 415</v>
      </c>
      <c r="I99" s="11" t="str">
        <f t="shared" si="13"/>
        <v>25.5"</v>
      </c>
      <c r="J99" s="4">
        <v>4</v>
      </c>
      <c r="K99" s="4">
        <v>415</v>
      </c>
      <c r="L99" s="11" t="s">
        <v>100</v>
      </c>
      <c r="M99" s="11" t="str">
        <f t="shared" si="14"/>
        <v>16.5"</v>
      </c>
      <c r="N99" s="11" t="str">
        <f t="shared" si="15"/>
        <v>16.5" X 25.5"</v>
      </c>
      <c r="O99" s="4">
        <v>25.5</v>
      </c>
      <c r="P99" s="4">
        <v>16.5</v>
      </c>
      <c r="Q99" s="4">
        <v>1</v>
      </c>
      <c r="R99" s="11">
        <v>3</v>
      </c>
      <c r="S99" s="11" t="s">
        <v>101</v>
      </c>
      <c r="T99" s="11" t="str">
        <f t="shared" si="16"/>
        <v>Crate # 4</v>
      </c>
      <c r="U99" s="4">
        <v>4</v>
      </c>
      <c r="V99" s="11" t="str">
        <f t="shared" si="17"/>
        <v>Unit Type : TYPE F - 2   |   Floor # 4</v>
      </c>
      <c r="W99" s="11" t="str">
        <f t="shared" si="18"/>
        <v>Flat # 415   |   16.5" X 25.5"   |   Crate # 4</v>
      </c>
      <c r="X99" s="26" t="str">
        <f t="shared" si="19"/>
        <v>Unit Type : TYPE F - 2   |   Floor # 4
Flat # 415   |   16.5" X 25.5"   |   Crate # 4</v>
      </c>
    </row>
    <row r="100" spans="1:24" ht="27.6">
      <c r="A100" s="4" t="s">
        <v>27</v>
      </c>
      <c r="B100" s="11" t="s">
        <v>97</v>
      </c>
      <c r="C100" s="11" t="str">
        <f t="shared" si="10"/>
        <v>Unit Type : TYPE B - 1</v>
      </c>
      <c r="D100" s="4">
        <v>1</v>
      </c>
      <c r="E100" s="11" t="s">
        <v>98</v>
      </c>
      <c r="F100" s="11" t="str">
        <f t="shared" si="11"/>
        <v>Floor # 4</v>
      </c>
      <c r="G100" s="11" t="s">
        <v>99</v>
      </c>
      <c r="H100" s="11" t="str">
        <f t="shared" si="12"/>
        <v>Flat # 417</v>
      </c>
      <c r="I100" s="11" t="str">
        <f t="shared" si="13"/>
        <v>25.5"</v>
      </c>
      <c r="J100" s="4">
        <v>4</v>
      </c>
      <c r="K100" s="4">
        <v>417</v>
      </c>
      <c r="L100" s="11" t="s">
        <v>100</v>
      </c>
      <c r="M100" s="11" t="str">
        <f t="shared" si="14"/>
        <v>15"</v>
      </c>
      <c r="N100" s="11" t="str">
        <f t="shared" si="15"/>
        <v>15" X 25.5"</v>
      </c>
      <c r="O100" s="4">
        <v>25.5</v>
      </c>
      <c r="P100" s="4">
        <v>15</v>
      </c>
      <c r="Q100" s="4">
        <v>1</v>
      </c>
      <c r="R100" s="11">
        <v>3</v>
      </c>
      <c r="S100" s="11" t="s">
        <v>101</v>
      </c>
      <c r="T100" s="11" t="str">
        <f t="shared" si="16"/>
        <v>Crate # 4</v>
      </c>
      <c r="U100" s="4">
        <v>4</v>
      </c>
      <c r="V100" s="11" t="str">
        <f t="shared" si="17"/>
        <v>Unit Type : TYPE B - 1   |   Floor # 4</v>
      </c>
      <c r="W100" s="11" t="str">
        <f t="shared" si="18"/>
        <v>Flat # 417   |   15" X 25.5"   |   Crate # 4</v>
      </c>
      <c r="X100" s="26" t="str">
        <f t="shared" si="19"/>
        <v>Unit Type : TYPE B - 1   |   Floor # 4
Flat # 417   |   15" X 25.5"   |   Crate # 4</v>
      </c>
    </row>
    <row r="101" spans="1:24" ht="27.6">
      <c r="A101" s="4" t="s">
        <v>27</v>
      </c>
      <c r="B101" s="11" t="s">
        <v>97</v>
      </c>
      <c r="C101" s="11" t="str">
        <f t="shared" si="10"/>
        <v>Unit Type : TYPE B - 1</v>
      </c>
      <c r="D101" s="4">
        <v>1</v>
      </c>
      <c r="E101" s="11" t="s">
        <v>98</v>
      </c>
      <c r="F101" s="11" t="str">
        <f t="shared" si="11"/>
        <v>Floor # 4</v>
      </c>
      <c r="G101" s="11" t="s">
        <v>99</v>
      </c>
      <c r="H101" s="11" t="str">
        <f t="shared" si="12"/>
        <v>Flat # 423</v>
      </c>
      <c r="I101" s="11" t="str">
        <f t="shared" si="13"/>
        <v>25.5"</v>
      </c>
      <c r="J101" s="4">
        <v>4</v>
      </c>
      <c r="K101" s="4">
        <v>423</v>
      </c>
      <c r="L101" s="11" t="s">
        <v>100</v>
      </c>
      <c r="M101" s="11" t="str">
        <f t="shared" si="14"/>
        <v>15"</v>
      </c>
      <c r="N101" s="11" t="str">
        <f t="shared" si="15"/>
        <v>15" X 25.5"</v>
      </c>
      <c r="O101" s="4">
        <v>25.5</v>
      </c>
      <c r="P101" s="4">
        <v>15</v>
      </c>
      <c r="Q101" s="4">
        <v>1</v>
      </c>
      <c r="R101" s="11">
        <v>3</v>
      </c>
      <c r="S101" s="11" t="s">
        <v>101</v>
      </c>
      <c r="T101" s="11" t="str">
        <f t="shared" si="16"/>
        <v>Crate # 4</v>
      </c>
      <c r="U101" s="4">
        <v>4</v>
      </c>
      <c r="V101" s="11" t="str">
        <f t="shared" si="17"/>
        <v>Unit Type : TYPE B - 1   |   Floor # 4</v>
      </c>
      <c r="W101" s="11" t="str">
        <f t="shared" si="18"/>
        <v>Flat # 423   |   15" X 25.5"   |   Crate # 4</v>
      </c>
      <c r="X101" s="26" t="str">
        <f t="shared" si="19"/>
        <v>Unit Type : TYPE B - 1   |   Floor # 4
Flat # 423   |   15" X 25.5"   |   Crate # 4</v>
      </c>
    </row>
    <row r="102" spans="1:24" ht="27.6">
      <c r="A102" s="4" t="s">
        <v>28</v>
      </c>
      <c r="B102" s="11" t="s">
        <v>97</v>
      </c>
      <c r="C102" s="11" t="str">
        <f t="shared" si="10"/>
        <v>Unit Type : TYPE B_MIR - 1</v>
      </c>
      <c r="D102" s="4">
        <v>1</v>
      </c>
      <c r="E102" s="11" t="s">
        <v>98</v>
      </c>
      <c r="F102" s="11" t="str">
        <f t="shared" si="11"/>
        <v>Floor # 4</v>
      </c>
      <c r="G102" s="11" t="s">
        <v>99</v>
      </c>
      <c r="H102" s="11" t="str">
        <f t="shared" si="12"/>
        <v>Flat # 405</v>
      </c>
      <c r="I102" s="11" t="str">
        <f t="shared" si="13"/>
        <v>25.5"</v>
      </c>
      <c r="J102" s="4">
        <v>4</v>
      </c>
      <c r="K102" s="4">
        <v>405</v>
      </c>
      <c r="L102" s="11" t="s">
        <v>100</v>
      </c>
      <c r="M102" s="11" t="str">
        <f t="shared" si="14"/>
        <v>15"</v>
      </c>
      <c r="N102" s="11" t="str">
        <f t="shared" si="15"/>
        <v>15" X 25.5"</v>
      </c>
      <c r="O102" s="4">
        <v>25.5</v>
      </c>
      <c r="P102" s="4">
        <v>15</v>
      </c>
      <c r="Q102" s="4">
        <v>1</v>
      </c>
      <c r="R102" s="11">
        <v>3</v>
      </c>
      <c r="S102" s="11" t="s">
        <v>101</v>
      </c>
      <c r="T102" s="11" t="str">
        <f t="shared" si="16"/>
        <v>Crate # 4</v>
      </c>
      <c r="U102" s="4">
        <v>4</v>
      </c>
      <c r="V102" s="11" t="str">
        <f t="shared" si="17"/>
        <v>Unit Type : TYPE B_MIR - 1   |   Floor # 4</v>
      </c>
      <c r="W102" s="11" t="str">
        <f t="shared" si="18"/>
        <v>Flat # 405   |   15" X 25.5"   |   Crate # 4</v>
      </c>
      <c r="X102" s="26" t="str">
        <f t="shared" si="19"/>
        <v>Unit Type : TYPE B_MIR - 1   |   Floor # 4
Flat # 405   |   15" X 25.5"   |   Crate # 4</v>
      </c>
    </row>
    <row r="103" spans="1:24" ht="27.6">
      <c r="A103" s="4" t="s">
        <v>28</v>
      </c>
      <c r="B103" s="11" t="s">
        <v>97</v>
      </c>
      <c r="C103" s="11" t="str">
        <f t="shared" si="10"/>
        <v>Unit Type : TYPE B_MIR - 1</v>
      </c>
      <c r="D103" s="4">
        <v>1</v>
      </c>
      <c r="E103" s="11" t="s">
        <v>98</v>
      </c>
      <c r="F103" s="11" t="str">
        <f t="shared" si="11"/>
        <v>Floor # 4</v>
      </c>
      <c r="G103" s="11" t="s">
        <v>99</v>
      </c>
      <c r="H103" s="11" t="str">
        <f t="shared" si="12"/>
        <v>Flat # 422</v>
      </c>
      <c r="I103" s="11" t="str">
        <f t="shared" si="13"/>
        <v>25.5"</v>
      </c>
      <c r="J103" s="4">
        <v>4</v>
      </c>
      <c r="K103" s="4">
        <v>422</v>
      </c>
      <c r="L103" s="11" t="s">
        <v>100</v>
      </c>
      <c r="M103" s="11" t="str">
        <f t="shared" si="14"/>
        <v>15"</v>
      </c>
      <c r="N103" s="11" t="str">
        <f t="shared" si="15"/>
        <v>15" X 25.5"</v>
      </c>
      <c r="O103" s="4">
        <v>25.5</v>
      </c>
      <c r="P103" s="4">
        <v>15</v>
      </c>
      <c r="Q103" s="4">
        <v>1</v>
      </c>
      <c r="R103" s="11">
        <v>3</v>
      </c>
      <c r="S103" s="11" t="s">
        <v>101</v>
      </c>
      <c r="T103" s="11" t="str">
        <f t="shared" si="16"/>
        <v>Crate # 4</v>
      </c>
      <c r="U103" s="4">
        <v>4</v>
      </c>
      <c r="V103" s="11" t="str">
        <f t="shared" si="17"/>
        <v>Unit Type : TYPE B_MIR - 1   |   Floor # 4</v>
      </c>
      <c r="W103" s="11" t="str">
        <f t="shared" si="18"/>
        <v>Flat # 422   |   15" X 25.5"   |   Crate # 4</v>
      </c>
      <c r="X103" s="26" t="str">
        <f t="shared" si="19"/>
        <v>Unit Type : TYPE B_MIR - 1   |   Floor # 4
Flat # 422   |   15" X 25.5"   |   Crate # 4</v>
      </c>
    </row>
    <row r="104" spans="1:24" ht="27.6">
      <c r="A104" s="4" t="s">
        <v>29</v>
      </c>
      <c r="B104" s="11" t="s">
        <v>97</v>
      </c>
      <c r="C104" s="11" t="str">
        <f t="shared" si="10"/>
        <v>Unit Type : Type B1 - 1</v>
      </c>
      <c r="D104" s="4">
        <v>1</v>
      </c>
      <c r="E104" s="11" t="s">
        <v>98</v>
      </c>
      <c r="F104" s="11" t="str">
        <f t="shared" si="11"/>
        <v>Floor # 4</v>
      </c>
      <c r="G104" s="11" t="s">
        <v>99</v>
      </c>
      <c r="H104" s="11" t="str">
        <f t="shared" si="12"/>
        <v>Flat # 414</v>
      </c>
      <c r="I104" s="11" t="str">
        <f t="shared" si="13"/>
        <v>25.5"</v>
      </c>
      <c r="J104" s="4">
        <v>4</v>
      </c>
      <c r="K104" s="4">
        <v>414</v>
      </c>
      <c r="L104" s="11" t="s">
        <v>100</v>
      </c>
      <c r="M104" s="11" t="str">
        <f t="shared" si="14"/>
        <v>15"</v>
      </c>
      <c r="N104" s="11" t="str">
        <f t="shared" si="15"/>
        <v>15" X 25.5"</v>
      </c>
      <c r="O104" s="4">
        <v>25.5</v>
      </c>
      <c r="P104" s="4">
        <v>15</v>
      </c>
      <c r="Q104" s="4">
        <v>1</v>
      </c>
      <c r="R104" s="11">
        <v>3</v>
      </c>
      <c r="S104" s="11" t="s">
        <v>101</v>
      </c>
      <c r="T104" s="11" t="str">
        <f t="shared" si="16"/>
        <v>Crate # 4</v>
      </c>
      <c r="U104" s="4">
        <v>4</v>
      </c>
      <c r="V104" s="11" t="str">
        <f t="shared" si="17"/>
        <v>Unit Type : Type B1 - 1   |   Floor # 4</v>
      </c>
      <c r="W104" s="11" t="str">
        <f t="shared" si="18"/>
        <v>Flat # 414   |   15" X 25.5"   |   Crate # 4</v>
      </c>
      <c r="X104" s="26" t="str">
        <f t="shared" si="19"/>
        <v>Unit Type : Type B1 - 1   |   Floor # 4
Flat # 414   |   15" X 25.5"   |   Crate # 4</v>
      </c>
    </row>
    <row r="105" spans="1:24" ht="27.6">
      <c r="A105" s="4" t="s">
        <v>29</v>
      </c>
      <c r="B105" s="11" t="s">
        <v>97</v>
      </c>
      <c r="C105" s="11" t="str">
        <f t="shared" si="10"/>
        <v>Unit Type : Type B1 - 1</v>
      </c>
      <c r="D105" s="4">
        <v>1</v>
      </c>
      <c r="E105" s="11" t="s">
        <v>98</v>
      </c>
      <c r="F105" s="11" t="str">
        <f t="shared" si="11"/>
        <v>Floor # 4</v>
      </c>
      <c r="G105" s="11" t="s">
        <v>99</v>
      </c>
      <c r="H105" s="11" t="str">
        <f t="shared" si="12"/>
        <v>Flat # 404</v>
      </c>
      <c r="I105" s="11" t="str">
        <f t="shared" si="13"/>
        <v>25.5"</v>
      </c>
      <c r="J105" s="4">
        <v>4</v>
      </c>
      <c r="K105" s="4">
        <v>404</v>
      </c>
      <c r="L105" s="11" t="s">
        <v>100</v>
      </c>
      <c r="M105" s="11" t="str">
        <f t="shared" si="14"/>
        <v>15"</v>
      </c>
      <c r="N105" s="11" t="str">
        <f t="shared" si="15"/>
        <v>15" X 25.5"</v>
      </c>
      <c r="O105" s="4">
        <v>25.5</v>
      </c>
      <c r="P105" s="4">
        <v>15</v>
      </c>
      <c r="Q105" s="4">
        <v>1</v>
      </c>
      <c r="R105" s="11">
        <v>3</v>
      </c>
      <c r="S105" s="11" t="s">
        <v>101</v>
      </c>
      <c r="T105" s="11" t="str">
        <f t="shared" si="16"/>
        <v>Crate # 4</v>
      </c>
      <c r="U105" s="4">
        <v>4</v>
      </c>
      <c r="V105" s="11" t="str">
        <f t="shared" si="17"/>
        <v>Unit Type : Type B1 - 1   |   Floor # 4</v>
      </c>
      <c r="W105" s="11" t="str">
        <f t="shared" si="18"/>
        <v>Flat # 404   |   15" X 25.5"   |   Crate # 4</v>
      </c>
      <c r="X105" s="26" t="str">
        <f t="shared" si="19"/>
        <v>Unit Type : Type B1 - 1   |   Floor # 4
Flat # 404   |   15" X 25.5"   |   Crate # 4</v>
      </c>
    </row>
    <row r="106" spans="1:24" ht="27.6">
      <c r="A106" s="4" t="s">
        <v>30</v>
      </c>
      <c r="B106" s="11" t="s">
        <v>97</v>
      </c>
      <c r="C106" s="11" t="str">
        <f t="shared" si="10"/>
        <v>Unit Type : Type B1_MIR - 1</v>
      </c>
      <c r="D106" s="4">
        <v>1</v>
      </c>
      <c r="E106" s="11" t="s">
        <v>98</v>
      </c>
      <c r="F106" s="11" t="str">
        <f t="shared" si="11"/>
        <v>Floor # 4</v>
      </c>
      <c r="G106" s="11" t="s">
        <v>99</v>
      </c>
      <c r="H106" s="11" t="str">
        <f t="shared" si="12"/>
        <v>Flat # 419</v>
      </c>
      <c r="I106" s="11" t="str">
        <f t="shared" si="13"/>
        <v>25.5"</v>
      </c>
      <c r="J106" s="4">
        <v>4</v>
      </c>
      <c r="K106" s="4">
        <v>419</v>
      </c>
      <c r="L106" s="11" t="s">
        <v>100</v>
      </c>
      <c r="M106" s="11" t="str">
        <f t="shared" si="14"/>
        <v>15"</v>
      </c>
      <c r="N106" s="11" t="str">
        <f t="shared" si="15"/>
        <v>15" X 25.5"</v>
      </c>
      <c r="O106" s="4">
        <v>25.5</v>
      </c>
      <c r="P106" s="4">
        <v>15</v>
      </c>
      <c r="Q106" s="4">
        <v>1</v>
      </c>
      <c r="R106" s="11">
        <v>3</v>
      </c>
      <c r="S106" s="11" t="s">
        <v>101</v>
      </c>
      <c r="T106" s="11" t="str">
        <f t="shared" si="16"/>
        <v>Crate # 4</v>
      </c>
      <c r="U106" s="4">
        <v>4</v>
      </c>
      <c r="V106" s="11" t="str">
        <f t="shared" si="17"/>
        <v>Unit Type : Type B1_MIR - 1   |   Floor # 4</v>
      </c>
      <c r="W106" s="11" t="str">
        <f t="shared" si="18"/>
        <v>Flat # 419   |   15" X 25.5"   |   Crate # 4</v>
      </c>
      <c r="X106" s="26" t="str">
        <f t="shared" si="19"/>
        <v>Unit Type : Type B1_MIR - 1   |   Floor # 4
Flat # 419   |   15" X 25.5"   |   Crate # 4</v>
      </c>
    </row>
    <row r="107" spans="1:24" ht="27.6">
      <c r="A107" s="4" t="s">
        <v>32</v>
      </c>
      <c r="B107" s="11" t="s">
        <v>97</v>
      </c>
      <c r="C107" s="11" t="str">
        <f t="shared" si="10"/>
        <v>Unit Type : TYPE B4 - 1</v>
      </c>
      <c r="D107" s="4">
        <v>1</v>
      </c>
      <c r="E107" s="11" t="s">
        <v>98</v>
      </c>
      <c r="F107" s="11" t="str">
        <f t="shared" si="11"/>
        <v>Floor # 4</v>
      </c>
      <c r="G107" s="11" t="s">
        <v>99</v>
      </c>
      <c r="H107" s="11" t="str">
        <f t="shared" si="12"/>
        <v>Flat # 424</v>
      </c>
      <c r="I107" s="11" t="str">
        <f t="shared" si="13"/>
        <v>25.5"</v>
      </c>
      <c r="J107" s="4">
        <v>4</v>
      </c>
      <c r="K107" s="4">
        <v>424</v>
      </c>
      <c r="L107" s="11" t="s">
        <v>100</v>
      </c>
      <c r="M107" s="11" t="str">
        <f t="shared" si="14"/>
        <v>15"</v>
      </c>
      <c r="N107" s="11" t="str">
        <f t="shared" si="15"/>
        <v>15" X 25.5"</v>
      </c>
      <c r="O107" s="4">
        <v>25.5</v>
      </c>
      <c r="P107" s="4">
        <v>15</v>
      </c>
      <c r="Q107" s="4">
        <v>1</v>
      </c>
      <c r="R107" s="11">
        <v>3</v>
      </c>
      <c r="S107" s="11" t="s">
        <v>101</v>
      </c>
      <c r="T107" s="11" t="str">
        <f t="shared" si="16"/>
        <v>Crate # 4</v>
      </c>
      <c r="U107" s="4">
        <v>4</v>
      </c>
      <c r="V107" s="11" t="str">
        <f t="shared" si="17"/>
        <v>Unit Type : TYPE B4 - 1   |   Floor # 4</v>
      </c>
      <c r="W107" s="11" t="str">
        <f t="shared" si="18"/>
        <v>Flat # 424   |   15" X 25.5"   |   Crate # 4</v>
      </c>
      <c r="X107" s="26" t="str">
        <f t="shared" si="19"/>
        <v>Unit Type : TYPE B4 - 1   |   Floor # 4
Flat # 424   |   15" X 25.5"   |   Crate # 4</v>
      </c>
    </row>
    <row r="108" spans="1:24" ht="27.6">
      <c r="A108" s="4" t="s">
        <v>33</v>
      </c>
      <c r="B108" s="11" t="s">
        <v>97</v>
      </c>
      <c r="C108" s="11" t="str">
        <f t="shared" si="10"/>
        <v>Unit Type : TYPE B5_MIR - 1</v>
      </c>
      <c r="D108" s="4">
        <v>1</v>
      </c>
      <c r="E108" s="11" t="s">
        <v>98</v>
      </c>
      <c r="F108" s="11" t="str">
        <f t="shared" si="11"/>
        <v>Floor # 4</v>
      </c>
      <c r="G108" s="11" t="s">
        <v>99</v>
      </c>
      <c r="H108" s="11" t="str">
        <f t="shared" si="12"/>
        <v>Flat # 410</v>
      </c>
      <c r="I108" s="11" t="str">
        <f t="shared" si="13"/>
        <v>25.5"</v>
      </c>
      <c r="J108" s="4">
        <v>4</v>
      </c>
      <c r="K108" s="4">
        <v>410</v>
      </c>
      <c r="L108" s="11" t="s">
        <v>100</v>
      </c>
      <c r="M108" s="11" t="str">
        <f t="shared" si="14"/>
        <v>15"</v>
      </c>
      <c r="N108" s="11" t="str">
        <f t="shared" si="15"/>
        <v>15" X 25.5"</v>
      </c>
      <c r="O108" s="4">
        <v>25.5</v>
      </c>
      <c r="P108" s="4">
        <v>15</v>
      </c>
      <c r="Q108" s="4">
        <v>1</v>
      </c>
      <c r="R108" s="11">
        <v>3</v>
      </c>
      <c r="S108" s="11" t="s">
        <v>101</v>
      </c>
      <c r="T108" s="11" t="str">
        <f t="shared" si="16"/>
        <v>Crate # 4</v>
      </c>
      <c r="U108" s="4">
        <v>4</v>
      </c>
      <c r="V108" s="11" t="str">
        <f t="shared" si="17"/>
        <v>Unit Type : TYPE B5_MIR - 1   |   Floor # 4</v>
      </c>
      <c r="W108" s="11" t="str">
        <f t="shared" si="18"/>
        <v>Flat # 410   |   15" X 25.5"   |   Crate # 4</v>
      </c>
      <c r="X108" s="26" t="str">
        <f t="shared" si="19"/>
        <v>Unit Type : TYPE B5_MIR - 1   |   Floor # 4
Flat # 410   |   15" X 25.5"   |   Crate # 4</v>
      </c>
    </row>
    <row r="109" spans="1:24" ht="27.6">
      <c r="A109" s="4" t="s">
        <v>46</v>
      </c>
      <c r="B109" s="11" t="s">
        <v>97</v>
      </c>
      <c r="C109" s="11" t="str">
        <f t="shared" si="10"/>
        <v>Unit Type : TYPE J - 5</v>
      </c>
      <c r="D109" s="4">
        <v>5</v>
      </c>
      <c r="E109" s="11" t="s">
        <v>98</v>
      </c>
      <c r="F109" s="11" t="str">
        <f t="shared" si="11"/>
        <v>Floor # 4</v>
      </c>
      <c r="G109" s="11" t="s">
        <v>99</v>
      </c>
      <c r="H109" s="11" t="str">
        <f t="shared" si="12"/>
        <v>Flat # 402</v>
      </c>
      <c r="I109" s="11" t="str">
        <f t="shared" si="13"/>
        <v>22.5"</v>
      </c>
      <c r="J109" s="4">
        <v>4</v>
      </c>
      <c r="K109" s="4">
        <v>402</v>
      </c>
      <c r="L109" s="11" t="s">
        <v>100</v>
      </c>
      <c r="M109" s="11" t="str">
        <f t="shared" si="14"/>
        <v>61"</v>
      </c>
      <c r="N109" s="11" t="str">
        <f t="shared" si="15"/>
        <v>61" X 22.5"</v>
      </c>
      <c r="O109" s="4">
        <v>22.5</v>
      </c>
      <c r="P109" s="4">
        <v>61</v>
      </c>
      <c r="Q109" s="4">
        <v>1</v>
      </c>
      <c r="R109" s="4">
        <v>3</v>
      </c>
      <c r="S109" s="11" t="s">
        <v>101</v>
      </c>
      <c r="T109" s="11" t="str">
        <f t="shared" si="16"/>
        <v>Crate # 5</v>
      </c>
      <c r="U109" s="4">
        <v>5</v>
      </c>
      <c r="V109" s="11" t="str">
        <f t="shared" si="17"/>
        <v>Unit Type : TYPE J - 5   |   Floor # 4</v>
      </c>
      <c r="W109" s="11" t="str">
        <f t="shared" si="18"/>
        <v>Flat # 402   |   61" X 22.5"   |   Crate # 5</v>
      </c>
      <c r="X109" s="27" t="str">
        <f t="shared" si="19"/>
        <v>Unit Type : TYPE J - 5   |   Floor # 4
Flat # 402   |   61" X 22.5"   |   Crate # 5</v>
      </c>
    </row>
    <row r="110" spans="1:24" ht="27.6">
      <c r="A110" s="4" t="s">
        <v>47</v>
      </c>
      <c r="B110" s="11" t="s">
        <v>97</v>
      </c>
      <c r="C110" s="11" t="str">
        <f t="shared" si="10"/>
        <v>Unit Type : TYPE J_MIR - 5</v>
      </c>
      <c r="D110" s="4">
        <v>5</v>
      </c>
      <c r="E110" s="11" t="s">
        <v>98</v>
      </c>
      <c r="F110" s="11" t="str">
        <f t="shared" si="11"/>
        <v>Floor # 4</v>
      </c>
      <c r="G110" s="11" t="s">
        <v>99</v>
      </c>
      <c r="H110" s="11" t="str">
        <f t="shared" si="12"/>
        <v>Flat # 401</v>
      </c>
      <c r="I110" s="11" t="str">
        <f t="shared" si="13"/>
        <v>22.5"</v>
      </c>
      <c r="J110" s="4">
        <v>4</v>
      </c>
      <c r="K110" s="4">
        <v>401</v>
      </c>
      <c r="L110" s="11" t="s">
        <v>100</v>
      </c>
      <c r="M110" s="11" t="str">
        <f t="shared" si="14"/>
        <v>61"</v>
      </c>
      <c r="N110" s="11" t="str">
        <f t="shared" si="15"/>
        <v>61" X 22.5"</v>
      </c>
      <c r="O110" s="4">
        <v>22.5</v>
      </c>
      <c r="P110" s="4">
        <v>61</v>
      </c>
      <c r="Q110" s="4">
        <v>1</v>
      </c>
      <c r="R110" s="4">
        <v>3</v>
      </c>
      <c r="S110" s="11" t="s">
        <v>101</v>
      </c>
      <c r="T110" s="11" t="str">
        <f t="shared" si="16"/>
        <v>Crate # 5</v>
      </c>
      <c r="U110" s="4">
        <v>5</v>
      </c>
      <c r="V110" s="11" t="str">
        <f t="shared" si="17"/>
        <v>Unit Type : TYPE J_MIR - 5   |   Floor # 4</v>
      </c>
      <c r="W110" s="11" t="str">
        <f t="shared" si="18"/>
        <v>Flat # 401   |   61" X 22.5"   |   Crate # 5</v>
      </c>
      <c r="X110" s="27" t="str">
        <f t="shared" si="19"/>
        <v>Unit Type : TYPE J_MIR - 5   |   Floor # 4
Flat # 401   |   61" X 22.5"   |   Crate # 5</v>
      </c>
    </row>
    <row r="111" spans="1:24" ht="27.6">
      <c r="A111" s="4" t="s">
        <v>46</v>
      </c>
      <c r="B111" s="11" t="s">
        <v>97</v>
      </c>
      <c r="C111" s="11" t="str">
        <f t="shared" si="10"/>
        <v>Unit Type : TYPE J - C</v>
      </c>
      <c r="D111" s="4" t="s">
        <v>21</v>
      </c>
      <c r="E111" s="11" t="s">
        <v>98</v>
      </c>
      <c r="F111" s="11" t="str">
        <f t="shared" si="11"/>
        <v>Floor # 4</v>
      </c>
      <c r="G111" s="11" t="s">
        <v>99</v>
      </c>
      <c r="H111" s="11" t="str">
        <f t="shared" si="12"/>
        <v>Flat # 402</v>
      </c>
      <c r="I111" s="11" t="str">
        <f t="shared" si="13"/>
        <v>4"</v>
      </c>
      <c r="J111" s="4">
        <v>4</v>
      </c>
      <c r="K111" s="4">
        <v>402</v>
      </c>
      <c r="L111" s="11" t="s">
        <v>100</v>
      </c>
      <c r="M111" s="11" t="str">
        <f t="shared" si="14"/>
        <v>61"</v>
      </c>
      <c r="N111" s="11" t="str">
        <f t="shared" si="15"/>
        <v>61" X 4"</v>
      </c>
      <c r="O111" s="4">
        <v>4</v>
      </c>
      <c r="P111" s="4">
        <v>61</v>
      </c>
      <c r="Q111" s="4">
        <v>1</v>
      </c>
      <c r="R111" s="4">
        <v>3</v>
      </c>
      <c r="S111" s="11" t="s">
        <v>101</v>
      </c>
      <c r="T111" s="11" t="str">
        <f t="shared" si="16"/>
        <v>Crate # 5</v>
      </c>
      <c r="U111" s="4">
        <v>5</v>
      </c>
      <c r="V111" s="11" t="str">
        <f t="shared" si="17"/>
        <v>Unit Type : TYPE J - C   |   Floor # 4</v>
      </c>
      <c r="W111" s="11" t="str">
        <f t="shared" si="18"/>
        <v>Flat # 402   |   61" X 4"   |   Crate # 5</v>
      </c>
      <c r="X111" s="27" t="str">
        <f t="shared" si="19"/>
        <v>Unit Type : TYPE J - C   |   Floor # 4
Flat # 402   |   61" X 4"   |   Crate # 5</v>
      </c>
    </row>
    <row r="112" spans="1:24" ht="27.6">
      <c r="A112" s="4" t="s">
        <v>47</v>
      </c>
      <c r="B112" s="11" t="s">
        <v>97</v>
      </c>
      <c r="C112" s="11" t="str">
        <f t="shared" si="10"/>
        <v>Unit Type : TYPE J_MIR - C</v>
      </c>
      <c r="D112" s="4" t="s">
        <v>21</v>
      </c>
      <c r="E112" s="11" t="s">
        <v>98</v>
      </c>
      <c r="F112" s="11" t="str">
        <f t="shared" si="11"/>
        <v>Floor # 4</v>
      </c>
      <c r="G112" s="11" t="s">
        <v>99</v>
      </c>
      <c r="H112" s="11" t="str">
        <f t="shared" si="12"/>
        <v>Flat # 401</v>
      </c>
      <c r="I112" s="11" t="str">
        <f t="shared" si="13"/>
        <v>4"</v>
      </c>
      <c r="J112" s="4">
        <v>4</v>
      </c>
      <c r="K112" s="4">
        <v>401</v>
      </c>
      <c r="L112" s="11" t="s">
        <v>100</v>
      </c>
      <c r="M112" s="11" t="str">
        <f t="shared" si="14"/>
        <v>61"</v>
      </c>
      <c r="N112" s="11" t="str">
        <f t="shared" si="15"/>
        <v>61" X 4"</v>
      </c>
      <c r="O112" s="4">
        <v>4</v>
      </c>
      <c r="P112" s="4">
        <v>61</v>
      </c>
      <c r="Q112" s="4">
        <v>1</v>
      </c>
      <c r="R112" s="4">
        <v>3</v>
      </c>
      <c r="S112" s="11" t="s">
        <v>101</v>
      </c>
      <c r="T112" s="11" t="str">
        <f t="shared" si="16"/>
        <v>Crate # 5</v>
      </c>
      <c r="U112" s="4">
        <v>5</v>
      </c>
      <c r="V112" s="11" t="str">
        <f t="shared" si="17"/>
        <v>Unit Type : TYPE J_MIR - C   |   Floor # 4</v>
      </c>
      <c r="W112" s="11" t="str">
        <f t="shared" si="18"/>
        <v>Flat # 401   |   61" X 4"   |   Crate # 5</v>
      </c>
      <c r="X112" s="27" t="str">
        <f t="shared" si="19"/>
        <v>Unit Type : TYPE J_MIR - C   |   Floor # 4
Flat # 401   |   61" X 4"   |   Crate # 5</v>
      </c>
    </row>
    <row r="113" spans="1:24" ht="27.6">
      <c r="A113" s="4" t="s">
        <v>38</v>
      </c>
      <c r="B113" s="11" t="s">
        <v>97</v>
      </c>
      <c r="C113" s="11" t="str">
        <f t="shared" si="10"/>
        <v>Unit Type : TYPE D  - 6</v>
      </c>
      <c r="D113" s="4">
        <v>6</v>
      </c>
      <c r="E113" s="11" t="s">
        <v>98</v>
      </c>
      <c r="F113" s="11" t="str">
        <f t="shared" si="11"/>
        <v>Floor # 4</v>
      </c>
      <c r="G113" s="11" t="s">
        <v>99</v>
      </c>
      <c r="H113" s="11" t="str">
        <f t="shared" si="12"/>
        <v>Flat # 420</v>
      </c>
      <c r="I113" s="11" t="str">
        <f t="shared" si="13"/>
        <v>22.5"</v>
      </c>
      <c r="J113" s="4">
        <v>4</v>
      </c>
      <c r="K113" s="4">
        <v>420</v>
      </c>
      <c r="L113" s="11" t="s">
        <v>100</v>
      </c>
      <c r="M113" s="11" t="str">
        <f t="shared" si="14"/>
        <v>56"</v>
      </c>
      <c r="N113" s="11" t="str">
        <f t="shared" si="15"/>
        <v>56" X 22.5"</v>
      </c>
      <c r="O113" s="4">
        <v>22.5</v>
      </c>
      <c r="P113" s="4">
        <v>56</v>
      </c>
      <c r="Q113" s="4">
        <v>1</v>
      </c>
      <c r="R113" s="4">
        <v>3</v>
      </c>
      <c r="S113" s="11" t="s">
        <v>101</v>
      </c>
      <c r="T113" s="11" t="str">
        <f t="shared" si="16"/>
        <v>Crate # 5</v>
      </c>
      <c r="U113" s="4">
        <v>5</v>
      </c>
      <c r="V113" s="11" t="str">
        <f t="shared" si="17"/>
        <v>Unit Type : TYPE D  - 6   |   Floor # 4</v>
      </c>
      <c r="W113" s="11" t="str">
        <f t="shared" si="18"/>
        <v>Flat # 420   |   56" X 22.5"   |   Crate # 5</v>
      </c>
      <c r="X113" s="27" t="str">
        <f t="shared" si="19"/>
        <v>Unit Type : TYPE D  - 6   |   Floor # 4
Flat # 420   |   56" X 22.5"   |   Crate # 5</v>
      </c>
    </row>
    <row r="114" spans="1:24" ht="27.6">
      <c r="A114" s="4" t="s">
        <v>38</v>
      </c>
      <c r="B114" s="11" t="s">
        <v>97</v>
      </c>
      <c r="C114" s="11" t="str">
        <f t="shared" si="10"/>
        <v>Unit Type : TYPE D  - E</v>
      </c>
      <c r="D114" s="4" t="s">
        <v>23</v>
      </c>
      <c r="E114" s="11" t="s">
        <v>98</v>
      </c>
      <c r="F114" s="11" t="str">
        <f t="shared" si="11"/>
        <v>Floor # 4</v>
      </c>
      <c r="G114" s="11" t="s">
        <v>99</v>
      </c>
      <c r="H114" s="11" t="str">
        <f t="shared" si="12"/>
        <v>Flat # 420</v>
      </c>
      <c r="I114" s="11" t="str">
        <f t="shared" si="13"/>
        <v>4"</v>
      </c>
      <c r="J114" s="4">
        <v>4</v>
      </c>
      <c r="K114" s="4">
        <v>420</v>
      </c>
      <c r="L114" s="11" t="s">
        <v>100</v>
      </c>
      <c r="M114" s="11" t="str">
        <f t="shared" si="14"/>
        <v>56"</v>
      </c>
      <c r="N114" s="11" t="str">
        <f t="shared" si="15"/>
        <v>56" X 4"</v>
      </c>
      <c r="O114" s="4">
        <v>4</v>
      </c>
      <c r="P114" s="4">
        <v>56</v>
      </c>
      <c r="Q114" s="4">
        <v>1</v>
      </c>
      <c r="R114" s="4">
        <v>3</v>
      </c>
      <c r="S114" s="11" t="s">
        <v>101</v>
      </c>
      <c r="T114" s="11" t="str">
        <f t="shared" si="16"/>
        <v>Crate # 5</v>
      </c>
      <c r="U114" s="4">
        <v>5</v>
      </c>
      <c r="V114" s="11" t="str">
        <f t="shared" si="17"/>
        <v>Unit Type : TYPE D  - E   |   Floor # 4</v>
      </c>
      <c r="W114" s="11" t="str">
        <f t="shared" si="18"/>
        <v>Flat # 420   |   56" X 4"   |   Crate # 5</v>
      </c>
      <c r="X114" s="27" t="str">
        <f t="shared" si="19"/>
        <v>Unit Type : TYPE D  - E   |   Floor # 4
Flat # 420   |   56" X 4"   |   Crate # 5</v>
      </c>
    </row>
    <row r="115" spans="1:24" ht="27.6">
      <c r="A115" s="4" t="s">
        <v>27</v>
      </c>
      <c r="B115" s="11" t="s">
        <v>97</v>
      </c>
      <c r="C115" s="11" t="str">
        <f t="shared" si="10"/>
        <v>Unit Type : TYPE B - 5</v>
      </c>
      <c r="D115" s="4">
        <v>5</v>
      </c>
      <c r="E115" s="11" t="s">
        <v>98</v>
      </c>
      <c r="F115" s="11" t="str">
        <f t="shared" si="11"/>
        <v>Floor # 4</v>
      </c>
      <c r="G115" s="11" t="s">
        <v>99</v>
      </c>
      <c r="H115" s="11" t="str">
        <f t="shared" si="12"/>
        <v>Flat # 417</v>
      </c>
      <c r="I115" s="11" t="str">
        <f t="shared" si="13"/>
        <v>22.5"</v>
      </c>
      <c r="J115" s="4">
        <v>4</v>
      </c>
      <c r="K115" s="4">
        <v>417</v>
      </c>
      <c r="L115" s="11" t="s">
        <v>100</v>
      </c>
      <c r="M115" s="11" t="str">
        <f t="shared" si="14"/>
        <v>55"</v>
      </c>
      <c r="N115" s="11" t="str">
        <f t="shared" si="15"/>
        <v>55" X 22.5"</v>
      </c>
      <c r="O115" s="4">
        <v>22.5</v>
      </c>
      <c r="P115" s="4">
        <v>55</v>
      </c>
      <c r="Q115" s="4">
        <v>1</v>
      </c>
      <c r="R115" s="4">
        <v>3</v>
      </c>
      <c r="S115" s="11" t="s">
        <v>101</v>
      </c>
      <c r="T115" s="11" t="str">
        <f t="shared" si="16"/>
        <v>Crate # 5</v>
      </c>
      <c r="U115" s="4">
        <v>5</v>
      </c>
      <c r="V115" s="11" t="str">
        <f t="shared" si="17"/>
        <v>Unit Type : TYPE B - 5   |   Floor # 4</v>
      </c>
      <c r="W115" s="11" t="str">
        <f t="shared" si="18"/>
        <v>Flat # 417   |   55" X 22.5"   |   Crate # 5</v>
      </c>
      <c r="X115" s="27" t="str">
        <f t="shared" si="19"/>
        <v>Unit Type : TYPE B - 5   |   Floor # 4
Flat # 417   |   55" X 22.5"   |   Crate # 5</v>
      </c>
    </row>
    <row r="116" spans="1:24" ht="27.6">
      <c r="A116" s="4" t="s">
        <v>27</v>
      </c>
      <c r="B116" s="11" t="s">
        <v>97</v>
      </c>
      <c r="C116" s="11" t="str">
        <f t="shared" si="10"/>
        <v>Unit Type : TYPE B - 5</v>
      </c>
      <c r="D116" s="4">
        <v>5</v>
      </c>
      <c r="E116" s="11" t="s">
        <v>98</v>
      </c>
      <c r="F116" s="11" t="str">
        <f t="shared" si="11"/>
        <v>Floor # 4</v>
      </c>
      <c r="G116" s="11" t="s">
        <v>99</v>
      </c>
      <c r="H116" s="11" t="str">
        <f t="shared" si="12"/>
        <v>Flat # 423</v>
      </c>
      <c r="I116" s="11" t="str">
        <f t="shared" si="13"/>
        <v>22.5"</v>
      </c>
      <c r="J116" s="4">
        <v>4</v>
      </c>
      <c r="K116" s="4">
        <v>423</v>
      </c>
      <c r="L116" s="11" t="s">
        <v>100</v>
      </c>
      <c r="M116" s="11" t="str">
        <f t="shared" si="14"/>
        <v>55"</v>
      </c>
      <c r="N116" s="11" t="str">
        <f t="shared" si="15"/>
        <v>55" X 22.5"</v>
      </c>
      <c r="O116" s="4">
        <v>22.5</v>
      </c>
      <c r="P116" s="4">
        <v>55</v>
      </c>
      <c r="Q116" s="4">
        <v>1</v>
      </c>
      <c r="R116" s="4">
        <v>3</v>
      </c>
      <c r="S116" s="11" t="s">
        <v>101</v>
      </c>
      <c r="T116" s="11" t="str">
        <f t="shared" si="16"/>
        <v>Crate # 5</v>
      </c>
      <c r="U116" s="4">
        <v>5</v>
      </c>
      <c r="V116" s="11" t="str">
        <f t="shared" si="17"/>
        <v>Unit Type : TYPE B - 5   |   Floor # 4</v>
      </c>
      <c r="W116" s="11" t="str">
        <f t="shared" si="18"/>
        <v>Flat # 423   |   55" X 22.5"   |   Crate # 5</v>
      </c>
      <c r="X116" s="27" t="str">
        <f t="shared" si="19"/>
        <v>Unit Type : TYPE B - 5   |   Floor # 4
Flat # 423   |   55" X 22.5"   |   Crate # 5</v>
      </c>
    </row>
    <row r="117" spans="1:24" ht="27.6">
      <c r="A117" s="4" t="s">
        <v>28</v>
      </c>
      <c r="B117" s="11" t="s">
        <v>97</v>
      </c>
      <c r="C117" s="11" t="str">
        <f t="shared" si="10"/>
        <v>Unit Type : TYPE B_MIR - 5</v>
      </c>
      <c r="D117" s="4">
        <v>5</v>
      </c>
      <c r="E117" s="11" t="s">
        <v>98</v>
      </c>
      <c r="F117" s="11" t="str">
        <f t="shared" si="11"/>
        <v>Floor # 4</v>
      </c>
      <c r="G117" s="11" t="s">
        <v>99</v>
      </c>
      <c r="H117" s="11" t="str">
        <f t="shared" si="12"/>
        <v>Flat # 405</v>
      </c>
      <c r="I117" s="11" t="str">
        <f t="shared" si="13"/>
        <v>22.5"</v>
      </c>
      <c r="J117" s="4">
        <v>4</v>
      </c>
      <c r="K117" s="4">
        <v>405</v>
      </c>
      <c r="L117" s="11" t="s">
        <v>100</v>
      </c>
      <c r="M117" s="11" t="str">
        <f t="shared" si="14"/>
        <v>55"</v>
      </c>
      <c r="N117" s="11" t="str">
        <f t="shared" si="15"/>
        <v>55" X 22.5"</v>
      </c>
      <c r="O117" s="4">
        <v>22.5</v>
      </c>
      <c r="P117" s="4">
        <v>55</v>
      </c>
      <c r="Q117" s="4">
        <v>1</v>
      </c>
      <c r="R117" s="4">
        <v>3</v>
      </c>
      <c r="S117" s="11" t="s">
        <v>101</v>
      </c>
      <c r="T117" s="11" t="str">
        <f t="shared" si="16"/>
        <v>Crate # 5</v>
      </c>
      <c r="U117" s="4">
        <v>5</v>
      </c>
      <c r="V117" s="11" t="str">
        <f t="shared" si="17"/>
        <v>Unit Type : TYPE B_MIR - 5   |   Floor # 4</v>
      </c>
      <c r="W117" s="11" t="str">
        <f t="shared" si="18"/>
        <v>Flat # 405   |   55" X 22.5"   |   Crate # 5</v>
      </c>
      <c r="X117" s="27" t="str">
        <f t="shared" si="19"/>
        <v>Unit Type : TYPE B_MIR - 5   |   Floor # 4
Flat # 405   |   55" X 22.5"   |   Crate # 5</v>
      </c>
    </row>
    <row r="118" spans="1:24" ht="27.6">
      <c r="A118" s="4" t="s">
        <v>28</v>
      </c>
      <c r="B118" s="11" t="s">
        <v>97</v>
      </c>
      <c r="C118" s="11" t="str">
        <f t="shared" si="10"/>
        <v>Unit Type : TYPE B_MIR - 5</v>
      </c>
      <c r="D118" s="4">
        <v>5</v>
      </c>
      <c r="E118" s="11" t="s">
        <v>98</v>
      </c>
      <c r="F118" s="11" t="str">
        <f t="shared" si="11"/>
        <v>Floor # 4</v>
      </c>
      <c r="G118" s="11" t="s">
        <v>99</v>
      </c>
      <c r="H118" s="11" t="str">
        <f t="shared" si="12"/>
        <v>Flat # 422</v>
      </c>
      <c r="I118" s="11" t="str">
        <f t="shared" si="13"/>
        <v>22.5"</v>
      </c>
      <c r="J118" s="4">
        <v>4</v>
      </c>
      <c r="K118" s="4">
        <v>422</v>
      </c>
      <c r="L118" s="11" t="s">
        <v>100</v>
      </c>
      <c r="M118" s="11" t="str">
        <f t="shared" si="14"/>
        <v>55"</v>
      </c>
      <c r="N118" s="11" t="str">
        <f t="shared" si="15"/>
        <v>55" X 22.5"</v>
      </c>
      <c r="O118" s="4">
        <v>22.5</v>
      </c>
      <c r="P118" s="4">
        <v>55</v>
      </c>
      <c r="Q118" s="4">
        <v>1</v>
      </c>
      <c r="R118" s="11"/>
      <c r="S118" s="11" t="s">
        <v>101</v>
      </c>
      <c r="T118" s="11" t="str">
        <f t="shared" si="16"/>
        <v>Crate # 5</v>
      </c>
      <c r="U118" s="4">
        <v>5</v>
      </c>
      <c r="V118" s="11" t="str">
        <f t="shared" si="17"/>
        <v>Unit Type : TYPE B_MIR - 5   |   Floor # 4</v>
      </c>
      <c r="W118" s="11" t="str">
        <f t="shared" si="18"/>
        <v>Flat # 422   |   55" X 22.5"   |   Crate # 5</v>
      </c>
      <c r="X118" s="27" t="str">
        <f t="shared" si="19"/>
        <v>Unit Type : TYPE B_MIR - 5   |   Floor # 4
Flat # 422   |   55" X 22.5"   |   Crate # 5</v>
      </c>
    </row>
    <row r="119" spans="1:24" ht="27.6">
      <c r="A119" s="4" t="s">
        <v>29</v>
      </c>
      <c r="B119" s="11" t="s">
        <v>97</v>
      </c>
      <c r="C119" s="11" t="str">
        <f t="shared" si="10"/>
        <v>Unit Type : Type B1 - 5</v>
      </c>
      <c r="D119" s="4">
        <v>5</v>
      </c>
      <c r="E119" s="11" t="s">
        <v>98</v>
      </c>
      <c r="F119" s="11" t="str">
        <f t="shared" si="11"/>
        <v>Floor # 4</v>
      </c>
      <c r="G119" s="11" t="s">
        <v>99</v>
      </c>
      <c r="H119" s="11" t="str">
        <f t="shared" si="12"/>
        <v>Flat # 414</v>
      </c>
      <c r="I119" s="11" t="str">
        <f t="shared" si="13"/>
        <v>22.5"</v>
      </c>
      <c r="J119" s="4">
        <v>4</v>
      </c>
      <c r="K119" s="4">
        <v>414</v>
      </c>
      <c r="L119" s="11" t="s">
        <v>100</v>
      </c>
      <c r="M119" s="11" t="str">
        <f t="shared" si="14"/>
        <v>55"</v>
      </c>
      <c r="N119" s="11" t="str">
        <f t="shared" si="15"/>
        <v>55" X 22.5"</v>
      </c>
      <c r="O119" s="4">
        <v>22.5</v>
      </c>
      <c r="P119" s="4">
        <v>55</v>
      </c>
      <c r="Q119" s="4">
        <v>1</v>
      </c>
      <c r="R119" s="11"/>
      <c r="S119" s="11" t="s">
        <v>101</v>
      </c>
      <c r="T119" s="11" t="str">
        <f t="shared" si="16"/>
        <v>Crate # 5</v>
      </c>
      <c r="U119" s="4">
        <v>5</v>
      </c>
      <c r="V119" s="11" t="str">
        <f t="shared" si="17"/>
        <v>Unit Type : Type B1 - 5   |   Floor # 4</v>
      </c>
      <c r="W119" s="11" t="str">
        <f t="shared" si="18"/>
        <v>Flat # 414   |   55" X 22.5"   |   Crate # 5</v>
      </c>
      <c r="X119" s="27" t="str">
        <f t="shared" si="19"/>
        <v>Unit Type : Type B1 - 5   |   Floor # 4
Flat # 414   |   55" X 22.5"   |   Crate # 5</v>
      </c>
    </row>
    <row r="120" spans="1:24" ht="27.6">
      <c r="A120" s="4" t="s">
        <v>29</v>
      </c>
      <c r="B120" s="11" t="s">
        <v>97</v>
      </c>
      <c r="C120" s="11" t="str">
        <f t="shared" si="10"/>
        <v>Unit Type : Type B1 - 5</v>
      </c>
      <c r="D120" s="4">
        <v>5</v>
      </c>
      <c r="E120" s="11" t="s">
        <v>98</v>
      </c>
      <c r="F120" s="11" t="str">
        <f t="shared" si="11"/>
        <v>Floor # 4</v>
      </c>
      <c r="G120" s="11" t="s">
        <v>99</v>
      </c>
      <c r="H120" s="11" t="str">
        <f t="shared" si="12"/>
        <v>Flat # 404</v>
      </c>
      <c r="I120" s="11" t="str">
        <f t="shared" si="13"/>
        <v>22.5"</v>
      </c>
      <c r="J120" s="4">
        <v>4</v>
      </c>
      <c r="K120" s="4">
        <v>404</v>
      </c>
      <c r="L120" s="11" t="s">
        <v>100</v>
      </c>
      <c r="M120" s="11" t="str">
        <f t="shared" si="14"/>
        <v>55"</v>
      </c>
      <c r="N120" s="11" t="str">
        <f t="shared" si="15"/>
        <v>55" X 22.5"</v>
      </c>
      <c r="O120" s="4">
        <v>22.5</v>
      </c>
      <c r="P120" s="4">
        <v>55</v>
      </c>
      <c r="Q120" s="4">
        <v>1</v>
      </c>
      <c r="R120" s="11"/>
      <c r="S120" s="11" t="s">
        <v>101</v>
      </c>
      <c r="T120" s="11" t="str">
        <f t="shared" si="16"/>
        <v>Crate # 5</v>
      </c>
      <c r="U120" s="4">
        <v>5</v>
      </c>
      <c r="V120" s="11" t="str">
        <f t="shared" si="17"/>
        <v>Unit Type : Type B1 - 5   |   Floor # 4</v>
      </c>
      <c r="W120" s="11" t="str">
        <f t="shared" si="18"/>
        <v>Flat # 404   |   55" X 22.5"   |   Crate # 5</v>
      </c>
      <c r="X120" s="27" t="str">
        <f t="shared" si="19"/>
        <v>Unit Type : Type B1 - 5   |   Floor # 4
Flat # 404   |   55" X 22.5"   |   Crate # 5</v>
      </c>
    </row>
    <row r="121" spans="1:24" ht="27.6">
      <c r="A121" s="4" t="s">
        <v>30</v>
      </c>
      <c r="B121" s="11" t="s">
        <v>97</v>
      </c>
      <c r="C121" s="11" t="str">
        <f t="shared" si="10"/>
        <v>Unit Type : Type B1_MIR - 5</v>
      </c>
      <c r="D121" s="4">
        <v>5</v>
      </c>
      <c r="E121" s="11" t="s">
        <v>98</v>
      </c>
      <c r="F121" s="11" t="str">
        <f t="shared" si="11"/>
        <v>Floor # 4</v>
      </c>
      <c r="G121" s="11" t="s">
        <v>99</v>
      </c>
      <c r="H121" s="11" t="str">
        <f t="shared" si="12"/>
        <v>Flat # 419</v>
      </c>
      <c r="I121" s="11" t="str">
        <f t="shared" si="13"/>
        <v>22.5"</v>
      </c>
      <c r="J121" s="4">
        <v>4</v>
      </c>
      <c r="K121" s="4">
        <v>419</v>
      </c>
      <c r="L121" s="11" t="s">
        <v>100</v>
      </c>
      <c r="M121" s="11" t="str">
        <f t="shared" si="14"/>
        <v>55"</v>
      </c>
      <c r="N121" s="11" t="str">
        <f t="shared" si="15"/>
        <v>55" X 22.5"</v>
      </c>
      <c r="O121" s="4">
        <v>22.5</v>
      </c>
      <c r="P121" s="4">
        <v>55</v>
      </c>
      <c r="Q121" s="4">
        <v>1</v>
      </c>
      <c r="R121" s="11"/>
      <c r="S121" s="11" t="s">
        <v>101</v>
      </c>
      <c r="T121" s="11" t="str">
        <f t="shared" si="16"/>
        <v>Crate # 5</v>
      </c>
      <c r="U121" s="4">
        <v>5</v>
      </c>
      <c r="V121" s="11" t="str">
        <f t="shared" si="17"/>
        <v>Unit Type : Type B1_MIR - 5   |   Floor # 4</v>
      </c>
      <c r="W121" s="11" t="str">
        <f t="shared" si="18"/>
        <v>Flat # 419   |   55" X 22.5"   |   Crate # 5</v>
      </c>
      <c r="X121" s="27" t="str">
        <f t="shared" si="19"/>
        <v>Unit Type : Type B1_MIR - 5   |   Floor # 4
Flat # 419   |   55" X 22.5"   |   Crate # 5</v>
      </c>
    </row>
    <row r="122" spans="1:24" ht="27.6">
      <c r="A122" s="4" t="s">
        <v>32</v>
      </c>
      <c r="B122" s="11" t="s">
        <v>97</v>
      </c>
      <c r="C122" s="11" t="str">
        <f t="shared" si="10"/>
        <v>Unit Type : TYPE B4 - 5</v>
      </c>
      <c r="D122" s="4">
        <v>5</v>
      </c>
      <c r="E122" s="11" t="s">
        <v>98</v>
      </c>
      <c r="F122" s="11" t="str">
        <f t="shared" si="11"/>
        <v>Floor # 4</v>
      </c>
      <c r="G122" s="11" t="s">
        <v>99</v>
      </c>
      <c r="H122" s="11" t="str">
        <f t="shared" si="12"/>
        <v>Flat # 424</v>
      </c>
      <c r="I122" s="11" t="str">
        <f t="shared" si="13"/>
        <v>22.5"</v>
      </c>
      <c r="J122" s="4">
        <v>4</v>
      </c>
      <c r="K122" s="4">
        <v>424</v>
      </c>
      <c r="L122" s="11" t="s">
        <v>100</v>
      </c>
      <c r="M122" s="11" t="str">
        <f t="shared" si="14"/>
        <v>55"</v>
      </c>
      <c r="N122" s="11" t="str">
        <f t="shared" si="15"/>
        <v>55" X 22.5"</v>
      </c>
      <c r="O122" s="4">
        <v>22.5</v>
      </c>
      <c r="P122" s="4">
        <v>55</v>
      </c>
      <c r="Q122" s="4">
        <v>1</v>
      </c>
      <c r="R122" s="11"/>
      <c r="S122" s="11" t="s">
        <v>101</v>
      </c>
      <c r="T122" s="11" t="str">
        <f t="shared" si="16"/>
        <v>Crate # 5</v>
      </c>
      <c r="U122" s="4">
        <v>5</v>
      </c>
      <c r="V122" s="11" t="str">
        <f t="shared" si="17"/>
        <v>Unit Type : TYPE B4 - 5   |   Floor # 4</v>
      </c>
      <c r="W122" s="11" t="str">
        <f t="shared" si="18"/>
        <v>Flat # 424   |   55" X 22.5"   |   Crate # 5</v>
      </c>
      <c r="X122" s="27" t="str">
        <f t="shared" si="19"/>
        <v>Unit Type : TYPE B4 - 5   |   Floor # 4
Flat # 424   |   55" X 22.5"   |   Crate # 5</v>
      </c>
    </row>
    <row r="123" spans="1:24" ht="27.6">
      <c r="A123" s="4" t="s">
        <v>38</v>
      </c>
      <c r="B123" s="11" t="s">
        <v>97</v>
      </c>
      <c r="C123" s="11" t="str">
        <f t="shared" si="10"/>
        <v>Unit Type : TYPE D  - 5</v>
      </c>
      <c r="D123" s="4">
        <v>5</v>
      </c>
      <c r="E123" s="11" t="s">
        <v>98</v>
      </c>
      <c r="F123" s="11" t="str">
        <f t="shared" si="11"/>
        <v>Floor # 4</v>
      </c>
      <c r="G123" s="11" t="s">
        <v>99</v>
      </c>
      <c r="H123" s="11" t="str">
        <f t="shared" si="12"/>
        <v>Flat # 420</v>
      </c>
      <c r="I123" s="11" t="str">
        <f t="shared" si="13"/>
        <v>22.5"</v>
      </c>
      <c r="J123" s="4">
        <v>4</v>
      </c>
      <c r="K123" s="4">
        <v>420</v>
      </c>
      <c r="L123" s="11" t="s">
        <v>100</v>
      </c>
      <c r="M123" s="11" t="str">
        <f t="shared" si="14"/>
        <v>55"</v>
      </c>
      <c r="N123" s="11" t="str">
        <f t="shared" si="15"/>
        <v>55" X 22.5"</v>
      </c>
      <c r="O123" s="4">
        <v>22.5</v>
      </c>
      <c r="P123" s="4">
        <v>55</v>
      </c>
      <c r="Q123" s="4">
        <v>1</v>
      </c>
      <c r="R123" s="11"/>
      <c r="S123" s="11" t="s">
        <v>101</v>
      </c>
      <c r="T123" s="11" t="str">
        <f t="shared" si="16"/>
        <v>Crate # 5</v>
      </c>
      <c r="U123" s="4">
        <v>5</v>
      </c>
      <c r="V123" s="11" t="str">
        <f t="shared" si="17"/>
        <v>Unit Type : TYPE D  - 5   |   Floor # 4</v>
      </c>
      <c r="W123" s="11" t="str">
        <f t="shared" si="18"/>
        <v>Flat # 420   |   55" X 22.5"   |   Crate # 5</v>
      </c>
      <c r="X123" s="27" t="str">
        <f t="shared" si="19"/>
        <v>Unit Type : TYPE D  - 5   |   Floor # 4
Flat # 420   |   55" X 22.5"   |   Crate # 5</v>
      </c>
    </row>
    <row r="124" spans="1:24" ht="27.6">
      <c r="A124" s="4" t="s">
        <v>27</v>
      </c>
      <c r="B124" s="11" t="s">
        <v>97</v>
      </c>
      <c r="C124" s="11" t="str">
        <f t="shared" si="10"/>
        <v>Unit Type : TYPE B - C</v>
      </c>
      <c r="D124" s="4" t="s">
        <v>21</v>
      </c>
      <c r="E124" s="11" t="s">
        <v>98</v>
      </c>
      <c r="F124" s="11" t="str">
        <f t="shared" si="11"/>
        <v>Floor # 4</v>
      </c>
      <c r="G124" s="11" t="s">
        <v>99</v>
      </c>
      <c r="H124" s="11" t="str">
        <f t="shared" si="12"/>
        <v>Flat # 417</v>
      </c>
      <c r="I124" s="11" t="str">
        <f t="shared" si="13"/>
        <v>4"</v>
      </c>
      <c r="J124" s="4">
        <v>4</v>
      </c>
      <c r="K124" s="4">
        <v>417</v>
      </c>
      <c r="L124" s="11" t="s">
        <v>100</v>
      </c>
      <c r="M124" s="11" t="str">
        <f t="shared" si="14"/>
        <v>55"</v>
      </c>
      <c r="N124" s="11" t="str">
        <f t="shared" si="15"/>
        <v>55" X 4"</v>
      </c>
      <c r="O124" s="4">
        <v>4</v>
      </c>
      <c r="P124" s="4">
        <v>55</v>
      </c>
      <c r="Q124" s="4">
        <v>1</v>
      </c>
      <c r="R124" s="11"/>
      <c r="S124" s="11" t="s">
        <v>101</v>
      </c>
      <c r="T124" s="11" t="str">
        <f t="shared" si="16"/>
        <v>Crate # 5</v>
      </c>
      <c r="U124" s="4">
        <v>5</v>
      </c>
      <c r="V124" s="11" t="str">
        <f t="shared" si="17"/>
        <v>Unit Type : TYPE B - C   |   Floor # 4</v>
      </c>
      <c r="W124" s="11" t="str">
        <f t="shared" si="18"/>
        <v>Flat # 417   |   55" X 4"   |   Crate # 5</v>
      </c>
      <c r="X124" s="27" t="str">
        <f t="shared" si="19"/>
        <v>Unit Type : TYPE B - C   |   Floor # 4
Flat # 417   |   55" X 4"   |   Crate # 5</v>
      </c>
    </row>
    <row r="125" spans="1:24" ht="27.6">
      <c r="A125" s="4" t="s">
        <v>27</v>
      </c>
      <c r="B125" s="11" t="s">
        <v>97</v>
      </c>
      <c r="C125" s="11" t="str">
        <f t="shared" si="10"/>
        <v>Unit Type : TYPE B - C</v>
      </c>
      <c r="D125" s="4" t="s">
        <v>21</v>
      </c>
      <c r="E125" s="11" t="s">
        <v>98</v>
      </c>
      <c r="F125" s="11" t="str">
        <f t="shared" si="11"/>
        <v>Floor # 4</v>
      </c>
      <c r="G125" s="11" t="s">
        <v>99</v>
      </c>
      <c r="H125" s="11" t="str">
        <f t="shared" si="12"/>
        <v>Flat # 423</v>
      </c>
      <c r="I125" s="11" t="str">
        <f t="shared" si="13"/>
        <v>4"</v>
      </c>
      <c r="J125" s="4">
        <v>4</v>
      </c>
      <c r="K125" s="4">
        <v>423</v>
      </c>
      <c r="L125" s="11" t="s">
        <v>100</v>
      </c>
      <c r="M125" s="11" t="str">
        <f t="shared" si="14"/>
        <v>55"</v>
      </c>
      <c r="N125" s="11" t="str">
        <f t="shared" si="15"/>
        <v>55" X 4"</v>
      </c>
      <c r="O125" s="4">
        <v>4</v>
      </c>
      <c r="P125" s="4">
        <v>55</v>
      </c>
      <c r="Q125" s="4">
        <v>1</v>
      </c>
      <c r="R125" s="11"/>
      <c r="S125" s="11" t="s">
        <v>101</v>
      </c>
      <c r="T125" s="11" t="str">
        <f t="shared" si="16"/>
        <v>Crate # 5</v>
      </c>
      <c r="U125" s="4">
        <v>5</v>
      </c>
      <c r="V125" s="11" t="str">
        <f t="shared" si="17"/>
        <v>Unit Type : TYPE B - C   |   Floor # 4</v>
      </c>
      <c r="W125" s="11" t="str">
        <f t="shared" si="18"/>
        <v>Flat # 423   |   55" X 4"   |   Crate # 5</v>
      </c>
      <c r="X125" s="27" t="str">
        <f t="shared" si="19"/>
        <v>Unit Type : TYPE B - C   |   Floor # 4
Flat # 423   |   55" X 4"   |   Crate # 5</v>
      </c>
    </row>
    <row r="126" spans="1:24" ht="27.6">
      <c r="A126" s="4" t="s">
        <v>28</v>
      </c>
      <c r="B126" s="11" t="s">
        <v>97</v>
      </c>
      <c r="C126" s="11" t="str">
        <f t="shared" si="10"/>
        <v>Unit Type : TYPE B_MIR - C</v>
      </c>
      <c r="D126" s="4" t="s">
        <v>21</v>
      </c>
      <c r="E126" s="11" t="s">
        <v>98</v>
      </c>
      <c r="F126" s="11" t="str">
        <f t="shared" si="11"/>
        <v>Floor # 4</v>
      </c>
      <c r="G126" s="11" t="s">
        <v>99</v>
      </c>
      <c r="H126" s="11" t="str">
        <f t="shared" si="12"/>
        <v>Flat # 405</v>
      </c>
      <c r="I126" s="11" t="str">
        <f t="shared" si="13"/>
        <v>4"</v>
      </c>
      <c r="J126" s="4">
        <v>4</v>
      </c>
      <c r="K126" s="4">
        <v>405</v>
      </c>
      <c r="L126" s="11" t="s">
        <v>100</v>
      </c>
      <c r="M126" s="11" t="str">
        <f t="shared" si="14"/>
        <v>55"</v>
      </c>
      <c r="N126" s="11" t="str">
        <f t="shared" si="15"/>
        <v>55" X 4"</v>
      </c>
      <c r="O126" s="4">
        <v>4</v>
      </c>
      <c r="P126" s="4">
        <v>55</v>
      </c>
      <c r="Q126" s="4">
        <v>1</v>
      </c>
      <c r="R126" s="11"/>
      <c r="S126" s="11" t="s">
        <v>101</v>
      </c>
      <c r="T126" s="11" t="str">
        <f t="shared" si="16"/>
        <v>Crate # 5</v>
      </c>
      <c r="U126" s="4">
        <v>5</v>
      </c>
      <c r="V126" s="11" t="str">
        <f t="shared" si="17"/>
        <v>Unit Type : TYPE B_MIR - C   |   Floor # 4</v>
      </c>
      <c r="W126" s="11" t="str">
        <f t="shared" si="18"/>
        <v>Flat # 405   |   55" X 4"   |   Crate # 5</v>
      </c>
      <c r="X126" s="27" t="str">
        <f t="shared" si="19"/>
        <v>Unit Type : TYPE B_MIR - C   |   Floor # 4
Flat # 405   |   55" X 4"   |   Crate # 5</v>
      </c>
    </row>
    <row r="127" spans="1:24" ht="27.6">
      <c r="A127" s="4" t="s">
        <v>28</v>
      </c>
      <c r="B127" s="11" t="s">
        <v>97</v>
      </c>
      <c r="C127" s="11" t="str">
        <f t="shared" si="10"/>
        <v>Unit Type : TYPE B_MIR - C</v>
      </c>
      <c r="D127" s="4" t="s">
        <v>21</v>
      </c>
      <c r="E127" s="11" t="s">
        <v>98</v>
      </c>
      <c r="F127" s="11" t="str">
        <f t="shared" si="11"/>
        <v>Floor # 4</v>
      </c>
      <c r="G127" s="11" t="s">
        <v>99</v>
      </c>
      <c r="H127" s="11" t="str">
        <f t="shared" si="12"/>
        <v>Flat # 422</v>
      </c>
      <c r="I127" s="11" t="str">
        <f t="shared" si="13"/>
        <v>4"</v>
      </c>
      <c r="J127" s="4">
        <v>4</v>
      </c>
      <c r="K127" s="4">
        <v>422</v>
      </c>
      <c r="L127" s="11" t="s">
        <v>100</v>
      </c>
      <c r="M127" s="11" t="str">
        <f t="shared" si="14"/>
        <v>55"</v>
      </c>
      <c r="N127" s="11" t="str">
        <f t="shared" si="15"/>
        <v>55" X 4"</v>
      </c>
      <c r="O127" s="4">
        <v>4</v>
      </c>
      <c r="P127" s="4">
        <v>55</v>
      </c>
      <c r="Q127" s="4">
        <v>1</v>
      </c>
      <c r="R127" s="11"/>
      <c r="S127" s="11" t="s">
        <v>101</v>
      </c>
      <c r="T127" s="11" t="str">
        <f t="shared" si="16"/>
        <v>Crate # 5</v>
      </c>
      <c r="U127" s="4">
        <v>5</v>
      </c>
      <c r="V127" s="11" t="str">
        <f t="shared" si="17"/>
        <v>Unit Type : TYPE B_MIR - C   |   Floor # 4</v>
      </c>
      <c r="W127" s="11" t="str">
        <f t="shared" si="18"/>
        <v>Flat # 422   |   55" X 4"   |   Crate # 5</v>
      </c>
      <c r="X127" s="27" t="str">
        <f t="shared" si="19"/>
        <v>Unit Type : TYPE B_MIR - C   |   Floor # 4
Flat # 422   |   55" X 4"   |   Crate # 5</v>
      </c>
    </row>
    <row r="128" spans="1:24" ht="27.6">
      <c r="A128" s="4" t="s">
        <v>29</v>
      </c>
      <c r="B128" s="11" t="s">
        <v>97</v>
      </c>
      <c r="C128" s="11" t="str">
        <f t="shared" si="10"/>
        <v>Unit Type : Type B1 - C</v>
      </c>
      <c r="D128" s="4" t="s">
        <v>21</v>
      </c>
      <c r="E128" s="11" t="s">
        <v>98</v>
      </c>
      <c r="F128" s="11" t="str">
        <f t="shared" si="11"/>
        <v>Floor # 4</v>
      </c>
      <c r="G128" s="11" t="s">
        <v>99</v>
      </c>
      <c r="H128" s="11" t="str">
        <f t="shared" si="12"/>
        <v>Flat # 414</v>
      </c>
      <c r="I128" s="11" t="str">
        <f t="shared" si="13"/>
        <v>4"</v>
      </c>
      <c r="J128" s="4">
        <v>4</v>
      </c>
      <c r="K128" s="4">
        <v>414</v>
      </c>
      <c r="L128" s="11" t="s">
        <v>100</v>
      </c>
      <c r="M128" s="11" t="str">
        <f t="shared" si="14"/>
        <v>55"</v>
      </c>
      <c r="N128" s="11" t="str">
        <f t="shared" si="15"/>
        <v>55" X 4"</v>
      </c>
      <c r="O128" s="4">
        <v>4</v>
      </c>
      <c r="P128" s="4">
        <v>55</v>
      </c>
      <c r="Q128" s="4">
        <v>1</v>
      </c>
      <c r="R128" s="11"/>
      <c r="S128" s="11" t="s">
        <v>101</v>
      </c>
      <c r="T128" s="11" t="str">
        <f t="shared" si="16"/>
        <v>Crate # 5</v>
      </c>
      <c r="U128" s="4">
        <v>5</v>
      </c>
      <c r="V128" s="11" t="str">
        <f t="shared" si="17"/>
        <v>Unit Type : Type B1 - C   |   Floor # 4</v>
      </c>
      <c r="W128" s="11" t="str">
        <f t="shared" si="18"/>
        <v>Flat # 414   |   55" X 4"   |   Crate # 5</v>
      </c>
      <c r="X128" s="27" t="str">
        <f t="shared" si="19"/>
        <v>Unit Type : Type B1 - C   |   Floor # 4
Flat # 414   |   55" X 4"   |   Crate # 5</v>
      </c>
    </row>
    <row r="129" spans="1:24" ht="27.6">
      <c r="A129" s="4" t="s">
        <v>29</v>
      </c>
      <c r="B129" s="11" t="s">
        <v>97</v>
      </c>
      <c r="C129" s="11" t="str">
        <f t="shared" si="10"/>
        <v>Unit Type : Type B1 - C</v>
      </c>
      <c r="D129" s="4" t="s">
        <v>21</v>
      </c>
      <c r="E129" s="11" t="s">
        <v>98</v>
      </c>
      <c r="F129" s="11" t="str">
        <f t="shared" si="11"/>
        <v>Floor # 4</v>
      </c>
      <c r="G129" s="11" t="s">
        <v>99</v>
      </c>
      <c r="H129" s="11" t="str">
        <f t="shared" si="12"/>
        <v>Flat # 404</v>
      </c>
      <c r="I129" s="11" t="str">
        <f t="shared" si="13"/>
        <v>4"</v>
      </c>
      <c r="J129" s="4">
        <v>4</v>
      </c>
      <c r="K129" s="4">
        <v>404</v>
      </c>
      <c r="L129" s="11" t="s">
        <v>100</v>
      </c>
      <c r="M129" s="11" t="str">
        <f t="shared" si="14"/>
        <v>55"</v>
      </c>
      <c r="N129" s="11" t="str">
        <f t="shared" si="15"/>
        <v>55" X 4"</v>
      </c>
      <c r="O129" s="4">
        <v>4</v>
      </c>
      <c r="P129" s="4">
        <v>55</v>
      </c>
      <c r="Q129" s="4">
        <v>1</v>
      </c>
      <c r="R129" s="11"/>
      <c r="S129" s="11" t="s">
        <v>101</v>
      </c>
      <c r="T129" s="11" t="str">
        <f t="shared" si="16"/>
        <v>Crate # 5</v>
      </c>
      <c r="U129" s="4">
        <v>5</v>
      </c>
      <c r="V129" s="11" t="str">
        <f t="shared" si="17"/>
        <v>Unit Type : Type B1 - C   |   Floor # 4</v>
      </c>
      <c r="W129" s="11" t="str">
        <f t="shared" si="18"/>
        <v>Flat # 404   |   55" X 4"   |   Crate # 5</v>
      </c>
      <c r="X129" s="27" t="str">
        <f t="shared" si="19"/>
        <v>Unit Type : Type B1 - C   |   Floor # 4
Flat # 404   |   55" X 4"   |   Crate # 5</v>
      </c>
    </row>
    <row r="130" spans="1:24" ht="27.6">
      <c r="A130" s="4" t="s">
        <v>30</v>
      </c>
      <c r="B130" s="11" t="s">
        <v>97</v>
      </c>
      <c r="C130" s="11" t="str">
        <f t="shared" ref="C130:C193" si="20">B130&amp;A130&amp;" - "&amp;D130</f>
        <v>Unit Type : Type B1_MIR - C</v>
      </c>
      <c r="D130" s="4" t="s">
        <v>21</v>
      </c>
      <c r="E130" s="11" t="s">
        <v>98</v>
      </c>
      <c r="F130" s="11" t="str">
        <f t="shared" ref="F130:F193" si="21">E130&amp;J130</f>
        <v>Floor # 4</v>
      </c>
      <c r="G130" s="11" t="s">
        <v>99</v>
      </c>
      <c r="H130" s="11" t="str">
        <f t="shared" ref="H130:H193" si="22">G130&amp;K130</f>
        <v>Flat # 419</v>
      </c>
      <c r="I130" s="11" t="str">
        <f t="shared" ref="I130:I193" si="23">O130&amp;""""</f>
        <v>4"</v>
      </c>
      <c r="J130" s="4">
        <v>4</v>
      </c>
      <c r="K130" s="4">
        <v>419</v>
      </c>
      <c r="L130" s="11" t="s">
        <v>100</v>
      </c>
      <c r="M130" s="11" t="str">
        <f t="shared" ref="M130:M193" si="24">P130&amp;""""</f>
        <v>55"</v>
      </c>
      <c r="N130" s="11" t="str">
        <f t="shared" ref="N130:N193" si="25">M130&amp;" X "&amp;I130</f>
        <v>55" X 4"</v>
      </c>
      <c r="O130" s="4">
        <v>4</v>
      </c>
      <c r="P130" s="4">
        <v>55</v>
      </c>
      <c r="Q130" s="4">
        <v>1</v>
      </c>
      <c r="R130" s="11"/>
      <c r="S130" s="11" t="s">
        <v>101</v>
      </c>
      <c r="T130" s="11" t="str">
        <f t="shared" ref="T130:T193" si="26">S130&amp;U130</f>
        <v>Crate # 5</v>
      </c>
      <c r="U130" s="4">
        <v>5</v>
      </c>
      <c r="V130" s="11" t="str">
        <f t="shared" ref="V130:V193" si="27">C130&amp;"   |   "&amp;F130</f>
        <v>Unit Type : Type B1_MIR - C   |   Floor # 4</v>
      </c>
      <c r="W130" s="11" t="str">
        <f t="shared" ref="W130:W193" si="28">H130&amp;"   |   "&amp;N130&amp;"   |   "&amp;T130</f>
        <v>Flat # 419   |   55" X 4"   |   Crate # 5</v>
      </c>
      <c r="X130" s="27" t="str">
        <f t="shared" ref="X130:X193" si="29">V130&amp;"
"&amp;W130</f>
        <v>Unit Type : Type B1_MIR - C   |   Floor # 4
Flat # 419   |   55" X 4"   |   Crate # 5</v>
      </c>
    </row>
    <row r="131" spans="1:24" ht="27.6">
      <c r="A131" s="4" t="s">
        <v>32</v>
      </c>
      <c r="B131" s="11" t="s">
        <v>97</v>
      </c>
      <c r="C131" s="11" t="str">
        <f t="shared" si="20"/>
        <v>Unit Type : TYPE B4 - C</v>
      </c>
      <c r="D131" s="4" t="s">
        <v>21</v>
      </c>
      <c r="E131" s="11" t="s">
        <v>98</v>
      </c>
      <c r="F131" s="11" t="str">
        <f t="shared" si="21"/>
        <v>Floor # 4</v>
      </c>
      <c r="G131" s="11" t="s">
        <v>99</v>
      </c>
      <c r="H131" s="11" t="str">
        <f t="shared" si="22"/>
        <v>Flat # 424</v>
      </c>
      <c r="I131" s="11" t="str">
        <f t="shared" si="23"/>
        <v>4"</v>
      </c>
      <c r="J131" s="4">
        <v>4</v>
      </c>
      <c r="K131" s="4">
        <v>424</v>
      </c>
      <c r="L131" s="11" t="s">
        <v>100</v>
      </c>
      <c r="M131" s="11" t="str">
        <f t="shared" si="24"/>
        <v>55"</v>
      </c>
      <c r="N131" s="11" t="str">
        <f t="shared" si="25"/>
        <v>55" X 4"</v>
      </c>
      <c r="O131" s="4">
        <v>4</v>
      </c>
      <c r="P131" s="4">
        <v>55</v>
      </c>
      <c r="Q131" s="4">
        <v>1</v>
      </c>
      <c r="R131" s="11"/>
      <c r="S131" s="11" t="s">
        <v>101</v>
      </c>
      <c r="T131" s="11" t="str">
        <f t="shared" si="26"/>
        <v>Crate # 5</v>
      </c>
      <c r="U131" s="4">
        <v>5</v>
      </c>
      <c r="V131" s="11" t="str">
        <f t="shared" si="27"/>
        <v>Unit Type : TYPE B4 - C   |   Floor # 4</v>
      </c>
      <c r="W131" s="11" t="str">
        <f t="shared" si="28"/>
        <v>Flat # 424   |   55" X 4"   |   Crate # 5</v>
      </c>
      <c r="X131" s="27" t="str">
        <f t="shared" si="29"/>
        <v>Unit Type : TYPE B4 - C   |   Floor # 4
Flat # 424   |   55" X 4"   |   Crate # 5</v>
      </c>
    </row>
    <row r="132" spans="1:24" ht="27.6">
      <c r="A132" s="4" t="s">
        <v>38</v>
      </c>
      <c r="B132" s="11" t="s">
        <v>97</v>
      </c>
      <c r="C132" s="11" t="str">
        <f t="shared" si="20"/>
        <v>Unit Type : TYPE D  - C</v>
      </c>
      <c r="D132" s="4" t="s">
        <v>21</v>
      </c>
      <c r="E132" s="11" t="s">
        <v>98</v>
      </c>
      <c r="F132" s="11" t="str">
        <f t="shared" si="21"/>
        <v>Floor # 4</v>
      </c>
      <c r="G132" s="11" t="s">
        <v>99</v>
      </c>
      <c r="H132" s="11" t="str">
        <f t="shared" si="22"/>
        <v>Flat # 420</v>
      </c>
      <c r="I132" s="11" t="str">
        <f t="shared" si="23"/>
        <v>4"</v>
      </c>
      <c r="J132" s="4">
        <v>4</v>
      </c>
      <c r="K132" s="4">
        <v>420</v>
      </c>
      <c r="L132" s="11" t="s">
        <v>100</v>
      </c>
      <c r="M132" s="11" t="str">
        <f t="shared" si="24"/>
        <v>55"</v>
      </c>
      <c r="N132" s="11" t="str">
        <f t="shared" si="25"/>
        <v>55" X 4"</v>
      </c>
      <c r="O132" s="4">
        <v>4</v>
      </c>
      <c r="P132" s="4">
        <v>55</v>
      </c>
      <c r="Q132" s="4">
        <v>1</v>
      </c>
      <c r="R132" s="11"/>
      <c r="S132" s="11" t="s">
        <v>101</v>
      </c>
      <c r="T132" s="11" t="str">
        <f t="shared" si="26"/>
        <v>Crate # 5</v>
      </c>
      <c r="U132" s="4">
        <v>5</v>
      </c>
      <c r="V132" s="11" t="str">
        <f t="shared" si="27"/>
        <v>Unit Type : TYPE D  - C   |   Floor # 4</v>
      </c>
      <c r="W132" s="11" t="str">
        <f t="shared" si="28"/>
        <v>Flat # 420   |   55" X 4"   |   Crate # 5</v>
      </c>
      <c r="X132" s="27" t="str">
        <f t="shared" si="29"/>
        <v>Unit Type : TYPE D  - C   |   Floor # 4
Flat # 420   |   55" X 4"   |   Crate # 5</v>
      </c>
    </row>
    <row r="133" spans="1:24" ht="27.6">
      <c r="A133" s="4" t="s">
        <v>27</v>
      </c>
      <c r="B133" s="11" t="s">
        <v>97</v>
      </c>
      <c r="C133" s="11" t="str">
        <f t="shared" si="20"/>
        <v>Unit Type : TYPE B - D</v>
      </c>
      <c r="D133" s="4" t="s">
        <v>22</v>
      </c>
      <c r="E133" s="11" t="s">
        <v>98</v>
      </c>
      <c r="F133" s="11" t="str">
        <f t="shared" si="21"/>
        <v>Floor # 4</v>
      </c>
      <c r="G133" s="11" t="s">
        <v>99</v>
      </c>
      <c r="H133" s="11" t="str">
        <f t="shared" si="22"/>
        <v>Flat # 417</v>
      </c>
      <c r="I133" s="11" t="str">
        <f t="shared" si="23"/>
        <v>4"</v>
      </c>
      <c r="J133" s="4">
        <v>4</v>
      </c>
      <c r="K133" s="4">
        <v>417</v>
      </c>
      <c r="L133" s="11" t="s">
        <v>100</v>
      </c>
      <c r="M133" s="11" t="str">
        <f t="shared" si="24"/>
        <v>21.25"</v>
      </c>
      <c r="N133" s="11" t="str">
        <f t="shared" si="25"/>
        <v>21.25" X 4"</v>
      </c>
      <c r="O133" s="4">
        <v>4</v>
      </c>
      <c r="P133" s="4">
        <v>21.25</v>
      </c>
      <c r="Q133" s="4">
        <v>1</v>
      </c>
      <c r="R133" s="11"/>
      <c r="S133" s="11" t="s">
        <v>101</v>
      </c>
      <c r="T133" s="11" t="str">
        <f t="shared" si="26"/>
        <v>Crate # 5</v>
      </c>
      <c r="U133" s="4">
        <v>5</v>
      </c>
      <c r="V133" s="11" t="str">
        <f t="shared" si="27"/>
        <v>Unit Type : TYPE B - D   |   Floor # 4</v>
      </c>
      <c r="W133" s="11" t="str">
        <f t="shared" si="28"/>
        <v>Flat # 417   |   21.25" X 4"   |   Crate # 5</v>
      </c>
      <c r="X133" s="27" t="str">
        <f t="shared" si="29"/>
        <v>Unit Type : TYPE B - D   |   Floor # 4
Flat # 417   |   21.25" X 4"   |   Crate # 5</v>
      </c>
    </row>
    <row r="134" spans="1:24" ht="27.6">
      <c r="A134" s="4" t="s">
        <v>27</v>
      </c>
      <c r="B134" s="11" t="s">
        <v>97</v>
      </c>
      <c r="C134" s="11" t="str">
        <f t="shared" si="20"/>
        <v>Unit Type : TYPE B - D</v>
      </c>
      <c r="D134" s="4" t="s">
        <v>22</v>
      </c>
      <c r="E134" s="11" t="s">
        <v>98</v>
      </c>
      <c r="F134" s="11" t="str">
        <f t="shared" si="21"/>
        <v>Floor # 4</v>
      </c>
      <c r="G134" s="11" t="s">
        <v>99</v>
      </c>
      <c r="H134" s="11" t="str">
        <f t="shared" si="22"/>
        <v>Flat # 423</v>
      </c>
      <c r="I134" s="11" t="str">
        <f t="shared" si="23"/>
        <v>4"</v>
      </c>
      <c r="J134" s="4">
        <v>4</v>
      </c>
      <c r="K134" s="4">
        <v>423</v>
      </c>
      <c r="L134" s="11" t="s">
        <v>100</v>
      </c>
      <c r="M134" s="11" t="str">
        <f t="shared" si="24"/>
        <v>21.25"</v>
      </c>
      <c r="N134" s="11" t="str">
        <f t="shared" si="25"/>
        <v>21.25" X 4"</v>
      </c>
      <c r="O134" s="4">
        <v>4</v>
      </c>
      <c r="P134" s="4">
        <v>21.25</v>
      </c>
      <c r="Q134" s="4">
        <v>1</v>
      </c>
      <c r="R134" s="11"/>
      <c r="S134" s="11" t="s">
        <v>101</v>
      </c>
      <c r="T134" s="11" t="str">
        <f t="shared" si="26"/>
        <v>Crate # 5</v>
      </c>
      <c r="U134" s="4">
        <v>5</v>
      </c>
      <c r="V134" s="11" t="str">
        <f t="shared" si="27"/>
        <v>Unit Type : TYPE B - D   |   Floor # 4</v>
      </c>
      <c r="W134" s="11" t="str">
        <f t="shared" si="28"/>
        <v>Flat # 423   |   21.25" X 4"   |   Crate # 5</v>
      </c>
      <c r="X134" s="27" t="str">
        <f t="shared" si="29"/>
        <v>Unit Type : TYPE B - D   |   Floor # 4
Flat # 423   |   21.25" X 4"   |   Crate # 5</v>
      </c>
    </row>
    <row r="135" spans="1:24" ht="27.6">
      <c r="A135" s="4" t="s">
        <v>28</v>
      </c>
      <c r="B135" s="11" t="s">
        <v>97</v>
      </c>
      <c r="C135" s="11" t="str">
        <f t="shared" si="20"/>
        <v>Unit Type : TYPE B_MIR - D</v>
      </c>
      <c r="D135" s="4" t="s">
        <v>22</v>
      </c>
      <c r="E135" s="11" t="s">
        <v>98</v>
      </c>
      <c r="F135" s="11" t="str">
        <f t="shared" si="21"/>
        <v>Floor # 4</v>
      </c>
      <c r="G135" s="11" t="s">
        <v>99</v>
      </c>
      <c r="H135" s="11" t="str">
        <f t="shared" si="22"/>
        <v>Flat # 405</v>
      </c>
      <c r="I135" s="11" t="str">
        <f t="shared" si="23"/>
        <v>4"</v>
      </c>
      <c r="J135" s="4">
        <v>4</v>
      </c>
      <c r="K135" s="4">
        <v>405</v>
      </c>
      <c r="L135" s="11" t="s">
        <v>100</v>
      </c>
      <c r="M135" s="11" t="str">
        <f t="shared" si="24"/>
        <v>21.25"</v>
      </c>
      <c r="N135" s="11" t="str">
        <f t="shared" si="25"/>
        <v>21.25" X 4"</v>
      </c>
      <c r="O135" s="4">
        <v>4</v>
      </c>
      <c r="P135" s="4">
        <v>21.25</v>
      </c>
      <c r="Q135" s="4">
        <v>1</v>
      </c>
      <c r="R135" s="11"/>
      <c r="S135" s="11" t="s">
        <v>101</v>
      </c>
      <c r="T135" s="11" t="str">
        <f t="shared" si="26"/>
        <v>Crate # 5</v>
      </c>
      <c r="U135" s="4">
        <v>5</v>
      </c>
      <c r="V135" s="11" t="str">
        <f t="shared" si="27"/>
        <v>Unit Type : TYPE B_MIR - D   |   Floor # 4</v>
      </c>
      <c r="W135" s="11" t="str">
        <f t="shared" si="28"/>
        <v>Flat # 405   |   21.25" X 4"   |   Crate # 5</v>
      </c>
      <c r="X135" s="27" t="str">
        <f t="shared" si="29"/>
        <v>Unit Type : TYPE B_MIR - D   |   Floor # 4
Flat # 405   |   21.25" X 4"   |   Crate # 5</v>
      </c>
    </row>
    <row r="136" spans="1:24" ht="27.6">
      <c r="A136" s="4" t="s">
        <v>28</v>
      </c>
      <c r="B136" s="11" t="s">
        <v>97</v>
      </c>
      <c r="C136" s="11" t="str">
        <f t="shared" si="20"/>
        <v>Unit Type : TYPE B_MIR - D</v>
      </c>
      <c r="D136" s="4" t="s">
        <v>22</v>
      </c>
      <c r="E136" s="11" t="s">
        <v>98</v>
      </c>
      <c r="F136" s="11" t="str">
        <f t="shared" si="21"/>
        <v>Floor # 4</v>
      </c>
      <c r="G136" s="11" t="s">
        <v>99</v>
      </c>
      <c r="H136" s="11" t="str">
        <f t="shared" si="22"/>
        <v>Flat # 422</v>
      </c>
      <c r="I136" s="11" t="str">
        <f t="shared" si="23"/>
        <v>4"</v>
      </c>
      <c r="J136" s="4">
        <v>4</v>
      </c>
      <c r="K136" s="4">
        <v>422</v>
      </c>
      <c r="L136" s="11" t="s">
        <v>100</v>
      </c>
      <c r="M136" s="11" t="str">
        <f t="shared" si="24"/>
        <v>21.25"</v>
      </c>
      <c r="N136" s="11" t="str">
        <f t="shared" si="25"/>
        <v>21.25" X 4"</v>
      </c>
      <c r="O136" s="4">
        <v>4</v>
      </c>
      <c r="P136" s="4">
        <v>21.25</v>
      </c>
      <c r="Q136" s="4">
        <v>1</v>
      </c>
      <c r="R136" s="11"/>
      <c r="S136" s="11" t="s">
        <v>101</v>
      </c>
      <c r="T136" s="11" t="str">
        <f t="shared" si="26"/>
        <v>Crate # 5</v>
      </c>
      <c r="U136" s="4">
        <v>5</v>
      </c>
      <c r="V136" s="11" t="str">
        <f t="shared" si="27"/>
        <v>Unit Type : TYPE B_MIR - D   |   Floor # 4</v>
      </c>
      <c r="W136" s="11" t="str">
        <f t="shared" si="28"/>
        <v>Flat # 422   |   21.25" X 4"   |   Crate # 5</v>
      </c>
      <c r="X136" s="27" t="str">
        <f t="shared" si="29"/>
        <v>Unit Type : TYPE B_MIR - D   |   Floor # 4
Flat # 422   |   21.25" X 4"   |   Crate # 5</v>
      </c>
    </row>
    <row r="137" spans="1:24" ht="27.6">
      <c r="A137" s="4" t="s">
        <v>29</v>
      </c>
      <c r="B137" s="11" t="s">
        <v>97</v>
      </c>
      <c r="C137" s="11" t="str">
        <f t="shared" si="20"/>
        <v>Unit Type : Type B1 - D</v>
      </c>
      <c r="D137" s="4" t="s">
        <v>22</v>
      </c>
      <c r="E137" s="11" t="s">
        <v>98</v>
      </c>
      <c r="F137" s="11" t="str">
        <f t="shared" si="21"/>
        <v>Floor # 4</v>
      </c>
      <c r="G137" s="11" t="s">
        <v>99</v>
      </c>
      <c r="H137" s="11" t="str">
        <f t="shared" si="22"/>
        <v>Flat # 414</v>
      </c>
      <c r="I137" s="11" t="str">
        <f t="shared" si="23"/>
        <v>4"</v>
      </c>
      <c r="J137" s="4">
        <v>4</v>
      </c>
      <c r="K137" s="4">
        <v>414</v>
      </c>
      <c r="L137" s="11" t="s">
        <v>100</v>
      </c>
      <c r="M137" s="11" t="str">
        <f t="shared" si="24"/>
        <v>21.25"</v>
      </c>
      <c r="N137" s="11" t="str">
        <f t="shared" si="25"/>
        <v>21.25" X 4"</v>
      </c>
      <c r="O137" s="4">
        <v>4</v>
      </c>
      <c r="P137" s="4">
        <v>21.25</v>
      </c>
      <c r="Q137" s="4">
        <v>1</v>
      </c>
      <c r="R137" s="11"/>
      <c r="S137" s="11" t="s">
        <v>101</v>
      </c>
      <c r="T137" s="11" t="str">
        <f t="shared" si="26"/>
        <v>Crate # 5</v>
      </c>
      <c r="U137" s="4">
        <v>5</v>
      </c>
      <c r="V137" s="11" t="str">
        <f t="shared" si="27"/>
        <v>Unit Type : Type B1 - D   |   Floor # 4</v>
      </c>
      <c r="W137" s="11" t="str">
        <f t="shared" si="28"/>
        <v>Flat # 414   |   21.25" X 4"   |   Crate # 5</v>
      </c>
      <c r="X137" s="27" t="str">
        <f t="shared" si="29"/>
        <v>Unit Type : Type B1 - D   |   Floor # 4
Flat # 414   |   21.25" X 4"   |   Crate # 5</v>
      </c>
    </row>
    <row r="138" spans="1:24" ht="27.6">
      <c r="A138" s="4" t="s">
        <v>29</v>
      </c>
      <c r="B138" s="11" t="s">
        <v>97</v>
      </c>
      <c r="C138" s="11" t="str">
        <f t="shared" si="20"/>
        <v>Unit Type : Type B1 - D</v>
      </c>
      <c r="D138" s="4" t="s">
        <v>22</v>
      </c>
      <c r="E138" s="11" t="s">
        <v>98</v>
      </c>
      <c r="F138" s="11" t="str">
        <f t="shared" si="21"/>
        <v>Floor # 4</v>
      </c>
      <c r="G138" s="11" t="s">
        <v>99</v>
      </c>
      <c r="H138" s="11" t="str">
        <f t="shared" si="22"/>
        <v>Flat # 404</v>
      </c>
      <c r="I138" s="11" t="str">
        <f t="shared" si="23"/>
        <v>4"</v>
      </c>
      <c r="J138" s="4">
        <v>4</v>
      </c>
      <c r="K138" s="4">
        <v>404</v>
      </c>
      <c r="L138" s="11" t="s">
        <v>100</v>
      </c>
      <c r="M138" s="11" t="str">
        <f t="shared" si="24"/>
        <v>21.25"</v>
      </c>
      <c r="N138" s="11" t="str">
        <f t="shared" si="25"/>
        <v>21.25" X 4"</v>
      </c>
      <c r="O138" s="4">
        <v>4</v>
      </c>
      <c r="P138" s="4">
        <v>21.25</v>
      </c>
      <c r="Q138" s="4">
        <v>1</v>
      </c>
      <c r="R138" s="11"/>
      <c r="S138" s="11" t="s">
        <v>101</v>
      </c>
      <c r="T138" s="11" t="str">
        <f t="shared" si="26"/>
        <v>Crate # 5</v>
      </c>
      <c r="U138" s="4">
        <v>5</v>
      </c>
      <c r="V138" s="11" t="str">
        <f t="shared" si="27"/>
        <v>Unit Type : Type B1 - D   |   Floor # 4</v>
      </c>
      <c r="W138" s="11" t="str">
        <f t="shared" si="28"/>
        <v>Flat # 404   |   21.25" X 4"   |   Crate # 5</v>
      </c>
      <c r="X138" s="27" t="str">
        <f t="shared" si="29"/>
        <v>Unit Type : Type B1 - D   |   Floor # 4
Flat # 404   |   21.25" X 4"   |   Crate # 5</v>
      </c>
    </row>
    <row r="139" spans="1:24" ht="27.6">
      <c r="A139" s="4" t="s">
        <v>30</v>
      </c>
      <c r="B139" s="11" t="s">
        <v>97</v>
      </c>
      <c r="C139" s="11" t="str">
        <f t="shared" si="20"/>
        <v>Unit Type : Type B1_MIR - D</v>
      </c>
      <c r="D139" s="4" t="s">
        <v>22</v>
      </c>
      <c r="E139" s="11" t="s">
        <v>98</v>
      </c>
      <c r="F139" s="11" t="str">
        <f t="shared" si="21"/>
        <v>Floor # 4</v>
      </c>
      <c r="G139" s="11" t="s">
        <v>99</v>
      </c>
      <c r="H139" s="11" t="str">
        <f t="shared" si="22"/>
        <v>Flat # 419</v>
      </c>
      <c r="I139" s="11" t="str">
        <f t="shared" si="23"/>
        <v>4"</v>
      </c>
      <c r="J139" s="4">
        <v>4</v>
      </c>
      <c r="K139" s="4">
        <v>419</v>
      </c>
      <c r="L139" s="11" t="s">
        <v>100</v>
      </c>
      <c r="M139" s="11" t="str">
        <f t="shared" si="24"/>
        <v>21.25"</v>
      </c>
      <c r="N139" s="11" t="str">
        <f t="shared" si="25"/>
        <v>21.25" X 4"</v>
      </c>
      <c r="O139" s="4">
        <v>4</v>
      </c>
      <c r="P139" s="4">
        <v>21.25</v>
      </c>
      <c r="Q139" s="4">
        <v>1</v>
      </c>
      <c r="R139" s="11"/>
      <c r="S139" s="11" t="s">
        <v>101</v>
      </c>
      <c r="T139" s="11" t="str">
        <f t="shared" si="26"/>
        <v>Crate # 5</v>
      </c>
      <c r="U139" s="4">
        <v>5</v>
      </c>
      <c r="V139" s="11" t="str">
        <f t="shared" si="27"/>
        <v>Unit Type : Type B1_MIR - D   |   Floor # 4</v>
      </c>
      <c r="W139" s="11" t="str">
        <f t="shared" si="28"/>
        <v>Flat # 419   |   21.25" X 4"   |   Crate # 5</v>
      </c>
      <c r="X139" s="27" t="str">
        <f t="shared" si="29"/>
        <v>Unit Type : Type B1_MIR - D   |   Floor # 4
Flat # 419   |   21.25" X 4"   |   Crate # 5</v>
      </c>
    </row>
    <row r="140" spans="1:24" ht="27.6">
      <c r="A140" s="4" t="s">
        <v>32</v>
      </c>
      <c r="B140" s="11" t="s">
        <v>97</v>
      </c>
      <c r="C140" s="11" t="str">
        <f t="shared" si="20"/>
        <v>Unit Type : TYPE B4 - D</v>
      </c>
      <c r="D140" s="4" t="s">
        <v>22</v>
      </c>
      <c r="E140" s="11" t="s">
        <v>98</v>
      </c>
      <c r="F140" s="11" t="str">
        <f t="shared" si="21"/>
        <v>Floor # 4</v>
      </c>
      <c r="G140" s="11" t="s">
        <v>99</v>
      </c>
      <c r="H140" s="11" t="str">
        <f t="shared" si="22"/>
        <v>Flat # 424</v>
      </c>
      <c r="I140" s="11" t="str">
        <f t="shared" si="23"/>
        <v>4"</v>
      </c>
      <c r="J140" s="4">
        <v>4</v>
      </c>
      <c r="K140" s="4">
        <v>424</v>
      </c>
      <c r="L140" s="11" t="s">
        <v>100</v>
      </c>
      <c r="M140" s="11" t="str">
        <f t="shared" si="24"/>
        <v>21.25"</v>
      </c>
      <c r="N140" s="11" t="str">
        <f t="shared" si="25"/>
        <v>21.25" X 4"</v>
      </c>
      <c r="O140" s="4">
        <v>4</v>
      </c>
      <c r="P140" s="4">
        <v>21.25</v>
      </c>
      <c r="Q140" s="4">
        <v>1</v>
      </c>
      <c r="R140" s="11"/>
      <c r="S140" s="11" t="s">
        <v>101</v>
      </c>
      <c r="T140" s="11" t="str">
        <f t="shared" si="26"/>
        <v>Crate # 5</v>
      </c>
      <c r="U140" s="4">
        <v>5</v>
      </c>
      <c r="V140" s="11" t="str">
        <f t="shared" si="27"/>
        <v>Unit Type : TYPE B4 - D   |   Floor # 4</v>
      </c>
      <c r="W140" s="11" t="str">
        <f t="shared" si="28"/>
        <v>Flat # 424   |   21.25" X 4"   |   Crate # 5</v>
      </c>
      <c r="X140" s="27" t="str">
        <f t="shared" si="29"/>
        <v>Unit Type : TYPE B4 - D   |   Floor # 4
Flat # 424   |   21.25" X 4"   |   Crate # 5</v>
      </c>
    </row>
    <row r="141" spans="1:24" ht="27.6">
      <c r="A141" s="4" t="s">
        <v>38</v>
      </c>
      <c r="B141" s="11" t="s">
        <v>97</v>
      </c>
      <c r="C141" s="11" t="str">
        <f t="shared" si="20"/>
        <v>Unit Type : TYPE D  - D</v>
      </c>
      <c r="D141" s="4" t="s">
        <v>22</v>
      </c>
      <c r="E141" s="11" t="s">
        <v>98</v>
      </c>
      <c r="F141" s="11" t="str">
        <f t="shared" si="21"/>
        <v>Floor # 4</v>
      </c>
      <c r="G141" s="11" t="s">
        <v>99</v>
      </c>
      <c r="H141" s="11" t="str">
        <f t="shared" si="22"/>
        <v>Flat # 420</v>
      </c>
      <c r="I141" s="11" t="str">
        <f t="shared" si="23"/>
        <v>4"</v>
      </c>
      <c r="J141" s="4">
        <v>4</v>
      </c>
      <c r="K141" s="4">
        <v>420</v>
      </c>
      <c r="L141" s="11" t="s">
        <v>100</v>
      </c>
      <c r="M141" s="11" t="str">
        <f t="shared" si="24"/>
        <v>21.25"</v>
      </c>
      <c r="N141" s="11" t="str">
        <f t="shared" si="25"/>
        <v>21.25" X 4"</v>
      </c>
      <c r="O141" s="4">
        <v>4</v>
      </c>
      <c r="P141" s="4">
        <v>21.25</v>
      </c>
      <c r="Q141" s="4">
        <v>1</v>
      </c>
      <c r="R141" s="11"/>
      <c r="S141" s="11" t="s">
        <v>101</v>
      </c>
      <c r="T141" s="11" t="str">
        <f t="shared" si="26"/>
        <v>Crate # 5</v>
      </c>
      <c r="U141" s="4">
        <v>5</v>
      </c>
      <c r="V141" s="11" t="str">
        <f t="shared" si="27"/>
        <v>Unit Type : TYPE D  - D   |   Floor # 4</v>
      </c>
      <c r="W141" s="11" t="str">
        <f t="shared" si="28"/>
        <v>Flat # 420   |   21.25" X 4"   |   Crate # 5</v>
      </c>
      <c r="X141" s="27" t="str">
        <f t="shared" si="29"/>
        <v>Unit Type : TYPE D  - D   |   Floor # 4
Flat # 420   |   21.25" X 4"   |   Crate # 5</v>
      </c>
    </row>
    <row r="142" spans="1:24" ht="27.6">
      <c r="A142" s="4" t="s">
        <v>46</v>
      </c>
      <c r="B142" s="11" t="s">
        <v>97</v>
      </c>
      <c r="C142" s="11" t="str">
        <f t="shared" si="20"/>
        <v>Unit Type : TYPE J - F</v>
      </c>
      <c r="D142" s="4" t="s">
        <v>24</v>
      </c>
      <c r="E142" s="11" t="s">
        <v>98</v>
      </c>
      <c r="F142" s="11" t="str">
        <f t="shared" si="21"/>
        <v>Floor # 4</v>
      </c>
      <c r="G142" s="11" t="s">
        <v>99</v>
      </c>
      <c r="H142" s="11" t="str">
        <f t="shared" si="22"/>
        <v>Flat # 402</v>
      </c>
      <c r="I142" s="11" t="str">
        <f t="shared" si="23"/>
        <v>4"</v>
      </c>
      <c r="J142" s="4">
        <v>4</v>
      </c>
      <c r="K142" s="4">
        <v>402</v>
      </c>
      <c r="L142" s="11" t="s">
        <v>100</v>
      </c>
      <c r="M142" s="11" t="str">
        <f t="shared" si="24"/>
        <v>21.25"</v>
      </c>
      <c r="N142" s="11" t="str">
        <f t="shared" si="25"/>
        <v>21.25" X 4"</v>
      </c>
      <c r="O142" s="4">
        <v>4</v>
      </c>
      <c r="P142" s="4">
        <v>21.25</v>
      </c>
      <c r="Q142" s="4">
        <v>1</v>
      </c>
      <c r="R142" s="11"/>
      <c r="S142" s="11" t="s">
        <v>101</v>
      </c>
      <c r="T142" s="11" t="str">
        <f t="shared" si="26"/>
        <v>Crate # 5</v>
      </c>
      <c r="U142" s="4">
        <v>5</v>
      </c>
      <c r="V142" s="11" t="str">
        <f t="shared" si="27"/>
        <v>Unit Type : TYPE J - F   |   Floor # 4</v>
      </c>
      <c r="W142" s="11" t="str">
        <f t="shared" si="28"/>
        <v>Flat # 402   |   21.25" X 4"   |   Crate # 5</v>
      </c>
      <c r="X142" s="27" t="str">
        <f t="shared" si="29"/>
        <v>Unit Type : TYPE J - F   |   Floor # 4
Flat # 402   |   21.25" X 4"   |   Crate # 5</v>
      </c>
    </row>
    <row r="143" spans="1:24" ht="27.6">
      <c r="A143" s="4" t="s">
        <v>47</v>
      </c>
      <c r="B143" s="11" t="s">
        <v>97</v>
      </c>
      <c r="C143" s="11" t="str">
        <f t="shared" si="20"/>
        <v>Unit Type : TYPE J_MIR - D</v>
      </c>
      <c r="D143" s="4" t="s">
        <v>22</v>
      </c>
      <c r="E143" s="11" t="s">
        <v>98</v>
      </c>
      <c r="F143" s="11" t="str">
        <f t="shared" si="21"/>
        <v>Floor # 4</v>
      </c>
      <c r="G143" s="11" t="s">
        <v>99</v>
      </c>
      <c r="H143" s="11" t="str">
        <f t="shared" si="22"/>
        <v>Flat # 401</v>
      </c>
      <c r="I143" s="11" t="str">
        <f t="shared" si="23"/>
        <v>4"</v>
      </c>
      <c r="J143" s="4">
        <v>4</v>
      </c>
      <c r="K143" s="4">
        <v>401</v>
      </c>
      <c r="L143" s="11" t="s">
        <v>100</v>
      </c>
      <c r="M143" s="11" t="str">
        <f t="shared" si="24"/>
        <v>21.25"</v>
      </c>
      <c r="N143" s="11" t="str">
        <f t="shared" si="25"/>
        <v>21.25" X 4"</v>
      </c>
      <c r="O143" s="4">
        <v>4</v>
      </c>
      <c r="P143" s="4">
        <v>21.25</v>
      </c>
      <c r="Q143" s="4">
        <v>1</v>
      </c>
      <c r="R143" s="11"/>
      <c r="S143" s="11" t="s">
        <v>101</v>
      </c>
      <c r="T143" s="11" t="str">
        <f t="shared" si="26"/>
        <v>Crate # 5</v>
      </c>
      <c r="U143" s="4">
        <v>5</v>
      </c>
      <c r="V143" s="11" t="str">
        <f t="shared" si="27"/>
        <v>Unit Type : TYPE J_MIR - D   |   Floor # 4</v>
      </c>
      <c r="W143" s="11" t="str">
        <f t="shared" si="28"/>
        <v>Flat # 401   |   21.25" X 4"   |   Crate # 5</v>
      </c>
      <c r="X143" s="27" t="str">
        <f t="shared" si="29"/>
        <v>Unit Type : TYPE J_MIR - D   |   Floor # 4
Flat # 401   |   21.25" X 4"   |   Crate # 5</v>
      </c>
    </row>
    <row r="144" spans="1:24" ht="27.6">
      <c r="A144" s="4" t="s">
        <v>41</v>
      </c>
      <c r="B144" s="11" t="s">
        <v>97</v>
      </c>
      <c r="C144" s="11" t="str">
        <f t="shared" si="20"/>
        <v>Unit Type : TYPE E - 5</v>
      </c>
      <c r="D144" s="4">
        <v>5</v>
      </c>
      <c r="E144" s="11" t="s">
        <v>98</v>
      </c>
      <c r="F144" s="11" t="str">
        <f t="shared" si="21"/>
        <v>Floor # 4</v>
      </c>
      <c r="G144" s="11" t="s">
        <v>99</v>
      </c>
      <c r="H144" s="11" t="str">
        <f t="shared" si="22"/>
        <v>Flat # 416</v>
      </c>
      <c r="I144" s="11" t="str">
        <f t="shared" si="23"/>
        <v>22.5"</v>
      </c>
      <c r="J144" s="4">
        <v>4</v>
      </c>
      <c r="K144" s="4">
        <v>416</v>
      </c>
      <c r="L144" s="11" t="s">
        <v>100</v>
      </c>
      <c r="M144" s="11" t="str">
        <f t="shared" si="24"/>
        <v>55"</v>
      </c>
      <c r="N144" s="11" t="str">
        <f t="shared" si="25"/>
        <v>55" X 22.5"</v>
      </c>
      <c r="O144" s="4">
        <v>22.5</v>
      </c>
      <c r="P144" s="4">
        <v>55</v>
      </c>
      <c r="Q144" s="4">
        <v>1</v>
      </c>
      <c r="R144" s="11">
        <v>3</v>
      </c>
      <c r="S144" s="11" t="s">
        <v>101</v>
      </c>
      <c r="T144" s="11" t="str">
        <f t="shared" si="26"/>
        <v>Crate # 6</v>
      </c>
      <c r="U144" s="4">
        <v>6</v>
      </c>
      <c r="V144" s="11" t="str">
        <f t="shared" si="27"/>
        <v>Unit Type : TYPE E - 5   |   Floor # 4</v>
      </c>
      <c r="W144" s="11" t="str">
        <f t="shared" si="28"/>
        <v>Flat # 416   |   55" X 22.5"   |   Crate # 6</v>
      </c>
      <c r="X144" s="28" t="str">
        <f t="shared" si="29"/>
        <v>Unit Type : TYPE E - 5   |   Floor # 4
Flat # 416   |   55" X 22.5"   |   Crate # 6</v>
      </c>
    </row>
    <row r="145" spans="1:24" ht="27.6">
      <c r="A145" s="4" t="s">
        <v>41</v>
      </c>
      <c r="B145" s="11" t="s">
        <v>97</v>
      </c>
      <c r="C145" s="11" t="str">
        <f t="shared" si="20"/>
        <v>Unit Type : TYPE E - 6</v>
      </c>
      <c r="D145" s="4">
        <v>6</v>
      </c>
      <c r="E145" s="11" t="s">
        <v>98</v>
      </c>
      <c r="F145" s="11" t="str">
        <f t="shared" si="21"/>
        <v>Floor # 4</v>
      </c>
      <c r="G145" s="11" t="s">
        <v>99</v>
      </c>
      <c r="H145" s="11" t="str">
        <f t="shared" si="22"/>
        <v>Flat # 416</v>
      </c>
      <c r="I145" s="11" t="str">
        <f t="shared" si="23"/>
        <v>22.5"</v>
      </c>
      <c r="J145" s="4">
        <v>4</v>
      </c>
      <c r="K145" s="4">
        <v>416</v>
      </c>
      <c r="L145" s="11" t="s">
        <v>100</v>
      </c>
      <c r="M145" s="11" t="str">
        <f t="shared" si="24"/>
        <v>55"</v>
      </c>
      <c r="N145" s="11" t="str">
        <f t="shared" si="25"/>
        <v>55" X 22.5"</v>
      </c>
      <c r="O145" s="4">
        <v>22.5</v>
      </c>
      <c r="P145" s="4">
        <v>55</v>
      </c>
      <c r="Q145" s="4">
        <v>1</v>
      </c>
      <c r="R145" s="11">
        <v>3</v>
      </c>
      <c r="S145" s="11" t="s">
        <v>101</v>
      </c>
      <c r="T145" s="11" t="str">
        <f t="shared" si="26"/>
        <v>Crate # 6</v>
      </c>
      <c r="U145" s="4">
        <v>6</v>
      </c>
      <c r="V145" s="11" t="str">
        <f t="shared" si="27"/>
        <v>Unit Type : TYPE E - 6   |   Floor # 4</v>
      </c>
      <c r="W145" s="11" t="str">
        <f t="shared" si="28"/>
        <v>Flat # 416   |   55" X 22.5"   |   Crate # 6</v>
      </c>
      <c r="X145" s="28" t="str">
        <f t="shared" si="29"/>
        <v>Unit Type : TYPE E - 6   |   Floor # 4
Flat # 416   |   55" X 22.5"   |   Crate # 6</v>
      </c>
    </row>
    <row r="146" spans="1:24" ht="27.6">
      <c r="A146" s="4" t="s">
        <v>44</v>
      </c>
      <c r="B146" s="11" t="s">
        <v>97</v>
      </c>
      <c r="C146" s="11" t="str">
        <f t="shared" si="20"/>
        <v>Unit Type : TYPE G - 5</v>
      </c>
      <c r="D146" s="4">
        <v>5</v>
      </c>
      <c r="E146" s="11" t="s">
        <v>98</v>
      </c>
      <c r="F146" s="11" t="str">
        <f t="shared" si="21"/>
        <v>Floor # 4</v>
      </c>
      <c r="G146" s="11" t="s">
        <v>99</v>
      </c>
      <c r="H146" s="11" t="str">
        <f t="shared" si="22"/>
        <v>Flat # 412</v>
      </c>
      <c r="I146" s="11" t="str">
        <f t="shared" si="23"/>
        <v>22.5"</v>
      </c>
      <c r="J146" s="4">
        <v>4</v>
      </c>
      <c r="K146" s="4">
        <v>412</v>
      </c>
      <c r="L146" s="11" t="s">
        <v>100</v>
      </c>
      <c r="M146" s="11" t="str">
        <f t="shared" si="24"/>
        <v>55"</v>
      </c>
      <c r="N146" s="11" t="str">
        <f t="shared" si="25"/>
        <v>55" X 22.5"</v>
      </c>
      <c r="O146" s="4">
        <v>22.5</v>
      </c>
      <c r="P146" s="4">
        <v>55</v>
      </c>
      <c r="Q146" s="4">
        <v>1</v>
      </c>
      <c r="R146" s="11">
        <v>3</v>
      </c>
      <c r="S146" s="11" t="s">
        <v>101</v>
      </c>
      <c r="T146" s="11" t="str">
        <f t="shared" si="26"/>
        <v>Crate # 6</v>
      </c>
      <c r="U146" s="4">
        <v>6</v>
      </c>
      <c r="V146" s="11" t="str">
        <f t="shared" si="27"/>
        <v>Unit Type : TYPE G - 5   |   Floor # 4</v>
      </c>
      <c r="W146" s="11" t="str">
        <f t="shared" si="28"/>
        <v>Flat # 412   |   55" X 22.5"   |   Crate # 6</v>
      </c>
      <c r="X146" s="28" t="str">
        <f t="shared" si="29"/>
        <v>Unit Type : TYPE G - 5   |   Floor # 4
Flat # 412   |   55" X 22.5"   |   Crate # 6</v>
      </c>
    </row>
    <row r="147" spans="1:24" ht="27.6">
      <c r="A147" s="4" t="s">
        <v>44</v>
      </c>
      <c r="B147" s="11" t="s">
        <v>97</v>
      </c>
      <c r="C147" s="11" t="str">
        <f t="shared" si="20"/>
        <v>Unit Type : TYPE G - 6</v>
      </c>
      <c r="D147" s="4">
        <v>6</v>
      </c>
      <c r="E147" s="11" t="s">
        <v>98</v>
      </c>
      <c r="F147" s="11" t="str">
        <f t="shared" si="21"/>
        <v>Floor # 4</v>
      </c>
      <c r="G147" s="11" t="s">
        <v>99</v>
      </c>
      <c r="H147" s="11" t="str">
        <f t="shared" si="22"/>
        <v>Flat # 412</v>
      </c>
      <c r="I147" s="11" t="str">
        <f t="shared" si="23"/>
        <v>22.5"</v>
      </c>
      <c r="J147" s="4">
        <v>4</v>
      </c>
      <c r="K147" s="4">
        <v>412</v>
      </c>
      <c r="L147" s="11" t="s">
        <v>100</v>
      </c>
      <c r="M147" s="11" t="str">
        <f t="shared" si="24"/>
        <v>55"</v>
      </c>
      <c r="N147" s="11" t="str">
        <f t="shared" si="25"/>
        <v>55" X 22.5"</v>
      </c>
      <c r="O147" s="4">
        <v>22.5</v>
      </c>
      <c r="P147" s="4">
        <v>55</v>
      </c>
      <c r="Q147" s="4">
        <v>1</v>
      </c>
      <c r="R147" s="11">
        <v>3</v>
      </c>
      <c r="S147" s="11" t="s">
        <v>101</v>
      </c>
      <c r="T147" s="11" t="str">
        <f t="shared" si="26"/>
        <v>Crate # 6</v>
      </c>
      <c r="U147" s="4">
        <v>6</v>
      </c>
      <c r="V147" s="11" t="str">
        <f t="shared" si="27"/>
        <v>Unit Type : TYPE G - 6   |   Floor # 4</v>
      </c>
      <c r="W147" s="11" t="str">
        <f t="shared" si="28"/>
        <v>Flat # 412   |   55" X 22.5"   |   Crate # 6</v>
      </c>
      <c r="X147" s="28" t="str">
        <f t="shared" si="29"/>
        <v>Unit Type : TYPE G - 6   |   Floor # 4
Flat # 412   |   55" X 22.5"   |   Crate # 6</v>
      </c>
    </row>
    <row r="148" spans="1:24" ht="27.6">
      <c r="A148" s="4" t="s">
        <v>41</v>
      </c>
      <c r="B148" s="11" t="s">
        <v>97</v>
      </c>
      <c r="C148" s="11" t="str">
        <f t="shared" si="20"/>
        <v>Unit Type : TYPE E - C</v>
      </c>
      <c r="D148" s="4" t="s">
        <v>21</v>
      </c>
      <c r="E148" s="11" t="s">
        <v>98</v>
      </c>
      <c r="F148" s="11" t="str">
        <f t="shared" si="21"/>
        <v>Floor # 4</v>
      </c>
      <c r="G148" s="11" t="s">
        <v>99</v>
      </c>
      <c r="H148" s="11" t="str">
        <f t="shared" si="22"/>
        <v>Flat # 416</v>
      </c>
      <c r="I148" s="11" t="str">
        <f t="shared" si="23"/>
        <v>4"</v>
      </c>
      <c r="J148" s="4">
        <v>4</v>
      </c>
      <c r="K148" s="4">
        <v>416</v>
      </c>
      <c r="L148" s="11" t="s">
        <v>100</v>
      </c>
      <c r="M148" s="11" t="str">
        <f t="shared" si="24"/>
        <v>55"</v>
      </c>
      <c r="N148" s="11" t="str">
        <f t="shared" si="25"/>
        <v>55" X 4"</v>
      </c>
      <c r="O148" s="4">
        <v>4</v>
      </c>
      <c r="P148" s="4">
        <v>55</v>
      </c>
      <c r="Q148" s="4">
        <v>1</v>
      </c>
      <c r="R148" s="11">
        <v>3</v>
      </c>
      <c r="S148" s="11" t="s">
        <v>101</v>
      </c>
      <c r="T148" s="11" t="str">
        <f t="shared" si="26"/>
        <v>Crate # 6</v>
      </c>
      <c r="U148" s="4">
        <v>6</v>
      </c>
      <c r="V148" s="11" t="str">
        <f t="shared" si="27"/>
        <v>Unit Type : TYPE E - C   |   Floor # 4</v>
      </c>
      <c r="W148" s="11" t="str">
        <f t="shared" si="28"/>
        <v>Flat # 416   |   55" X 4"   |   Crate # 6</v>
      </c>
      <c r="X148" s="28" t="str">
        <f t="shared" si="29"/>
        <v>Unit Type : TYPE E - C   |   Floor # 4
Flat # 416   |   55" X 4"   |   Crate # 6</v>
      </c>
    </row>
    <row r="149" spans="1:24" ht="27.6">
      <c r="A149" s="4" t="s">
        <v>41</v>
      </c>
      <c r="B149" s="11" t="s">
        <v>97</v>
      </c>
      <c r="C149" s="11" t="str">
        <f t="shared" si="20"/>
        <v>Unit Type : TYPE E - E</v>
      </c>
      <c r="D149" s="4" t="s">
        <v>23</v>
      </c>
      <c r="E149" s="11" t="s">
        <v>98</v>
      </c>
      <c r="F149" s="11" t="str">
        <f t="shared" si="21"/>
        <v>Floor # 4</v>
      </c>
      <c r="G149" s="11" t="s">
        <v>99</v>
      </c>
      <c r="H149" s="11" t="str">
        <f t="shared" si="22"/>
        <v>Flat # 416</v>
      </c>
      <c r="I149" s="11" t="str">
        <f t="shared" si="23"/>
        <v>4"</v>
      </c>
      <c r="J149" s="4">
        <v>4</v>
      </c>
      <c r="K149" s="4">
        <v>416</v>
      </c>
      <c r="L149" s="11" t="s">
        <v>100</v>
      </c>
      <c r="M149" s="11" t="str">
        <f t="shared" si="24"/>
        <v>55"</v>
      </c>
      <c r="N149" s="11" t="str">
        <f t="shared" si="25"/>
        <v>55" X 4"</v>
      </c>
      <c r="O149" s="4">
        <v>4</v>
      </c>
      <c r="P149" s="4">
        <v>55</v>
      </c>
      <c r="Q149" s="4">
        <v>1</v>
      </c>
      <c r="R149" s="11">
        <v>3</v>
      </c>
      <c r="S149" s="11" t="s">
        <v>101</v>
      </c>
      <c r="T149" s="11" t="str">
        <f t="shared" si="26"/>
        <v>Crate # 6</v>
      </c>
      <c r="U149" s="4">
        <v>6</v>
      </c>
      <c r="V149" s="11" t="str">
        <f t="shared" si="27"/>
        <v>Unit Type : TYPE E - E   |   Floor # 4</v>
      </c>
      <c r="W149" s="11" t="str">
        <f t="shared" si="28"/>
        <v>Flat # 416   |   55" X 4"   |   Crate # 6</v>
      </c>
      <c r="X149" s="28" t="str">
        <f t="shared" si="29"/>
        <v>Unit Type : TYPE E - E   |   Floor # 4
Flat # 416   |   55" X 4"   |   Crate # 6</v>
      </c>
    </row>
    <row r="150" spans="1:24" ht="27.6">
      <c r="A150" s="4" t="s">
        <v>44</v>
      </c>
      <c r="B150" s="11" t="s">
        <v>97</v>
      </c>
      <c r="C150" s="11" t="str">
        <f t="shared" si="20"/>
        <v>Unit Type : TYPE G - C</v>
      </c>
      <c r="D150" s="4" t="s">
        <v>21</v>
      </c>
      <c r="E150" s="11" t="s">
        <v>98</v>
      </c>
      <c r="F150" s="11" t="str">
        <f t="shared" si="21"/>
        <v>Floor # 4</v>
      </c>
      <c r="G150" s="11" t="s">
        <v>99</v>
      </c>
      <c r="H150" s="11" t="str">
        <f t="shared" si="22"/>
        <v>Flat # 412</v>
      </c>
      <c r="I150" s="11" t="str">
        <f t="shared" si="23"/>
        <v>4"</v>
      </c>
      <c r="J150" s="4">
        <v>4</v>
      </c>
      <c r="K150" s="4">
        <v>412</v>
      </c>
      <c r="L150" s="11" t="s">
        <v>100</v>
      </c>
      <c r="M150" s="11" t="str">
        <f t="shared" si="24"/>
        <v>55"</v>
      </c>
      <c r="N150" s="11" t="str">
        <f t="shared" si="25"/>
        <v>55" X 4"</v>
      </c>
      <c r="O150" s="4">
        <v>4</v>
      </c>
      <c r="P150" s="4">
        <v>55</v>
      </c>
      <c r="Q150" s="4">
        <v>1</v>
      </c>
      <c r="R150" s="11">
        <v>3</v>
      </c>
      <c r="S150" s="11" t="s">
        <v>101</v>
      </c>
      <c r="T150" s="11" t="str">
        <f t="shared" si="26"/>
        <v>Crate # 6</v>
      </c>
      <c r="U150" s="4">
        <v>6</v>
      </c>
      <c r="V150" s="11" t="str">
        <f t="shared" si="27"/>
        <v>Unit Type : TYPE G - C   |   Floor # 4</v>
      </c>
      <c r="W150" s="11" t="str">
        <f t="shared" si="28"/>
        <v>Flat # 412   |   55" X 4"   |   Crate # 6</v>
      </c>
      <c r="X150" s="28" t="str">
        <f t="shared" si="29"/>
        <v>Unit Type : TYPE G - C   |   Floor # 4
Flat # 412   |   55" X 4"   |   Crate # 6</v>
      </c>
    </row>
    <row r="151" spans="1:24" ht="27.6">
      <c r="A151" s="4" t="s">
        <v>44</v>
      </c>
      <c r="B151" s="11" t="s">
        <v>97</v>
      </c>
      <c r="C151" s="11" t="str">
        <f t="shared" si="20"/>
        <v>Unit Type : TYPE G - E</v>
      </c>
      <c r="D151" s="4" t="s">
        <v>23</v>
      </c>
      <c r="E151" s="11" t="s">
        <v>98</v>
      </c>
      <c r="F151" s="11" t="str">
        <f t="shared" si="21"/>
        <v>Floor # 4</v>
      </c>
      <c r="G151" s="11" t="s">
        <v>99</v>
      </c>
      <c r="H151" s="11" t="str">
        <f t="shared" si="22"/>
        <v>Flat # 412</v>
      </c>
      <c r="I151" s="11" t="str">
        <f t="shared" si="23"/>
        <v>4"</v>
      </c>
      <c r="J151" s="4">
        <v>4</v>
      </c>
      <c r="K151" s="4">
        <v>412</v>
      </c>
      <c r="L151" s="11" t="s">
        <v>100</v>
      </c>
      <c r="M151" s="11" t="str">
        <f t="shared" si="24"/>
        <v>55"</v>
      </c>
      <c r="N151" s="11" t="str">
        <f t="shared" si="25"/>
        <v>55" X 4"</v>
      </c>
      <c r="O151" s="4">
        <v>4</v>
      </c>
      <c r="P151" s="4">
        <v>55</v>
      </c>
      <c r="Q151" s="4">
        <v>1</v>
      </c>
      <c r="R151" s="11">
        <v>3</v>
      </c>
      <c r="S151" s="11" t="s">
        <v>101</v>
      </c>
      <c r="T151" s="11" t="str">
        <f t="shared" si="26"/>
        <v>Crate # 6</v>
      </c>
      <c r="U151" s="4">
        <v>6</v>
      </c>
      <c r="V151" s="11" t="str">
        <f t="shared" si="27"/>
        <v>Unit Type : TYPE G - E   |   Floor # 4</v>
      </c>
      <c r="W151" s="11" t="str">
        <f t="shared" si="28"/>
        <v>Flat # 412   |   55" X 4"   |   Crate # 6</v>
      </c>
      <c r="X151" s="28" t="str">
        <f t="shared" si="29"/>
        <v>Unit Type : TYPE G - E   |   Floor # 4
Flat # 412   |   55" X 4"   |   Crate # 6</v>
      </c>
    </row>
    <row r="152" spans="1:24" ht="27.6">
      <c r="A152" s="4" t="s">
        <v>43</v>
      </c>
      <c r="B152" s="11" t="s">
        <v>97</v>
      </c>
      <c r="C152" s="11" t="str">
        <f t="shared" si="20"/>
        <v>Unit Type : TYPE F - 5</v>
      </c>
      <c r="D152" s="4">
        <v>5</v>
      </c>
      <c r="E152" s="11" t="s">
        <v>98</v>
      </c>
      <c r="F152" s="11" t="str">
        <f t="shared" si="21"/>
        <v>Floor # 4</v>
      </c>
      <c r="G152" s="11" t="s">
        <v>99</v>
      </c>
      <c r="H152" s="11" t="str">
        <f t="shared" si="22"/>
        <v>Flat # 415</v>
      </c>
      <c r="I152" s="11" t="str">
        <f t="shared" si="23"/>
        <v>22.5"</v>
      </c>
      <c r="J152" s="4">
        <v>4</v>
      </c>
      <c r="K152" s="4">
        <v>415</v>
      </c>
      <c r="L152" s="11" t="s">
        <v>100</v>
      </c>
      <c r="M152" s="11" t="str">
        <f t="shared" si="24"/>
        <v>50"</v>
      </c>
      <c r="N152" s="11" t="str">
        <f t="shared" si="25"/>
        <v>50" X 22.5"</v>
      </c>
      <c r="O152" s="4">
        <v>22.5</v>
      </c>
      <c r="P152" s="4">
        <v>50</v>
      </c>
      <c r="Q152" s="4">
        <v>1</v>
      </c>
      <c r="R152" s="11">
        <v>3</v>
      </c>
      <c r="S152" s="11" t="s">
        <v>101</v>
      </c>
      <c r="T152" s="11" t="str">
        <f t="shared" si="26"/>
        <v>Crate # 6</v>
      </c>
      <c r="U152" s="4">
        <v>6</v>
      </c>
      <c r="V152" s="11" t="str">
        <f t="shared" si="27"/>
        <v>Unit Type : TYPE F - 5   |   Floor # 4</v>
      </c>
      <c r="W152" s="11" t="str">
        <f t="shared" si="28"/>
        <v>Flat # 415   |   50" X 22.5"   |   Crate # 6</v>
      </c>
      <c r="X152" s="28" t="str">
        <f t="shared" si="29"/>
        <v>Unit Type : TYPE F - 5   |   Floor # 4
Flat # 415   |   50" X 22.5"   |   Crate # 6</v>
      </c>
    </row>
    <row r="153" spans="1:24" ht="27.6">
      <c r="A153" s="4" t="s">
        <v>43</v>
      </c>
      <c r="B153" s="11" t="s">
        <v>97</v>
      </c>
      <c r="C153" s="11" t="str">
        <f t="shared" si="20"/>
        <v>Unit Type : TYPE F - C</v>
      </c>
      <c r="D153" s="4" t="s">
        <v>21</v>
      </c>
      <c r="E153" s="11" t="s">
        <v>98</v>
      </c>
      <c r="F153" s="11" t="str">
        <f t="shared" si="21"/>
        <v>Floor # 4</v>
      </c>
      <c r="G153" s="11" t="s">
        <v>99</v>
      </c>
      <c r="H153" s="11" t="str">
        <f t="shared" si="22"/>
        <v>Flat # 415</v>
      </c>
      <c r="I153" s="11" t="str">
        <f t="shared" si="23"/>
        <v>4"</v>
      </c>
      <c r="J153" s="4">
        <v>4</v>
      </c>
      <c r="K153" s="4">
        <v>415</v>
      </c>
      <c r="L153" s="11" t="s">
        <v>100</v>
      </c>
      <c r="M153" s="11" t="str">
        <f t="shared" si="24"/>
        <v>50"</v>
      </c>
      <c r="N153" s="11" t="str">
        <f t="shared" si="25"/>
        <v>50" X 4"</v>
      </c>
      <c r="O153" s="4">
        <v>4</v>
      </c>
      <c r="P153" s="4">
        <v>50</v>
      </c>
      <c r="Q153" s="4">
        <v>1</v>
      </c>
      <c r="R153" s="11">
        <v>3</v>
      </c>
      <c r="S153" s="11" t="s">
        <v>101</v>
      </c>
      <c r="T153" s="11" t="str">
        <f t="shared" si="26"/>
        <v>Crate # 6</v>
      </c>
      <c r="U153" s="4">
        <v>6</v>
      </c>
      <c r="V153" s="11" t="str">
        <f t="shared" si="27"/>
        <v>Unit Type : TYPE F - C   |   Floor # 4</v>
      </c>
      <c r="W153" s="11" t="str">
        <f t="shared" si="28"/>
        <v>Flat # 415   |   50" X 4"   |   Crate # 6</v>
      </c>
      <c r="X153" s="28" t="str">
        <f t="shared" si="29"/>
        <v>Unit Type : TYPE F - C   |   Floor # 4
Flat # 415   |   50" X 4"   |   Crate # 6</v>
      </c>
    </row>
    <row r="154" spans="1:24" ht="27.6">
      <c r="A154" s="4" t="s">
        <v>33</v>
      </c>
      <c r="B154" s="11" t="s">
        <v>97</v>
      </c>
      <c r="C154" s="11" t="str">
        <f t="shared" si="20"/>
        <v>Unit Type : TYPE B5_MIR - 5</v>
      </c>
      <c r="D154" s="4">
        <v>5</v>
      </c>
      <c r="E154" s="11" t="s">
        <v>98</v>
      </c>
      <c r="F154" s="11" t="str">
        <f t="shared" si="21"/>
        <v>Floor # 4</v>
      </c>
      <c r="G154" s="11" t="s">
        <v>99</v>
      </c>
      <c r="H154" s="11" t="str">
        <f t="shared" si="22"/>
        <v>Flat # 410</v>
      </c>
      <c r="I154" s="11" t="str">
        <f t="shared" si="23"/>
        <v>22.5"</v>
      </c>
      <c r="J154" s="4">
        <v>4</v>
      </c>
      <c r="K154" s="4">
        <v>410</v>
      </c>
      <c r="L154" s="11" t="s">
        <v>100</v>
      </c>
      <c r="M154" s="11" t="str">
        <f t="shared" si="24"/>
        <v>49"</v>
      </c>
      <c r="N154" s="11" t="str">
        <f t="shared" si="25"/>
        <v>49" X 22.5"</v>
      </c>
      <c r="O154" s="4">
        <v>22.5</v>
      </c>
      <c r="P154" s="4">
        <v>49</v>
      </c>
      <c r="Q154" s="4">
        <v>1</v>
      </c>
      <c r="R154" s="11">
        <v>3</v>
      </c>
      <c r="S154" s="11" t="s">
        <v>101</v>
      </c>
      <c r="T154" s="11" t="str">
        <f t="shared" si="26"/>
        <v>Crate # 6</v>
      </c>
      <c r="U154" s="4">
        <v>6</v>
      </c>
      <c r="V154" s="11" t="str">
        <f t="shared" si="27"/>
        <v>Unit Type : TYPE B5_MIR - 5   |   Floor # 4</v>
      </c>
      <c r="W154" s="11" t="str">
        <f t="shared" si="28"/>
        <v>Flat # 410   |   49" X 22.5"   |   Crate # 6</v>
      </c>
      <c r="X154" s="28" t="str">
        <f t="shared" si="29"/>
        <v>Unit Type : TYPE B5_MIR - 5   |   Floor # 4
Flat # 410   |   49" X 22.5"   |   Crate # 6</v>
      </c>
    </row>
    <row r="155" spans="1:24" ht="27.6">
      <c r="A155" s="4" t="s">
        <v>36</v>
      </c>
      <c r="B155" s="11" t="s">
        <v>97</v>
      </c>
      <c r="C155" s="11" t="str">
        <f t="shared" si="20"/>
        <v>Unit Type : TYPE C - 4</v>
      </c>
      <c r="D155" s="4">
        <v>4</v>
      </c>
      <c r="E155" s="11" t="s">
        <v>98</v>
      </c>
      <c r="F155" s="11" t="str">
        <f t="shared" si="21"/>
        <v>Floor # 4</v>
      </c>
      <c r="G155" s="11" t="s">
        <v>99</v>
      </c>
      <c r="H155" s="11" t="str">
        <f t="shared" si="22"/>
        <v>Flat # 408</v>
      </c>
      <c r="I155" s="11" t="str">
        <f t="shared" si="23"/>
        <v>22.5"</v>
      </c>
      <c r="J155" s="4">
        <v>4</v>
      </c>
      <c r="K155" s="4">
        <v>408</v>
      </c>
      <c r="L155" s="11" t="s">
        <v>100</v>
      </c>
      <c r="M155" s="11" t="str">
        <f t="shared" si="24"/>
        <v>49"</v>
      </c>
      <c r="N155" s="11" t="str">
        <f t="shared" si="25"/>
        <v>49" X 22.5"</v>
      </c>
      <c r="O155" s="4">
        <v>22.5</v>
      </c>
      <c r="P155" s="4">
        <v>49</v>
      </c>
      <c r="Q155" s="4">
        <v>1</v>
      </c>
      <c r="R155" s="11">
        <v>3</v>
      </c>
      <c r="S155" s="11" t="s">
        <v>101</v>
      </c>
      <c r="T155" s="11" t="str">
        <f t="shared" si="26"/>
        <v>Crate # 6</v>
      </c>
      <c r="U155" s="4">
        <v>6</v>
      </c>
      <c r="V155" s="11" t="str">
        <f t="shared" si="27"/>
        <v>Unit Type : TYPE C - 4   |   Floor # 4</v>
      </c>
      <c r="W155" s="11" t="str">
        <f t="shared" si="28"/>
        <v>Flat # 408   |   49" X 22.5"   |   Crate # 6</v>
      </c>
      <c r="X155" s="28" t="str">
        <f t="shared" si="29"/>
        <v>Unit Type : TYPE C - 4   |   Floor # 4
Flat # 408   |   49" X 22.5"   |   Crate # 6</v>
      </c>
    </row>
    <row r="156" spans="1:24" ht="27.6">
      <c r="A156" s="4" t="s">
        <v>36</v>
      </c>
      <c r="B156" s="11" t="s">
        <v>97</v>
      </c>
      <c r="C156" s="11" t="str">
        <f t="shared" si="20"/>
        <v>Unit Type : TYPE C - 4</v>
      </c>
      <c r="D156" s="4">
        <v>4</v>
      </c>
      <c r="E156" s="11" t="s">
        <v>98</v>
      </c>
      <c r="F156" s="11" t="str">
        <f t="shared" si="21"/>
        <v>Floor # 4</v>
      </c>
      <c r="G156" s="11" t="s">
        <v>99</v>
      </c>
      <c r="H156" s="11" t="str">
        <f t="shared" si="22"/>
        <v>Flat # 421</v>
      </c>
      <c r="I156" s="11" t="str">
        <f t="shared" si="23"/>
        <v>22.5"</v>
      </c>
      <c r="J156" s="4">
        <v>4</v>
      </c>
      <c r="K156" s="4">
        <v>421</v>
      </c>
      <c r="L156" s="11" t="s">
        <v>100</v>
      </c>
      <c r="M156" s="11" t="str">
        <f t="shared" si="24"/>
        <v>49"</v>
      </c>
      <c r="N156" s="11" t="str">
        <f t="shared" si="25"/>
        <v>49" X 22.5"</v>
      </c>
      <c r="O156" s="4">
        <v>22.5</v>
      </c>
      <c r="P156" s="4">
        <v>49</v>
      </c>
      <c r="Q156" s="4">
        <v>1</v>
      </c>
      <c r="R156" s="11">
        <v>3</v>
      </c>
      <c r="S156" s="11" t="s">
        <v>101</v>
      </c>
      <c r="T156" s="11" t="str">
        <f t="shared" si="26"/>
        <v>Crate # 6</v>
      </c>
      <c r="U156" s="4">
        <v>6</v>
      </c>
      <c r="V156" s="11" t="str">
        <f t="shared" si="27"/>
        <v>Unit Type : TYPE C - 4   |   Floor # 4</v>
      </c>
      <c r="W156" s="11" t="str">
        <f t="shared" si="28"/>
        <v>Flat # 421   |   49" X 22.5"   |   Crate # 6</v>
      </c>
      <c r="X156" s="28" t="str">
        <f t="shared" si="29"/>
        <v>Unit Type : TYPE C - 4   |   Floor # 4
Flat # 421   |   49" X 22.5"   |   Crate # 6</v>
      </c>
    </row>
    <row r="157" spans="1:24" ht="27.6">
      <c r="A157" s="4" t="s">
        <v>37</v>
      </c>
      <c r="B157" s="11" t="s">
        <v>97</v>
      </c>
      <c r="C157" s="11" t="str">
        <f t="shared" si="20"/>
        <v>Unit Type : TYPE C-MIR - 4</v>
      </c>
      <c r="D157" s="4">
        <v>4</v>
      </c>
      <c r="E157" s="11" t="s">
        <v>98</v>
      </c>
      <c r="F157" s="11" t="str">
        <f t="shared" si="21"/>
        <v>Floor # 4</v>
      </c>
      <c r="G157" s="11" t="s">
        <v>99</v>
      </c>
      <c r="H157" s="11" t="str">
        <f t="shared" si="22"/>
        <v>Flat # 406</v>
      </c>
      <c r="I157" s="11" t="str">
        <f t="shared" si="23"/>
        <v>22.5"</v>
      </c>
      <c r="J157" s="4">
        <v>4</v>
      </c>
      <c r="K157" s="4">
        <v>406</v>
      </c>
      <c r="L157" s="11" t="s">
        <v>100</v>
      </c>
      <c r="M157" s="11" t="str">
        <f t="shared" si="24"/>
        <v>49"</v>
      </c>
      <c r="N157" s="11" t="str">
        <f t="shared" si="25"/>
        <v>49" X 22.5"</v>
      </c>
      <c r="O157" s="4">
        <v>22.5</v>
      </c>
      <c r="P157" s="4">
        <v>49</v>
      </c>
      <c r="Q157" s="4">
        <v>1</v>
      </c>
      <c r="R157" s="11">
        <v>3</v>
      </c>
      <c r="S157" s="11" t="s">
        <v>101</v>
      </c>
      <c r="T157" s="11" t="str">
        <f t="shared" si="26"/>
        <v>Crate # 6</v>
      </c>
      <c r="U157" s="4">
        <v>6</v>
      </c>
      <c r="V157" s="11" t="str">
        <f t="shared" si="27"/>
        <v>Unit Type : TYPE C-MIR - 4   |   Floor # 4</v>
      </c>
      <c r="W157" s="11" t="str">
        <f t="shared" si="28"/>
        <v>Flat # 406   |   49" X 22.5"   |   Crate # 6</v>
      </c>
      <c r="X157" s="28" t="str">
        <f t="shared" si="29"/>
        <v>Unit Type : TYPE C-MIR - 4   |   Floor # 4
Flat # 406   |   49" X 22.5"   |   Crate # 6</v>
      </c>
    </row>
    <row r="158" spans="1:24" ht="27.6">
      <c r="A158" s="4" t="s">
        <v>45</v>
      </c>
      <c r="B158" s="11" t="s">
        <v>97</v>
      </c>
      <c r="C158" s="11" t="str">
        <f t="shared" si="20"/>
        <v>Unit Type : TYPE H - 4</v>
      </c>
      <c r="D158" s="4">
        <v>4</v>
      </c>
      <c r="E158" s="11" t="s">
        <v>98</v>
      </c>
      <c r="F158" s="11" t="str">
        <f t="shared" si="21"/>
        <v>Floor # 4</v>
      </c>
      <c r="G158" s="11" t="s">
        <v>99</v>
      </c>
      <c r="H158" s="11" t="str">
        <f t="shared" si="22"/>
        <v>Flat # 407</v>
      </c>
      <c r="I158" s="11" t="str">
        <f t="shared" si="23"/>
        <v>22.5"</v>
      </c>
      <c r="J158" s="4">
        <v>4</v>
      </c>
      <c r="K158" s="4">
        <v>407</v>
      </c>
      <c r="L158" s="11" t="s">
        <v>100</v>
      </c>
      <c r="M158" s="11" t="str">
        <f t="shared" si="24"/>
        <v>49"</v>
      </c>
      <c r="N158" s="11" t="str">
        <f t="shared" si="25"/>
        <v>49" X 22.5"</v>
      </c>
      <c r="O158" s="4">
        <v>22.5</v>
      </c>
      <c r="P158" s="4">
        <v>49</v>
      </c>
      <c r="Q158" s="4">
        <v>1</v>
      </c>
      <c r="R158" s="11">
        <v>3</v>
      </c>
      <c r="S158" s="11" t="s">
        <v>101</v>
      </c>
      <c r="T158" s="11" t="str">
        <f t="shared" si="26"/>
        <v>Crate # 6</v>
      </c>
      <c r="U158" s="4">
        <v>6</v>
      </c>
      <c r="V158" s="11" t="str">
        <f t="shared" si="27"/>
        <v>Unit Type : TYPE H - 4   |   Floor # 4</v>
      </c>
      <c r="W158" s="11" t="str">
        <f t="shared" si="28"/>
        <v>Flat # 407   |   49" X 22.5"   |   Crate # 6</v>
      </c>
      <c r="X158" s="28" t="str">
        <f t="shared" si="29"/>
        <v>Unit Type : TYPE H - 4   |   Floor # 4
Flat # 407   |   49" X 22.5"   |   Crate # 6</v>
      </c>
    </row>
    <row r="159" spans="1:24" ht="27.6">
      <c r="A159" s="4" t="s">
        <v>46</v>
      </c>
      <c r="B159" s="11" t="s">
        <v>97</v>
      </c>
      <c r="C159" s="11" t="str">
        <f t="shared" si="20"/>
        <v>Unit Type : TYPE J - 6</v>
      </c>
      <c r="D159" s="4">
        <v>6</v>
      </c>
      <c r="E159" s="11" t="s">
        <v>98</v>
      </c>
      <c r="F159" s="11" t="str">
        <f t="shared" si="21"/>
        <v>Floor # 4</v>
      </c>
      <c r="G159" s="11" t="s">
        <v>99</v>
      </c>
      <c r="H159" s="11" t="str">
        <f t="shared" si="22"/>
        <v>Flat # 402</v>
      </c>
      <c r="I159" s="11" t="str">
        <f t="shared" si="23"/>
        <v>22.5"</v>
      </c>
      <c r="J159" s="4">
        <v>4</v>
      </c>
      <c r="K159" s="4">
        <v>402</v>
      </c>
      <c r="L159" s="11" t="s">
        <v>100</v>
      </c>
      <c r="M159" s="11" t="str">
        <f t="shared" si="24"/>
        <v>49"</v>
      </c>
      <c r="N159" s="11" t="str">
        <f t="shared" si="25"/>
        <v>49" X 22.5"</v>
      </c>
      <c r="O159" s="4">
        <v>22.5</v>
      </c>
      <c r="P159" s="4">
        <v>49</v>
      </c>
      <c r="Q159" s="4">
        <v>1</v>
      </c>
      <c r="R159" s="11">
        <v>3</v>
      </c>
      <c r="S159" s="11" t="s">
        <v>101</v>
      </c>
      <c r="T159" s="11" t="str">
        <f t="shared" si="26"/>
        <v>Crate # 6</v>
      </c>
      <c r="U159" s="4">
        <v>6</v>
      </c>
      <c r="V159" s="11" t="str">
        <f t="shared" si="27"/>
        <v>Unit Type : TYPE J - 6   |   Floor # 4</v>
      </c>
      <c r="W159" s="11" t="str">
        <f t="shared" si="28"/>
        <v>Flat # 402   |   49" X 22.5"   |   Crate # 6</v>
      </c>
      <c r="X159" s="28" t="str">
        <f t="shared" si="29"/>
        <v>Unit Type : TYPE J - 6   |   Floor # 4
Flat # 402   |   49" X 22.5"   |   Crate # 6</v>
      </c>
    </row>
    <row r="160" spans="1:24" ht="27.6">
      <c r="A160" s="4" t="s">
        <v>47</v>
      </c>
      <c r="B160" s="11" t="s">
        <v>97</v>
      </c>
      <c r="C160" s="11" t="str">
        <f t="shared" si="20"/>
        <v>Unit Type : TYPE J_MIR - 6</v>
      </c>
      <c r="D160" s="4">
        <v>6</v>
      </c>
      <c r="E160" s="11" t="s">
        <v>98</v>
      </c>
      <c r="F160" s="11" t="str">
        <f t="shared" si="21"/>
        <v>Floor # 4</v>
      </c>
      <c r="G160" s="11" t="s">
        <v>99</v>
      </c>
      <c r="H160" s="11" t="str">
        <f t="shared" si="22"/>
        <v>Flat # 401</v>
      </c>
      <c r="I160" s="11" t="str">
        <f t="shared" si="23"/>
        <v>22.5"</v>
      </c>
      <c r="J160" s="4">
        <v>4</v>
      </c>
      <c r="K160" s="4">
        <v>401</v>
      </c>
      <c r="L160" s="11" t="s">
        <v>100</v>
      </c>
      <c r="M160" s="11" t="str">
        <f t="shared" si="24"/>
        <v>49"</v>
      </c>
      <c r="N160" s="11" t="str">
        <f t="shared" si="25"/>
        <v>49" X 22.5"</v>
      </c>
      <c r="O160" s="4">
        <v>22.5</v>
      </c>
      <c r="P160" s="4">
        <v>49</v>
      </c>
      <c r="Q160" s="4">
        <v>1</v>
      </c>
      <c r="R160" s="11">
        <v>3</v>
      </c>
      <c r="S160" s="11" t="s">
        <v>101</v>
      </c>
      <c r="T160" s="11" t="str">
        <f t="shared" si="26"/>
        <v>Crate # 6</v>
      </c>
      <c r="U160" s="4">
        <v>6</v>
      </c>
      <c r="V160" s="11" t="str">
        <f t="shared" si="27"/>
        <v>Unit Type : TYPE J_MIR - 6   |   Floor # 4</v>
      </c>
      <c r="W160" s="11" t="str">
        <f t="shared" si="28"/>
        <v>Flat # 401   |   49" X 22.5"   |   Crate # 6</v>
      </c>
      <c r="X160" s="28" t="str">
        <f t="shared" si="29"/>
        <v>Unit Type : TYPE J_MIR - 6   |   Floor # 4
Flat # 401   |   49" X 22.5"   |   Crate # 6</v>
      </c>
    </row>
    <row r="161" spans="1:24" ht="27.6">
      <c r="A161" s="4" t="s">
        <v>33</v>
      </c>
      <c r="B161" s="11" t="s">
        <v>97</v>
      </c>
      <c r="C161" s="11" t="str">
        <f t="shared" si="20"/>
        <v>Unit Type : TYPE B5_MIR - C</v>
      </c>
      <c r="D161" s="4" t="s">
        <v>21</v>
      </c>
      <c r="E161" s="11" t="s">
        <v>98</v>
      </c>
      <c r="F161" s="11" t="str">
        <f t="shared" si="21"/>
        <v>Floor # 4</v>
      </c>
      <c r="G161" s="11" t="s">
        <v>99</v>
      </c>
      <c r="H161" s="11" t="str">
        <f t="shared" si="22"/>
        <v>Flat # 410</v>
      </c>
      <c r="I161" s="11" t="str">
        <f t="shared" si="23"/>
        <v>4"</v>
      </c>
      <c r="J161" s="4">
        <v>4</v>
      </c>
      <c r="K161" s="4">
        <v>410</v>
      </c>
      <c r="L161" s="11" t="s">
        <v>100</v>
      </c>
      <c r="M161" s="11" t="str">
        <f t="shared" si="24"/>
        <v>49"</v>
      </c>
      <c r="N161" s="11" t="str">
        <f t="shared" si="25"/>
        <v>49" X 4"</v>
      </c>
      <c r="O161" s="4">
        <v>4</v>
      </c>
      <c r="P161" s="4">
        <v>49</v>
      </c>
      <c r="Q161" s="4">
        <v>1</v>
      </c>
      <c r="R161" s="11">
        <v>3</v>
      </c>
      <c r="S161" s="11" t="s">
        <v>101</v>
      </c>
      <c r="T161" s="11" t="str">
        <f t="shared" si="26"/>
        <v>Crate # 6</v>
      </c>
      <c r="U161" s="4">
        <v>6</v>
      </c>
      <c r="V161" s="11" t="str">
        <f t="shared" si="27"/>
        <v>Unit Type : TYPE B5_MIR - C   |   Floor # 4</v>
      </c>
      <c r="W161" s="11" t="str">
        <f t="shared" si="28"/>
        <v>Flat # 410   |   49" X 4"   |   Crate # 6</v>
      </c>
      <c r="X161" s="28" t="str">
        <f t="shared" si="29"/>
        <v>Unit Type : TYPE B5_MIR - C   |   Floor # 4
Flat # 410   |   49" X 4"   |   Crate # 6</v>
      </c>
    </row>
    <row r="162" spans="1:24" ht="27.6">
      <c r="A162" s="4" t="s">
        <v>36</v>
      </c>
      <c r="B162" s="11" t="s">
        <v>97</v>
      </c>
      <c r="C162" s="11" t="str">
        <f t="shared" si="20"/>
        <v>Unit Type : TYPE C - C</v>
      </c>
      <c r="D162" s="4" t="s">
        <v>21</v>
      </c>
      <c r="E162" s="11" t="s">
        <v>98</v>
      </c>
      <c r="F162" s="11" t="str">
        <f t="shared" si="21"/>
        <v>Floor # 4</v>
      </c>
      <c r="G162" s="11" t="s">
        <v>99</v>
      </c>
      <c r="H162" s="11" t="str">
        <f t="shared" si="22"/>
        <v>Flat # 408</v>
      </c>
      <c r="I162" s="11" t="str">
        <f t="shared" si="23"/>
        <v>4"</v>
      </c>
      <c r="J162" s="4">
        <v>4</v>
      </c>
      <c r="K162" s="4">
        <v>408</v>
      </c>
      <c r="L162" s="11" t="s">
        <v>100</v>
      </c>
      <c r="M162" s="11" t="str">
        <f t="shared" si="24"/>
        <v>49"</v>
      </c>
      <c r="N162" s="11" t="str">
        <f t="shared" si="25"/>
        <v>49" X 4"</v>
      </c>
      <c r="O162" s="4">
        <v>4</v>
      </c>
      <c r="P162" s="4">
        <v>49</v>
      </c>
      <c r="Q162" s="4">
        <v>1</v>
      </c>
      <c r="R162" s="11">
        <v>3</v>
      </c>
      <c r="S162" s="11" t="s">
        <v>101</v>
      </c>
      <c r="T162" s="11" t="str">
        <f t="shared" si="26"/>
        <v>Crate # 6</v>
      </c>
      <c r="U162" s="4">
        <v>6</v>
      </c>
      <c r="V162" s="11" t="str">
        <f t="shared" si="27"/>
        <v>Unit Type : TYPE C - C   |   Floor # 4</v>
      </c>
      <c r="W162" s="11" t="str">
        <f t="shared" si="28"/>
        <v>Flat # 408   |   49" X 4"   |   Crate # 6</v>
      </c>
      <c r="X162" s="28" t="str">
        <f t="shared" si="29"/>
        <v>Unit Type : TYPE C - C   |   Floor # 4
Flat # 408   |   49" X 4"   |   Crate # 6</v>
      </c>
    </row>
    <row r="163" spans="1:24" ht="27.6">
      <c r="A163" s="4" t="s">
        <v>36</v>
      </c>
      <c r="B163" s="11" t="s">
        <v>97</v>
      </c>
      <c r="C163" s="11" t="str">
        <f t="shared" si="20"/>
        <v>Unit Type : TYPE C - C</v>
      </c>
      <c r="D163" s="4" t="s">
        <v>21</v>
      </c>
      <c r="E163" s="11" t="s">
        <v>98</v>
      </c>
      <c r="F163" s="11" t="str">
        <f t="shared" si="21"/>
        <v>Floor # 4</v>
      </c>
      <c r="G163" s="11" t="s">
        <v>99</v>
      </c>
      <c r="H163" s="11" t="str">
        <f t="shared" si="22"/>
        <v>Flat # 421</v>
      </c>
      <c r="I163" s="11" t="str">
        <f t="shared" si="23"/>
        <v>4"</v>
      </c>
      <c r="J163" s="4">
        <v>4</v>
      </c>
      <c r="K163" s="4">
        <v>421</v>
      </c>
      <c r="L163" s="11" t="s">
        <v>100</v>
      </c>
      <c r="M163" s="11" t="str">
        <f t="shared" si="24"/>
        <v>49"</v>
      </c>
      <c r="N163" s="11" t="str">
        <f t="shared" si="25"/>
        <v>49" X 4"</v>
      </c>
      <c r="O163" s="4">
        <v>4</v>
      </c>
      <c r="P163" s="4">
        <v>49</v>
      </c>
      <c r="Q163" s="4">
        <v>1</v>
      </c>
      <c r="R163" s="11">
        <v>3</v>
      </c>
      <c r="S163" s="11" t="s">
        <v>101</v>
      </c>
      <c r="T163" s="11" t="str">
        <f t="shared" si="26"/>
        <v>Crate # 6</v>
      </c>
      <c r="U163" s="4">
        <v>6</v>
      </c>
      <c r="V163" s="11" t="str">
        <f t="shared" si="27"/>
        <v>Unit Type : TYPE C - C   |   Floor # 4</v>
      </c>
      <c r="W163" s="11" t="str">
        <f t="shared" si="28"/>
        <v>Flat # 421   |   49" X 4"   |   Crate # 6</v>
      </c>
      <c r="X163" s="28" t="str">
        <f t="shared" si="29"/>
        <v>Unit Type : TYPE C - C   |   Floor # 4
Flat # 421   |   49" X 4"   |   Crate # 6</v>
      </c>
    </row>
    <row r="164" spans="1:24" ht="27.6">
      <c r="A164" s="4" t="s">
        <v>37</v>
      </c>
      <c r="B164" s="11" t="s">
        <v>97</v>
      </c>
      <c r="C164" s="11" t="str">
        <f t="shared" si="20"/>
        <v>Unit Type : TYPE C-MIR - C</v>
      </c>
      <c r="D164" s="4" t="s">
        <v>21</v>
      </c>
      <c r="E164" s="11" t="s">
        <v>98</v>
      </c>
      <c r="F164" s="11" t="str">
        <f t="shared" si="21"/>
        <v>Floor # 4</v>
      </c>
      <c r="G164" s="11" t="s">
        <v>99</v>
      </c>
      <c r="H164" s="11" t="str">
        <f t="shared" si="22"/>
        <v>Flat # 406</v>
      </c>
      <c r="I164" s="11" t="str">
        <f t="shared" si="23"/>
        <v>4"</v>
      </c>
      <c r="J164" s="4">
        <v>4</v>
      </c>
      <c r="K164" s="4">
        <v>406</v>
      </c>
      <c r="L164" s="11" t="s">
        <v>100</v>
      </c>
      <c r="M164" s="11" t="str">
        <f t="shared" si="24"/>
        <v>49"</v>
      </c>
      <c r="N164" s="11" t="str">
        <f t="shared" si="25"/>
        <v>49" X 4"</v>
      </c>
      <c r="O164" s="4">
        <v>4</v>
      </c>
      <c r="P164" s="4">
        <v>49</v>
      </c>
      <c r="Q164" s="4">
        <v>1</v>
      </c>
      <c r="R164" s="11">
        <v>3</v>
      </c>
      <c r="S164" s="11" t="s">
        <v>101</v>
      </c>
      <c r="T164" s="11" t="str">
        <f t="shared" si="26"/>
        <v>Crate # 6</v>
      </c>
      <c r="U164" s="4">
        <v>6</v>
      </c>
      <c r="V164" s="11" t="str">
        <f t="shared" si="27"/>
        <v>Unit Type : TYPE C-MIR - C   |   Floor # 4</v>
      </c>
      <c r="W164" s="11" t="str">
        <f t="shared" si="28"/>
        <v>Flat # 406   |   49" X 4"   |   Crate # 6</v>
      </c>
      <c r="X164" s="28" t="str">
        <f t="shared" si="29"/>
        <v>Unit Type : TYPE C-MIR - C   |   Floor # 4
Flat # 406   |   49" X 4"   |   Crate # 6</v>
      </c>
    </row>
    <row r="165" spans="1:24" ht="27.6">
      <c r="A165" s="4" t="s">
        <v>45</v>
      </c>
      <c r="B165" s="11" t="s">
        <v>97</v>
      </c>
      <c r="C165" s="11" t="str">
        <f t="shared" si="20"/>
        <v>Unit Type : TYPE H - C</v>
      </c>
      <c r="D165" s="4" t="s">
        <v>21</v>
      </c>
      <c r="E165" s="11" t="s">
        <v>98</v>
      </c>
      <c r="F165" s="11" t="str">
        <f t="shared" si="21"/>
        <v>Floor # 4</v>
      </c>
      <c r="G165" s="11" t="s">
        <v>99</v>
      </c>
      <c r="H165" s="11" t="str">
        <f t="shared" si="22"/>
        <v>Flat # 407</v>
      </c>
      <c r="I165" s="11" t="str">
        <f t="shared" si="23"/>
        <v>4"</v>
      </c>
      <c r="J165" s="4">
        <v>4</v>
      </c>
      <c r="K165" s="4">
        <v>407</v>
      </c>
      <c r="L165" s="11" t="s">
        <v>100</v>
      </c>
      <c r="M165" s="11" t="str">
        <f t="shared" si="24"/>
        <v>49"</v>
      </c>
      <c r="N165" s="11" t="str">
        <f t="shared" si="25"/>
        <v>49" X 4"</v>
      </c>
      <c r="O165" s="4">
        <v>4</v>
      </c>
      <c r="P165" s="4">
        <v>49</v>
      </c>
      <c r="Q165" s="4">
        <v>1</v>
      </c>
      <c r="R165" s="11">
        <v>3</v>
      </c>
      <c r="S165" s="11" t="s">
        <v>101</v>
      </c>
      <c r="T165" s="11" t="str">
        <f t="shared" si="26"/>
        <v>Crate # 6</v>
      </c>
      <c r="U165" s="4">
        <v>6</v>
      </c>
      <c r="V165" s="11" t="str">
        <f t="shared" si="27"/>
        <v>Unit Type : TYPE H - C   |   Floor # 4</v>
      </c>
      <c r="W165" s="11" t="str">
        <f t="shared" si="28"/>
        <v>Flat # 407   |   49" X 4"   |   Crate # 6</v>
      </c>
      <c r="X165" s="28" t="str">
        <f t="shared" si="29"/>
        <v>Unit Type : TYPE H - C   |   Floor # 4
Flat # 407   |   49" X 4"   |   Crate # 6</v>
      </c>
    </row>
    <row r="166" spans="1:24" ht="27.6">
      <c r="A166" s="4" t="s">
        <v>46</v>
      </c>
      <c r="B166" s="11" t="s">
        <v>97</v>
      </c>
      <c r="C166" s="11" t="str">
        <f t="shared" si="20"/>
        <v>Unit Type : TYPE J - E</v>
      </c>
      <c r="D166" s="4" t="s">
        <v>23</v>
      </c>
      <c r="E166" s="11" t="s">
        <v>98</v>
      </c>
      <c r="F166" s="11" t="str">
        <f t="shared" si="21"/>
        <v>Floor # 4</v>
      </c>
      <c r="G166" s="11" t="s">
        <v>99</v>
      </c>
      <c r="H166" s="11" t="str">
        <f t="shared" si="22"/>
        <v>Flat # 402</v>
      </c>
      <c r="I166" s="11" t="str">
        <f t="shared" si="23"/>
        <v>4"</v>
      </c>
      <c r="J166" s="4">
        <v>4</v>
      </c>
      <c r="K166" s="4">
        <v>402</v>
      </c>
      <c r="L166" s="11" t="s">
        <v>100</v>
      </c>
      <c r="M166" s="11" t="str">
        <f t="shared" si="24"/>
        <v>49"</v>
      </c>
      <c r="N166" s="11" t="str">
        <f t="shared" si="25"/>
        <v>49" X 4"</v>
      </c>
      <c r="O166" s="4">
        <v>4</v>
      </c>
      <c r="P166" s="4">
        <v>49</v>
      </c>
      <c r="Q166" s="4">
        <v>1</v>
      </c>
      <c r="R166" s="11">
        <v>3</v>
      </c>
      <c r="S166" s="11" t="s">
        <v>101</v>
      </c>
      <c r="T166" s="11" t="str">
        <f t="shared" si="26"/>
        <v>Crate # 6</v>
      </c>
      <c r="U166" s="4">
        <v>6</v>
      </c>
      <c r="V166" s="11" t="str">
        <f t="shared" si="27"/>
        <v>Unit Type : TYPE J - E   |   Floor # 4</v>
      </c>
      <c r="W166" s="11" t="str">
        <f t="shared" si="28"/>
        <v>Flat # 402   |   49" X 4"   |   Crate # 6</v>
      </c>
      <c r="X166" s="28" t="str">
        <f t="shared" si="29"/>
        <v>Unit Type : TYPE J - E   |   Floor # 4
Flat # 402   |   49" X 4"   |   Crate # 6</v>
      </c>
    </row>
    <row r="167" spans="1:24" ht="27.6">
      <c r="A167" s="4" t="s">
        <v>47</v>
      </c>
      <c r="B167" s="11" t="s">
        <v>97</v>
      </c>
      <c r="C167" s="11" t="str">
        <f t="shared" si="20"/>
        <v>Unit Type : TYPE J_MIR - E</v>
      </c>
      <c r="D167" s="4" t="s">
        <v>23</v>
      </c>
      <c r="E167" s="11" t="s">
        <v>98</v>
      </c>
      <c r="F167" s="11" t="str">
        <f t="shared" si="21"/>
        <v>Floor # 4</v>
      </c>
      <c r="G167" s="11" t="s">
        <v>99</v>
      </c>
      <c r="H167" s="11" t="str">
        <f t="shared" si="22"/>
        <v>Flat # 401</v>
      </c>
      <c r="I167" s="11" t="str">
        <f t="shared" si="23"/>
        <v>4"</v>
      </c>
      <c r="J167" s="4">
        <v>4</v>
      </c>
      <c r="K167" s="4">
        <v>401</v>
      </c>
      <c r="L167" s="11" t="s">
        <v>100</v>
      </c>
      <c r="M167" s="11" t="str">
        <f t="shared" si="24"/>
        <v>49"</v>
      </c>
      <c r="N167" s="11" t="str">
        <f t="shared" si="25"/>
        <v>49" X 4"</v>
      </c>
      <c r="O167" s="4">
        <v>4</v>
      </c>
      <c r="P167" s="4">
        <v>49</v>
      </c>
      <c r="Q167" s="4">
        <v>1</v>
      </c>
      <c r="R167" s="11">
        <v>3</v>
      </c>
      <c r="S167" s="11" t="s">
        <v>101</v>
      </c>
      <c r="T167" s="11" t="str">
        <f t="shared" si="26"/>
        <v>Crate # 6</v>
      </c>
      <c r="U167" s="4">
        <v>6</v>
      </c>
      <c r="V167" s="11" t="str">
        <f t="shared" si="27"/>
        <v>Unit Type : TYPE J_MIR - E   |   Floor # 4</v>
      </c>
      <c r="W167" s="11" t="str">
        <f t="shared" si="28"/>
        <v>Flat # 401   |   49" X 4"   |   Crate # 6</v>
      </c>
      <c r="X167" s="28" t="str">
        <f t="shared" si="29"/>
        <v>Unit Type : TYPE J_MIR - E   |   Floor # 4
Flat # 401   |   49" X 4"   |   Crate # 6</v>
      </c>
    </row>
    <row r="168" spans="1:24" ht="27.6">
      <c r="A168" s="4" t="s">
        <v>33</v>
      </c>
      <c r="B168" s="11" t="s">
        <v>97</v>
      </c>
      <c r="C168" s="11" t="str">
        <f t="shared" si="20"/>
        <v>Unit Type : TYPE B5_MIR - D</v>
      </c>
      <c r="D168" s="4" t="s">
        <v>22</v>
      </c>
      <c r="E168" s="11" t="s">
        <v>98</v>
      </c>
      <c r="F168" s="11" t="str">
        <f t="shared" si="21"/>
        <v>Floor # 4</v>
      </c>
      <c r="G168" s="11" t="s">
        <v>99</v>
      </c>
      <c r="H168" s="11" t="str">
        <f t="shared" si="22"/>
        <v>Flat # 410</v>
      </c>
      <c r="I168" s="11" t="str">
        <f t="shared" si="23"/>
        <v>4"</v>
      </c>
      <c r="J168" s="4">
        <v>4</v>
      </c>
      <c r="K168" s="4">
        <v>410</v>
      </c>
      <c r="L168" s="11" t="s">
        <v>100</v>
      </c>
      <c r="M168" s="11" t="str">
        <f t="shared" si="24"/>
        <v>21.25"</v>
      </c>
      <c r="N168" s="11" t="str">
        <f t="shared" si="25"/>
        <v>21.25" X 4"</v>
      </c>
      <c r="O168" s="4">
        <v>4</v>
      </c>
      <c r="P168" s="4">
        <v>21.25</v>
      </c>
      <c r="Q168" s="4">
        <v>1</v>
      </c>
      <c r="R168" s="11">
        <v>3</v>
      </c>
      <c r="S168" s="11" t="s">
        <v>101</v>
      </c>
      <c r="T168" s="11" t="str">
        <f t="shared" si="26"/>
        <v>Crate # 6</v>
      </c>
      <c r="U168" s="4">
        <v>6</v>
      </c>
      <c r="V168" s="11" t="str">
        <f t="shared" si="27"/>
        <v>Unit Type : TYPE B5_MIR - D   |   Floor # 4</v>
      </c>
      <c r="W168" s="11" t="str">
        <f t="shared" si="28"/>
        <v>Flat # 410   |   21.25" X 4"   |   Crate # 6</v>
      </c>
      <c r="X168" s="28" t="str">
        <f t="shared" si="29"/>
        <v>Unit Type : TYPE B5_MIR - D   |   Floor # 4
Flat # 410   |   21.25" X 4"   |   Crate # 6</v>
      </c>
    </row>
    <row r="169" spans="1:24" ht="27.6">
      <c r="A169" s="4" t="s">
        <v>36</v>
      </c>
      <c r="B169" s="11" t="s">
        <v>97</v>
      </c>
      <c r="C169" s="11" t="str">
        <f t="shared" si="20"/>
        <v>Unit Type : TYPE C - D</v>
      </c>
      <c r="D169" s="4" t="s">
        <v>22</v>
      </c>
      <c r="E169" s="11" t="s">
        <v>98</v>
      </c>
      <c r="F169" s="11" t="str">
        <f t="shared" si="21"/>
        <v>Floor # 4</v>
      </c>
      <c r="G169" s="11" t="s">
        <v>99</v>
      </c>
      <c r="H169" s="11" t="str">
        <f t="shared" si="22"/>
        <v>Flat # 408</v>
      </c>
      <c r="I169" s="11" t="str">
        <f t="shared" si="23"/>
        <v>4"</v>
      </c>
      <c r="J169" s="4">
        <v>4</v>
      </c>
      <c r="K169" s="4">
        <v>408</v>
      </c>
      <c r="L169" s="11" t="s">
        <v>100</v>
      </c>
      <c r="M169" s="11" t="str">
        <f t="shared" si="24"/>
        <v>21.25"</v>
      </c>
      <c r="N169" s="11" t="str">
        <f t="shared" si="25"/>
        <v>21.25" X 4"</v>
      </c>
      <c r="O169" s="4">
        <v>4</v>
      </c>
      <c r="P169" s="4">
        <v>21.25</v>
      </c>
      <c r="Q169" s="4">
        <v>1</v>
      </c>
      <c r="R169" s="11">
        <v>3</v>
      </c>
      <c r="S169" s="11" t="s">
        <v>101</v>
      </c>
      <c r="T169" s="11" t="str">
        <f t="shared" si="26"/>
        <v>Crate # 6</v>
      </c>
      <c r="U169" s="4">
        <v>6</v>
      </c>
      <c r="V169" s="11" t="str">
        <f t="shared" si="27"/>
        <v>Unit Type : TYPE C - D   |   Floor # 4</v>
      </c>
      <c r="W169" s="11" t="str">
        <f t="shared" si="28"/>
        <v>Flat # 408   |   21.25" X 4"   |   Crate # 6</v>
      </c>
      <c r="X169" s="28" t="str">
        <f t="shared" si="29"/>
        <v>Unit Type : TYPE C - D   |   Floor # 4
Flat # 408   |   21.25" X 4"   |   Crate # 6</v>
      </c>
    </row>
    <row r="170" spans="1:24" ht="27.6">
      <c r="A170" s="4" t="s">
        <v>36</v>
      </c>
      <c r="B170" s="11" t="s">
        <v>97</v>
      </c>
      <c r="C170" s="11" t="str">
        <f t="shared" si="20"/>
        <v>Unit Type : TYPE C - D</v>
      </c>
      <c r="D170" s="4" t="s">
        <v>22</v>
      </c>
      <c r="E170" s="11" t="s">
        <v>98</v>
      </c>
      <c r="F170" s="11" t="str">
        <f t="shared" si="21"/>
        <v>Floor # 4</v>
      </c>
      <c r="G170" s="11" t="s">
        <v>99</v>
      </c>
      <c r="H170" s="11" t="str">
        <f t="shared" si="22"/>
        <v>Flat # 421</v>
      </c>
      <c r="I170" s="11" t="str">
        <f t="shared" si="23"/>
        <v>4"</v>
      </c>
      <c r="J170" s="4">
        <v>4</v>
      </c>
      <c r="K170" s="4">
        <v>421</v>
      </c>
      <c r="L170" s="11" t="s">
        <v>100</v>
      </c>
      <c r="M170" s="11" t="str">
        <f t="shared" si="24"/>
        <v>21.25"</v>
      </c>
      <c r="N170" s="11" t="str">
        <f t="shared" si="25"/>
        <v>21.25" X 4"</v>
      </c>
      <c r="O170" s="4">
        <v>4</v>
      </c>
      <c r="P170" s="4">
        <v>21.25</v>
      </c>
      <c r="Q170" s="4">
        <v>1</v>
      </c>
      <c r="R170" s="11">
        <v>3</v>
      </c>
      <c r="S170" s="11" t="s">
        <v>101</v>
      </c>
      <c r="T170" s="11" t="str">
        <f t="shared" si="26"/>
        <v>Crate # 6</v>
      </c>
      <c r="U170" s="4">
        <v>6</v>
      </c>
      <c r="V170" s="11" t="str">
        <f t="shared" si="27"/>
        <v>Unit Type : TYPE C - D   |   Floor # 4</v>
      </c>
      <c r="W170" s="11" t="str">
        <f t="shared" si="28"/>
        <v>Flat # 421   |   21.25" X 4"   |   Crate # 6</v>
      </c>
      <c r="X170" s="28" t="str">
        <f t="shared" si="29"/>
        <v>Unit Type : TYPE C - D   |   Floor # 4
Flat # 421   |   21.25" X 4"   |   Crate # 6</v>
      </c>
    </row>
    <row r="171" spans="1:24" ht="27.6">
      <c r="A171" s="4" t="s">
        <v>37</v>
      </c>
      <c r="B171" s="11" t="s">
        <v>97</v>
      </c>
      <c r="C171" s="11" t="str">
        <f t="shared" si="20"/>
        <v>Unit Type : TYPE C-MIR - D</v>
      </c>
      <c r="D171" s="4" t="s">
        <v>22</v>
      </c>
      <c r="E171" s="11" t="s">
        <v>98</v>
      </c>
      <c r="F171" s="11" t="str">
        <f t="shared" si="21"/>
        <v>Floor # 4</v>
      </c>
      <c r="G171" s="11" t="s">
        <v>99</v>
      </c>
      <c r="H171" s="11" t="str">
        <f t="shared" si="22"/>
        <v>Flat # 406</v>
      </c>
      <c r="I171" s="11" t="str">
        <f t="shared" si="23"/>
        <v>4"</v>
      </c>
      <c r="J171" s="4">
        <v>4</v>
      </c>
      <c r="K171" s="4">
        <v>406</v>
      </c>
      <c r="L171" s="11" t="s">
        <v>100</v>
      </c>
      <c r="M171" s="11" t="str">
        <f t="shared" si="24"/>
        <v>21.25"</v>
      </c>
      <c r="N171" s="11" t="str">
        <f t="shared" si="25"/>
        <v>21.25" X 4"</v>
      </c>
      <c r="O171" s="4">
        <v>4</v>
      </c>
      <c r="P171" s="4">
        <v>21.25</v>
      </c>
      <c r="Q171" s="4">
        <v>1</v>
      </c>
      <c r="R171" s="11">
        <v>3</v>
      </c>
      <c r="S171" s="11" t="s">
        <v>101</v>
      </c>
      <c r="T171" s="11" t="str">
        <f t="shared" si="26"/>
        <v>Crate # 6</v>
      </c>
      <c r="U171" s="4">
        <v>6</v>
      </c>
      <c r="V171" s="11" t="str">
        <f t="shared" si="27"/>
        <v>Unit Type : TYPE C-MIR - D   |   Floor # 4</v>
      </c>
      <c r="W171" s="11" t="str">
        <f t="shared" si="28"/>
        <v>Flat # 406   |   21.25" X 4"   |   Crate # 6</v>
      </c>
      <c r="X171" s="28" t="str">
        <f t="shared" si="29"/>
        <v>Unit Type : TYPE C-MIR - D   |   Floor # 4
Flat # 406   |   21.25" X 4"   |   Crate # 6</v>
      </c>
    </row>
    <row r="172" spans="1:24" ht="27.6">
      <c r="A172" s="4" t="s">
        <v>41</v>
      </c>
      <c r="B172" s="11" t="s">
        <v>97</v>
      </c>
      <c r="C172" s="11" t="str">
        <f t="shared" si="20"/>
        <v>Unit Type : TYPE E - D</v>
      </c>
      <c r="D172" s="4" t="s">
        <v>22</v>
      </c>
      <c r="E172" s="11" t="s">
        <v>98</v>
      </c>
      <c r="F172" s="11" t="str">
        <f t="shared" si="21"/>
        <v>Floor # 4</v>
      </c>
      <c r="G172" s="11" t="s">
        <v>99</v>
      </c>
      <c r="H172" s="11" t="str">
        <f t="shared" si="22"/>
        <v>Flat # 416</v>
      </c>
      <c r="I172" s="11" t="str">
        <f t="shared" si="23"/>
        <v>4"</v>
      </c>
      <c r="J172" s="4">
        <v>4</v>
      </c>
      <c r="K172" s="4">
        <v>416</v>
      </c>
      <c r="L172" s="11" t="s">
        <v>100</v>
      </c>
      <c r="M172" s="11" t="str">
        <f t="shared" si="24"/>
        <v>21.25"</v>
      </c>
      <c r="N172" s="11" t="str">
        <f t="shared" si="25"/>
        <v>21.25" X 4"</v>
      </c>
      <c r="O172" s="4">
        <v>4</v>
      </c>
      <c r="P172" s="4">
        <v>21.25</v>
      </c>
      <c r="Q172" s="4">
        <v>1</v>
      </c>
      <c r="R172" s="11">
        <v>3</v>
      </c>
      <c r="S172" s="11" t="s">
        <v>101</v>
      </c>
      <c r="T172" s="11" t="str">
        <f t="shared" si="26"/>
        <v>Crate # 6</v>
      </c>
      <c r="U172" s="4">
        <v>6</v>
      </c>
      <c r="V172" s="11" t="str">
        <f t="shared" si="27"/>
        <v>Unit Type : TYPE E - D   |   Floor # 4</v>
      </c>
      <c r="W172" s="11" t="str">
        <f t="shared" si="28"/>
        <v>Flat # 416   |   21.25" X 4"   |   Crate # 6</v>
      </c>
      <c r="X172" s="28" t="str">
        <f t="shared" si="29"/>
        <v>Unit Type : TYPE E - D   |   Floor # 4
Flat # 416   |   21.25" X 4"   |   Crate # 6</v>
      </c>
    </row>
    <row r="173" spans="1:24" ht="27.6">
      <c r="A173" s="4" t="s">
        <v>41</v>
      </c>
      <c r="B173" s="11" t="s">
        <v>97</v>
      </c>
      <c r="C173" s="11" t="str">
        <f t="shared" si="20"/>
        <v>Unit Type : TYPE E - F</v>
      </c>
      <c r="D173" s="4" t="s">
        <v>24</v>
      </c>
      <c r="E173" s="11" t="s">
        <v>98</v>
      </c>
      <c r="F173" s="11" t="str">
        <f t="shared" si="21"/>
        <v>Floor # 4</v>
      </c>
      <c r="G173" s="11" t="s">
        <v>99</v>
      </c>
      <c r="H173" s="11" t="str">
        <f t="shared" si="22"/>
        <v>Flat # 416</v>
      </c>
      <c r="I173" s="11" t="str">
        <f t="shared" si="23"/>
        <v>4"</v>
      </c>
      <c r="J173" s="4">
        <v>4</v>
      </c>
      <c r="K173" s="4">
        <v>416</v>
      </c>
      <c r="L173" s="11" t="s">
        <v>100</v>
      </c>
      <c r="M173" s="11" t="str">
        <f t="shared" si="24"/>
        <v>21.25"</v>
      </c>
      <c r="N173" s="11" t="str">
        <f t="shared" si="25"/>
        <v>21.25" X 4"</v>
      </c>
      <c r="O173" s="4">
        <v>4</v>
      </c>
      <c r="P173" s="4">
        <v>21.25</v>
      </c>
      <c r="Q173" s="4">
        <v>1</v>
      </c>
      <c r="R173" s="11">
        <v>3</v>
      </c>
      <c r="S173" s="11" t="s">
        <v>101</v>
      </c>
      <c r="T173" s="11" t="str">
        <f t="shared" si="26"/>
        <v>Crate # 6</v>
      </c>
      <c r="U173" s="4">
        <v>6</v>
      </c>
      <c r="V173" s="11" t="str">
        <f t="shared" si="27"/>
        <v>Unit Type : TYPE E - F   |   Floor # 4</v>
      </c>
      <c r="W173" s="11" t="str">
        <f t="shared" si="28"/>
        <v>Flat # 416   |   21.25" X 4"   |   Crate # 6</v>
      </c>
      <c r="X173" s="28" t="str">
        <f t="shared" si="29"/>
        <v>Unit Type : TYPE E - F   |   Floor # 4
Flat # 416   |   21.25" X 4"   |   Crate # 6</v>
      </c>
    </row>
    <row r="174" spans="1:24" ht="27.6">
      <c r="A174" s="4" t="s">
        <v>44</v>
      </c>
      <c r="B174" s="11" t="s">
        <v>97</v>
      </c>
      <c r="C174" s="11" t="str">
        <f t="shared" si="20"/>
        <v>Unit Type : TYPE G - D</v>
      </c>
      <c r="D174" s="4" t="s">
        <v>22</v>
      </c>
      <c r="E174" s="11" t="s">
        <v>98</v>
      </c>
      <c r="F174" s="11" t="str">
        <f t="shared" si="21"/>
        <v>Floor # 4</v>
      </c>
      <c r="G174" s="11" t="s">
        <v>99</v>
      </c>
      <c r="H174" s="11" t="str">
        <f t="shared" si="22"/>
        <v>Flat # 412</v>
      </c>
      <c r="I174" s="11" t="str">
        <f t="shared" si="23"/>
        <v>4"</v>
      </c>
      <c r="J174" s="4">
        <v>4</v>
      </c>
      <c r="K174" s="4">
        <v>412</v>
      </c>
      <c r="L174" s="11" t="s">
        <v>100</v>
      </c>
      <c r="M174" s="11" t="str">
        <f t="shared" si="24"/>
        <v>21.25"</v>
      </c>
      <c r="N174" s="11" t="str">
        <f t="shared" si="25"/>
        <v>21.25" X 4"</v>
      </c>
      <c r="O174" s="4">
        <v>4</v>
      </c>
      <c r="P174" s="4">
        <v>21.25</v>
      </c>
      <c r="Q174" s="4">
        <v>1</v>
      </c>
      <c r="R174" s="11">
        <v>3</v>
      </c>
      <c r="S174" s="11" t="s">
        <v>101</v>
      </c>
      <c r="T174" s="11" t="str">
        <f t="shared" si="26"/>
        <v>Crate # 6</v>
      </c>
      <c r="U174" s="4">
        <v>6</v>
      </c>
      <c r="V174" s="11" t="str">
        <f t="shared" si="27"/>
        <v>Unit Type : TYPE G - D   |   Floor # 4</v>
      </c>
      <c r="W174" s="11" t="str">
        <f t="shared" si="28"/>
        <v>Flat # 412   |   21.25" X 4"   |   Crate # 6</v>
      </c>
      <c r="X174" s="28" t="str">
        <f t="shared" si="29"/>
        <v>Unit Type : TYPE G - D   |   Floor # 4
Flat # 412   |   21.25" X 4"   |   Crate # 6</v>
      </c>
    </row>
    <row r="175" spans="1:24" ht="27.6">
      <c r="A175" s="4" t="s">
        <v>44</v>
      </c>
      <c r="B175" s="11" t="s">
        <v>97</v>
      </c>
      <c r="C175" s="11" t="str">
        <f t="shared" si="20"/>
        <v>Unit Type : TYPE G - F</v>
      </c>
      <c r="D175" s="4" t="s">
        <v>24</v>
      </c>
      <c r="E175" s="11" t="s">
        <v>98</v>
      </c>
      <c r="F175" s="11" t="str">
        <f t="shared" si="21"/>
        <v>Floor # 4</v>
      </c>
      <c r="G175" s="11" t="s">
        <v>99</v>
      </c>
      <c r="H175" s="11" t="str">
        <f t="shared" si="22"/>
        <v>Flat # 412</v>
      </c>
      <c r="I175" s="11" t="str">
        <f t="shared" si="23"/>
        <v>4"</v>
      </c>
      <c r="J175" s="4">
        <v>4</v>
      </c>
      <c r="K175" s="4">
        <v>412</v>
      </c>
      <c r="L175" s="11" t="s">
        <v>100</v>
      </c>
      <c r="M175" s="11" t="str">
        <f t="shared" si="24"/>
        <v>21.25"</v>
      </c>
      <c r="N175" s="11" t="str">
        <f t="shared" si="25"/>
        <v>21.25" X 4"</v>
      </c>
      <c r="O175" s="4">
        <v>4</v>
      </c>
      <c r="P175" s="4">
        <v>21.25</v>
      </c>
      <c r="Q175" s="4">
        <v>1</v>
      </c>
      <c r="R175" s="11">
        <v>3</v>
      </c>
      <c r="S175" s="11" t="s">
        <v>101</v>
      </c>
      <c r="T175" s="11" t="str">
        <f t="shared" si="26"/>
        <v>Crate # 6</v>
      </c>
      <c r="U175" s="4">
        <v>6</v>
      </c>
      <c r="V175" s="11" t="str">
        <f t="shared" si="27"/>
        <v>Unit Type : TYPE G - F   |   Floor # 4</v>
      </c>
      <c r="W175" s="11" t="str">
        <f t="shared" si="28"/>
        <v>Flat # 412   |   21.25" X 4"   |   Crate # 6</v>
      </c>
      <c r="X175" s="28" t="str">
        <f t="shared" si="29"/>
        <v>Unit Type : TYPE G - F   |   Floor # 4
Flat # 412   |   21.25" X 4"   |   Crate # 6</v>
      </c>
    </row>
    <row r="176" spans="1:24" ht="27.6">
      <c r="A176" s="4" t="s">
        <v>45</v>
      </c>
      <c r="B176" s="11" t="s">
        <v>97</v>
      </c>
      <c r="C176" s="11" t="str">
        <f t="shared" si="20"/>
        <v>Unit Type : TYPE H - D</v>
      </c>
      <c r="D176" s="4" t="s">
        <v>22</v>
      </c>
      <c r="E176" s="11" t="s">
        <v>98</v>
      </c>
      <c r="F176" s="11" t="str">
        <f t="shared" si="21"/>
        <v>Floor # 4</v>
      </c>
      <c r="G176" s="11" t="s">
        <v>99</v>
      </c>
      <c r="H176" s="11" t="str">
        <f t="shared" si="22"/>
        <v>Flat # 407</v>
      </c>
      <c r="I176" s="11" t="str">
        <f t="shared" si="23"/>
        <v>4"</v>
      </c>
      <c r="J176" s="4">
        <v>4</v>
      </c>
      <c r="K176" s="4">
        <v>407</v>
      </c>
      <c r="L176" s="11" t="s">
        <v>100</v>
      </c>
      <c r="M176" s="11" t="str">
        <f t="shared" si="24"/>
        <v>21.25"</v>
      </c>
      <c r="N176" s="11" t="str">
        <f t="shared" si="25"/>
        <v>21.25" X 4"</v>
      </c>
      <c r="O176" s="4">
        <v>4</v>
      </c>
      <c r="P176" s="4">
        <v>21.25</v>
      </c>
      <c r="Q176" s="4">
        <v>1</v>
      </c>
      <c r="R176" s="11">
        <v>3</v>
      </c>
      <c r="S176" s="11" t="s">
        <v>101</v>
      </c>
      <c r="T176" s="11" t="str">
        <f t="shared" si="26"/>
        <v>Crate # 6</v>
      </c>
      <c r="U176" s="4">
        <v>6</v>
      </c>
      <c r="V176" s="11" t="str">
        <f t="shared" si="27"/>
        <v>Unit Type : TYPE H - D   |   Floor # 4</v>
      </c>
      <c r="W176" s="11" t="str">
        <f t="shared" si="28"/>
        <v>Flat # 407   |   21.25" X 4"   |   Crate # 6</v>
      </c>
      <c r="X176" s="28" t="str">
        <f t="shared" si="29"/>
        <v>Unit Type : TYPE H - D   |   Floor # 4
Flat # 407   |   21.25" X 4"   |   Crate # 6</v>
      </c>
    </row>
    <row r="177" spans="1:24" ht="27.6">
      <c r="A177" s="4" t="s">
        <v>46</v>
      </c>
      <c r="B177" s="11" t="s">
        <v>97</v>
      </c>
      <c r="C177" s="11" t="str">
        <f t="shared" si="20"/>
        <v>Unit Type : TYPE J - D</v>
      </c>
      <c r="D177" s="4" t="s">
        <v>22</v>
      </c>
      <c r="E177" s="11" t="s">
        <v>98</v>
      </c>
      <c r="F177" s="11" t="str">
        <f t="shared" si="21"/>
        <v>Floor # 4</v>
      </c>
      <c r="G177" s="11" t="s">
        <v>99</v>
      </c>
      <c r="H177" s="11" t="str">
        <f t="shared" si="22"/>
        <v>Flat # 402</v>
      </c>
      <c r="I177" s="11" t="str">
        <f t="shared" si="23"/>
        <v>4"</v>
      </c>
      <c r="J177" s="4">
        <v>4</v>
      </c>
      <c r="K177" s="4">
        <v>402</v>
      </c>
      <c r="L177" s="11" t="s">
        <v>100</v>
      </c>
      <c r="M177" s="11" t="str">
        <f t="shared" si="24"/>
        <v>21.25"</v>
      </c>
      <c r="N177" s="11" t="str">
        <f t="shared" si="25"/>
        <v>21.25" X 4"</v>
      </c>
      <c r="O177" s="4">
        <v>4</v>
      </c>
      <c r="P177" s="4">
        <v>21.25</v>
      </c>
      <c r="Q177" s="4">
        <v>1</v>
      </c>
      <c r="R177" s="11">
        <v>3</v>
      </c>
      <c r="S177" s="11" t="s">
        <v>101</v>
      </c>
      <c r="T177" s="11" t="str">
        <f t="shared" si="26"/>
        <v>Crate # 6</v>
      </c>
      <c r="U177" s="4">
        <v>6</v>
      </c>
      <c r="V177" s="11" t="str">
        <f t="shared" si="27"/>
        <v>Unit Type : TYPE J - D   |   Floor # 4</v>
      </c>
      <c r="W177" s="11" t="str">
        <f t="shared" si="28"/>
        <v>Flat # 402   |   21.25" X 4"   |   Crate # 6</v>
      </c>
      <c r="X177" s="28" t="str">
        <f t="shared" si="29"/>
        <v>Unit Type : TYPE J - D   |   Floor # 4
Flat # 402   |   21.25" X 4"   |   Crate # 6</v>
      </c>
    </row>
    <row r="178" spans="1:24" ht="27.6">
      <c r="A178" s="4" t="s">
        <v>47</v>
      </c>
      <c r="B178" s="11" t="s">
        <v>97</v>
      </c>
      <c r="C178" s="11" t="str">
        <f t="shared" si="20"/>
        <v>Unit Type : TYPE J_MIR - F</v>
      </c>
      <c r="D178" s="4" t="s">
        <v>24</v>
      </c>
      <c r="E178" s="11" t="s">
        <v>98</v>
      </c>
      <c r="F178" s="11" t="str">
        <f t="shared" si="21"/>
        <v>Floor # 4</v>
      </c>
      <c r="G178" s="11" t="s">
        <v>99</v>
      </c>
      <c r="H178" s="11" t="str">
        <f t="shared" si="22"/>
        <v>Flat # 401</v>
      </c>
      <c r="I178" s="11" t="str">
        <f t="shared" si="23"/>
        <v>4"</v>
      </c>
      <c r="J178" s="4">
        <v>4</v>
      </c>
      <c r="K178" s="4">
        <v>401</v>
      </c>
      <c r="L178" s="11" t="s">
        <v>100</v>
      </c>
      <c r="M178" s="11" t="str">
        <f t="shared" si="24"/>
        <v>21.25"</v>
      </c>
      <c r="N178" s="11" t="str">
        <f t="shared" si="25"/>
        <v>21.25" X 4"</v>
      </c>
      <c r="O178" s="4">
        <v>4</v>
      </c>
      <c r="P178" s="4">
        <v>21.25</v>
      </c>
      <c r="Q178" s="4">
        <v>1</v>
      </c>
      <c r="R178" s="11">
        <v>3</v>
      </c>
      <c r="S178" s="11" t="s">
        <v>101</v>
      </c>
      <c r="T178" s="11" t="str">
        <f t="shared" si="26"/>
        <v>Crate # 6</v>
      </c>
      <c r="U178" s="4">
        <v>6</v>
      </c>
      <c r="V178" s="11" t="str">
        <f t="shared" si="27"/>
        <v>Unit Type : TYPE J_MIR - F   |   Floor # 4</v>
      </c>
      <c r="W178" s="11" t="str">
        <f t="shared" si="28"/>
        <v>Flat # 401   |   21.25" X 4"   |   Crate # 6</v>
      </c>
      <c r="X178" s="28" t="str">
        <f t="shared" si="29"/>
        <v>Unit Type : TYPE J_MIR - F   |   Floor # 4
Flat # 401   |   21.25" X 4"   |   Crate # 6</v>
      </c>
    </row>
    <row r="179" spans="1:24" ht="27.6">
      <c r="A179" s="4" t="s">
        <v>27</v>
      </c>
      <c r="B179" s="11" t="s">
        <v>97</v>
      </c>
      <c r="C179" s="11" t="str">
        <f t="shared" si="20"/>
        <v>Unit Type : TYPE B - 4</v>
      </c>
      <c r="D179" s="4">
        <v>4</v>
      </c>
      <c r="E179" s="11" t="s">
        <v>98</v>
      </c>
      <c r="F179" s="11" t="str">
        <f t="shared" si="21"/>
        <v>Floor # 3</v>
      </c>
      <c r="G179" s="11" t="s">
        <v>99</v>
      </c>
      <c r="H179" s="11" t="str">
        <f t="shared" si="22"/>
        <v>Flat # 317</v>
      </c>
      <c r="I179" s="11" t="str">
        <f t="shared" si="23"/>
        <v>43.5"</v>
      </c>
      <c r="J179" s="4">
        <v>3</v>
      </c>
      <c r="K179" s="4">
        <v>317</v>
      </c>
      <c r="L179" s="11" t="s">
        <v>100</v>
      </c>
      <c r="M179" s="11" t="str">
        <f t="shared" si="24"/>
        <v>82"</v>
      </c>
      <c r="N179" s="11" t="str">
        <f t="shared" si="25"/>
        <v>82" X 43.5"</v>
      </c>
      <c r="O179" s="4">
        <v>43.5</v>
      </c>
      <c r="P179" s="4">
        <v>82</v>
      </c>
      <c r="Q179" s="4">
        <v>1</v>
      </c>
      <c r="R179" s="11">
        <v>3</v>
      </c>
      <c r="S179" s="11" t="s">
        <v>101</v>
      </c>
      <c r="T179" s="11" t="str">
        <f t="shared" si="26"/>
        <v>Crate # 7</v>
      </c>
      <c r="U179" s="4">
        <v>7</v>
      </c>
      <c r="V179" s="11" t="str">
        <f t="shared" si="27"/>
        <v>Unit Type : TYPE B - 4   |   Floor # 3</v>
      </c>
      <c r="W179" s="11" t="str">
        <f t="shared" si="28"/>
        <v>Flat # 317   |   82" X 43.5"   |   Crate # 7</v>
      </c>
      <c r="X179" s="29" t="str">
        <f t="shared" si="29"/>
        <v>Unit Type : TYPE B - 4   |   Floor # 3
Flat # 317   |   82" X 43.5"   |   Crate # 7</v>
      </c>
    </row>
    <row r="180" spans="1:24" ht="27.6">
      <c r="A180" s="4" t="s">
        <v>27</v>
      </c>
      <c r="B180" s="11" t="s">
        <v>97</v>
      </c>
      <c r="C180" s="11" t="str">
        <f t="shared" si="20"/>
        <v>Unit Type : TYPE B - 4</v>
      </c>
      <c r="D180" s="4">
        <v>4</v>
      </c>
      <c r="E180" s="11" t="s">
        <v>98</v>
      </c>
      <c r="F180" s="11" t="str">
        <f t="shared" si="21"/>
        <v>Floor # 3</v>
      </c>
      <c r="G180" s="11" t="s">
        <v>99</v>
      </c>
      <c r="H180" s="11" t="str">
        <f t="shared" si="22"/>
        <v>Flat # 323</v>
      </c>
      <c r="I180" s="11" t="str">
        <f t="shared" si="23"/>
        <v>43.5"</v>
      </c>
      <c r="J180" s="4">
        <v>3</v>
      </c>
      <c r="K180" s="4">
        <v>323</v>
      </c>
      <c r="L180" s="11" t="s">
        <v>100</v>
      </c>
      <c r="M180" s="11" t="str">
        <f t="shared" si="24"/>
        <v>82"</v>
      </c>
      <c r="N180" s="11" t="str">
        <f t="shared" si="25"/>
        <v>82" X 43.5"</v>
      </c>
      <c r="O180" s="4">
        <v>43.5</v>
      </c>
      <c r="P180" s="4">
        <v>82</v>
      </c>
      <c r="Q180" s="4">
        <v>1</v>
      </c>
      <c r="R180" s="11">
        <v>3</v>
      </c>
      <c r="S180" s="11" t="s">
        <v>101</v>
      </c>
      <c r="T180" s="11" t="str">
        <f t="shared" si="26"/>
        <v>Crate # 7</v>
      </c>
      <c r="U180" s="4">
        <v>7</v>
      </c>
      <c r="V180" s="11" t="str">
        <f t="shared" si="27"/>
        <v>Unit Type : TYPE B - 4   |   Floor # 3</v>
      </c>
      <c r="W180" s="11" t="str">
        <f t="shared" si="28"/>
        <v>Flat # 323   |   82" X 43.5"   |   Crate # 7</v>
      </c>
      <c r="X180" s="29" t="str">
        <f t="shared" si="29"/>
        <v>Unit Type : TYPE B - 4   |   Floor # 3
Flat # 323   |   82" X 43.5"   |   Crate # 7</v>
      </c>
    </row>
    <row r="181" spans="1:24" ht="27.6">
      <c r="A181" s="4" t="s">
        <v>28</v>
      </c>
      <c r="B181" s="11" t="s">
        <v>97</v>
      </c>
      <c r="C181" s="11" t="str">
        <f t="shared" si="20"/>
        <v>Unit Type : TYPE B_MIR - 4</v>
      </c>
      <c r="D181" s="4">
        <v>4</v>
      </c>
      <c r="E181" s="11" t="s">
        <v>98</v>
      </c>
      <c r="F181" s="11" t="str">
        <f t="shared" si="21"/>
        <v>Floor # 3</v>
      </c>
      <c r="G181" s="11" t="s">
        <v>99</v>
      </c>
      <c r="H181" s="11" t="str">
        <f t="shared" si="22"/>
        <v>Flat # 305</v>
      </c>
      <c r="I181" s="11" t="str">
        <f t="shared" si="23"/>
        <v>43.5"</v>
      </c>
      <c r="J181" s="4">
        <v>3</v>
      </c>
      <c r="K181" s="4">
        <v>305</v>
      </c>
      <c r="L181" s="11" t="s">
        <v>100</v>
      </c>
      <c r="M181" s="11" t="str">
        <f t="shared" si="24"/>
        <v>82"</v>
      </c>
      <c r="N181" s="11" t="str">
        <f t="shared" si="25"/>
        <v>82" X 43.5"</v>
      </c>
      <c r="O181" s="4">
        <v>43.5</v>
      </c>
      <c r="P181" s="4">
        <v>82</v>
      </c>
      <c r="Q181" s="4">
        <v>1</v>
      </c>
      <c r="R181" s="11">
        <v>3</v>
      </c>
      <c r="S181" s="11" t="s">
        <v>101</v>
      </c>
      <c r="T181" s="11" t="str">
        <f t="shared" si="26"/>
        <v>Crate # 7</v>
      </c>
      <c r="U181" s="4">
        <v>7</v>
      </c>
      <c r="V181" s="11" t="str">
        <f t="shared" si="27"/>
        <v>Unit Type : TYPE B_MIR - 4   |   Floor # 3</v>
      </c>
      <c r="W181" s="11" t="str">
        <f t="shared" si="28"/>
        <v>Flat # 305   |   82" X 43.5"   |   Crate # 7</v>
      </c>
      <c r="X181" s="29" t="str">
        <f t="shared" si="29"/>
        <v>Unit Type : TYPE B_MIR - 4   |   Floor # 3
Flat # 305   |   82" X 43.5"   |   Crate # 7</v>
      </c>
    </row>
    <row r="182" spans="1:24" ht="27.6">
      <c r="A182" s="4" t="s">
        <v>29</v>
      </c>
      <c r="B182" s="11" t="s">
        <v>97</v>
      </c>
      <c r="C182" s="11" t="str">
        <f t="shared" si="20"/>
        <v>Unit Type : Type B1 - 4</v>
      </c>
      <c r="D182" s="4">
        <v>4</v>
      </c>
      <c r="E182" s="11" t="s">
        <v>98</v>
      </c>
      <c r="F182" s="11" t="str">
        <f t="shared" si="21"/>
        <v>Floor # 3</v>
      </c>
      <c r="G182" s="11" t="s">
        <v>99</v>
      </c>
      <c r="H182" s="11" t="str">
        <f t="shared" si="22"/>
        <v>Flat # 314</v>
      </c>
      <c r="I182" s="11" t="str">
        <f t="shared" si="23"/>
        <v>43.5"</v>
      </c>
      <c r="J182" s="4">
        <v>3</v>
      </c>
      <c r="K182" s="4">
        <v>314</v>
      </c>
      <c r="L182" s="11" t="s">
        <v>100</v>
      </c>
      <c r="M182" s="11" t="str">
        <f t="shared" si="24"/>
        <v>82"</v>
      </c>
      <c r="N182" s="11" t="str">
        <f t="shared" si="25"/>
        <v>82" X 43.5"</v>
      </c>
      <c r="O182" s="4">
        <v>43.5</v>
      </c>
      <c r="P182" s="4">
        <v>82</v>
      </c>
      <c r="Q182" s="4">
        <v>1</v>
      </c>
      <c r="R182" s="11">
        <v>3</v>
      </c>
      <c r="S182" s="11" t="s">
        <v>101</v>
      </c>
      <c r="T182" s="11" t="str">
        <f t="shared" si="26"/>
        <v>Crate # 7</v>
      </c>
      <c r="U182" s="4">
        <v>7</v>
      </c>
      <c r="V182" s="11" t="str">
        <f t="shared" si="27"/>
        <v>Unit Type : Type B1 - 4   |   Floor # 3</v>
      </c>
      <c r="W182" s="11" t="str">
        <f t="shared" si="28"/>
        <v>Flat # 314   |   82" X 43.5"   |   Crate # 7</v>
      </c>
      <c r="X182" s="29" t="str">
        <f t="shared" si="29"/>
        <v>Unit Type : Type B1 - 4   |   Floor # 3
Flat # 314   |   82" X 43.5"   |   Crate # 7</v>
      </c>
    </row>
    <row r="183" spans="1:24" ht="27.6">
      <c r="A183" s="4" t="s">
        <v>29</v>
      </c>
      <c r="B183" s="11" t="s">
        <v>97</v>
      </c>
      <c r="C183" s="11" t="str">
        <f t="shared" si="20"/>
        <v>Unit Type : Type B1 - 4</v>
      </c>
      <c r="D183" s="4">
        <v>4</v>
      </c>
      <c r="E183" s="11" t="s">
        <v>98</v>
      </c>
      <c r="F183" s="11" t="str">
        <f t="shared" si="21"/>
        <v>Floor # 3</v>
      </c>
      <c r="G183" s="11" t="s">
        <v>99</v>
      </c>
      <c r="H183" s="11" t="str">
        <f t="shared" si="22"/>
        <v>Flat # 304</v>
      </c>
      <c r="I183" s="11" t="str">
        <f t="shared" si="23"/>
        <v>43.5"</v>
      </c>
      <c r="J183" s="4">
        <v>3</v>
      </c>
      <c r="K183" s="4">
        <v>304</v>
      </c>
      <c r="L183" s="11" t="s">
        <v>100</v>
      </c>
      <c r="M183" s="11" t="str">
        <f t="shared" si="24"/>
        <v>82"</v>
      </c>
      <c r="N183" s="11" t="str">
        <f t="shared" si="25"/>
        <v>82" X 43.5"</v>
      </c>
      <c r="O183" s="4">
        <v>43.5</v>
      </c>
      <c r="P183" s="4">
        <v>82</v>
      </c>
      <c r="Q183" s="4">
        <v>1</v>
      </c>
      <c r="R183" s="11">
        <v>3</v>
      </c>
      <c r="S183" s="11" t="s">
        <v>101</v>
      </c>
      <c r="T183" s="11" t="str">
        <f t="shared" si="26"/>
        <v>Crate # 7</v>
      </c>
      <c r="U183" s="4">
        <v>7</v>
      </c>
      <c r="V183" s="11" t="str">
        <f t="shared" si="27"/>
        <v>Unit Type : Type B1 - 4   |   Floor # 3</v>
      </c>
      <c r="W183" s="11" t="str">
        <f t="shared" si="28"/>
        <v>Flat # 304   |   82" X 43.5"   |   Crate # 7</v>
      </c>
      <c r="X183" s="29" t="str">
        <f t="shared" si="29"/>
        <v>Unit Type : Type B1 - 4   |   Floor # 3
Flat # 304   |   82" X 43.5"   |   Crate # 7</v>
      </c>
    </row>
    <row r="184" spans="1:24" ht="27.6">
      <c r="A184" s="4" t="s">
        <v>30</v>
      </c>
      <c r="B184" s="11" t="s">
        <v>97</v>
      </c>
      <c r="C184" s="11" t="str">
        <f t="shared" si="20"/>
        <v>Unit Type : Type B1_MIR - 4</v>
      </c>
      <c r="D184" s="4">
        <v>4</v>
      </c>
      <c r="E184" s="11" t="s">
        <v>98</v>
      </c>
      <c r="F184" s="11" t="str">
        <f t="shared" si="21"/>
        <v>Floor # 3</v>
      </c>
      <c r="G184" s="11" t="s">
        <v>99</v>
      </c>
      <c r="H184" s="11" t="str">
        <f t="shared" si="22"/>
        <v>Flat # 319</v>
      </c>
      <c r="I184" s="11" t="str">
        <f t="shared" si="23"/>
        <v>43.5"</v>
      </c>
      <c r="J184" s="4">
        <v>3</v>
      </c>
      <c r="K184" s="4">
        <v>319</v>
      </c>
      <c r="L184" s="11" t="s">
        <v>100</v>
      </c>
      <c r="M184" s="11" t="str">
        <f t="shared" si="24"/>
        <v>82"</v>
      </c>
      <c r="N184" s="11" t="str">
        <f t="shared" si="25"/>
        <v>82" X 43.5"</v>
      </c>
      <c r="O184" s="4">
        <v>43.5</v>
      </c>
      <c r="P184" s="4">
        <v>82</v>
      </c>
      <c r="Q184" s="4">
        <v>1</v>
      </c>
      <c r="R184" s="11">
        <v>3</v>
      </c>
      <c r="S184" s="11" t="s">
        <v>101</v>
      </c>
      <c r="T184" s="11" t="str">
        <f t="shared" si="26"/>
        <v>Crate # 7</v>
      </c>
      <c r="U184" s="4">
        <v>7</v>
      </c>
      <c r="V184" s="11" t="str">
        <f t="shared" si="27"/>
        <v>Unit Type : Type B1_MIR - 4   |   Floor # 3</v>
      </c>
      <c r="W184" s="11" t="str">
        <f t="shared" si="28"/>
        <v>Flat # 319   |   82" X 43.5"   |   Crate # 7</v>
      </c>
      <c r="X184" s="29" t="str">
        <f t="shared" si="29"/>
        <v>Unit Type : Type B1_MIR - 4   |   Floor # 3
Flat # 319   |   82" X 43.5"   |   Crate # 7</v>
      </c>
    </row>
    <row r="185" spans="1:24" ht="27.6">
      <c r="A185" s="4" t="s">
        <v>31</v>
      </c>
      <c r="B185" s="11" t="s">
        <v>97</v>
      </c>
      <c r="C185" s="11" t="str">
        <f t="shared" si="20"/>
        <v>Unit Type : TYPE B3_MIR - 4</v>
      </c>
      <c r="D185" s="4">
        <v>4</v>
      </c>
      <c r="E185" s="11" t="s">
        <v>98</v>
      </c>
      <c r="F185" s="11" t="str">
        <f t="shared" si="21"/>
        <v>Floor # 3</v>
      </c>
      <c r="G185" s="11" t="s">
        <v>99</v>
      </c>
      <c r="H185" s="11" t="str">
        <f t="shared" si="22"/>
        <v>Flat # 322</v>
      </c>
      <c r="I185" s="11" t="str">
        <f t="shared" si="23"/>
        <v>43.5"</v>
      </c>
      <c r="J185" s="4">
        <v>3</v>
      </c>
      <c r="K185" s="4">
        <v>322</v>
      </c>
      <c r="L185" s="11" t="s">
        <v>100</v>
      </c>
      <c r="M185" s="11" t="str">
        <f t="shared" si="24"/>
        <v>82"</v>
      </c>
      <c r="N185" s="11" t="str">
        <f t="shared" si="25"/>
        <v>82" X 43.5"</v>
      </c>
      <c r="O185" s="4">
        <v>43.5</v>
      </c>
      <c r="P185" s="4">
        <v>82</v>
      </c>
      <c r="Q185" s="4">
        <v>1</v>
      </c>
      <c r="R185" s="11">
        <v>3</v>
      </c>
      <c r="S185" s="11" t="s">
        <v>101</v>
      </c>
      <c r="T185" s="11" t="str">
        <f t="shared" si="26"/>
        <v>Crate # 7</v>
      </c>
      <c r="U185" s="4">
        <v>7</v>
      </c>
      <c r="V185" s="11" t="str">
        <f t="shared" si="27"/>
        <v>Unit Type : TYPE B3_MIR - 4   |   Floor # 3</v>
      </c>
      <c r="W185" s="11" t="str">
        <f t="shared" si="28"/>
        <v>Flat # 322   |   82" X 43.5"   |   Crate # 7</v>
      </c>
      <c r="X185" s="29" t="str">
        <f t="shared" si="29"/>
        <v>Unit Type : TYPE B3_MIR - 4   |   Floor # 3
Flat # 322   |   82" X 43.5"   |   Crate # 7</v>
      </c>
    </row>
    <row r="186" spans="1:24" ht="27.6">
      <c r="A186" s="4" t="s">
        <v>32</v>
      </c>
      <c r="B186" s="11" t="s">
        <v>97</v>
      </c>
      <c r="C186" s="11" t="str">
        <f t="shared" si="20"/>
        <v>Unit Type : TYPE B4 - 4</v>
      </c>
      <c r="D186" s="4">
        <v>4</v>
      </c>
      <c r="E186" s="11" t="s">
        <v>98</v>
      </c>
      <c r="F186" s="11" t="str">
        <f t="shared" si="21"/>
        <v>Floor # 3</v>
      </c>
      <c r="G186" s="11" t="s">
        <v>99</v>
      </c>
      <c r="H186" s="11" t="str">
        <f t="shared" si="22"/>
        <v>Flat # 324</v>
      </c>
      <c r="I186" s="11" t="str">
        <f t="shared" si="23"/>
        <v>43.5"</v>
      </c>
      <c r="J186" s="4">
        <v>3</v>
      </c>
      <c r="K186" s="4">
        <v>324</v>
      </c>
      <c r="L186" s="11" t="s">
        <v>100</v>
      </c>
      <c r="M186" s="11" t="str">
        <f t="shared" si="24"/>
        <v>82"</v>
      </c>
      <c r="N186" s="11" t="str">
        <f t="shared" si="25"/>
        <v>82" X 43.5"</v>
      </c>
      <c r="O186" s="4">
        <v>43.5</v>
      </c>
      <c r="P186" s="4">
        <v>82</v>
      </c>
      <c r="Q186" s="4">
        <v>1</v>
      </c>
      <c r="R186" s="11">
        <v>3</v>
      </c>
      <c r="S186" s="11" t="s">
        <v>101</v>
      </c>
      <c r="T186" s="11" t="str">
        <f t="shared" si="26"/>
        <v>Crate # 7</v>
      </c>
      <c r="U186" s="4">
        <v>7</v>
      </c>
      <c r="V186" s="11" t="str">
        <f t="shared" si="27"/>
        <v>Unit Type : TYPE B4 - 4   |   Floor # 3</v>
      </c>
      <c r="W186" s="11" t="str">
        <f t="shared" si="28"/>
        <v>Flat # 324   |   82" X 43.5"   |   Crate # 7</v>
      </c>
      <c r="X186" s="29" t="str">
        <f t="shared" si="29"/>
        <v>Unit Type : TYPE B4 - 4   |   Floor # 3
Flat # 324   |   82" X 43.5"   |   Crate # 7</v>
      </c>
    </row>
    <row r="187" spans="1:24" ht="27.6">
      <c r="A187" s="4" t="s">
        <v>33</v>
      </c>
      <c r="B187" s="11" t="s">
        <v>97</v>
      </c>
      <c r="C187" s="11" t="str">
        <f t="shared" si="20"/>
        <v>Unit Type : TYPE B5_MIR - 4</v>
      </c>
      <c r="D187" s="4">
        <v>4</v>
      </c>
      <c r="E187" s="11" t="s">
        <v>98</v>
      </c>
      <c r="F187" s="11" t="str">
        <f t="shared" si="21"/>
        <v>Floor # 3</v>
      </c>
      <c r="G187" s="11" t="s">
        <v>99</v>
      </c>
      <c r="H187" s="11" t="str">
        <f t="shared" si="22"/>
        <v>Flat # 310</v>
      </c>
      <c r="I187" s="11" t="str">
        <f t="shared" si="23"/>
        <v>43.5"</v>
      </c>
      <c r="J187" s="4">
        <v>3</v>
      </c>
      <c r="K187" s="4">
        <v>310</v>
      </c>
      <c r="L187" s="11" t="s">
        <v>100</v>
      </c>
      <c r="M187" s="11" t="str">
        <f t="shared" si="24"/>
        <v>82"</v>
      </c>
      <c r="N187" s="11" t="str">
        <f t="shared" si="25"/>
        <v>82" X 43.5"</v>
      </c>
      <c r="O187" s="4">
        <v>43.5</v>
      </c>
      <c r="P187" s="4">
        <v>82</v>
      </c>
      <c r="Q187" s="4">
        <v>1</v>
      </c>
      <c r="R187" s="11">
        <v>3</v>
      </c>
      <c r="S187" s="11" t="s">
        <v>101</v>
      </c>
      <c r="T187" s="11" t="str">
        <f t="shared" si="26"/>
        <v>Crate # 7</v>
      </c>
      <c r="U187" s="4">
        <v>7</v>
      </c>
      <c r="V187" s="11" t="str">
        <f t="shared" si="27"/>
        <v>Unit Type : TYPE B5_MIR - 4   |   Floor # 3</v>
      </c>
      <c r="W187" s="11" t="str">
        <f t="shared" si="28"/>
        <v>Flat # 310   |   82" X 43.5"   |   Crate # 7</v>
      </c>
      <c r="X187" s="29" t="str">
        <f t="shared" si="29"/>
        <v>Unit Type : TYPE B5_MIR - 4   |   Floor # 3
Flat # 310   |   82" X 43.5"   |   Crate # 7</v>
      </c>
    </row>
    <row r="188" spans="1:24" ht="27.6">
      <c r="A188" s="4" t="s">
        <v>38</v>
      </c>
      <c r="B188" s="11" t="s">
        <v>97</v>
      </c>
      <c r="C188" s="11" t="str">
        <f t="shared" si="20"/>
        <v>Unit Type : TYPE D  - 4</v>
      </c>
      <c r="D188" s="4">
        <v>4</v>
      </c>
      <c r="E188" s="11" t="s">
        <v>98</v>
      </c>
      <c r="F188" s="11" t="str">
        <f t="shared" si="21"/>
        <v>Floor # 3</v>
      </c>
      <c r="G188" s="11" t="s">
        <v>99</v>
      </c>
      <c r="H188" s="11" t="str">
        <f t="shared" si="22"/>
        <v>Flat # 320</v>
      </c>
      <c r="I188" s="11" t="str">
        <f t="shared" si="23"/>
        <v>43.5"</v>
      </c>
      <c r="J188" s="4">
        <v>3</v>
      </c>
      <c r="K188" s="4">
        <v>320</v>
      </c>
      <c r="L188" s="11" t="s">
        <v>100</v>
      </c>
      <c r="M188" s="11" t="str">
        <f t="shared" si="24"/>
        <v>82"</v>
      </c>
      <c r="N188" s="11" t="str">
        <f t="shared" si="25"/>
        <v>82" X 43.5"</v>
      </c>
      <c r="O188" s="4">
        <v>43.5</v>
      </c>
      <c r="P188" s="4">
        <v>82</v>
      </c>
      <c r="Q188" s="4">
        <v>1</v>
      </c>
      <c r="R188" s="11">
        <v>3</v>
      </c>
      <c r="S188" s="11" t="s">
        <v>101</v>
      </c>
      <c r="T188" s="11" t="str">
        <f t="shared" si="26"/>
        <v>Crate # 7</v>
      </c>
      <c r="U188" s="4">
        <v>7</v>
      </c>
      <c r="V188" s="11" t="str">
        <f t="shared" si="27"/>
        <v>Unit Type : TYPE D  - 4   |   Floor # 3</v>
      </c>
      <c r="W188" s="11" t="str">
        <f t="shared" si="28"/>
        <v>Flat # 320   |   82" X 43.5"   |   Crate # 7</v>
      </c>
      <c r="X188" s="29" t="str">
        <f t="shared" si="29"/>
        <v>Unit Type : TYPE D  - 4   |   Floor # 3
Flat # 320   |   82" X 43.5"   |   Crate # 7</v>
      </c>
    </row>
    <row r="189" spans="1:24" ht="27.6">
      <c r="A189" s="4" t="s">
        <v>42</v>
      </c>
      <c r="B189" s="11" t="s">
        <v>97</v>
      </c>
      <c r="C189" s="11" t="str">
        <f t="shared" si="20"/>
        <v>Unit Type : TYPE E1 - 4</v>
      </c>
      <c r="D189" s="4">
        <v>4</v>
      </c>
      <c r="E189" s="11" t="s">
        <v>98</v>
      </c>
      <c r="F189" s="11" t="str">
        <f t="shared" si="21"/>
        <v>Floor # 3</v>
      </c>
      <c r="G189" s="11" t="s">
        <v>99</v>
      </c>
      <c r="H189" s="11" t="str">
        <f t="shared" si="22"/>
        <v>Flat # 316</v>
      </c>
      <c r="I189" s="11" t="str">
        <f t="shared" si="23"/>
        <v>43.5"</v>
      </c>
      <c r="J189" s="4">
        <v>3</v>
      </c>
      <c r="K189" s="4">
        <v>316</v>
      </c>
      <c r="L189" s="11" t="s">
        <v>100</v>
      </c>
      <c r="M189" s="11" t="str">
        <f t="shared" si="24"/>
        <v>82"</v>
      </c>
      <c r="N189" s="11" t="str">
        <f t="shared" si="25"/>
        <v>82" X 43.5"</v>
      </c>
      <c r="O189" s="4">
        <v>43.5</v>
      </c>
      <c r="P189" s="4">
        <v>82</v>
      </c>
      <c r="Q189" s="4">
        <v>1</v>
      </c>
      <c r="R189" s="11">
        <v>3</v>
      </c>
      <c r="S189" s="11" t="s">
        <v>101</v>
      </c>
      <c r="T189" s="11" t="str">
        <f t="shared" si="26"/>
        <v>Crate # 7</v>
      </c>
      <c r="U189" s="4">
        <v>7</v>
      </c>
      <c r="V189" s="11" t="str">
        <f t="shared" si="27"/>
        <v>Unit Type : TYPE E1 - 4   |   Floor # 3</v>
      </c>
      <c r="W189" s="11" t="str">
        <f t="shared" si="28"/>
        <v>Flat # 316   |   82" X 43.5"   |   Crate # 7</v>
      </c>
      <c r="X189" s="29" t="str">
        <f t="shared" si="29"/>
        <v>Unit Type : TYPE E1 - 4   |   Floor # 3
Flat # 316   |   82" X 43.5"   |   Crate # 7</v>
      </c>
    </row>
    <row r="190" spans="1:24" ht="27.6">
      <c r="A190" s="4" t="s">
        <v>44</v>
      </c>
      <c r="B190" s="11" t="s">
        <v>97</v>
      </c>
      <c r="C190" s="11" t="str">
        <f t="shared" si="20"/>
        <v>Unit Type : TYPE G - 3</v>
      </c>
      <c r="D190" s="4">
        <v>3</v>
      </c>
      <c r="E190" s="11" t="s">
        <v>98</v>
      </c>
      <c r="F190" s="11" t="str">
        <f t="shared" si="21"/>
        <v>Floor # 3</v>
      </c>
      <c r="G190" s="11" t="s">
        <v>99</v>
      </c>
      <c r="H190" s="11" t="str">
        <f t="shared" si="22"/>
        <v>Flat # 312</v>
      </c>
      <c r="I190" s="11" t="str">
        <f t="shared" si="23"/>
        <v>43.5"</v>
      </c>
      <c r="J190" s="4">
        <v>3</v>
      </c>
      <c r="K190" s="4">
        <v>312</v>
      </c>
      <c r="L190" s="11" t="s">
        <v>100</v>
      </c>
      <c r="M190" s="11" t="str">
        <f t="shared" si="24"/>
        <v>111.125"</v>
      </c>
      <c r="N190" s="11" t="str">
        <f t="shared" si="25"/>
        <v>111.125" X 43.5"</v>
      </c>
      <c r="O190" s="4">
        <v>43.5</v>
      </c>
      <c r="P190" s="4">
        <v>111.125</v>
      </c>
      <c r="Q190" s="4">
        <v>1</v>
      </c>
      <c r="R190" s="11">
        <v>3</v>
      </c>
      <c r="S190" s="11" t="s">
        <v>101</v>
      </c>
      <c r="T190" s="11" t="str">
        <f t="shared" si="26"/>
        <v>Crate # 8</v>
      </c>
      <c r="U190" s="4">
        <v>8</v>
      </c>
      <c r="V190" s="11" t="str">
        <f t="shared" si="27"/>
        <v>Unit Type : TYPE G - 3   |   Floor # 3</v>
      </c>
      <c r="W190" s="11" t="str">
        <f t="shared" si="28"/>
        <v>Flat # 312   |   111.125" X 43.5"   |   Crate # 8</v>
      </c>
      <c r="X190" s="30" t="str">
        <f t="shared" si="29"/>
        <v>Unit Type : TYPE G - 3   |   Floor # 3
Flat # 312   |   111.125" X 43.5"   |   Crate # 8</v>
      </c>
    </row>
    <row r="191" spans="1:24" ht="27.6">
      <c r="A191" s="4" t="s">
        <v>15</v>
      </c>
      <c r="B191" s="11" t="s">
        <v>97</v>
      </c>
      <c r="C191" s="11" t="str">
        <f t="shared" si="20"/>
        <v>Unit Type : TYPE A - 3</v>
      </c>
      <c r="D191" s="4">
        <v>3</v>
      </c>
      <c r="E191" s="11" t="s">
        <v>98</v>
      </c>
      <c r="F191" s="11" t="str">
        <f t="shared" si="21"/>
        <v>Floor # 3</v>
      </c>
      <c r="G191" s="11" t="s">
        <v>99</v>
      </c>
      <c r="H191" s="11" t="str">
        <f t="shared" si="22"/>
        <v>Flat # 325</v>
      </c>
      <c r="I191" s="11" t="str">
        <f t="shared" si="23"/>
        <v>43.5"</v>
      </c>
      <c r="J191" s="4">
        <v>3</v>
      </c>
      <c r="K191" s="4">
        <v>325</v>
      </c>
      <c r="L191" s="11" t="s">
        <v>100</v>
      </c>
      <c r="M191" s="11" t="str">
        <f t="shared" si="24"/>
        <v>111"</v>
      </c>
      <c r="N191" s="11" t="str">
        <f t="shared" si="25"/>
        <v>111" X 43.5"</v>
      </c>
      <c r="O191" s="4">
        <v>43.5</v>
      </c>
      <c r="P191" s="4">
        <v>111</v>
      </c>
      <c r="Q191" s="4">
        <v>1</v>
      </c>
      <c r="R191" s="11">
        <v>3</v>
      </c>
      <c r="S191" s="11" t="s">
        <v>101</v>
      </c>
      <c r="T191" s="11" t="str">
        <f t="shared" si="26"/>
        <v>Crate # 8</v>
      </c>
      <c r="U191" s="4">
        <v>8</v>
      </c>
      <c r="V191" s="11" t="str">
        <f t="shared" si="27"/>
        <v>Unit Type : TYPE A - 3   |   Floor # 3</v>
      </c>
      <c r="W191" s="11" t="str">
        <f t="shared" si="28"/>
        <v>Flat # 325   |   111" X 43.5"   |   Crate # 8</v>
      </c>
      <c r="X191" s="30" t="str">
        <f t="shared" si="29"/>
        <v>Unit Type : TYPE A - 3   |   Floor # 3
Flat # 325   |   111" X 43.5"   |   Crate # 8</v>
      </c>
    </row>
    <row r="192" spans="1:24" ht="27.6">
      <c r="A192" s="4" t="s">
        <v>26</v>
      </c>
      <c r="B192" s="11" t="s">
        <v>97</v>
      </c>
      <c r="C192" s="11" t="str">
        <f t="shared" si="20"/>
        <v>Unit Type : TYPE A_ MIR - 3</v>
      </c>
      <c r="D192" s="4">
        <v>3</v>
      </c>
      <c r="E192" s="11" t="s">
        <v>98</v>
      </c>
      <c r="F192" s="11" t="str">
        <f t="shared" si="21"/>
        <v>Floor # 3</v>
      </c>
      <c r="G192" s="11" t="s">
        <v>99</v>
      </c>
      <c r="H192" s="11" t="str">
        <f t="shared" si="22"/>
        <v>Flat # 326</v>
      </c>
      <c r="I192" s="11" t="str">
        <f t="shared" si="23"/>
        <v>43.5"</v>
      </c>
      <c r="J192" s="4">
        <v>3</v>
      </c>
      <c r="K192" s="4">
        <v>326</v>
      </c>
      <c r="L192" s="11" t="s">
        <v>100</v>
      </c>
      <c r="M192" s="11" t="str">
        <f t="shared" si="24"/>
        <v>111"</v>
      </c>
      <c r="N192" s="11" t="str">
        <f t="shared" si="25"/>
        <v>111" X 43.5"</v>
      </c>
      <c r="O192" s="4">
        <v>43.5</v>
      </c>
      <c r="P192" s="4">
        <v>111</v>
      </c>
      <c r="Q192" s="4">
        <v>1</v>
      </c>
      <c r="R192" s="11">
        <v>3</v>
      </c>
      <c r="S192" s="11" t="s">
        <v>101</v>
      </c>
      <c r="T192" s="11" t="str">
        <f t="shared" si="26"/>
        <v>Crate # 8</v>
      </c>
      <c r="U192" s="4">
        <v>8</v>
      </c>
      <c r="V192" s="11" t="str">
        <f t="shared" si="27"/>
        <v>Unit Type : TYPE A_ MIR - 3   |   Floor # 3</v>
      </c>
      <c r="W192" s="11" t="str">
        <f t="shared" si="28"/>
        <v>Flat # 326   |   111" X 43.5"   |   Crate # 8</v>
      </c>
      <c r="X192" s="30" t="str">
        <f t="shared" si="29"/>
        <v>Unit Type : TYPE A_ MIR - 3   |   Floor # 3
Flat # 326   |   111" X 43.5"   |   Crate # 8</v>
      </c>
    </row>
    <row r="193" spans="1:24" ht="27.6">
      <c r="A193" s="4" t="s">
        <v>45</v>
      </c>
      <c r="B193" s="11" t="s">
        <v>97</v>
      </c>
      <c r="C193" s="11" t="str">
        <f t="shared" si="20"/>
        <v>Unit Type : TYPE H - 3</v>
      </c>
      <c r="D193" s="4">
        <v>3</v>
      </c>
      <c r="E193" s="11" t="s">
        <v>98</v>
      </c>
      <c r="F193" s="11" t="str">
        <f t="shared" si="21"/>
        <v>Floor # 3</v>
      </c>
      <c r="G193" s="11" t="s">
        <v>99</v>
      </c>
      <c r="H193" s="11" t="str">
        <f t="shared" si="22"/>
        <v>Flat # 307</v>
      </c>
      <c r="I193" s="11" t="str">
        <f t="shared" si="23"/>
        <v>43.5"</v>
      </c>
      <c r="J193" s="4">
        <v>3</v>
      </c>
      <c r="K193" s="4">
        <v>307</v>
      </c>
      <c r="L193" s="11" t="s">
        <v>100</v>
      </c>
      <c r="M193" s="11" t="str">
        <f t="shared" si="24"/>
        <v>90.75"</v>
      </c>
      <c r="N193" s="11" t="str">
        <f t="shared" si="25"/>
        <v>90.75" X 43.5"</v>
      </c>
      <c r="O193" s="4">
        <v>43.5</v>
      </c>
      <c r="P193" s="4">
        <v>90.75</v>
      </c>
      <c r="Q193" s="4">
        <v>1</v>
      </c>
      <c r="R193" s="11">
        <v>3</v>
      </c>
      <c r="S193" s="11" t="s">
        <v>101</v>
      </c>
      <c r="T193" s="11" t="str">
        <f t="shared" si="26"/>
        <v>Crate # 8</v>
      </c>
      <c r="U193" s="4">
        <v>8</v>
      </c>
      <c r="V193" s="11" t="str">
        <f t="shared" si="27"/>
        <v>Unit Type : TYPE H - 3   |   Floor # 3</v>
      </c>
      <c r="W193" s="11" t="str">
        <f t="shared" si="28"/>
        <v>Flat # 307   |   90.75" X 43.5"   |   Crate # 8</v>
      </c>
      <c r="X193" s="30" t="str">
        <f t="shared" si="29"/>
        <v>Unit Type : TYPE H - 3   |   Floor # 3
Flat # 307   |   90.75" X 43.5"   |   Crate # 8</v>
      </c>
    </row>
    <row r="194" spans="1:24" ht="27.6">
      <c r="A194" s="4" t="s">
        <v>46</v>
      </c>
      <c r="B194" s="11" t="s">
        <v>97</v>
      </c>
      <c r="C194" s="11" t="str">
        <f t="shared" ref="C194:C257" si="30">B194&amp;A194&amp;" - "&amp;D194</f>
        <v>Unit Type : TYPE J - 4</v>
      </c>
      <c r="D194" s="4">
        <v>4</v>
      </c>
      <c r="E194" s="11" t="s">
        <v>98</v>
      </c>
      <c r="F194" s="11" t="str">
        <f t="shared" ref="F194:F257" si="31">E194&amp;J194</f>
        <v>Floor # 3</v>
      </c>
      <c r="G194" s="11" t="s">
        <v>99</v>
      </c>
      <c r="H194" s="11" t="str">
        <f t="shared" ref="H194:H257" si="32">G194&amp;K194</f>
        <v>Flat # 302</v>
      </c>
      <c r="I194" s="11" t="str">
        <f t="shared" ref="I194:I257" si="33">O194&amp;""""</f>
        <v>43.5"</v>
      </c>
      <c r="J194" s="4">
        <v>3</v>
      </c>
      <c r="K194" s="4">
        <v>302</v>
      </c>
      <c r="L194" s="11" t="s">
        <v>100</v>
      </c>
      <c r="M194" s="11" t="str">
        <f t="shared" ref="M194:M257" si="34">P194&amp;""""</f>
        <v>87"</v>
      </c>
      <c r="N194" s="11" t="str">
        <f t="shared" ref="N194:N257" si="35">M194&amp;" X "&amp;I194</f>
        <v>87" X 43.5"</v>
      </c>
      <c r="O194" s="4">
        <v>43.5</v>
      </c>
      <c r="P194" s="4">
        <v>87</v>
      </c>
      <c r="Q194" s="4">
        <v>1</v>
      </c>
      <c r="R194" s="11">
        <v>3</v>
      </c>
      <c r="S194" s="11" t="s">
        <v>101</v>
      </c>
      <c r="T194" s="11" t="str">
        <f t="shared" ref="T194:T257" si="36">S194&amp;U194</f>
        <v>Crate # 8</v>
      </c>
      <c r="U194" s="4">
        <v>8</v>
      </c>
      <c r="V194" s="11" t="str">
        <f t="shared" ref="V194:V257" si="37">C194&amp;"   |   "&amp;F194</f>
        <v>Unit Type : TYPE J - 4   |   Floor # 3</v>
      </c>
      <c r="W194" s="11" t="str">
        <f t="shared" ref="W194:W257" si="38">H194&amp;"   |   "&amp;N194&amp;"   |   "&amp;T194</f>
        <v>Flat # 302   |   87" X 43.5"   |   Crate # 8</v>
      </c>
      <c r="X194" s="30" t="str">
        <f t="shared" ref="X194:X257" si="39">V194&amp;"
"&amp;W194</f>
        <v>Unit Type : TYPE J - 4   |   Floor # 3
Flat # 302   |   87" X 43.5"   |   Crate # 8</v>
      </c>
    </row>
    <row r="195" spans="1:24" ht="27.6">
      <c r="A195" s="4" t="s">
        <v>47</v>
      </c>
      <c r="B195" s="11" t="s">
        <v>97</v>
      </c>
      <c r="C195" s="11" t="str">
        <f t="shared" si="30"/>
        <v>Unit Type : TYPE J_MIR - 4</v>
      </c>
      <c r="D195" s="4">
        <v>4</v>
      </c>
      <c r="E195" s="11" t="s">
        <v>98</v>
      </c>
      <c r="F195" s="11" t="str">
        <f t="shared" si="31"/>
        <v>Floor # 3</v>
      </c>
      <c r="G195" s="11" t="s">
        <v>99</v>
      </c>
      <c r="H195" s="11" t="str">
        <f t="shared" si="32"/>
        <v>Flat # 301</v>
      </c>
      <c r="I195" s="11" t="str">
        <f t="shared" si="33"/>
        <v>43.5"</v>
      </c>
      <c r="J195" s="4">
        <v>3</v>
      </c>
      <c r="K195" s="4">
        <v>301</v>
      </c>
      <c r="L195" s="11" t="s">
        <v>100</v>
      </c>
      <c r="M195" s="11" t="str">
        <f t="shared" si="34"/>
        <v>87"</v>
      </c>
      <c r="N195" s="11" t="str">
        <f t="shared" si="35"/>
        <v>87" X 43.5"</v>
      </c>
      <c r="O195" s="4">
        <v>43.5</v>
      </c>
      <c r="P195" s="4">
        <v>87</v>
      </c>
      <c r="Q195" s="4">
        <v>1</v>
      </c>
      <c r="R195" s="11">
        <v>3</v>
      </c>
      <c r="S195" s="11" t="s">
        <v>101</v>
      </c>
      <c r="T195" s="11" t="str">
        <f t="shared" si="36"/>
        <v>Crate # 8</v>
      </c>
      <c r="U195" s="4">
        <v>8</v>
      </c>
      <c r="V195" s="11" t="str">
        <f t="shared" si="37"/>
        <v>Unit Type : TYPE J_MIR - 4   |   Floor # 3</v>
      </c>
      <c r="W195" s="11" t="str">
        <f t="shared" si="38"/>
        <v>Flat # 301   |   87" X 43.5"   |   Crate # 8</v>
      </c>
      <c r="X195" s="30" t="str">
        <f t="shared" si="39"/>
        <v>Unit Type : TYPE J_MIR - 4   |   Floor # 3
Flat # 301   |   87" X 43.5"   |   Crate # 8</v>
      </c>
    </row>
    <row r="196" spans="1:24" ht="27.6">
      <c r="A196" s="4" t="s">
        <v>43</v>
      </c>
      <c r="B196" s="11" t="s">
        <v>97</v>
      </c>
      <c r="C196" s="11" t="str">
        <f t="shared" si="30"/>
        <v>Unit Type : TYPE F - 4</v>
      </c>
      <c r="D196" s="4">
        <v>4</v>
      </c>
      <c r="E196" s="11" t="s">
        <v>98</v>
      </c>
      <c r="F196" s="11" t="str">
        <f t="shared" si="31"/>
        <v>Floor # 3</v>
      </c>
      <c r="G196" s="11" t="s">
        <v>99</v>
      </c>
      <c r="H196" s="11" t="str">
        <f t="shared" si="32"/>
        <v>Flat # 315</v>
      </c>
      <c r="I196" s="11" t="str">
        <f t="shared" si="33"/>
        <v>43.5"</v>
      </c>
      <c r="J196" s="4">
        <v>3</v>
      </c>
      <c r="K196" s="4">
        <v>315</v>
      </c>
      <c r="L196" s="11" t="s">
        <v>100</v>
      </c>
      <c r="M196" s="11" t="str">
        <f t="shared" si="34"/>
        <v>82"</v>
      </c>
      <c r="N196" s="11" t="str">
        <f t="shared" si="35"/>
        <v>82" X 43.5"</v>
      </c>
      <c r="O196" s="4">
        <v>43.5</v>
      </c>
      <c r="P196" s="4">
        <v>82</v>
      </c>
      <c r="Q196" s="4">
        <v>1</v>
      </c>
      <c r="R196" s="11">
        <v>3</v>
      </c>
      <c r="S196" s="11" t="s">
        <v>101</v>
      </c>
      <c r="T196" s="11" t="str">
        <f t="shared" si="36"/>
        <v>Crate # 8</v>
      </c>
      <c r="U196" s="4">
        <v>8</v>
      </c>
      <c r="V196" s="11" t="str">
        <f t="shared" si="37"/>
        <v>Unit Type : TYPE F - 4   |   Floor # 3</v>
      </c>
      <c r="W196" s="11" t="str">
        <f t="shared" si="38"/>
        <v>Flat # 315   |   82" X 43.5"   |   Crate # 8</v>
      </c>
      <c r="X196" s="30" t="str">
        <f t="shared" si="39"/>
        <v>Unit Type : TYPE F - 4   |   Floor # 3
Flat # 315   |   82" X 43.5"   |   Crate # 8</v>
      </c>
    </row>
    <row r="197" spans="1:24" ht="27.6">
      <c r="A197" s="4" t="s">
        <v>36</v>
      </c>
      <c r="B197" s="11" t="s">
        <v>97</v>
      </c>
      <c r="C197" s="11" t="str">
        <f t="shared" si="30"/>
        <v>Unit Type : TYPE C - 3</v>
      </c>
      <c r="D197" s="4">
        <v>3</v>
      </c>
      <c r="E197" s="11" t="s">
        <v>98</v>
      </c>
      <c r="F197" s="11" t="str">
        <f t="shared" si="31"/>
        <v>Floor # 3</v>
      </c>
      <c r="G197" s="11" t="s">
        <v>99</v>
      </c>
      <c r="H197" s="11" t="str">
        <f t="shared" si="32"/>
        <v>Flat # 308</v>
      </c>
      <c r="I197" s="11" t="str">
        <f t="shared" si="33"/>
        <v>43.5"</v>
      </c>
      <c r="J197" s="4">
        <v>3</v>
      </c>
      <c r="K197" s="4">
        <v>308</v>
      </c>
      <c r="L197" s="11" t="s">
        <v>100</v>
      </c>
      <c r="M197" s="11" t="str">
        <f t="shared" si="34"/>
        <v>51.5"</v>
      </c>
      <c r="N197" s="11" t="str">
        <f t="shared" si="35"/>
        <v>51.5" X 43.5"</v>
      </c>
      <c r="O197" s="4">
        <v>43.5</v>
      </c>
      <c r="P197" s="4">
        <v>51.5</v>
      </c>
      <c r="Q197" s="4">
        <v>1</v>
      </c>
      <c r="R197" s="11">
        <v>3</v>
      </c>
      <c r="S197" s="11" t="s">
        <v>101</v>
      </c>
      <c r="T197" s="11" t="str">
        <f t="shared" si="36"/>
        <v>Crate # 8</v>
      </c>
      <c r="U197" s="4">
        <v>8</v>
      </c>
      <c r="V197" s="11" t="str">
        <f t="shared" si="37"/>
        <v>Unit Type : TYPE C - 3   |   Floor # 3</v>
      </c>
      <c r="W197" s="11" t="str">
        <f t="shared" si="38"/>
        <v>Flat # 308   |   51.5" X 43.5"   |   Crate # 8</v>
      </c>
      <c r="X197" s="30" t="str">
        <f t="shared" si="39"/>
        <v>Unit Type : TYPE C - 3   |   Floor # 3
Flat # 308   |   51.5" X 43.5"   |   Crate # 8</v>
      </c>
    </row>
    <row r="198" spans="1:24" ht="27.6">
      <c r="A198" s="4" t="s">
        <v>36</v>
      </c>
      <c r="B198" s="11" t="s">
        <v>97</v>
      </c>
      <c r="C198" s="11" t="str">
        <f t="shared" si="30"/>
        <v>Unit Type : TYPE C - 3</v>
      </c>
      <c r="D198" s="4">
        <v>3</v>
      </c>
      <c r="E198" s="11" t="s">
        <v>98</v>
      </c>
      <c r="F198" s="11" t="str">
        <f t="shared" si="31"/>
        <v>Floor # 3</v>
      </c>
      <c r="G198" s="11" t="s">
        <v>99</v>
      </c>
      <c r="H198" s="11" t="str">
        <f t="shared" si="32"/>
        <v>Flat # 321</v>
      </c>
      <c r="I198" s="11" t="str">
        <f t="shared" si="33"/>
        <v>43.5"</v>
      </c>
      <c r="J198" s="4">
        <v>3</v>
      </c>
      <c r="K198" s="4">
        <v>321</v>
      </c>
      <c r="L198" s="11" t="s">
        <v>100</v>
      </c>
      <c r="M198" s="11" t="str">
        <f t="shared" si="34"/>
        <v>51.5"</v>
      </c>
      <c r="N198" s="11" t="str">
        <f t="shared" si="35"/>
        <v>51.5" X 43.5"</v>
      </c>
      <c r="O198" s="4">
        <v>43.5</v>
      </c>
      <c r="P198" s="4">
        <v>51.5</v>
      </c>
      <c r="Q198" s="4">
        <v>1</v>
      </c>
      <c r="R198" s="11">
        <v>3</v>
      </c>
      <c r="S198" s="11" t="s">
        <v>101</v>
      </c>
      <c r="T198" s="11" t="str">
        <f t="shared" si="36"/>
        <v>Crate # 8</v>
      </c>
      <c r="U198" s="4">
        <v>8</v>
      </c>
      <c r="V198" s="11" t="str">
        <f t="shared" si="37"/>
        <v>Unit Type : TYPE C - 3   |   Floor # 3</v>
      </c>
      <c r="W198" s="11" t="str">
        <f t="shared" si="38"/>
        <v>Flat # 321   |   51.5" X 43.5"   |   Crate # 8</v>
      </c>
      <c r="X198" s="30" t="str">
        <f t="shared" si="39"/>
        <v>Unit Type : TYPE C - 3   |   Floor # 3
Flat # 321   |   51.5" X 43.5"   |   Crate # 8</v>
      </c>
    </row>
    <row r="199" spans="1:24" ht="27.6">
      <c r="A199" s="4" t="s">
        <v>37</v>
      </c>
      <c r="B199" s="11" t="s">
        <v>97</v>
      </c>
      <c r="C199" s="11" t="str">
        <f t="shared" si="30"/>
        <v>Unit Type : TYPE C-MIR - 3</v>
      </c>
      <c r="D199" s="4">
        <v>3</v>
      </c>
      <c r="E199" s="11" t="s">
        <v>98</v>
      </c>
      <c r="F199" s="11" t="str">
        <f t="shared" si="31"/>
        <v>Floor # 3</v>
      </c>
      <c r="G199" s="11" t="s">
        <v>99</v>
      </c>
      <c r="H199" s="11" t="str">
        <f t="shared" si="32"/>
        <v>Flat # 306</v>
      </c>
      <c r="I199" s="11" t="str">
        <f t="shared" si="33"/>
        <v>43.5"</v>
      </c>
      <c r="J199" s="4">
        <v>3</v>
      </c>
      <c r="K199" s="4">
        <v>306</v>
      </c>
      <c r="L199" s="11" t="s">
        <v>100</v>
      </c>
      <c r="M199" s="11" t="str">
        <f t="shared" si="34"/>
        <v>51.5"</v>
      </c>
      <c r="N199" s="11" t="str">
        <f t="shared" si="35"/>
        <v>51.5" X 43.5"</v>
      </c>
      <c r="O199" s="4">
        <v>43.5</v>
      </c>
      <c r="P199" s="4">
        <v>51.5</v>
      </c>
      <c r="Q199" s="4">
        <v>1</v>
      </c>
      <c r="R199" s="11">
        <v>3</v>
      </c>
      <c r="S199" s="11" t="s">
        <v>101</v>
      </c>
      <c r="T199" s="11" t="str">
        <f t="shared" si="36"/>
        <v>Crate # 8</v>
      </c>
      <c r="U199" s="4">
        <v>8</v>
      </c>
      <c r="V199" s="11" t="str">
        <f t="shared" si="37"/>
        <v>Unit Type : TYPE C-MIR - 3   |   Floor # 3</v>
      </c>
      <c r="W199" s="11" t="str">
        <f t="shared" si="38"/>
        <v>Flat # 306   |   51.5" X 43.5"   |   Crate # 8</v>
      </c>
      <c r="X199" s="30" t="str">
        <f t="shared" si="39"/>
        <v>Unit Type : TYPE C-MIR - 3   |   Floor # 3
Flat # 306   |   51.5" X 43.5"   |   Crate # 8</v>
      </c>
    </row>
    <row r="200" spans="1:24" ht="27.6">
      <c r="A200" s="4" t="s">
        <v>46</v>
      </c>
      <c r="B200" s="11" t="s">
        <v>97</v>
      </c>
      <c r="C200" s="11" t="str">
        <f t="shared" si="30"/>
        <v>Unit Type : TYPE J - 2</v>
      </c>
      <c r="D200" s="4">
        <v>2</v>
      </c>
      <c r="E200" s="11" t="s">
        <v>98</v>
      </c>
      <c r="F200" s="11" t="str">
        <f t="shared" si="31"/>
        <v>Floor # 3</v>
      </c>
      <c r="G200" s="11" t="s">
        <v>99</v>
      </c>
      <c r="H200" s="11" t="str">
        <f t="shared" si="32"/>
        <v>Flat # 302</v>
      </c>
      <c r="I200" s="11" t="str">
        <f t="shared" si="33"/>
        <v>25.5"</v>
      </c>
      <c r="J200" s="4">
        <v>3</v>
      </c>
      <c r="K200" s="4">
        <v>302</v>
      </c>
      <c r="L200" s="11" t="s">
        <v>100</v>
      </c>
      <c r="M200" s="11" t="str">
        <f t="shared" si="34"/>
        <v>42"</v>
      </c>
      <c r="N200" s="11" t="str">
        <f t="shared" si="35"/>
        <v>42" X 25.5"</v>
      </c>
      <c r="O200" s="4">
        <v>25.5</v>
      </c>
      <c r="P200" s="4">
        <v>42</v>
      </c>
      <c r="Q200" s="4">
        <v>1</v>
      </c>
      <c r="R200" s="11">
        <v>3</v>
      </c>
      <c r="S200" s="11" t="s">
        <v>101</v>
      </c>
      <c r="T200" s="11" t="str">
        <f t="shared" si="36"/>
        <v>Crate # 8</v>
      </c>
      <c r="U200" s="4">
        <v>8</v>
      </c>
      <c r="V200" s="11" t="str">
        <f t="shared" si="37"/>
        <v>Unit Type : TYPE J - 2   |   Floor # 3</v>
      </c>
      <c r="W200" s="11" t="str">
        <f t="shared" si="38"/>
        <v>Flat # 302   |   42" X 25.5"   |   Crate # 8</v>
      </c>
      <c r="X200" s="30" t="str">
        <f t="shared" si="39"/>
        <v>Unit Type : TYPE J - 2   |   Floor # 3
Flat # 302   |   42" X 25.5"   |   Crate # 8</v>
      </c>
    </row>
    <row r="201" spans="1:24" ht="27.6">
      <c r="A201" s="4" t="s">
        <v>47</v>
      </c>
      <c r="B201" s="11" t="s">
        <v>97</v>
      </c>
      <c r="C201" s="11" t="str">
        <f t="shared" si="30"/>
        <v>Unit Type : TYPE J_MIR - 2</v>
      </c>
      <c r="D201" s="4">
        <v>2</v>
      </c>
      <c r="E201" s="11" t="s">
        <v>98</v>
      </c>
      <c r="F201" s="11" t="str">
        <f t="shared" si="31"/>
        <v>Floor # 3</v>
      </c>
      <c r="G201" s="11" t="s">
        <v>99</v>
      </c>
      <c r="H201" s="11" t="str">
        <f t="shared" si="32"/>
        <v>Flat # 301</v>
      </c>
      <c r="I201" s="11" t="str">
        <f t="shared" si="33"/>
        <v>25.5"</v>
      </c>
      <c r="J201" s="4">
        <v>3</v>
      </c>
      <c r="K201" s="4">
        <v>301</v>
      </c>
      <c r="L201" s="11" t="s">
        <v>100</v>
      </c>
      <c r="M201" s="11" t="str">
        <f t="shared" si="34"/>
        <v>42"</v>
      </c>
      <c r="N201" s="11" t="str">
        <f t="shared" si="35"/>
        <v>42" X 25.5"</v>
      </c>
      <c r="O201" s="4">
        <v>25.5</v>
      </c>
      <c r="P201" s="4">
        <v>42</v>
      </c>
      <c r="Q201" s="4">
        <v>1</v>
      </c>
      <c r="R201" s="11">
        <v>3</v>
      </c>
      <c r="S201" s="11" t="s">
        <v>101</v>
      </c>
      <c r="T201" s="11" t="str">
        <f t="shared" si="36"/>
        <v>Crate # 8</v>
      </c>
      <c r="U201" s="4">
        <v>8</v>
      </c>
      <c r="V201" s="11" t="str">
        <f t="shared" si="37"/>
        <v>Unit Type : TYPE J_MIR - 2   |   Floor # 3</v>
      </c>
      <c r="W201" s="11" t="str">
        <f t="shared" si="38"/>
        <v>Flat # 301   |   42" X 25.5"   |   Crate # 8</v>
      </c>
      <c r="X201" s="30" t="str">
        <f t="shared" si="39"/>
        <v>Unit Type : TYPE J_MIR - 2   |   Floor # 3
Flat # 301   |   42" X 25.5"   |   Crate # 8</v>
      </c>
    </row>
    <row r="202" spans="1:24" ht="27.6">
      <c r="A202" s="4" t="s">
        <v>15</v>
      </c>
      <c r="B202" s="11" t="s">
        <v>97</v>
      </c>
      <c r="C202" s="11" t="str">
        <f t="shared" si="30"/>
        <v>Unit Type : TYPE A - 1</v>
      </c>
      <c r="D202" s="4">
        <v>1</v>
      </c>
      <c r="E202" s="11" t="s">
        <v>98</v>
      </c>
      <c r="F202" s="11" t="str">
        <f t="shared" si="31"/>
        <v>Floor # 3</v>
      </c>
      <c r="G202" s="11" t="s">
        <v>99</v>
      </c>
      <c r="H202" s="11" t="str">
        <f t="shared" si="32"/>
        <v>Flat # 325</v>
      </c>
      <c r="I202" s="11" t="str">
        <f t="shared" si="33"/>
        <v>25.5"</v>
      </c>
      <c r="J202" s="4">
        <v>3</v>
      </c>
      <c r="K202" s="4">
        <v>325</v>
      </c>
      <c r="L202" s="11" t="s">
        <v>100</v>
      </c>
      <c r="M202" s="11" t="str">
        <f t="shared" si="34"/>
        <v>30"</v>
      </c>
      <c r="N202" s="11" t="str">
        <f t="shared" si="35"/>
        <v>30" X 25.5"</v>
      </c>
      <c r="O202" s="4">
        <v>25.5</v>
      </c>
      <c r="P202" s="4">
        <v>30</v>
      </c>
      <c r="Q202" s="4">
        <v>1</v>
      </c>
      <c r="R202" s="11">
        <v>3</v>
      </c>
      <c r="S202" s="11" t="s">
        <v>101</v>
      </c>
      <c r="T202" s="11" t="str">
        <f t="shared" si="36"/>
        <v>Crate # 8</v>
      </c>
      <c r="U202" s="4">
        <v>8</v>
      </c>
      <c r="V202" s="11" t="str">
        <f t="shared" si="37"/>
        <v>Unit Type : TYPE A - 1   |   Floor # 3</v>
      </c>
      <c r="W202" s="11" t="str">
        <f t="shared" si="38"/>
        <v>Flat # 325   |   30" X 25.5"   |   Crate # 8</v>
      </c>
      <c r="X202" s="30" t="str">
        <f t="shared" si="39"/>
        <v>Unit Type : TYPE A - 1   |   Floor # 3
Flat # 325   |   30" X 25.5"   |   Crate # 8</v>
      </c>
    </row>
    <row r="203" spans="1:24" ht="27.6">
      <c r="A203" s="4" t="s">
        <v>15</v>
      </c>
      <c r="B203" s="11" t="s">
        <v>97</v>
      </c>
      <c r="C203" s="11" t="str">
        <f t="shared" si="30"/>
        <v>Unit Type : TYPE A - 2</v>
      </c>
      <c r="D203" s="4">
        <v>2</v>
      </c>
      <c r="E203" s="11" t="s">
        <v>98</v>
      </c>
      <c r="F203" s="11" t="str">
        <f t="shared" si="31"/>
        <v>Floor # 3</v>
      </c>
      <c r="G203" s="11" t="s">
        <v>99</v>
      </c>
      <c r="H203" s="11" t="str">
        <f t="shared" si="32"/>
        <v>Flat # 325</v>
      </c>
      <c r="I203" s="11" t="str">
        <f t="shared" si="33"/>
        <v>25.5"</v>
      </c>
      <c r="J203" s="4">
        <v>3</v>
      </c>
      <c r="K203" s="4">
        <v>325</v>
      </c>
      <c r="L203" s="11" t="s">
        <v>100</v>
      </c>
      <c r="M203" s="11" t="str">
        <f t="shared" si="34"/>
        <v>27"</v>
      </c>
      <c r="N203" s="11" t="str">
        <f t="shared" si="35"/>
        <v>27" X 25.5"</v>
      </c>
      <c r="O203" s="4">
        <v>25.5</v>
      </c>
      <c r="P203" s="4">
        <v>27</v>
      </c>
      <c r="Q203" s="4">
        <v>1</v>
      </c>
      <c r="R203" s="11">
        <v>3</v>
      </c>
      <c r="S203" s="11" t="s">
        <v>101</v>
      </c>
      <c r="T203" s="11" t="str">
        <f t="shared" si="36"/>
        <v>Crate # 8</v>
      </c>
      <c r="U203" s="4">
        <v>8</v>
      </c>
      <c r="V203" s="11" t="str">
        <f t="shared" si="37"/>
        <v>Unit Type : TYPE A - 2   |   Floor # 3</v>
      </c>
      <c r="W203" s="11" t="str">
        <f t="shared" si="38"/>
        <v>Flat # 325   |   27" X 25.5"   |   Crate # 8</v>
      </c>
      <c r="X203" s="30" t="str">
        <f t="shared" si="39"/>
        <v>Unit Type : TYPE A - 2   |   Floor # 3
Flat # 325   |   27" X 25.5"   |   Crate # 8</v>
      </c>
    </row>
    <row r="204" spans="1:24" ht="27.6">
      <c r="A204" s="4" t="s">
        <v>43</v>
      </c>
      <c r="B204" s="11" t="s">
        <v>97</v>
      </c>
      <c r="C204" s="11" t="str">
        <f t="shared" si="30"/>
        <v>Unit Type : TYPE F - 1</v>
      </c>
      <c r="D204" s="4">
        <v>1</v>
      </c>
      <c r="E204" s="11" t="s">
        <v>98</v>
      </c>
      <c r="F204" s="11" t="str">
        <f t="shared" si="31"/>
        <v>Floor # 3</v>
      </c>
      <c r="G204" s="11" t="s">
        <v>99</v>
      </c>
      <c r="H204" s="11" t="str">
        <f t="shared" si="32"/>
        <v>Flat # 315</v>
      </c>
      <c r="I204" s="11" t="str">
        <f t="shared" si="33"/>
        <v>25.5"</v>
      </c>
      <c r="J204" s="4">
        <v>3</v>
      </c>
      <c r="K204" s="4">
        <v>315</v>
      </c>
      <c r="L204" s="11" t="s">
        <v>100</v>
      </c>
      <c r="M204" s="11" t="str">
        <f t="shared" si="34"/>
        <v>22"</v>
      </c>
      <c r="N204" s="11" t="str">
        <f t="shared" si="35"/>
        <v>22" X 25.5"</v>
      </c>
      <c r="O204" s="4">
        <v>25.5</v>
      </c>
      <c r="P204" s="4">
        <v>22</v>
      </c>
      <c r="Q204" s="4">
        <v>1</v>
      </c>
      <c r="R204" s="11">
        <v>3</v>
      </c>
      <c r="S204" s="11" t="s">
        <v>101</v>
      </c>
      <c r="T204" s="11" t="str">
        <f t="shared" si="36"/>
        <v>Crate # 8</v>
      </c>
      <c r="U204" s="4">
        <v>8</v>
      </c>
      <c r="V204" s="11" t="str">
        <f t="shared" si="37"/>
        <v>Unit Type : TYPE F - 1   |   Floor # 3</v>
      </c>
      <c r="W204" s="11" t="str">
        <f t="shared" si="38"/>
        <v>Flat # 315   |   22" X 25.5"   |   Crate # 8</v>
      </c>
      <c r="X204" s="30" t="str">
        <f t="shared" si="39"/>
        <v>Unit Type : TYPE F - 1   |   Floor # 3
Flat # 315   |   22" X 25.5"   |   Crate # 8</v>
      </c>
    </row>
    <row r="205" spans="1:24" ht="27.6">
      <c r="A205" s="4" t="s">
        <v>46</v>
      </c>
      <c r="B205" s="11" t="s">
        <v>97</v>
      </c>
      <c r="C205" s="11" t="str">
        <f t="shared" si="30"/>
        <v>Unit Type : TYPE J - 1</v>
      </c>
      <c r="D205" s="4">
        <v>1</v>
      </c>
      <c r="E205" s="11" t="s">
        <v>98</v>
      </c>
      <c r="F205" s="11" t="str">
        <f t="shared" si="31"/>
        <v>Floor # 3</v>
      </c>
      <c r="G205" s="11" t="s">
        <v>99</v>
      </c>
      <c r="H205" s="11" t="str">
        <f t="shared" si="32"/>
        <v>Flat # 302</v>
      </c>
      <c r="I205" s="11" t="str">
        <f t="shared" si="33"/>
        <v>25.5"</v>
      </c>
      <c r="J205" s="4">
        <v>3</v>
      </c>
      <c r="K205" s="4">
        <v>302</v>
      </c>
      <c r="L205" s="11" t="s">
        <v>100</v>
      </c>
      <c r="M205" s="11" t="str">
        <f t="shared" si="34"/>
        <v>22"</v>
      </c>
      <c r="N205" s="11" t="str">
        <f t="shared" si="35"/>
        <v>22" X 25.5"</v>
      </c>
      <c r="O205" s="4">
        <v>25.5</v>
      </c>
      <c r="P205" s="4">
        <v>22</v>
      </c>
      <c r="Q205" s="4">
        <v>1</v>
      </c>
      <c r="R205" s="11">
        <v>3</v>
      </c>
      <c r="S205" s="11" t="s">
        <v>101</v>
      </c>
      <c r="T205" s="11" t="str">
        <f t="shared" si="36"/>
        <v>Crate # 8</v>
      </c>
      <c r="U205" s="4">
        <v>8</v>
      </c>
      <c r="V205" s="11" t="str">
        <f t="shared" si="37"/>
        <v>Unit Type : TYPE J - 1   |   Floor # 3</v>
      </c>
      <c r="W205" s="11" t="str">
        <f t="shared" si="38"/>
        <v>Flat # 302   |   22" X 25.5"   |   Crate # 8</v>
      </c>
      <c r="X205" s="30" t="str">
        <f t="shared" si="39"/>
        <v>Unit Type : TYPE J - 1   |   Floor # 3
Flat # 302   |   22" X 25.5"   |   Crate # 8</v>
      </c>
    </row>
    <row r="206" spans="1:24" ht="27.6">
      <c r="A206" s="4" t="s">
        <v>47</v>
      </c>
      <c r="B206" s="11" t="s">
        <v>97</v>
      </c>
      <c r="C206" s="11" t="str">
        <f t="shared" si="30"/>
        <v>Unit Type : TYPE J_MIR - 1</v>
      </c>
      <c r="D206" s="4">
        <v>1</v>
      </c>
      <c r="E206" s="11" t="s">
        <v>98</v>
      </c>
      <c r="F206" s="11" t="str">
        <f t="shared" si="31"/>
        <v>Floor # 3</v>
      </c>
      <c r="G206" s="11" t="s">
        <v>99</v>
      </c>
      <c r="H206" s="11" t="str">
        <f t="shared" si="32"/>
        <v>Flat # 301</v>
      </c>
      <c r="I206" s="11" t="str">
        <f t="shared" si="33"/>
        <v>25.5"</v>
      </c>
      <c r="J206" s="4">
        <v>3</v>
      </c>
      <c r="K206" s="4">
        <v>301</v>
      </c>
      <c r="L206" s="11" t="s">
        <v>100</v>
      </c>
      <c r="M206" s="11" t="str">
        <f t="shared" si="34"/>
        <v>22"</v>
      </c>
      <c r="N206" s="11" t="str">
        <f t="shared" si="35"/>
        <v>22" X 25.5"</v>
      </c>
      <c r="O206" s="4">
        <v>25.5</v>
      </c>
      <c r="P206" s="4">
        <v>22</v>
      </c>
      <c r="Q206" s="4">
        <v>1</v>
      </c>
      <c r="R206" s="11">
        <v>3</v>
      </c>
      <c r="S206" s="11" t="s">
        <v>101</v>
      </c>
      <c r="T206" s="11" t="str">
        <f t="shared" si="36"/>
        <v>Crate # 8</v>
      </c>
      <c r="U206" s="4">
        <v>8</v>
      </c>
      <c r="V206" s="11" t="str">
        <f t="shared" si="37"/>
        <v>Unit Type : TYPE J_MIR - 1   |   Floor # 3</v>
      </c>
      <c r="W206" s="11" t="str">
        <f t="shared" si="38"/>
        <v>Flat # 301   |   22" X 25.5"   |   Crate # 8</v>
      </c>
      <c r="X206" s="30" t="str">
        <f t="shared" si="39"/>
        <v>Unit Type : TYPE J_MIR - 1   |   Floor # 3
Flat # 301   |   22" X 25.5"   |   Crate # 8</v>
      </c>
    </row>
    <row r="207" spans="1:24" ht="27.6">
      <c r="A207" s="4" t="s">
        <v>36</v>
      </c>
      <c r="B207" s="11" t="s">
        <v>97</v>
      </c>
      <c r="C207" s="11" t="str">
        <f t="shared" si="30"/>
        <v>Unit Type : TYPE C - 1</v>
      </c>
      <c r="D207" s="4">
        <v>1</v>
      </c>
      <c r="E207" s="11" t="s">
        <v>98</v>
      </c>
      <c r="F207" s="11" t="str">
        <f t="shared" si="31"/>
        <v>Floor # 3</v>
      </c>
      <c r="G207" s="11" t="s">
        <v>99</v>
      </c>
      <c r="H207" s="11" t="str">
        <f t="shared" si="32"/>
        <v>Flat # 308</v>
      </c>
      <c r="I207" s="11" t="str">
        <f t="shared" si="33"/>
        <v>25.5"</v>
      </c>
      <c r="J207" s="4">
        <v>3</v>
      </c>
      <c r="K207" s="4">
        <v>308</v>
      </c>
      <c r="L207" s="11" t="s">
        <v>100</v>
      </c>
      <c r="M207" s="11" t="str">
        <f t="shared" si="34"/>
        <v>18"</v>
      </c>
      <c r="N207" s="11" t="str">
        <f t="shared" si="35"/>
        <v>18" X 25.5"</v>
      </c>
      <c r="O207" s="4">
        <v>25.5</v>
      </c>
      <c r="P207" s="4">
        <v>18</v>
      </c>
      <c r="Q207" s="4">
        <v>1</v>
      </c>
      <c r="R207" s="11">
        <v>3</v>
      </c>
      <c r="S207" s="11" t="s">
        <v>101</v>
      </c>
      <c r="T207" s="11" t="str">
        <f t="shared" si="36"/>
        <v>Crate # 8</v>
      </c>
      <c r="U207" s="4">
        <v>8</v>
      </c>
      <c r="V207" s="11" t="str">
        <f t="shared" si="37"/>
        <v>Unit Type : TYPE C - 1   |   Floor # 3</v>
      </c>
      <c r="W207" s="11" t="str">
        <f t="shared" si="38"/>
        <v>Flat # 308   |   18" X 25.5"   |   Crate # 8</v>
      </c>
      <c r="X207" s="30" t="str">
        <f t="shared" si="39"/>
        <v>Unit Type : TYPE C - 1   |   Floor # 3
Flat # 308   |   18" X 25.5"   |   Crate # 8</v>
      </c>
    </row>
    <row r="208" spans="1:24" ht="27.6">
      <c r="A208" s="4" t="s">
        <v>38</v>
      </c>
      <c r="B208" s="11" t="s">
        <v>97</v>
      </c>
      <c r="C208" s="11" t="str">
        <f t="shared" si="30"/>
        <v>Unit Type : TYPE D  - 3</v>
      </c>
      <c r="D208" s="4">
        <v>3</v>
      </c>
      <c r="E208" s="11" t="s">
        <v>98</v>
      </c>
      <c r="F208" s="11" t="str">
        <f t="shared" si="31"/>
        <v>Floor # 3</v>
      </c>
      <c r="G208" s="11" t="s">
        <v>99</v>
      </c>
      <c r="H208" s="11" t="str">
        <f t="shared" si="32"/>
        <v>Flat # 320</v>
      </c>
      <c r="I208" s="11" t="str">
        <f t="shared" si="33"/>
        <v>25.5"</v>
      </c>
      <c r="J208" s="4">
        <v>3</v>
      </c>
      <c r="K208" s="4">
        <v>320</v>
      </c>
      <c r="L208" s="11" t="s">
        <v>100</v>
      </c>
      <c r="M208" s="11" t="str">
        <f t="shared" si="34"/>
        <v>126"</v>
      </c>
      <c r="N208" s="11" t="str">
        <f t="shared" si="35"/>
        <v>126" X 25.5"</v>
      </c>
      <c r="O208" s="4">
        <v>25.5</v>
      </c>
      <c r="P208" s="4">
        <v>126</v>
      </c>
      <c r="Q208" s="4">
        <v>1</v>
      </c>
      <c r="R208" s="11">
        <v>3</v>
      </c>
      <c r="S208" s="11" t="s">
        <v>101</v>
      </c>
      <c r="T208" s="11" t="str">
        <f t="shared" si="36"/>
        <v>Crate # 9</v>
      </c>
      <c r="U208" s="4">
        <v>9</v>
      </c>
      <c r="V208" s="11" t="str">
        <f t="shared" si="37"/>
        <v>Unit Type : TYPE D  - 3   |   Floor # 3</v>
      </c>
      <c r="W208" s="11" t="str">
        <f t="shared" si="38"/>
        <v>Flat # 320   |   126" X 25.5"   |   Crate # 9</v>
      </c>
      <c r="X208" s="31" t="str">
        <f t="shared" si="39"/>
        <v>Unit Type : TYPE D  - 3   |   Floor # 3
Flat # 320   |   126" X 25.5"   |   Crate # 9</v>
      </c>
    </row>
    <row r="209" spans="1:24" ht="27.6">
      <c r="A209" s="4" t="s">
        <v>27</v>
      </c>
      <c r="B209" s="11" t="s">
        <v>97</v>
      </c>
      <c r="C209" s="11" t="str">
        <f t="shared" si="30"/>
        <v>Unit Type : TYPE B - 3</v>
      </c>
      <c r="D209" s="4">
        <v>3</v>
      </c>
      <c r="E209" s="11" t="s">
        <v>98</v>
      </c>
      <c r="F209" s="11" t="str">
        <f t="shared" si="31"/>
        <v>Floor # 3</v>
      </c>
      <c r="G209" s="11" t="s">
        <v>99</v>
      </c>
      <c r="H209" s="11" t="str">
        <f t="shared" si="32"/>
        <v>Flat # 317</v>
      </c>
      <c r="I209" s="11" t="str">
        <f t="shared" si="33"/>
        <v>25.5"</v>
      </c>
      <c r="J209" s="4">
        <v>3</v>
      </c>
      <c r="K209" s="4">
        <v>317</v>
      </c>
      <c r="L209" s="11" t="s">
        <v>100</v>
      </c>
      <c r="M209" s="11" t="str">
        <f t="shared" si="34"/>
        <v>120"</v>
      </c>
      <c r="N209" s="11" t="str">
        <f t="shared" si="35"/>
        <v>120" X 25.5"</v>
      </c>
      <c r="O209" s="4">
        <v>25.5</v>
      </c>
      <c r="P209" s="4">
        <v>120</v>
      </c>
      <c r="Q209" s="4">
        <v>1</v>
      </c>
      <c r="R209" s="11">
        <v>3</v>
      </c>
      <c r="S209" s="11" t="s">
        <v>101</v>
      </c>
      <c r="T209" s="11" t="str">
        <f t="shared" si="36"/>
        <v>Crate # 9</v>
      </c>
      <c r="U209" s="4">
        <v>9</v>
      </c>
      <c r="V209" s="11" t="str">
        <f t="shared" si="37"/>
        <v>Unit Type : TYPE B - 3   |   Floor # 3</v>
      </c>
      <c r="W209" s="11" t="str">
        <f t="shared" si="38"/>
        <v>Flat # 317   |   120" X 25.5"   |   Crate # 9</v>
      </c>
      <c r="X209" s="31" t="str">
        <f t="shared" si="39"/>
        <v>Unit Type : TYPE B - 3   |   Floor # 3
Flat # 317   |   120" X 25.5"   |   Crate # 9</v>
      </c>
    </row>
    <row r="210" spans="1:24" ht="27.6">
      <c r="A210" s="4" t="s">
        <v>27</v>
      </c>
      <c r="B210" s="11" t="s">
        <v>97</v>
      </c>
      <c r="C210" s="11" t="str">
        <f t="shared" si="30"/>
        <v>Unit Type : TYPE B - 3</v>
      </c>
      <c r="D210" s="4">
        <v>3</v>
      </c>
      <c r="E210" s="11" t="s">
        <v>98</v>
      </c>
      <c r="F210" s="11" t="str">
        <f t="shared" si="31"/>
        <v>Floor # 3</v>
      </c>
      <c r="G210" s="11" t="s">
        <v>99</v>
      </c>
      <c r="H210" s="11" t="str">
        <f t="shared" si="32"/>
        <v>Flat # 323</v>
      </c>
      <c r="I210" s="11" t="str">
        <f t="shared" si="33"/>
        <v>25.5"</v>
      </c>
      <c r="J210" s="4">
        <v>3</v>
      </c>
      <c r="K210" s="4">
        <v>323</v>
      </c>
      <c r="L210" s="11" t="s">
        <v>100</v>
      </c>
      <c r="M210" s="11" t="str">
        <f t="shared" si="34"/>
        <v>120"</v>
      </c>
      <c r="N210" s="11" t="str">
        <f t="shared" si="35"/>
        <v>120" X 25.5"</v>
      </c>
      <c r="O210" s="4">
        <v>25.5</v>
      </c>
      <c r="P210" s="4">
        <v>120</v>
      </c>
      <c r="Q210" s="4">
        <v>1</v>
      </c>
      <c r="R210" s="11">
        <v>3</v>
      </c>
      <c r="S210" s="11" t="s">
        <v>101</v>
      </c>
      <c r="T210" s="11" t="str">
        <f t="shared" si="36"/>
        <v>Crate # 9</v>
      </c>
      <c r="U210" s="4">
        <v>9</v>
      </c>
      <c r="V210" s="11" t="str">
        <f t="shared" si="37"/>
        <v>Unit Type : TYPE B - 3   |   Floor # 3</v>
      </c>
      <c r="W210" s="11" t="str">
        <f t="shared" si="38"/>
        <v>Flat # 323   |   120" X 25.5"   |   Crate # 9</v>
      </c>
      <c r="X210" s="31" t="str">
        <f t="shared" si="39"/>
        <v>Unit Type : TYPE B - 3   |   Floor # 3
Flat # 323   |   120" X 25.5"   |   Crate # 9</v>
      </c>
    </row>
    <row r="211" spans="1:24" ht="27.6">
      <c r="A211" s="4" t="s">
        <v>28</v>
      </c>
      <c r="B211" s="11" t="s">
        <v>97</v>
      </c>
      <c r="C211" s="11" t="str">
        <f t="shared" si="30"/>
        <v>Unit Type : TYPE B_MIR - 3</v>
      </c>
      <c r="D211" s="4">
        <v>3</v>
      </c>
      <c r="E211" s="11" t="s">
        <v>98</v>
      </c>
      <c r="F211" s="11" t="str">
        <f t="shared" si="31"/>
        <v>Floor # 3</v>
      </c>
      <c r="G211" s="11" t="s">
        <v>99</v>
      </c>
      <c r="H211" s="11" t="str">
        <f t="shared" si="32"/>
        <v>Flat # 305</v>
      </c>
      <c r="I211" s="11" t="str">
        <f t="shared" si="33"/>
        <v>25.5"</v>
      </c>
      <c r="J211" s="4">
        <v>3</v>
      </c>
      <c r="K211" s="4">
        <v>305</v>
      </c>
      <c r="L211" s="11" t="s">
        <v>100</v>
      </c>
      <c r="M211" s="11" t="str">
        <f t="shared" si="34"/>
        <v>120"</v>
      </c>
      <c r="N211" s="11" t="str">
        <f t="shared" si="35"/>
        <v>120" X 25.5"</v>
      </c>
      <c r="O211" s="4">
        <v>25.5</v>
      </c>
      <c r="P211" s="4">
        <v>120</v>
      </c>
      <c r="Q211" s="4">
        <v>1</v>
      </c>
      <c r="R211" s="11">
        <v>3</v>
      </c>
      <c r="S211" s="11" t="s">
        <v>101</v>
      </c>
      <c r="T211" s="11" t="str">
        <f t="shared" si="36"/>
        <v>Crate # 9</v>
      </c>
      <c r="U211" s="4">
        <v>9</v>
      </c>
      <c r="V211" s="11" t="str">
        <f t="shared" si="37"/>
        <v>Unit Type : TYPE B_MIR - 3   |   Floor # 3</v>
      </c>
      <c r="W211" s="11" t="str">
        <f t="shared" si="38"/>
        <v>Flat # 305   |   120" X 25.5"   |   Crate # 9</v>
      </c>
      <c r="X211" s="31" t="str">
        <f t="shared" si="39"/>
        <v>Unit Type : TYPE B_MIR - 3   |   Floor # 3
Flat # 305   |   120" X 25.5"   |   Crate # 9</v>
      </c>
    </row>
    <row r="212" spans="1:24" ht="27.6">
      <c r="A212" s="4" t="s">
        <v>29</v>
      </c>
      <c r="B212" s="11" t="s">
        <v>97</v>
      </c>
      <c r="C212" s="11" t="str">
        <f t="shared" si="30"/>
        <v>Unit Type : Type B1 - 3</v>
      </c>
      <c r="D212" s="4">
        <v>3</v>
      </c>
      <c r="E212" s="11" t="s">
        <v>98</v>
      </c>
      <c r="F212" s="11" t="str">
        <f t="shared" si="31"/>
        <v>Floor # 3</v>
      </c>
      <c r="G212" s="11" t="s">
        <v>99</v>
      </c>
      <c r="H212" s="11" t="str">
        <f t="shared" si="32"/>
        <v>Flat # 314</v>
      </c>
      <c r="I212" s="11" t="str">
        <f t="shared" si="33"/>
        <v>25.5"</v>
      </c>
      <c r="J212" s="4">
        <v>3</v>
      </c>
      <c r="K212" s="4">
        <v>314</v>
      </c>
      <c r="L212" s="11" t="s">
        <v>100</v>
      </c>
      <c r="M212" s="11" t="str">
        <f t="shared" si="34"/>
        <v>120"</v>
      </c>
      <c r="N212" s="11" t="str">
        <f t="shared" si="35"/>
        <v>120" X 25.5"</v>
      </c>
      <c r="O212" s="4">
        <v>25.5</v>
      </c>
      <c r="P212" s="4">
        <v>120</v>
      </c>
      <c r="Q212" s="4">
        <v>1</v>
      </c>
      <c r="R212" s="11">
        <v>3</v>
      </c>
      <c r="S212" s="11" t="s">
        <v>101</v>
      </c>
      <c r="T212" s="11" t="str">
        <f t="shared" si="36"/>
        <v>Crate # 9</v>
      </c>
      <c r="U212" s="4">
        <v>9</v>
      </c>
      <c r="V212" s="11" t="str">
        <f t="shared" si="37"/>
        <v>Unit Type : Type B1 - 3   |   Floor # 3</v>
      </c>
      <c r="W212" s="11" t="str">
        <f t="shared" si="38"/>
        <v>Flat # 314   |   120" X 25.5"   |   Crate # 9</v>
      </c>
      <c r="X212" s="31" t="str">
        <f t="shared" si="39"/>
        <v>Unit Type : Type B1 - 3   |   Floor # 3
Flat # 314   |   120" X 25.5"   |   Crate # 9</v>
      </c>
    </row>
    <row r="213" spans="1:24" ht="27.6">
      <c r="A213" s="4" t="s">
        <v>29</v>
      </c>
      <c r="B213" s="11" t="s">
        <v>97</v>
      </c>
      <c r="C213" s="11" t="str">
        <f t="shared" si="30"/>
        <v>Unit Type : Type B1 - 3</v>
      </c>
      <c r="D213" s="4">
        <v>3</v>
      </c>
      <c r="E213" s="11" t="s">
        <v>98</v>
      </c>
      <c r="F213" s="11" t="str">
        <f t="shared" si="31"/>
        <v>Floor # 3</v>
      </c>
      <c r="G213" s="11" t="s">
        <v>99</v>
      </c>
      <c r="H213" s="11" t="str">
        <f t="shared" si="32"/>
        <v>Flat # 304</v>
      </c>
      <c r="I213" s="11" t="str">
        <f t="shared" si="33"/>
        <v>25.5"</v>
      </c>
      <c r="J213" s="4">
        <v>3</v>
      </c>
      <c r="K213" s="4">
        <v>304</v>
      </c>
      <c r="L213" s="11" t="s">
        <v>100</v>
      </c>
      <c r="M213" s="11" t="str">
        <f t="shared" si="34"/>
        <v>120"</v>
      </c>
      <c r="N213" s="11" t="str">
        <f t="shared" si="35"/>
        <v>120" X 25.5"</v>
      </c>
      <c r="O213" s="4">
        <v>25.5</v>
      </c>
      <c r="P213" s="4">
        <v>120</v>
      </c>
      <c r="Q213" s="4">
        <v>1</v>
      </c>
      <c r="R213" s="11">
        <v>3</v>
      </c>
      <c r="S213" s="11" t="s">
        <v>101</v>
      </c>
      <c r="T213" s="11" t="str">
        <f t="shared" si="36"/>
        <v>Crate # 9</v>
      </c>
      <c r="U213" s="4">
        <v>9</v>
      </c>
      <c r="V213" s="11" t="str">
        <f t="shared" si="37"/>
        <v>Unit Type : Type B1 - 3   |   Floor # 3</v>
      </c>
      <c r="W213" s="11" t="str">
        <f t="shared" si="38"/>
        <v>Flat # 304   |   120" X 25.5"   |   Crate # 9</v>
      </c>
      <c r="X213" s="31" t="str">
        <f t="shared" si="39"/>
        <v>Unit Type : Type B1 - 3   |   Floor # 3
Flat # 304   |   120" X 25.5"   |   Crate # 9</v>
      </c>
    </row>
    <row r="214" spans="1:24" ht="27.6">
      <c r="A214" s="4" t="s">
        <v>30</v>
      </c>
      <c r="B214" s="11" t="s">
        <v>97</v>
      </c>
      <c r="C214" s="11" t="str">
        <f t="shared" si="30"/>
        <v>Unit Type : Type B1_MIR - 3</v>
      </c>
      <c r="D214" s="4">
        <v>3</v>
      </c>
      <c r="E214" s="11" t="s">
        <v>98</v>
      </c>
      <c r="F214" s="11" t="str">
        <f t="shared" si="31"/>
        <v>Floor # 3</v>
      </c>
      <c r="G214" s="11" t="s">
        <v>99</v>
      </c>
      <c r="H214" s="11" t="str">
        <f t="shared" si="32"/>
        <v>Flat # 319</v>
      </c>
      <c r="I214" s="11" t="str">
        <f t="shared" si="33"/>
        <v>25.5"</v>
      </c>
      <c r="J214" s="4">
        <v>3</v>
      </c>
      <c r="K214" s="4">
        <v>319</v>
      </c>
      <c r="L214" s="11" t="s">
        <v>100</v>
      </c>
      <c r="M214" s="11" t="str">
        <f t="shared" si="34"/>
        <v>120"</v>
      </c>
      <c r="N214" s="11" t="str">
        <f t="shared" si="35"/>
        <v>120" X 25.5"</v>
      </c>
      <c r="O214" s="4">
        <v>25.5</v>
      </c>
      <c r="P214" s="4">
        <v>120</v>
      </c>
      <c r="Q214" s="4">
        <v>1</v>
      </c>
      <c r="R214" s="11">
        <v>3</v>
      </c>
      <c r="S214" s="11" t="s">
        <v>101</v>
      </c>
      <c r="T214" s="11" t="str">
        <f t="shared" si="36"/>
        <v>Crate # 9</v>
      </c>
      <c r="U214" s="4">
        <v>9</v>
      </c>
      <c r="V214" s="11" t="str">
        <f t="shared" si="37"/>
        <v>Unit Type : Type B1_MIR - 3   |   Floor # 3</v>
      </c>
      <c r="W214" s="11" t="str">
        <f t="shared" si="38"/>
        <v>Flat # 319   |   120" X 25.5"   |   Crate # 9</v>
      </c>
      <c r="X214" s="31" t="str">
        <f t="shared" si="39"/>
        <v>Unit Type : Type B1_MIR - 3   |   Floor # 3
Flat # 319   |   120" X 25.5"   |   Crate # 9</v>
      </c>
    </row>
    <row r="215" spans="1:24" ht="27.6">
      <c r="A215" s="4" t="s">
        <v>31</v>
      </c>
      <c r="B215" s="11" t="s">
        <v>97</v>
      </c>
      <c r="C215" s="11" t="str">
        <f t="shared" si="30"/>
        <v>Unit Type : TYPE B3_MIR - 3</v>
      </c>
      <c r="D215" s="4">
        <v>3</v>
      </c>
      <c r="E215" s="11" t="s">
        <v>98</v>
      </c>
      <c r="F215" s="11" t="str">
        <f t="shared" si="31"/>
        <v>Floor # 3</v>
      </c>
      <c r="G215" s="11" t="s">
        <v>99</v>
      </c>
      <c r="H215" s="11" t="str">
        <f t="shared" si="32"/>
        <v>Flat # 322</v>
      </c>
      <c r="I215" s="11" t="str">
        <f t="shared" si="33"/>
        <v>25.5"</v>
      </c>
      <c r="J215" s="4">
        <v>3</v>
      </c>
      <c r="K215" s="4">
        <v>322</v>
      </c>
      <c r="L215" s="11" t="s">
        <v>100</v>
      </c>
      <c r="M215" s="11" t="str">
        <f t="shared" si="34"/>
        <v>120"</v>
      </c>
      <c r="N215" s="11" t="str">
        <f t="shared" si="35"/>
        <v>120" X 25.5"</v>
      </c>
      <c r="O215" s="4">
        <v>25.5</v>
      </c>
      <c r="P215" s="4">
        <v>120</v>
      </c>
      <c r="Q215" s="4">
        <v>1</v>
      </c>
      <c r="R215" s="11">
        <v>3</v>
      </c>
      <c r="S215" s="11" t="s">
        <v>101</v>
      </c>
      <c r="T215" s="11" t="str">
        <f t="shared" si="36"/>
        <v>Crate # 9</v>
      </c>
      <c r="U215" s="4">
        <v>9</v>
      </c>
      <c r="V215" s="11" t="str">
        <f t="shared" si="37"/>
        <v>Unit Type : TYPE B3_MIR - 3   |   Floor # 3</v>
      </c>
      <c r="W215" s="11" t="str">
        <f t="shared" si="38"/>
        <v>Flat # 322   |   120" X 25.5"   |   Crate # 9</v>
      </c>
      <c r="X215" s="31" t="str">
        <f t="shared" si="39"/>
        <v>Unit Type : TYPE B3_MIR - 3   |   Floor # 3
Flat # 322   |   120" X 25.5"   |   Crate # 9</v>
      </c>
    </row>
    <row r="216" spans="1:24" ht="27.6">
      <c r="A216" s="4" t="s">
        <v>32</v>
      </c>
      <c r="B216" s="11" t="s">
        <v>97</v>
      </c>
      <c r="C216" s="11" t="str">
        <f t="shared" si="30"/>
        <v>Unit Type : TYPE B4 - 3</v>
      </c>
      <c r="D216" s="4">
        <v>3</v>
      </c>
      <c r="E216" s="11" t="s">
        <v>98</v>
      </c>
      <c r="F216" s="11" t="str">
        <f t="shared" si="31"/>
        <v>Floor # 3</v>
      </c>
      <c r="G216" s="11" t="s">
        <v>99</v>
      </c>
      <c r="H216" s="11" t="str">
        <f t="shared" si="32"/>
        <v>Flat # 324</v>
      </c>
      <c r="I216" s="11" t="str">
        <f t="shared" si="33"/>
        <v>25.5"</v>
      </c>
      <c r="J216" s="4">
        <v>3</v>
      </c>
      <c r="K216" s="4">
        <v>324</v>
      </c>
      <c r="L216" s="11" t="s">
        <v>100</v>
      </c>
      <c r="M216" s="11" t="str">
        <f t="shared" si="34"/>
        <v>120"</v>
      </c>
      <c r="N216" s="11" t="str">
        <f t="shared" si="35"/>
        <v>120" X 25.5"</v>
      </c>
      <c r="O216" s="4">
        <v>25.5</v>
      </c>
      <c r="P216" s="4">
        <v>120</v>
      </c>
      <c r="Q216" s="4">
        <v>1</v>
      </c>
      <c r="R216" s="11">
        <v>3</v>
      </c>
      <c r="S216" s="11" t="s">
        <v>101</v>
      </c>
      <c r="T216" s="11" t="str">
        <f t="shared" si="36"/>
        <v>Crate # 9</v>
      </c>
      <c r="U216" s="4">
        <v>9</v>
      </c>
      <c r="V216" s="11" t="str">
        <f t="shared" si="37"/>
        <v>Unit Type : TYPE B4 - 3   |   Floor # 3</v>
      </c>
      <c r="W216" s="11" t="str">
        <f t="shared" si="38"/>
        <v>Flat # 324   |   120" X 25.5"   |   Crate # 9</v>
      </c>
      <c r="X216" s="31" t="str">
        <f t="shared" si="39"/>
        <v>Unit Type : TYPE B4 - 3   |   Floor # 3
Flat # 324   |   120" X 25.5"   |   Crate # 9</v>
      </c>
    </row>
    <row r="217" spans="1:24" ht="27.6">
      <c r="A217" s="4" t="s">
        <v>33</v>
      </c>
      <c r="B217" s="11" t="s">
        <v>97</v>
      </c>
      <c r="C217" s="11" t="str">
        <f t="shared" si="30"/>
        <v>Unit Type : TYPE B5_MIR - 3</v>
      </c>
      <c r="D217" s="4">
        <v>3</v>
      </c>
      <c r="E217" s="11" t="s">
        <v>98</v>
      </c>
      <c r="F217" s="11" t="str">
        <f t="shared" si="31"/>
        <v>Floor # 3</v>
      </c>
      <c r="G217" s="11" t="s">
        <v>99</v>
      </c>
      <c r="H217" s="11" t="str">
        <f t="shared" si="32"/>
        <v>Flat # 310</v>
      </c>
      <c r="I217" s="11" t="str">
        <f t="shared" si="33"/>
        <v>25.5"</v>
      </c>
      <c r="J217" s="4">
        <v>3</v>
      </c>
      <c r="K217" s="4">
        <v>310</v>
      </c>
      <c r="L217" s="11" t="s">
        <v>100</v>
      </c>
      <c r="M217" s="11" t="str">
        <f t="shared" si="34"/>
        <v>120"</v>
      </c>
      <c r="N217" s="11" t="str">
        <f t="shared" si="35"/>
        <v>120" X 25.5"</v>
      </c>
      <c r="O217" s="4">
        <v>25.5</v>
      </c>
      <c r="P217" s="4">
        <v>120</v>
      </c>
      <c r="Q217" s="4">
        <v>1</v>
      </c>
      <c r="R217" s="11">
        <v>3</v>
      </c>
      <c r="S217" s="11" t="s">
        <v>101</v>
      </c>
      <c r="T217" s="11" t="str">
        <f t="shared" si="36"/>
        <v>Crate # 9</v>
      </c>
      <c r="U217" s="4">
        <v>9</v>
      </c>
      <c r="V217" s="11" t="str">
        <f t="shared" si="37"/>
        <v>Unit Type : TYPE B5_MIR - 3   |   Floor # 3</v>
      </c>
      <c r="W217" s="11" t="str">
        <f t="shared" si="38"/>
        <v>Flat # 310   |   120" X 25.5"   |   Crate # 9</v>
      </c>
      <c r="X217" s="31" t="str">
        <f t="shared" si="39"/>
        <v>Unit Type : TYPE B5_MIR - 3   |   Floor # 3
Flat # 310   |   120" X 25.5"   |   Crate # 9</v>
      </c>
    </row>
    <row r="218" spans="1:24" ht="27.6">
      <c r="A218" s="4" t="s">
        <v>43</v>
      </c>
      <c r="B218" s="11" t="s">
        <v>97</v>
      </c>
      <c r="C218" s="11" t="str">
        <f t="shared" si="30"/>
        <v>Unit Type : TYPE F - 3</v>
      </c>
      <c r="D218" s="4">
        <v>3</v>
      </c>
      <c r="E218" s="11" t="s">
        <v>98</v>
      </c>
      <c r="F218" s="11" t="str">
        <f t="shared" si="31"/>
        <v>Floor # 3</v>
      </c>
      <c r="G218" s="11" t="s">
        <v>99</v>
      </c>
      <c r="H218" s="11" t="str">
        <f t="shared" si="32"/>
        <v>Flat # 315</v>
      </c>
      <c r="I218" s="11" t="str">
        <f t="shared" si="33"/>
        <v>25.5"</v>
      </c>
      <c r="J218" s="4">
        <v>3</v>
      </c>
      <c r="K218" s="4">
        <v>315</v>
      </c>
      <c r="L218" s="11" t="s">
        <v>100</v>
      </c>
      <c r="M218" s="11" t="str">
        <f t="shared" si="34"/>
        <v>120"</v>
      </c>
      <c r="N218" s="11" t="str">
        <f t="shared" si="35"/>
        <v>120" X 25.5"</v>
      </c>
      <c r="O218" s="4">
        <v>25.5</v>
      </c>
      <c r="P218" s="4">
        <v>120</v>
      </c>
      <c r="Q218" s="4">
        <v>1</v>
      </c>
      <c r="R218" s="11">
        <v>3</v>
      </c>
      <c r="S218" s="11" t="s">
        <v>101</v>
      </c>
      <c r="T218" s="11" t="str">
        <f t="shared" si="36"/>
        <v>Crate # 9</v>
      </c>
      <c r="U218" s="4">
        <v>9</v>
      </c>
      <c r="V218" s="11" t="str">
        <f t="shared" si="37"/>
        <v>Unit Type : TYPE F - 3   |   Floor # 3</v>
      </c>
      <c r="W218" s="11" t="str">
        <f t="shared" si="38"/>
        <v>Flat # 315   |   120" X 25.5"   |   Crate # 9</v>
      </c>
      <c r="X218" s="31" t="str">
        <f t="shared" si="39"/>
        <v>Unit Type : TYPE F - 3   |   Floor # 3
Flat # 315   |   120" X 25.5"   |   Crate # 9</v>
      </c>
    </row>
    <row r="219" spans="1:24" ht="27.6">
      <c r="A219" s="4" t="s">
        <v>46</v>
      </c>
      <c r="B219" s="11" t="s">
        <v>97</v>
      </c>
      <c r="C219" s="11" t="str">
        <f t="shared" si="30"/>
        <v>Unit Type : TYPE J - 3</v>
      </c>
      <c r="D219" s="4">
        <v>3</v>
      </c>
      <c r="E219" s="11" t="s">
        <v>98</v>
      </c>
      <c r="F219" s="11" t="str">
        <f t="shared" si="31"/>
        <v>Floor # 3</v>
      </c>
      <c r="G219" s="11" t="s">
        <v>99</v>
      </c>
      <c r="H219" s="11" t="str">
        <f t="shared" si="32"/>
        <v>Flat # 302</v>
      </c>
      <c r="I219" s="11" t="str">
        <f t="shared" si="33"/>
        <v>25.5"</v>
      </c>
      <c r="J219" s="4">
        <v>3</v>
      </c>
      <c r="K219" s="4">
        <v>302</v>
      </c>
      <c r="L219" s="11" t="s">
        <v>100</v>
      </c>
      <c r="M219" s="11" t="str">
        <f t="shared" si="34"/>
        <v>106.5"</v>
      </c>
      <c r="N219" s="11" t="str">
        <f t="shared" si="35"/>
        <v>106.5" X 25.5"</v>
      </c>
      <c r="O219" s="4">
        <v>25.5</v>
      </c>
      <c r="P219" s="4">
        <v>106.5</v>
      </c>
      <c r="Q219" s="4">
        <v>1</v>
      </c>
      <c r="R219" s="11">
        <v>3</v>
      </c>
      <c r="S219" s="11" t="s">
        <v>101</v>
      </c>
      <c r="T219" s="11" t="str">
        <f t="shared" si="36"/>
        <v>Crate # 9</v>
      </c>
      <c r="U219" s="4">
        <v>9</v>
      </c>
      <c r="V219" s="11" t="str">
        <f t="shared" si="37"/>
        <v>Unit Type : TYPE J - 3   |   Floor # 3</v>
      </c>
      <c r="W219" s="11" t="str">
        <f t="shared" si="38"/>
        <v>Flat # 302   |   106.5" X 25.5"   |   Crate # 9</v>
      </c>
      <c r="X219" s="31" t="str">
        <f t="shared" si="39"/>
        <v>Unit Type : TYPE J - 3   |   Floor # 3
Flat # 302   |   106.5" X 25.5"   |   Crate # 9</v>
      </c>
    </row>
    <row r="220" spans="1:24" ht="27.6">
      <c r="A220" s="4" t="s">
        <v>47</v>
      </c>
      <c r="B220" s="11" t="s">
        <v>97</v>
      </c>
      <c r="C220" s="11" t="str">
        <f t="shared" si="30"/>
        <v>Unit Type : TYPE J_MIR - 3</v>
      </c>
      <c r="D220" s="4">
        <v>3</v>
      </c>
      <c r="E220" s="11" t="s">
        <v>98</v>
      </c>
      <c r="F220" s="11" t="str">
        <f t="shared" si="31"/>
        <v>Floor # 3</v>
      </c>
      <c r="G220" s="11" t="s">
        <v>99</v>
      </c>
      <c r="H220" s="11" t="str">
        <f t="shared" si="32"/>
        <v>Flat # 301</v>
      </c>
      <c r="I220" s="11" t="str">
        <f t="shared" si="33"/>
        <v>25.5"</v>
      </c>
      <c r="J220" s="4">
        <v>3</v>
      </c>
      <c r="K220" s="4">
        <v>301</v>
      </c>
      <c r="L220" s="11" t="s">
        <v>100</v>
      </c>
      <c r="M220" s="11" t="str">
        <f t="shared" si="34"/>
        <v>106.5"</v>
      </c>
      <c r="N220" s="11" t="str">
        <f t="shared" si="35"/>
        <v>106.5" X 25.5"</v>
      </c>
      <c r="O220" s="4">
        <v>25.5</v>
      </c>
      <c r="P220" s="4">
        <v>106.5</v>
      </c>
      <c r="Q220" s="4">
        <v>1</v>
      </c>
      <c r="R220" s="11">
        <v>3</v>
      </c>
      <c r="S220" s="11" t="s">
        <v>101</v>
      </c>
      <c r="T220" s="11" t="str">
        <f t="shared" si="36"/>
        <v>Crate # 9</v>
      </c>
      <c r="U220" s="4">
        <v>9</v>
      </c>
      <c r="V220" s="11" t="str">
        <f t="shared" si="37"/>
        <v>Unit Type : TYPE J_MIR - 3   |   Floor # 3</v>
      </c>
      <c r="W220" s="11" t="str">
        <f t="shared" si="38"/>
        <v>Flat # 301   |   106.5" X 25.5"   |   Crate # 9</v>
      </c>
      <c r="X220" s="31" t="str">
        <f t="shared" si="39"/>
        <v>Unit Type : TYPE J_MIR - 3   |   Floor # 3
Flat # 301   |   106.5" X 25.5"   |   Crate # 9</v>
      </c>
    </row>
    <row r="221" spans="1:24" ht="27.6">
      <c r="A221" s="4" t="s">
        <v>42</v>
      </c>
      <c r="B221" s="11" t="s">
        <v>97</v>
      </c>
      <c r="C221" s="11" t="str">
        <f t="shared" si="30"/>
        <v>Unit Type : TYPE E1 - 3</v>
      </c>
      <c r="D221" s="4">
        <v>3</v>
      </c>
      <c r="E221" s="11" t="s">
        <v>98</v>
      </c>
      <c r="F221" s="11" t="str">
        <f t="shared" si="31"/>
        <v>Floor # 3</v>
      </c>
      <c r="G221" s="11" t="s">
        <v>99</v>
      </c>
      <c r="H221" s="11" t="str">
        <f t="shared" si="32"/>
        <v>Flat # 316</v>
      </c>
      <c r="I221" s="11" t="str">
        <f t="shared" si="33"/>
        <v>25.5"</v>
      </c>
      <c r="J221" s="4">
        <v>3</v>
      </c>
      <c r="K221" s="4">
        <v>316</v>
      </c>
      <c r="L221" s="11" t="s">
        <v>100</v>
      </c>
      <c r="M221" s="11" t="str">
        <f t="shared" si="34"/>
        <v>84"</v>
      </c>
      <c r="N221" s="11" t="str">
        <f t="shared" si="35"/>
        <v>84" X 25.5"</v>
      </c>
      <c r="O221" s="4">
        <v>25.5</v>
      </c>
      <c r="P221" s="4">
        <v>84</v>
      </c>
      <c r="Q221" s="4">
        <v>1</v>
      </c>
      <c r="R221" s="11">
        <v>3</v>
      </c>
      <c r="S221" s="11" t="s">
        <v>101</v>
      </c>
      <c r="T221" s="11" t="str">
        <f t="shared" si="36"/>
        <v>Crate # 9</v>
      </c>
      <c r="U221" s="4">
        <v>9</v>
      </c>
      <c r="V221" s="11" t="str">
        <f t="shared" si="37"/>
        <v>Unit Type : TYPE E1 - 3   |   Floor # 3</v>
      </c>
      <c r="W221" s="11" t="str">
        <f t="shared" si="38"/>
        <v>Flat # 316   |   84" X 25.5"   |   Crate # 9</v>
      </c>
      <c r="X221" s="31" t="str">
        <f t="shared" si="39"/>
        <v>Unit Type : TYPE E1 - 3   |   Floor # 3
Flat # 316   |   84" X 25.5"   |   Crate # 9</v>
      </c>
    </row>
    <row r="222" spans="1:24" ht="27.6">
      <c r="A222" s="4" t="s">
        <v>36</v>
      </c>
      <c r="B222" s="11" t="s">
        <v>97</v>
      </c>
      <c r="C222" s="11" t="str">
        <f t="shared" si="30"/>
        <v>Unit Type : TYPE C - 2</v>
      </c>
      <c r="D222" s="4">
        <v>2</v>
      </c>
      <c r="E222" s="11" t="s">
        <v>98</v>
      </c>
      <c r="F222" s="11" t="str">
        <f t="shared" si="31"/>
        <v>Floor # 3</v>
      </c>
      <c r="G222" s="11" t="s">
        <v>99</v>
      </c>
      <c r="H222" s="11" t="str">
        <f t="shared" si="32"/>
        <v>Flat # 308</v>
      </c>
      <c r="I222" s="11" t="str">
        <f t="shared" si="33"/>
        <v>25.5"</v>
      </c>
      <c r="J222" s="4">
        <v>3</v>
      </c>
      <c r="K222" s="4">
        <v>308</v>
      </c>
      <c r="L222" s="11" t="s">
        <v>100</v>
      </c>
      <c r="M222" s="11" t="str">
        <f t="shared" si="34"/>
        <v>66.5"</v>
      </c>
      <c r="N222" s="11" t="str">
        <f t="shared" si="35"/>
        <v>66.5" X 25.5"</v>
      </c>
      <c r="O222" s="4">
        <v>25.5</v>
      </c>
      <c r="P222" s="4">
        <v>66.5</v>
      </c>
      <c r="Q222" s="4">
        <v>1</v>
      </c>
      <c r="R222" s="11">
        <v>3</v>
      </c>
      <c r="S222" s="11" t="s">
        <v>101</v>
      </c>
      <c r="T222" s="11" t="str">
        <f t="shared" si="36"/>
        <v>Crate # 10</v>
      </c>
      <c r="U222" s="4">
        <v>10</v>
      </c>
      <c r="V222" s="11" t="str">
        <f t="shared" si="37"/>
        <v>Unit Type : TYPE C - 2   |   Floor # 3</v>
      </c>
      <c r="W222" s="11" t="str">
        <f t="shared" si="38"/>
        <v>Flat # 308   |   66.5" X 25.5"   |   Crate # 10</v>
      </c>
      <c r="X222" s="32" t="str">
        <f t="shared" si="39"/>
        <v>Unit Type : TYPE C - 2   |   Floor # 3
Flat # 308   |   66.5" X 25.5"   |   Crate # 10</v>
      </c>
    </row>
    <row r="223" spans="1:24" ht="27.6">
      <c r="A223" s="4" t="s">
        <v>36</v>
      </c>
      <c r="B223" s="11" t="s">
        <v>97</v>
      </c>
      <c r="C223" s="11" t="str">
        <f t="shared" si="30"/>
        <v>Unit Type : TYPE C - 2</v>
      </c>
      <c r="D223" s="4">
        <v>2</v>
      </c>
      <c r="E223" s="11" t="s">
        <v>98</v>
      </c>
      <c r="F223" s="11" t="str">
        <f t="shared" si="31"/>
        <v>Floor # 3</v>
      </c>
      <c r="G223" s="11" t="s">
        <v>99</v>
      </c>
      <c r="H223" s="11" t="str">
        <f t="shared" si="32"/>
        <v>Flat # 321</v>
      </c>
      <c r="I223" s="11" t="str">
        <f t="shared" si="33"/>
        <v>25.5"</v>
      </c>
      <c r="J223" s="4">
        <v>3</v>
      </c>
      <c r="K223" s="4">
        <v>321</v>
      </c>
      <c r="L223" s="11" t="s">
        <v>100</v>
      </c>
      <c r="M223" s="11" t="str">
        <f t="shared" si="34"/>
        <v>66.5"</v>
      </c>
      <c r="N223" s="11" t="str">
        <f t="shared" si="35"/>
        <v>66.5" X 25.5"</v>
      </c>
      <c r="O223" s="4">
        <v>25.5</v>
      </c>
      <c r="P223" s="4">
        <v>66.5</v>
      </c>
      <c r="Q223" s="4">
        <v>1</v>
      </c>
      <c r="R223" s="11">
        <v>3</v>
      </c>
      <c r="S223" s="11" t="s">
        <v>101</v>
      </c>
      <c r="T223" s="11" t="str">
        <f t="shared" si="36"/>
        <v>Crate # 10</v>
      </c>
      <c r="U223" s="4">
        <v>10</v>
      </c>
      <c r="V223" s="11" t="str">
        <f t="shared" si="37"/>
        <v>Unit Type : TYPE C - 2   |   Floor # 3</v>
      </c>
      <c r="W223" s="11" t="str">
        <f t="shared" si="38"/>
        <v>Flat # 321   |   66.5" X 25.5"   |   Crate # 10</v>
      </c>
      <c r="X223" s="32" t="str">
        <f t="shared" si="39"/>
        <v>Unit Type : TYPE C - 2   |   Floor # 3
Flat # 321   |   66.5" X 25.5"   |   Crate # 10</v>
      </c>
    </row>
    <row r="224" spans="1:24" ht="27.6">
      <c r="A224" s="4" t="s">
        <v>37</v>
      </c>
      <c r="B224" s="11" t="s">
        <v>97</v>
      </c>
      <c r="C224" s="11" t="str">
        <f t="shared" si="30"/>
        <v>Unit Type : TYPE C-MIR - 2</v>
      </c>
      <c r="D224" s="4">
        <v>2</v>
      </c>
      <c r="E224" s="11" t="s">
        <v>98</v>
      </c>
      <c r="F224" s="11" t="str">
        <f t="shared" si="31"/>
        <v>Floor # 3</v>
      </c>
      <c r="G224" s="11" t="s">
        <v>99</v>
      </c>
      <c r="H224" s="11" t="str">
        <f t="shared" si="32"/>
        <v>Flat # 306</v>
      </c>
      <c r="I224" s="11" t="str">
        <f t="shared" si="33"/>
        <v>25.5"</v>
      </c>
      <c r="J224" s="4">
        <v>3</v>
      </c>
      <c r="K224" s="4">
        <v>306</v>
      </c>
      <c r="L224" s="11" t="s">
        <v>100</v>
      </c>
      <c r="M224" s="11" t="str">
        <f t="shared" si="34"/>
        <v>66.5"</v>
      </c>
      <c r="N224" s="11" t="str">
        <f t="shared" si="35"/>
        <v>66.5" X 25.5"</v>
      </c>
      <c r="O224" s="4">
        <v>25.5</v>
      </c>
      <c r="P224" s="4">
        <v>66.5</v>
      </c>
      <c r="Q224" s="4">
        <v>1</v>
      </c>
      <c r="R224" s="11">
        <v>3</v>
      </c>
      <c r="S224" s="11" t="s">
        <v>101</v>
      </c>
      <c r="T224" s="11" t="str">
        <f t="shared" si="36"/>
        <v>Crate # 10</v>
      </c>
      <c r="U224" s="4">
        <v>10</v>
      </c>
      <c r="V224" s="11" t="str">
        <f t="shared" si="37"/>
        <v>Unit Type : TYPE C-MIR - 2   |   Floor # 3</v>
      </c>
      <c r="W224" s="11" t="str">
        <f t="shared" si="38"/>
        <v>Flat # 306   |   66.5" X 25.5"   |   Crate # 10</v>
      </c>
      <c r="X224" s="32" t="str">
        <f t="shared" si="39"/>
        <v>Unit Type : TYPE C-MIR - 2   |   Floor # 3
Flat # 306   |   66.5" X 25.5"   |   Crate # 10</v>
      </c>
    </row>
    <row r="225" spans="1:24" ht="27.6">
      <c r="A225" s="4" t="s">
        <v>45</v>
      </c>
      <c r="B225" s="11" t="s">
        <v>97</v>
      </c>
      <c r="C225" s="11" t="str">
        <f t="shared" si="30"/>
        <v>Unit Type : TYPE H - B2</v>
      </c>
      <c r="D225" s="5" t="s">
        <v>58</v>
      </c>
      <c r="E225" s="11" t="s">
        <v>98</v>
      </c>
      <c r="F225" s="11" t="str">
        <f t="shared" si="31"/>
        <v>Floor # 3</v>
      </c>
      <c r="G225" s="11" t="s">
        <v>99</v>
      </c>
      <c r="H225" s="11" t="str">
        <f t="shared" si="32"/>
        <v>Flat # 307</v>
      </c>
      <c r="I225" s="11" t="str">
        <f t="shared" si="33"/>
        <v>4"</v>
      </c>
      <c r="J225" s="4">
        <v>3</v>
      </c>
      <c r="K225" s="4">
        <v>307</v>
      </c>
      <c r="L225" s="11" t="s">
        <v>100</v>
      </c>
      <c r="M225" s="11" t="str">
        <f t="shared" si="34"/>
        <v>43.5"</v>
      </c>
      <c r="N225" s="11" t="str">
        <f t="shared" si="35"/>
        <v>43.5" X 4"</v>
      </c>
      <c r="O225" s="4">
        <v>4</v>
      </c>
      <c r="P225" s="4">
        <v>43.5</v>
      </c>
      <c r="Q225" s="4">
        <v>1</v>
      </c>
      <c r="R225" s="11">
        <v>3</v>
      </c>
      <c r="S225" s="11" t="s">
        <v>101</v>
      </c>
      <c r="T225" s="11" t="str">
        <f t="shared" si="36"/>
        <v>Crate # 10</v>
      </c>
      <c r="U225" s="4">
        <v>10</v>
      </c>
      <c r="V225" s="11" t="str">
        <f t="shared" si="37"/>
        <v>Unit Type : TYPE H - B2   |   Floor # 3</v>
      </c>
      <c r="W225" s="11" t="str">
        <f t="shared" si="38"/>
        <v>Flat # 307   |   43.5" X 4"   |   Crate # 10</v>
      </c>
      <c r="X225" s="32" t="str">
        <f t="shared" si="39"/>
        <v>Unit Type : TYPE H - B2   |   Floor # 3
Flat # 307   |   43.5" X 4"   |   Crate # 10</v>
      </c>
    </row>
    <row r="226" spans="1:24" ht="27.6">
      <c r="A226" s="4" t="s">
        <v>42</v>
      </c>
      <c r="B226" s="11" t="s">
        <v>97</v>
      </c>
      <c r="C226" s="11" t="str">
        <f t="shared" si="30"/>
        <v>Unit Type : TYPE E1 - 2</v>
      </c>
      <c r="D226" s="4">
        <v>2</v>
      </c>
      <c r="E226" s="11" t="s">
        <v>98</v>
      </c>
      <c r="F226" s="11" t="str">
        <f t="shared" si="31"/>
        <v>Floor # 3</v>
      </c>
      <c r="G226" s="11" t="s">
        <v>99</v>
      </c>
      <c r="H226" s="11" t="str">
        <f t="shared" si="32"/>
        <v>Flat # 316</v>
      </c>
      <c r="I226" s="11" t="str">
        <f t="shared" si="33"/>
        <v>25.5"</v>
      </c>
      <c r="J226" s="4">
        <v>3</v>
      </c>
      <c r="K226" s="4">
        <v>316</v>
      </c>
      <c r="L226" s="11" t="s">
        <v>100</v>
      </c>
      <c r="M226" s="11" t="str">
        <f t="shared" si="34"/>
        <v>42"</v>
      </c>
      <c r="N226" s="11" t="str">
        <f t="shared" si="35"/>
        <v>42" X 25.5"</v>
      </c>
      <c r="O226" s="4">
        <v>25.5</v>
      </c>
      <c r="P226" s="4">
        <v>42</v>
      </c>
      <c r="Q226" s="4">
        <v>1</v>
      </c>
      <c r="R226" s="11">
        <v>3</v>
      </c>
      <c r="S226" s="11" t="s">
        <v>101</v>
      </c>
      <c r="T226" s="11" t="str">
        <f t="shared" si="36"/>
        <v>Crate # 10</v>
      </c>
      <c r="U226" s="4">
        <v>10</v>
      </c>
      <c r="V226" s="11" t="str">
        <f t="shared" si="37"/>
        <v>Unit Type : TYPE E1 - 2   |   Floor # 3</v>
      </c>
      <c r="W226" s="11" t="str">
        <f t="shared" si="38"/>
        <v>Flat # 316   |   42" X 25.5"   |   Crate # 10</v>
      </c>
      <c r="X226" s="32" t="str">
        <f t="shared" si="39"/>
        <v>Unit Type : TYPE E1 - 2   |   Floor # 3
Flat # 316   |   42" X 25.5"   |   Crate # 10</v>
      </c>
    </row>
    <row r="227" spans="1:24" ht="27.6">
      <c r="A227" s="4" t="s">
        <v>26</v>
      </c>
      <c r="B227" s="11" t="s">
        <v>97</v>
      </c>
      <c r="C227" s="11" t="str">
        <f t="shared" si="30"/>
        <v>Unit Type : TYPE A_ MIR - 1</v>
      </c>
      <c r="D227" s="4">
        <v>1</v>
      </c>
      <c r="E227" s="11" t="s">
        <v>98</v>
      </c>
      <c r="F227" s="11" t="str">
        <f t="shared" si="31"/>
        <v>Floor # 3</v>
      </c>
      <c r="G227" s="11" t="s">
        <v>99</v>
      </c>
      <c r="H227" s="11" t="str">
        <f t="shared" si="32"/>
        <v>Flat # 326</v>
      </c>
      <c r="I227" s="11" t="str">
        <f t="shared" si="33"/>
        <v>25.5"</v>
      </c>
      <c r="J227" s="4">
        <v>3</v>
      </c>
      <c r="K227" s="4">
        <v>326</v>
      </c>
      <c r="L227" s="11" t="s">
        <v>100</v>
      </c>
      <c r="M227" s="11" t="str">
        <f t="shared" si="34"/>
        <v>30"</v>
      </c>
      <c r="N227" s="11" t="str">
        <f t="shared" si="35"/>
        <v>30" X 25.5"</v>
      </c>
      <c r="O227" s="4">
        <v>25.5</v>
      </c>
      <c r="P227" s="4">
        <v>30</v>
      </c>
      <c r="Q227" s="4">
        <v>1</v>
      </c>
      <c r="R227" s="11">
        <v>3</v>
      </c>
      <c r="S227" s="11" t="s">
        <v>101</v>
      </c>
      <c r="T227" s="11" t="str">
        <f t="shared" si="36"/>
        <v>Crate # 10</v>
      </c>
      <c r="U227" s="4">
        <v>10</v>
      </c>
      <c r="V227" s="11" t="str">
        <f t="shared" si="37"/>
        <v>Unit Type : TYPE A_ MIR - 1   |   Floor # 3</v>
      </c>
      <c r="W227" s="11" t="str">
        <f t="shared" si="38"/>
        <v>Flat # 326   |   30" X 25.5"   |   Crate # 10</v>
      </c>
      <c r="X227" s="32" t="str">
        <f t="shared" si="39"/>
        <v>Unit Type : TYPE A_ MIR - 1   |   Floor # 3
Flat # 326   |   30" X 25.5"   |   Crate # 10</v>
      </c>
    </row>
    <row r="228" spans="1:24" ht="27.6">
      <c r="A228" s="4" t="s">
        <v>44</v>
      </c>
      <c r="B228" s="11" t="s">
        <v>97</v>
      </c>
      <c r="C228" s="11" t="str">
        <f t="shared" si="30"/>
        <v>Unit Type : TYPE G - 1</v>
      </c>
      <c r="D228" s="4">
        <v>1</v>
      </c>
      <c r="E228" s="11" t="s">
        <v>98</v>
      </c>
      <c r="F228" s="11" t="str">
        <f t="shared" si="31"/>
        <v>Floor # 3</v>
      </c>
      <c r="G228" s="11" t="s">
        <v>99</v>
      </c>
      <c r="H228" s="11" t="str">
        <f t="shared" si="32"/>
        <v>Flat # 312</v>
      </c>
      <c r="I228" s="11" t="str">
        <f t="shared" si="33"/>
        <v>25.5"</v>
      </c>
      <c r="J228" s="4">
        <v>3</v>
      </c>
      <c r="K228" s="4">
        <v>312</v>
      </c>
      <c r="L228" s="11" t="s">
        <v>100</v>
      </c>
      <c r="M228" s="11" t="str">
        <f t="shared" si="34"/>
        <v>30"</v>
      </c>
      <c r="N228" s="11" t="str">
        <f t="shared" si="35"/>
        <v>30" X 25.5"</v>
      </c>
      <c r="O228" s="4">
        <v>25.5</v>
      </c>
      <c r="P228" s="4">
        <v>30</v>
      </c>
      <c r="Q228" s="4">
        <v>1</v>
      </c>
      <c r="R228" s="11">
        <v>3</v>
      </c>
      <c r="S228" s="11" t="s">
        <v>101</v>
      </c>
      <c r="T228" s="11" t="str">
        <f t="shared" si="36"/>
        <v>Crate # 10</v>
      </c>
      <c r="U228" s="4">
        <v>10</v>
      </c>
      <c r="V228" s="11" t="str">
        <f t="shared" si="37"/>
        <v>Unit Type : TYPE G - 1   |   Floor # 3</v>
      </c>
      <c r="W228" s="11" t="str">
        <f t="shared" si="38"/>
        <v>Flat # 312   |   30" X 25.5"   |   Crate # 10</v>
      </c>
      <c r="X228" s="32" t="str">
        <f t="shared" si="39"/>
        <v>Unit Type : TYPE G - 1   |   Floor # 3
Flat # 312   |   30" X 25.5"   |   Crate # 10</v>
      </c>
    </row>
    <row r="229" spans="1:24" ht="27.6">
      <c r="A229" s="4" t="s">
        <v>26</v>
      </c>
      <c r="B229" s="11" t="s">
        <v>97</v>
      </c>
      <c r="C229" s="11" t="str">
        <f t="shared" si="30"/>
        <v>Unit Type : TYPE A_ MIR - 2</v>
      </c>
      <c r="D229" s="4">
        <v>2</v>
      </c>
      <c r="E229" s="11" t="s">
        <v>98</v>
      </c>
      <c r="F229" s="11" t="str">
        <f t="shared" si="31"/>
        <v>Floor # 3</v>
      </c>
      <c r="G229" s="11" t="s">
        <v>99</v>
      </c>
      <c r="H229" s="11" t="str">
        <f t="shared" si="32"/>
        <v>Flat # 326</v>
      </c>
      <c r="I229" s="11" t="str">
        <f t="shared" si="33"/>
        <v>25.5"</v>
      </c>
      <c r="J229" s="4">
        <v>3</v>
      </c>
      <c r="K229" s="4">
        <v>326</v>
      </c>
      <c r="L229" s="11" t="s">
        <v>100</v>
      </c>
      <c r="M229" s="11" t="str">
        <f t="shared" si="34"/>
        <v>27"</v>
      </c>
      <c r="N229" s="11" t="str">
        <f t="shared" si="35"/>
        <v>27" X 25.5"</v>
      </c>
      <c r="O229" s="4">
        <v>25.5</v>
      </c>
      <c r="P229" s="4">
        <v>27</v>
      </c>
      <c r="Q229" s="4">
        <v>1</v>
      </c>
      <c r="R229" s="11">
        <v>3</v>
      </c>
      <c r="S229" s="11" t="s">
        <v>101</v>
      </c>
      <c r="T229" s="11" t="str">
        <f t="shared" si="36"/>
        <v>Crate # 10</v>
      </c>
      <c r="U229" s="4">
        <v>10</v>
      </c>
      <c r="V229" s="11" t="str">
        <f t="shared" si="37"/>
        <v>Unit Type : TYPE A_ MIR - 2   |   Floor # 3</v>
      </c>
      <c r="W229" s="11" t="str">
        <f t="shared" si="38"/>
        <v>Flat # 326   |   27" X 25.5"   |   Crate # 10</v>
      </c>
      <c r="X229" s="32" t="str">
        <f t="shared" si="39"/>
        <v>Unit Type : TYPE A_ MIR - 2   |   Floor # 3
Flat # 326   |   27" X 25.5"   |   Crate # 10</v>
      </c>
    </row>
    <row r="230" spans="1:24" ht="27.6">
      <c r="A230" s="4" t="s">
        <v>44</v>
      </c>
      <c r="B230" s="11" t="s">
        <v>97</v>
      </c>
      <c r="C230" s="11" t="str">
        <f t="shared" si="30"/>
        <v>Unit Type : TYPE G - 2</v>
      </c>
      <c r="D230" s="4">
        <v>2</v>
      </c>
      <c r="E230" s="11" t="s">
        <v>98</v>
      </c>
      <c r="F230" s="11" t="str">
        <f t="shared" si="31"/>
        <v>Floor # 3</v>
      </c>
      <c r="G230" s="11" t="s">
        <v>99</v>
      </c>
      <c r="H230" s="11" t="str">
        <f t="shared" si="32"/>
        <v>Flat # 312</v>
      </c>
      <c r="I230" s="11" t="str">
        <f t="shared" si="33"/>
        <v>25.5"</v>
      </c>
      <c r="J230" s="4">
        <v>3</v>
      </c>
      <c r="K230" s="4">
        <v>312</v>
      </c>
      <c r="L230" s="11" t="s">
        <v>100</v>
      </c>
      <c r="M230" s="11" t="str">
        <f t="shared" si="34"/>
        <v>27"</v>
      </c>
      <c r="N230" s="11" t="str">
        <f t="shared" si="35"/>
        <v>27" X 25.5"</v>
      </c>
      <c r="O230" s="4">
        <v>25.5</v>
      </c>
      <c r="P230" s="4">
        <v>27</v>
      </c>
      <c r="Q230" s="4">
        <v>1</v>
      </c>
      <c r="R230" s="11">
        <v>3</v>
      </c>
      <c r="S230" s="11" t="s">
        <v>101</v>
      </c>
      <c r="T230" s="11" t="str">
        <f t="shared" si="36"/>
        <v>Crate # 10</v>
      </c>
      <c r="U230" s="4">
        <v>10</v>
      </c>
      <c r="V230" s="11" t="str">
        <f t="shared" si="37"/>
        <v>Unit Type : TYPE G - 2   |   Floor # 3</v>
      </c>
      <c r="W230" s="11" t="str">
        <f t="shared" si="38"/>
        <v>Flat # 312   |   27" X 25.5"   |   Crate # 10</v>
      </c>
      <c r="X230" s="32" t="str">
        <f t="shared" si="39"/>
        <v>Unit Type : TYPE G - 2   |   Floor # 3
Flat # 312   |   27" X 25.5"   |   Crate # 10</v>
      </c>
    </row>
    <row r="231" spans="1:24" ht="27.6">
      <c r="A231" s="4" t="s">
        <v>15</v>
      </c>
      <c r="B231" s="11" t="s">
        <v>97</v>
      </c>
      <c r="C231" s="11" t="str">
        <f t="shared" si="30"/>
        <v>Unit Type : TYPE A - A</v>
      </c>
      <c r="D231" s="4" t="s">
        <v>19</v>
      </c>
      <c r="E231" s="11" t="s">
        <v>98</v>
      </c>
      <c r="F231" s="11" t="str">
        <f t="shared" si="31"/>
        <v>Floor # 3</v>
      </c>
      <c r="G231" s="11" t="s">
        <v>99</v>
      </c>
      <c r="H231" s="11" t="str">
        <f t="shared" si="32"/>
        <v>Flat # 325</v>
      </c>
      <c r="I231" s="11" t="str">
        <f t="shared" si="33"/>
        <v>4"</v>
      </c>
      <c r="J231" s="4">
        <v>3</v>
      </c>
      <c r="K231" s="4">
        <v>325</v>
      </c>
      <c r="L231" s="11" t="s">
        <v>100</v>
      </c>
      <c r="M231" s="11" t="str">
        <f t="shared" si="34"/>
        <v>25.375"</v>
      </c>
      <c r="N231" s="11" t="str">
        <f t="shared" si="35"/>
        <v>25.375" X 4"</v>
      </c>
      <c r="O231" s="4">
        <v>4</v>
      </c>
      <c r="P231" s="4">
        <v>25.375</v>
      </c>
      <c r="Q231" s="4">
        <v>1</v>
      </c>
      <c r="R231" s="11">
        <v>3</v>
      </c>
      <c r="S231" s="11" t="s">
        <v>101</v>
      </c>
      <c r="T231" s="11" t="str">
        <f t="shared" si="36"/>
        <v>Crate # 10</v>
      </c>
      <c r="U231" s="4">
        <v>10</v>
      </c>
      <c r="V231" s="11" t="str">
        <f t="shared" si="37"/>
        <v>Unit Type : TYPE A - A   |   Floor # 3</v>
      </c>
      <c r="W231" s="11" t="str">
        <f t="shared" si="38"/>
        <v>Flat # 325   |   25.375" X 4"   |   Crate # 10</v>
      </c>
      <c r="X231" s="32" t="str">
        <f t="shared" si="39"/>
        <v>Unit Type : TYPE A - A   |   Floor # 3
Flat # 325   |   25.375" X 4"   |   Crate # 10</v>
      </c>
    </row>
    <row r="232" spans="1:24" ht="27.6">
      <c r="A232" s="4" t="s">
        <v>26</v>
      </c>
      <c r="B232" s="11" t="s">
        <v>97</v>
      </c>
      <c r="C232" s="11" t="str">
        <f t="shared" si="30"/>
        <v>Unit Type : TYPE A_ MIR - A</v>
      </c>
      <c r="D232" s="4" t="s">
        <v>19</v>
      </c>
      <c r="E232" s="11" t="s">
        <v>98</v>
      </c>
      <c r="F232" s="11" t="str">
        <f t="shared" si="31"/>
        <v>Floor # 3</v>
      </c>
      <c r="G232" s="11" t="s">
        <v>99</v>
      </c>
      <c r="H232" s="11" t="str">
        <f t="shared" si="32"/>
        <v>Flat # 326</v>
      </c>
      <c r="I232" s="11" t="str">
        <f t="shared" si="33"/>
        <v>4"</v>
      </c>
      <c r="J232" s="4">
        <v>3</v>
      </c>
      <c r="K232" s="4">
        <v>326</v>
      </c>
      <c r="L232" s="11" t="s">
        <v>100</v>
      </c>
      <c r="M232" s="11" t="str">
        <f t="shared" si="34"/>
        <v>25.375"</v>
      </c>
      <c r="N232" s="11" t="str">
        <f t="shared" si="35"/>
        <v>25.375" X 4"</v>
      </c>
      <c r="O232" s="4">
        <v>4</v>
      </c>
      <c r="P232" s="4">
        <v>25.375</v>
      </c>
      <c r="Q232" s="4">
        <v>1</v>
      </c>
      <c r="R232" s="11">
        <v>3</v>
      </c>
      <c r="S232" s="11" t="s">
        <v>101</v>
      </c>
      <c r="T232" s="11" t="str">
        <f t="shared" si="36"/>
        <v>Crate # 10</v>
      </c>
      <c r="U232" s="4">
        <v>10</v>
      </c>
      <c r="V232" s="11" t="str">
        <f t="shared" si="37"/>
        <v>Unit Type : TYPE A_ MIR - A   |   Floor # 3</v>
      </c>
      <c r="W232" s="11" t="str">
        <f t="shared" si="38"/>
        <v>Flat # 326   |   25.375" X 4"   |   Crate # 10</v>
      </c>
      <c r="X232" s="32" t="str">
        <f t="shared" si="39"/>
        <v>Unit Type : TYPE A_ MIR - A   |   Floor # 3
Flat # 326   |   25.375" X 4"   |   Crate # 10</v>
      </c>
    </row>
    <row r="233" spans="1:24" ht="27.6">
      <c r="A233" s="4" t="s">
        <v>43</v>
      </c>
      <c r="B233" s="11" t="s">
        <v>97</v>
      </c>
      <c r="C233" s="11" t="str">
        <f t="shared" si="30"/>
        <v>Unit Type : TYPE F - B</v>
      </c>
      <c r="D233" s="4" t="s">
        <v>20</v>
      </c>
      <c r="E233" s="11" t="s">
        <v>98</v>
      </c>
      <c r="F233" s="11" t="str">
        <f t="shared" si="31"/>
        <v>Floor # 3</v>
      </c>
      <c r="G233" s="11" t="s">
        <v>99</v>
      </c>
      <c r="H233" s="11" t="str">
        <f t="shared" si="32"/>
        <v>Flat # 315</v>
      </c>
      <c r="I233" s="11" t="str">
        <f t="shared" si="33"/>
        <v>4"</v>
      </c>
      <c r="J233" s="4">
        <v>3</v>
      </c>
      <c r="K233" s="4">
        <v>315</v>
      </c>
      <c r="L233" s="11" t="s">
        <v>100</v>
      </c>
      <c r="M233" s="11" t="str">
        <f t="shared" si="34"/>
        <v>25.375"</v>
      </c>
      <c r="N233" s="11" t="str">
        <f t="shared" si="35"/>
        <v>25.375" X 4"</v>
      </c>
      <c r="O233" s="4">
        <v>4</v>
      </c>
      <c r="P233" s="4">
        <v>25.375</v>
      </c>
      <c r="Q233" s="4">
        <v>1</v>
      </c>
      <c r="R233" s="11">
        <v>3</v>
      </c>
      <c r="S233" s="11" t="s">
        <v>101</v>
      </c>
      <c r="T233" s="11" t="str">
        <f t="shared" si="36"/>
        <v>Crate # 10</v>
      </c>
      <c r="U233" s="4">
        <v>10</v>
      </c>
      <c r="V233" s="11" t="str">
        <f t="shared" si="37"/>
        <v>Unit Type : TYPE F - B   |   Floor # 3</v>
      </c>
      <c r="W233" s="11" t="str">
        <f t="shared" si="38"/>
        <v>Flat # 315   |   25.375" X 4"   |   Crate # 10</v>
      </c>
      <c r="X233" s="32" t="str">
        <f t="shared" si="39"/>
        <v>Unit Type : TYPE F - B   |   Floor # 3
Flat # 315   |   25.375" X 4"   |   Crate # 10</v>
      </c>
    </row>
    <row r="234" spans="1:24" ht="27.6">
      <c r="A234" s="4" t="s">
        <v>44</v>
      </c>
      <c r="B234" s="11" t="s">
        <v>97</v>
      </c>
      <c r="C234" s="11" t="str">
        <f t="shared" si="30"/>
        <v>Unit Type : TYPE G - A</v>
      </c>
      <c r="D234" s="4" t="s">
        <v>19</v>
      </c>
      <c r="E234" s="11" t="s">
        <v>98</v>
      </c>
      <c r="F234" s="11" t="str">
        <f t="shared" si="31"/>
        <v>Floor # 3</v>
      </c>
      <c r="G234" s="11" t="s">
        <v>99</v>
      </c>
      <c r="H234" s="11" t="str">
        <f t="shared" si="32"/>
        <v>Flat # 312</v>
      </c>
      <c r="I234" s="11" t="str">
        <f t="shared" si="33"/>
        <v>4"</v>
      </c>
      <c r="J234" s="4">
        <v>3</v>
      </c>
      <c r="K234" s="4">
        <v>312</v>
      </c>
      <c r="L234" s="11" t="s">
        <v>100</v>
      </c>
      <c r="M234" s="11" t="str">
        <f t="shared" si="34"/>
        <v>25.375"</v>
      </c>
      <c r="N234" s="11" t="str">
        <f t="shared" si="35"/>
        <v>25.375" X 4"</v>
      </c>
      <c r="O234" s="4">
        <v>4</v>
      </c>
      <c r="P234" s="4">
        <v>25.375</v>
      </c>
      <c r="Q234" s="4">
        <v>1</v>
      </c>
      <c r="R234" s="11">
        <v>3</v>
      </c>
      <c r="S234" s="11" t="s">
        <v>101</v>
      </c>
      <c r="T234" s="11" t="str">
        <f t="shared" si="36"/>
        <v>Crate # 10</v>
      </c>
      <c r="U234" s="4">
        <v>10</v>
      </c>
      <c r="V234" s="11" t="str">
        <f t="shared" si="37"/>
        <v>Unit Type : TYPE G - A   |   Floor # 3</v>
      </c>
      <c r="W234" s="11" t="str">
        <f t="shared" si="38"/>
        <v>Flat # 312   |   25.375" X 4"   |   Crate # 10</v>
      </c>
      <c r="X234" s="32" t="str">
        <f t="shared" si="39"/>
        <v>Unit Type : TYPE G - A   |   Floor # 3
Flat # 312   |   25.375" X 4"   |   Crate # 10</v>
      </c>
    </row>
    <row r="235" spans="1:24" ht="27.6">
      <c r="A235" s="4" t="s">
        <v>45</v>
      </c>
      <c r="B235" s="11" t="s">
        <v>97</v>
      </c>
      <c r="C235" s="11" t="str">
        <f t="shared" si="30"/>
        <v>Unit Type : TYPE H - A</v>
      </c>
      <c r="D235" s="4" t="s">
        <v>19</v>
      </c>
      <c r="E235" s="11" t="s">
        <v>98</v>
      </c>
      <c r="F235" s="11" t="str">
        <f t="shared" si="31"/>
        <v>Floor # 3</v>
      </c>
      <c r="G235" s="11" t="s">
        <v>99</v>
      </c>
      <c r="H235" s="11" t="str">
        <f t="shared" si="32"/>
        <v>Flat # 307</v>
      </c>
      <c r="I235" s="11" t="str">
        <f t="shared" si="33"/>
        <v>4"</v>
      </c>
      <c r="J235" s="4">
        <v>3</v>
      </c>
      <c r="K235" s="4">
        <v>307</v>
      </c>
      <c r="L235" s="11" t="s">
        <v>100</v>
      </c>
      <c r="M235" s="11" t="str">
        <f t="shared" si="34"/>
        <v>25.375"</v>
      </c>
      <c r="N235" s="11" t="str">
        <f t="shared" si="35"/>
        <v>25.375" X 4"</v>
      </c>
      <c r="O235" s="4">
        <v>4</v>
      </c>
      <c r="P235" s="4">
        <v>25.375</v>
      </c>
      <c r="Q235" s="4">
        <v>1</v>
      </c>
      <c r="R235" s="11">
        <v>3</v>
      </c>
      <c r="S235" s="11" t="s">
        <v>101</v>
      </c>
      <c r="T235" s="11" t="str">
        <f t="shared" si="36"/>
        <v>Crate # 10</v>
      </c>
      <c r="U235" s="4">
        <v>10</v>
      </c>
      <c r="V235" s="11" t="str">
        <f t="shared" si="37"/>
        <v>Unit Type : TYPE H - A   |   Floor # 3</v>
      </c>
      <c r="W235" s="11" t="str">
        <f t="shared" si="38"/>
        <v>Flat # 307   |   25.375" X 4"   |   Crate # 10</v>
      </c>
      <c r="X235" s="32" t="str">
        <f t="shared" si="39"/>
        <v>Unit Type : TYPE H - A   |   Floor # 3
Flat # 307   |   25.375" X 4"   |   Crate # 10</v>
      </c>
    </row>
    <row r="236" spans="1:24" ht="27.6">
      <c r="A236" s="4" t="s">
        <v>46</v>
      </c>
      <c r="B236" s="11" t="s">
        <v>97</v>
      </c>
      <c r="C236" s="11" t="str">
        <f t="shared" si="30"/>
        <v>Unit Type : TYPE J - B</v>
      </c>
      <c r="D236" s="4" t="s">
        <v>20</v>
      </c>
      <c r="E236" s="11" t="s">
        <v>98</v>
      </c>
      <c r="F236" s="11" t="str">
        <f t="shared" si="31"/>
        <v>Floor # 3</v>
      </c>
      <c r="G236" s="11" t="s">
        <v>99</v>
      </c>
      <c r="H236" s="11" t="str">
        <f t="shared" si="32"/>
        <v>Flat # 302</v>
      </c>
      <c r="I236" s="11" t="str">
        <f t="shared" si="33"/>
        <v>4"</v>
      </c>
      <c r="J236" s="4">
        <v>3</v>
      </c>
      <c r="K236" s="4">
        <v>302</v>
      </c>
      <c r="L236" s="11" t="s">
        <v>100</v>
      </c>
      <c r="M236" s="11" t="str">
        <f t="shared" si="34"/>
        <v>25.375"</v>
      </c>
      <c r="N236" s="11" t="str">
        <f t="shared" si="35"/>
        <v>25.375" X 4"</v>
      </c>
      <c r="O236" s="4">
        <v>4</v>
      </c>
      <c r="P236" s="4">
        <v>25.375</v>
      </c>
      <c r="Q236" s="4">
        <v>1</v>
      </c>
      <c r="R236" s="11">
        <v>3</v>
      </c>
      <c r="S236" s="11" t="s">
        <v>101</v>
      </c>
      <c r="T236" s="11" t="str">
        <f t="shared" si="36"/>
        <v>Crate # 10</v>
      </c>
      <c r="U236" s="4">
        <v>10</v>
      </c>
      <c r="V236" s="11" t="str">
        <f t="shared" si="37"/>
        <v>Unit Type : TYPE J - B   |   Floor # 3</v>
      </c>
      <c r="W236" s="11" t="str">
        <f t="shared" si="38"/>
        <v>Flat # 302   |   25.375" X 4"   |   Crate # 10</v>
      </c>
      <c r="X236" s="32" t="str">
        <f t="shared" si="39"/>
        <v>Unit Type : TYPE J - B   |   Floor # 3
Flat # 302   |   25.375" X 4"   |   Crate # 10</v>
      </c>
    </row>
    <row r="237" spans="1:24" ht="27.6">
      <c r="A237" s="4" t="s">
        <v>47</v>
      </c>
      <c r="B237" s="11" t="s">
        <v>97</v>
      </c>
      <c r="C237" s="11" t="str">
        <f t="shared" si="30"/>
        <v>Unit Type : TYPE J_MIR - B</v>
      </c>
      <c r="D237" s="4" t="s">
        <v>20</v>
      </c>
      <c r="E237" s="11" t="s">
        <v>98</v>
      </c>
      <c r="F237" s="11" t="str">
        <f t="shared" si="31"/>
        <v>Floor # 3</v>
      </c>
      <c r="G237" s="11" t="s">
        <v>99</v>
      </c>
      <c r="H237" s="11" t="str">
        <f t="shared" si="32"/>
        <v>Flat # 301</v>
      </c>
      <c r="I237" s="11" t="str">
        <f t="shared" si="33"/>
        <v>4"</v>
      </c>
      <c r="J237" s="4">
        <v>3</v>
      </c>
      <c r="K237" s="4">
        <v>301</v>
      </c>
      <c r="L237" s="11" t="s">
        <v>100</v>
      </c>
      <c r="M237" s="11" t="str">
        <f t="shared" si="34"/>
        <v>25.375"</v>
      </c>
      <c r="N237" s="11" t="str">
        <f t="shared" si="35"/>
        <v>25.375" X 4"</v>
      </c>
      <c r="O237" s="4">
        <v>4</v>
      </c>
      <c r="P237" s="4">
        <v>25.375</v>
      </c>
      <c r="Q237" s="4">
        <v>1</v>
      </c>
      <c r="R237" s="11">
        <v>3</v>
      </c>
      <c r="S237" s="11" t="s">
        <v>101</v>
      </c>
      <c r="T237" s="11" t="str">
        <f t="shared" si="36"/>
        <v>Crate # 10</v>
      </c>
      <c r="U237" s="4">
        <v>10</v>
      </c>
      <c r="V237" s="11" t="str">
        <f t="shared" si="37"/>
        <v>Unit Type : TYPE J_MIR - B   |   Floor # 3</v>
      </c>
      <c r="W237" s="11" t="str">
        <f t="shared" si="38"/>
        <v>Flat # 301   |   25.375" X 4"   |   Crate # 10</v>
      </c>
      <c r="X237" s="32" t="str">
        <f t="shared" si="39"/>
        <v>Unit Type : TYPE J_MIR - B   |   Floor # 3
Flat # 301   |   25.375" X 4"   |   Crate # 10</v>
      </c>
    </row>
    <row r="238" spans="1:24" ht="27.6">
      <c r="A238" s="4" t="s">
        <v>38</v>
      </c>
      <c r="B238" s="11" t="s">
        <v>97</v>
      </c>
      <c r="C238" s="11" t="str">
        <f t="shared" si="30"/>
        <v>Unit Type : TYPE D  - 1</v>
      </c>
      <c r="D238" s="4">
        <v>1</v>
      </c>
      <c r="E238" s="11" t="s">
        <v>98</v>
      </c>
      <c r="F238" s="11" t="str">
        <f t="shared" si="31"/>
        <v>Floor # 3</v>
      </c>
      <c r="G238" s="11" t="s">
        <v>99</v>
      </c>
      <c r="H238" s="11" t="str">
        <f t="shared" si="32"/>
        <v>Flat # 320</v>
      </c>
      <c r="I238" s="11" t="str">
        <f t="shared" si="33"/>
        <v>25.5"</v>
      </c>
      <c r="J238" s="4">
        <v>3</v>
      </c>
      <c r="K238" s="4">
        <v>320</v>
      </c>
      <c r="L238" s="11" t="s">
        <v>100</v>
      </c>
      <c r="M238" s="11" t="str">
        <f t="shared" si="34"/>
        <v>24"</v>
      </c>
      <c r="N238" s="11" t="str">
        <f t="shared" si="35"/>
        <v>24" X 25.5"</v>
      </c>
      <c r="O238" s="4">
        <v>25.5</v>
      </c>
      <c r="P238" s="4">
        <v>24</v>
      </c>
      <c r="Q238" s="4">
        <v>1</v>
      </c>
      <c r="R238" s="11">
        <v>3</v>
      </c>
      <c r="S238" s="11" t="s">
        <v>101</v>
      </c>
      <c r="T238" s="11" t="str">
        <f t="shared" si="36"/>
        <v>Crate # 10</v>
      </c>
      <c r="U238" s="4">
        <v>10</v>
      </c>
      <c r="V238" s="11" t="str">
        <f t="shared" si="37"/>
        <v>Unit Type : TYPE D  - 1   |   Floor # 3</v>
      </c>
      <c r="W238" s="11" t="str">
        <f t="shared" si="38"/>
        <v>Flat # 320   |   24" X 25.5"   |   Crate # 10</v>
      </c>
      <c r="X238" s="32" t="str">
        <f t="shared" si="39"/>
        <v>Unit Type : TYPE D  - 1   |   Floor # 3
Flat # 320   |   24" X 25.5"   |   Crate # 10</v>
      </c>
    </row>
    <row r="239" spans="1:24" ht="27.6">
      <c r="A239" s="4" t="s">
        <v>15</v>
      </c>
      <c r="B239" s="11" t="s">
        <v>97</v>
      </c>
      <c r="C239" s="11" t="str">
        <f t="shared" si="30"/>
        <v>Unit Type : TYPE A - B</v>
      </c>
      <c r="D239" s="4" t="s">
        <v>20</v>
      </c>
      <c r="E239" s="11" t="s">
        <v>98</v>
      </c>
      <c r="F239" s="11" t="str">
        <f t="shared" si="31"/>
        <v>Floor # 3</v>
      </c>
      <c r="G239" s="11" t="s">
        <v>99</v>
      </c>
      <c r="H239" s="11" t="str">
        <f t="shared" si="32"/>
        <v>Flat # 325</v>
      </c>
      <c r="I239" s="11" t="str">
        <f t="shared" si="33"/>
        <v>4"</v>
      </c>
      <c r="J239" s="4">
        <v>3</v>
      </c>
      <c r="K239" s="4">
        <v>325</v>
      </c>
      <c r="L239" s="11" t="s">
        <v>100</v>
      </c>
      <c r="M239" s="11" t="str">
        <f t="shared" si="34"/>
        <v>23.25"</v>
      </c>
      <c r="N239" s="11" t="str">
        <f t="shared" si="35"/>
        <v>23.25" X 4"</v>
      </c>
      <c r="O239" s="4">
        <v>4</v>
      </c>
      <c r="P239" s="4">
        <v>23.25</v>
      </c>
      <c r="Q239" s="4">
        <v>1</v>
      </c>
      <c r="R239" s="11">
        <v>3</v>
      </c>
      <c r="S239" s="11" t="s">
        <v>101</v>
      </c>
      <c r="T239" s="11" t="str">
        <f t="shared" si="36"/>
        <v>Crate # 10</v>
      </c>
      <c r="U239" s="4">
        <v>10</v>
      </c>
      <c r="V239" s="11" t="str">
        <f t="shared" si="37"/>
        <v>Unit Type : TYPE A - B   |   Floor # 3</v>
      </c>
      <c r="W239" s="11" t="str">
        <f t="shared" si="38"/>
        <v>Flat # 325   |   23.25" X 4"   |   Crate # 10</v>
      </c>
      <c r="X239" s="32" t="str">
        <f t="shared" si="39"/>
        <v>Unit Type : TYPE A - B   |   Floor # 3
Flat # 325   |   23.25" X 4"   |   Crate # 10</v>
      </c>
    </row>
    <row r="240" spans="1:24" ht="27.6">
      <c r="A240" s="4" t="s">
        <v>26</v>
      </c>
      <c r="B240" s="11" t="s">
        <v>97</v>
      </c>
      <c r="C240" s="11" t="str">
        <f t="shared" si="30"/>
        <v>Unit Type : TYPE A_ MIR - B</v>
      </c>
      <c r="D240" s="4" t="s">
        <v>20</v>
      </c>
      <c r="E240" s="11" t="s">
        <v>98</v>
      </c>
      <c r="F240" s="11" t="str">
        <f t="shared" si="31"/>
        <v>Floor # 3</v>
      </c>
      <c r="G240" s="11" t="s">
        <v>99</v>
      </c>
      <c r="H240" s="11" t="str">
        <f t="shared" si="32"/>
        <v>Flat # 326</v>
      </c>
      <c r="I240" s="11" t="str">
        <f t="shared" si="33"/>
        <v>4"</v>
      </c>
      <c r="J240" s="4">
        <v>3</v>
      </c>
      <c r="K240" s="4">
        <v>326</v>
      </c>
      <c r="L240" s="11" t="s">
        <v>100</v>
      </c>
      <c r="M240" s="11" t="str">
        <f t="shared" si="34"/>
        <v>23.25"</v>
      </c>
      <c r="N240" s="11" t="str">
        <f t="shared" si="35"/>
        <v>23.25" X 4"</v>
      </c>
      <c r="O240" s="4">
        <v>4</v>
      </c>
      <c r="P240" s="4">
        <v>23.25</v>
      </c>
      <c r="Q240" s="4">
        <v>1</v>
      </c>
      <c r="R240" s="11">
        <v>3</v>
      </c>
      <c r="S240" s="11" t="s">
        <v>101</v>
      </c>
      <c r="T240" s="11" t="str">
        <f t="shared" si="36"/>
        <v>Crate # 10</v>
      </c>
      <c r="U240" s="4">
        <v>10</v>
      </c>
      <c r="V240" s="11" t="str">
        <f t="shared" si="37"/>
        <v>Unit Type : TYPE A_ MIR - B   |   Floor # 3</v>
      </c>
      <c r="W240" s="11" t="str">
        <f t="shared" si="38"/>
        <v>Flat # 326   |   23.25" X 4"   |   Crate # 10</v>
      </c>
      <c r="X240" s="32" t="str">
        <f t="shared" si="39"/>
        <v>Unit Type : TYPE A_ MIR - B   |   Floor # 3
Flat # 326   |   23.25" X 4"   |   Crate # 10</v>
      </c>
    </row>
    <row r="241" spans="1:24" ht="27.6">
      <c r="A241" s="4" t="s">
        <v>27</v>
      </c>
      <c r="B241" s="11" t="s">
        <v>97</v>
      </c>
      <c r="C241" s="11" t="str">
        <f t="shared" si="30"/>
        <v>Unit Type : TYPE B - A</v>
      </c>
      <c r="D241" s="4" t="s">
        <v>19</v>
      </c>
      <c r="E241" s="11" t="s">
        <v>98</v>
      </c>
      <c r="F241" s="11" t="str">
        <f t="shared" si="31"/>
        <v>Floor # 3</v>
      </c>
      <c r="G241" s="11" t="s">
        <v>99</v>
      </c>
      <c r="H241" s="11" t="str">
        <f t="shared" si="32"/>
        <v>Flat # 317</v>
      </c>
      <c r="I241" s="11" t="str">
        <f t="shared" si="33"/>
        <v>4"</v>
      </c>
      <c r="J241" s="4">
        <v>3</v>
      </c>
      <c r="K241" s="4">
        <v>317</v>
      </c>
      <c r="L241" s="11" t="s">
        <v>100</v>
      </c>
      <c r="M241" s="11" t="str">
        <f t="shared" si="34"/>
        <v>23.25"</v>
      </c>
      <c r="N241" s="11" t="str">
        <f t="shared" si="35"/>
        <v>23.25" X 4"</v>
      </c>
      <c r="O241" s="4">
        <v>4</v>
      </c>
      <c r="P241" s="4">
        <v>23.25</v>
      </c>
      <c r="Q241" s="4">
        <v>1</v>
      </c>
      <c r="R241" s="11">
        <v>3</v>
      </c>
      <c r="S241" s="11" t="s">
        <v>101</v>
      </c>
      <c r="T241" s="11" t="str">
        <f t="shared" si="36"/>
        <v>Crate # 10</v>
      </c>
      <c r="U241" s="4">
        <v>10</v>
      </c>
      <c r="V241" s="11" t="str">
        <f t="shared" si="37"/>
        <v>Unit Type : TYPE B - A   |   Floor # 3</v>
      </c>
      <c r="W241" s="11" t="str">
        <f t="shared" si="38"/>
        <v>Flat # 317   |   23.25" X 4"   |   Crate # 10</v>
      </c>
      <c r="X241" s="32" t="str">
        <f t="shared" si="39"/>
        <v>Unit Type : TYPE B - A   |   Floor # 3
Flat # 317   |   23.25" X 4"   |   Crate # 10</v>
      </c>
    </row>
    <row r="242" spans="1:24" ht="27.6">
      <c r="A242" s="4" t="s">
        <v>27</v>
      </c>
      <c r="B242" s="11" t="s">
        <v>97</v>
      </c>
      <c r="C242" s="11" t="str">
        <f t="shared" si="30"/>
        <v>Unit Type : TYPE B - A</v>
      </c>
      <c r="D242" s="4" t="s">
        <v>19</v>
      </c>
      <c r="E242" s="11" t="s">
        <v>98</v>
      </c>
      <c r="F242" s="11" t="str">
        <f t="shared" si="31"/>
        <v>Floor # 3</v>
      </c>
      <c r="G242" s="11" t="s">
        <v>99</v>
      </c>
      <c r="H242" s="11" t="str">
        <f t="shared" si="32"/>
        <v>Flat # 323</v>
      </c>
      <c r="I242" s="11" t="str">
        <f t="shared" si="33"/>
        <v>4"</v>
      </c>
      <c r="J242" s="4">
        <v>3</v>
      </c>
      <c r="K242" s="4">
        <v>323</v>
      </c>
      <c r="L242" s="11" t="s">
        <v>100</v>
      </c>
      <c r="M242" s="11" t="str">
        <f t="shared" si="34"/>
        <v>23.25"</v>
      </c>
      <c r="N242" s="11" t="str">
        <f t="shared" si="35"/>
        <v>23.25" X 4"</v>
      </c>
      <c r="O242" s="4">
        <v>4</v>
      </c>
      <c r="P242" s="4">
        <v>23.25</v>
      </c>
      <c r="Q242" s="4">
        <v>1</v>
      </c>
      <c r="R242" s="11">
        <v>3</v>
      </c>
      <c r="S242" s="11" t="s">
        <v>101</v>
      </c>
      <c r="T242" s="11" t="str">
        <f t="shared" si="36"/>
        <v>Crate # 10</v>
      </c>
      <c r="U242" s="4">
        <v>10</v>
      </c>
      <c r="V242" s="11" t="str">
        <f t="shared" si="37"/>
        <v>Unit Type : TYPE B - A   |   Floor # 3</v>
      </c>
      <c r="W242" s="11" t="str">
        <f t="shared" si="38"/>
        <v>Flat # 323   |   23.25" X 4"   |   Crate # 10</v>
      </c>
      <c r="X242" s="32" t="str">
        <f t="shared" si="39"/>
        <v>Unit Type : TYPE B - A   |   Floor # 3
Flat # 323   |   23.25" X 4"   |   Crate # 10</v>
      </c>
    </row>
    <row r="243" spans="1:24" ht="27.6">
      <c r="A243" s="4" t="s">
        <v>27</v>
      </c>
      <c r="B243" s="11" t="s">
        <v>97</v>
      </c>
      <c r="C243" s="11" t="str">
        <f t="shared" si="30"/>
        <v>Unit Type : TYPE B - B</v>
      </c>
      <c r="D243" s="4" t="s">
        <v>20</v>
      </c>
      <c r="E243" s="11" t="s">
        <v>98</v>
      </c>
      <c r="F243" s="11" t="str">
        <f t="shared" si="31"/>
        <v>Floor # 3</v>
      </c>
      <c r="G243" s="11" t="s">
        <v>99</v>
      </c>
      <c r="H243" s="11" t="str">
        <f t="shared" si="32"/>
        <v>Flat # 317</v>
      </c>
      <c r="I243" s="11" t="str">
        <f t="shared" si="33"/>
        <v>4"</v>
      </c>
      <c r="J243" s="4">
        <v>3</v>
      </c>
      <c r="K243" s="4">
        <v>317</v>
      </c>
      <c r="L243" s="11" t="s">
        <v>100</v>
      </c>
      <c r="M243" s="11" t="str">
        <f t="shared" si="34"/>
        <v>23.25"</v>
      </c>
      <c r="N243" s="11" t="str">
        <f t="shared" si="35"/>
        <v>23.25" X 4"</v>
      </c>
      <c r="O243" s="4">
        <v>4</v>
      </c>
      <c r="P243" s="4">
        <v>23.25</v>
      </c>
      <c r="Q243" s="4">
        <v>1</v>
      </c>
      <c r="R243" s="11">
        <v>3</v>
      </c>
      <c r="S243" s="11" t="s">
        <v>101</v>
      </c>
      <c r="T243" s="11" t="str">
        <f t="shared" si="36"/>
        <v>Crate # 10</v>
      </c>
      <c r="U243" s="4">
        <v>10</v>
      </c>
      <c r="V243" s="11" t="str">
        <f t="shared" si="37"/>
        <v>Unit Type : TYPE B - B   |   Floor # 3</v>
      </c>
      <c r="W243" s="11" t="str">
        <f t="shared" si="38"/>
        <v>Flat # 317   |   23.25" X 4"   |   Crate # 10</v>
      </c>
      <c r="X243" s="32" t="str">
        <f t="shared" si="39"/>
        <v>Unit Type : TYPE B - B   |   Floor # 3
Flat # 317   |   23.25" X 4"   |   Crate # 10</v>
      </c>
    </row>
    <row r="244" spans="1:24" ht="27.6">
      <c r="A244" s="4" t="s">
        <v>27</v>
      </c>
      <c r="B244" s="11" t="s">
        <v>97</v>
      </c>
      <c r="C244" s="11" t="str">
        <f t="shared" si="30"/>
        <v>Unit Type : TYPE B - B</v>
      </c>
      <c r="D244" s="4" t="s">
        <v>20</v>
      </c>
      <c r="E244" s="11" t="s">
        <v>98</v>
      </c>
      <c r="F244" s="11" t="str">
        <f t="shared" si="31"/>
        <v>Floor # 3</v>
      </c>
      <c r="G244" s="11" t="s">
        <v>99</v>
      </c>
      <c r="H244" s="11" t="str">
        <f t="shared" si="32"/>
        <v>Flat # 323</v>
      </c>
      <c r="I244" s="11" t="str">
        <f t="shared" si="33"/>
        <v>4"</v>
      </c>
      <c r="J244" s="4">
        <v>3</v>
      </c>
      <c r="K244" s="4">
        <v>323</v>
      </c>
      <c r="L244" s="11" t="s">
        <v>100</v>
      </c>
      <c r="M244" s="11" t="str">
        <f t="shared" si="34"/>
        <v>23.25"</v>
      </c>
      <c r="N244" s="11" t="str">
        <f t="shared" si="35"/>
        <v>23.25" X 4"</v>
      </c>
      <c r="O244" s="4">
        <v>4</v>
      </c>
      <c r="P244" s="4">
        <v>23.25</v>
      </c>
      <c r="Q244" s="4">
        <v>1</v>
      </c>
      <c r="R244" s="11">
        <v>3</v>
      </c>
      <c r="S244" s="11" t="s">
        <v>101</v>
      </c>
      <c r="T244" s="11" t="str">
        <f t="shared" si="36"/>
        <v>Crate # 10</v>
      </c>
      <c r="U244" s="4">
        <v>10</v>
      </c>
      <c r="V244" s="11" t="str">
        <f t="shared" si="37"/>
        <v>Unit Type : TYPE B - B   |   Floor # 3</v>
      </c>
      <c r="W244" s="11" t="str">
        <f t="shared" si="38"/>
        <v>Flat # 323   |   23.25" X 4"   |   Crate # 10</v>
      </c>
      <c r="X244" s="32" t="str">
        <f t="shared" si="39"/>
        <v>Unit Type : TYPE B - B   |   Floor # 3
Flat # 323   |   23.25" X 4"   |   Crate # 10</v>
      </c>
    </row>
    <row r="245" spans="1:24" ht="27.6">
      <c r="A245" s="4" t="s">
        <v>28</v>
      </c>
      <c r="B245" s="11" t="s">
        <v>97</v>
      </c>
      <c r="C245" s="11" t="str">
        <f t="shared" si="30"/>
        <v>Unit Type : TYPE B_MIR - A</v>
      </c>
      <c r="D245" s="4" t="s">
        <v>19</v>
      </c>
      <c r="E245" s="11" t="s">
        <v>98</v>
      </c>
      <c r="F245" s="11" t="str">
        <f t="shared" si="31"/>
        <v>Floor # 3</v>
      </c>
      <c r="G245" s="11" t="s">
        <v>99</v>
      </c>
      <c r="H245" s="11" t="str">
        <f t="shared" si="32"/>
        <v>Flat # 305</v>
      </c>
      <c r="I245" s="11" t="str">
        <f t="shared" si="33"/>
        <v>4"</v>
      </c>
      <c r="J245" s="4">
        <v>3</v>
      </c>
      <c r="K245" s="4">
        <v>305</v>
      </c>
      <c r="L245" s="11" t="s">
        <v>100</v>
      </c>
      <c r="M245" s="11" t="str">
        <f t="shared" si="34"/>
        <v>23.25"</v>
      </c>
      <c r="N245" s="11" t="str">
        <f t="shared" si="35"/>
        <v>23.25" X 4"</v>
      </c>
      <c r="O245" s="4">
        <v>4</v>
      </c>
      <c r="P245" s="4">
        <v>23.25</v>
      </c>
      <c r="Q245" s="4">
        <v>1</v>
      </c>
      <c r="R245" s="11">
        <v>3</v>
      </c>
      <c r="S245" s="11" t="s">
        <v>101</v>
      </c>
      <c r="T245" s="11" t="str">
        <f t="shared" si="36"/>
        <v>Crate # 10</v>
      </c>
      <c r="U245" s="4">
        <v>10</v>
      </c>
      <c r="V245" s="11" t="str">
        <f t="shared" si="37"/>
        <v>Unit Type : TYPE B_MIR - A   |   Floor # 3</v>
      </c>
      <c r="W245" s="11" t="str">
        <f t="shared" si="38"/>
        <v>Flat # 305   |   23.25" X 4"   |   Crate # 10</v>
      </c>
      <c r="X245" s="32" t="str">
        <f t="shared" si="39"/>
        <v>Unit Type : TYPE B_MIR - A   |   Floor # 3
Flat # 305   |   23.25" X 4"   |   Crate # 10</v>
      </c>
    </row>
    <row r="246" spans="1:24" ht="27.6">
      <c r="A246" s="4" t="s">
        <v>28</v>
      </c>
      <c r="B246" s="11" t="s">
        <v>97</v>
      </c>
      <c r="C246" s="11" t="str">
        <f t="shared" si="30"/>
        <v>Unit Type : TYPE B_MIR - B</v>
      </c>
      <c r="D246" s="4" t="s">
        <v>20</v>
      </c>
      <c r="E246" s="11" t="s">
        <v>98</v>
      </c>
      <c r="F246" s="11" t="str">
        <f t="shared" si="31"/>
        <v>Floor # 3</v>
      </c>
      <c r="G246" s="11" t="s">
        <v>99</v>
      </c>
      <c r="H246" s="11" t="str">
        <f t="shared" si="32"/>
        <v>Flat # 305</v>
      </c>
      <c r="I246" s="11" t="str">
        <f t="shared" si="33"/>
        <v>4"</v>
      </c>
      <c r="J246" s="4">
        <v>3</v>
      </c>
      <c r="K246" s="4">
        <v>305</v>
      </c>
      <c r="L246" s="11" t="s">
        <v>100</v>
      </c>
      <c r="M246" s="11" t="str">
        <f t="shared" si="34"/>
        <v>23.25"</v>
      </c>
      <c r="N246" s="11" t="str">
        <f t="shared" si="35"/>
        <v>23.25" X 4"</v>
      </c>
      <c r="O246" s="4">
        <v>4</v>
      </c>
      <c r="P246" s="4">
        <v>23.25</v>
      </c>
      <c r="Q246" s="4">
        <v>1</v>
      </c>
      <c r="R246" s="11">
        <v>3</v>
      </c>
      <c r="S246" s="11" t="s">
        <v>101</v>
      </c>
      <c r="T246" s="11" t="str">
        <f t="shared" si="36"/>
        <v>Crate # 10</v>
      </c>
      <c r="U246" s="4">
        <v>10</v>
      </c>
      <c r="V246" s="11" t="str">
        <f t="shared" si="37"/>
        <v>Unit Type : TYPE B_MIR - B   |   Floor # 3</v>
      </c>
      <c r="W246" s="11" t="str">
        <f t="shared" si="38"/>
        <v>Flat # 305   |   23.25" X 4"   |   Crate # 10</v>
      </c>
      <c r="X246" s="32" t="str">
        <f t="shared" si="39"/>
        <v>Unit Type : TYPE B_MIR - B   |   Floor # 3
Flat # 305   |   23.25" X 4"   |   Crate # 10</v>
      </c>
    </row>
    <row r="247" spans="1:24" ht="27.6">
      <c r="A247" s="4" t="s">
        <v>29</v>
      </c>
      <c r="B247" s="11" t="s">
        <v>97</v>
      </c>
      <c r="C247" s="11" t="str">
        <f t="shared" si="30"/>
        <v>Unit Type : Type B1 - A</v>
      </c>
      <c r="D247" s="4" t="s">
        <v>19</v>
      </c>
      <c r="E247" s="11" t="s">
        <v>98</v>
      </c>
      <c r="F247" s="11" t="str">
        <f t="shared" si="31"/>
        <v>Floor # 3</v>
      </c>
      <c r="G247" s="11" t="s">
        <v>99</v>
      </c>
      <c r="H247" s="11" t="str">
        <f t="shared" si="32"/>
        <v>Flat # 314</v>
      </c>
      <c r="I247" s="11" t="str">
        <f t="shared" si="33"/>
        <v>4"</v>
      </c>
      <c r="J247" s="4">
        <v>3</v>
      </c>
      <c r="K247" s="4">
        <v>314</v>
      </c>
      <c r="L247" s="11" t="s">
        <v>100</v>
      </c>
      <c r="M247" s="11" t="str">
        <f t="shared" si="34"/>
        <v>23.25"</v>
      </c>
      <c r="N247" s="11" t="str">
        <f t="shared" si="35"/>
        <v>23.25" X 4"</v>
      </c>
      <c r="O247" s="4">
        <v>4</v>
      </c>
      <c r="P247" s="4">
        <v>23.25</v>
      </c>
      <c r="Q247" s="4">
        <v>1</v>
      </c>
      <c r="R247" s="11">
        <v>3</v>
      </c>
      <c r="S247" s="11" t="s">
        <v>101</v>
      </c>
      <c r="T247" s="11" t="str">
        <f t="shared" si="36"/>
        <v>Crate # 10</v>
      </c>
      <c r="U247" s="4">
        <v>10</v>
      </c>
      <c r="V247" s="11" t="str">
        <f t="shared" si="37"/>
        <v>Unit Type : Type B1 - A   |   Floor # 3</v>
      </c>
      <c r="W247" s="11" t="str">
        <f t="shared" si="38"/>
        <v>Flat # 314   |   23.25" X 4"   |   Crate # 10</v>
      </c>
      <c r="X247" s="32" t="str">
        <f t="shared" si="39"/>
        <v>Unit Type : Type B1 - A   |   Floor # 3
Flat # 314   |   23.25" X 4"   |   Crate # 10</v>
      </c>
    </row>
    <row r="248" spans="1:24" ht="27.6">
      <c r="A248" s="4" t="s">
        <v>29</v>
      </c>
      <c r="B248" s="11" t="s">
        <v>97</v>
      </c>
      <c r="C248" s="11" t="str">
        <f t="shared" si="30"/>
        <v>Unit Type : Type B1 - A</v>
      </c>
      <c r="D248" s="4" t="s">
        <v>19</v>
      </c>
      <c r="E248" s="11" t="s">
        <v>98</v>
      </c>
      <c r="F248" s="11" t="str">
        <f t="shared" si="31"/>
        <v>Floor # 3</v>
      </c>
      <c r="G248" s="11" t="s">
        <v>99</v>
      </c>
      <c r="H248" s="11" t="str">
        <f t="shared" si="32"/>
        <v>Flat # 304</v>
      </c>
      <c r="I248" s="11" t="str">
        <f t="shared" si="33"/>
        <v>4"</v>
      </c>
      <c r="J248" s="4">
        <v>3</v>
      </c>
      <c r="K248" s="4">
        <v>304</v>
      </c>
      <c r="L248" s="11" t="s">
        <v>100</v>
      </c>
      <c r="M248" s="11" t="str">
        <f t="shared" si="34"/>
        <v>23.25"</v>
      </c>
      <c r="N248" s="11" t="str">
        <f t="shared" si="35"/>
        <v>23.25" X 4"</v>
      </c>
      <c r="O248" s="4">
        <v>4</v>
      </c>
      <c r="P248" s="4">
        <v>23.25</v>
      </c>
      <c r="Q248" s="4">
        <v>1</v>
      </c>
      <c r="R248" s="11">
        <v>3</v>
      </c>
      <c r="S248" s="11" t="s">
        <v>101</v>
      </c>
      <c r="T248" s="11" t="str">
        <f t="shared" si="36"/>
        <v>Crate # 10</v>
      </c>
      <c r="U248" s="4">
        <v>10</v>
      </c>
      <c r="V248" s="11" t="str">
        <f t="shared" si="37"/>
        <v>Unit Type : Type B1 - A   |   Floor # 3</v>
      </c>
      <c r="W248" s="11" t="str">
        <f t="shared" si="38"/>
        <v>Flat # 304   |   23.25" X 4"   |   Crate # 10</v>
      </c>
      <c r="X248" s="32" t="str">
        <f t="shared" si="39"/>
        <v>Unit Type : Type B1 - A   |   Floor # 3
Flat # 304   |   23.25" X 4"   |   Crate # 10</v>
      </c>
    </row>
    <row r="249" spans="1:24" ht="27.6">
      <c r="A249" s="4" t="s">
        <v>29</v>
      </c>
      <c r="B249" s="11" t="s">
        <v>97</v>
      </c>
      <c r="C249" s="11" t="str">
        <f t="shared" si="30"/>
        <v>Unit Type : Type B1 - B</v>
      </c>
      <c r="D249" s="4" t="s">
        <v>20</v>
      </c>
      <c r="E249" s="11" t="s">
        <v>98</v>
      </c>
      <c r="F249" s="11" t="str">
        <f t="shared" si="31"/>
        <v>Floor # 3</v>
      </c>
      <c r="G249" s="11" t="s">
        <v>99</v>
      </c>
      <c r="H249" s="11" t="str">
        <f t="shared" si="32"/>
        <v>Flat # 314</v>
      </c>
      <c r="I249" s="11" t="str">
        <f t="shared" si="33"/>
        <v>4"</v>
      </c>
      <c r="J249" s="4">
        <v>3</v>
      </c>
      <c r="K249" s="4">
        <v>314</v>
      </c>
      <c r="L249" s="11" t="s">
        <v>100</v>
      </c>
      <c r="M249" s="11" t="str">
        <f t="shared" si="34"/>
        <v>23.25"</v>
      </c>
      <c r="N249" s="11" t="str">
        <f t="shared" si="35"/>
        <v>23.25" X 4"</v>
      </c>
      <c r="O249" s="4">
        <v>4</v>
      </c>
      <c r="P249" s="4">
        <v>23.25</v>
      </c>
      <c r="Q249" s="4">
        <v>1</v>
      </c>
      <c r="R249" s="11">
        <v>3</v>
      </c>
      <c r="S249" s="11" t="s">
        <v>101</v>
      </c>
      <c r="T249" s="11" t="str">
        <f t="shared" si="36"/>
        <v>Crate # 10</v>
      </c>
      <c r="U249" s="4">
        <v>10</v>
      </c>
      <c r="V249" s="11" t="str">
        <f t="shared" si="37"/>
        <v>Unit Type : Type B1 - B   |   Floor # 3</v>
      </c>
      <c r="W249" s="11" t="str">
        <f t="shared" si="38"/>
        <v>Flat # 314   |   23.25" X 4"   |   Crate # 10</v>
      </c>
      <c r="X249" s="32" t="str">
        <f t="shared" si="39"/>
        <v>Unit Type : Type B1 - B   |   Floor # 3
Flat # 314   |   23.25" X 4"   |   Crate # 10</v>
      </c>
    </row>
    <row r="250" spans="1:24" ht="27.6">
      <c r="A250" s="4" t="s">
        <v>29</v>
      </c>
      <c r="B250" s="11" t="s">
        <v>97</v>
      </c>
      <c r="C250" s="11" t="str">
        <f t="shared" si="30"/>
        <v>Unit Type : Type B1 - B</v>
      </c>
      <c r="D250" s="4" t="s">
        <v>20</v>
      </c>
      <c r="E250" s="11" t="s">
        <v>98</v>
      </c>
      <c r="F250" s="11" t="str">
        <f t="shared" si="31"/>
        <v>Floor # 3</v>
      </c>
      <c r="G250" s="11" t="s">
        <v>99</v>
      </c>
      <c r="H250" s="11" t="str">
        <f t="shared" si="32"/>
        <v>Flat # 304</v>
      </c>
      <c r="I250" s="11" t="str">
        <f t="shared" si="33"/>
        <v>4"</v>
      </c>
      <c r="J250" s="4">
        <v>3</v>
      </c>
      <c r="K250" s="4">
        <v>304</v>
      </c>
      <c r="L250" s="11" t="s">
        <v>100</v>
      </c>
      <c r="M250" s="11" t="str">
        <f t="shared" si="34"/>
        <v>23.25"</v>
      </c>
      <c r="N250" s="11" t="str">
        <f t="shared" si="35"/>
        <v>23.25" X 4"</v>
      </c>
      <c r="O250" s="4">
        <v>4</v>
      </c>
      <c r="P250" s="4">
        <v>23.25</v>
      </c>
      <c r="Q250" s="4">
        <v>1</v>
      </c>
      <c r="R250" s="11">
        <v>3</v>
      </c>
      <c r="S250" s="11" t="s">
        <v>101</v>
      </c>
      <c r="T250" s="11" t="str">
        <f t="shared" si="36"/>
        <v>Crate # 10</v>
      </c>
      <c r="U250" s="4">
        <v>10</v>
      </c>
      <c r="V250" s="11" t="str">
        <f t="shared" si="37"/>
        <v>Unit Type : Type B1 - B   |   Floor # 3</v>
      </c>
      <c r="W250" s="11" t="str">
        <f t="shared" si="38"/>
        <v>Flat # 304   |   23.25" X 4"   |   Crate # 10</v>
      </c>
      <c r="X250" s="32" t="str">
        <f t="shared" si="39"/>
        <v>Unit Type : Type B1 - B   |   Floor # 3
Flat # 304   |   23.25" X 4"   |   Crate # 10</v>
      </c>
    </row>
    <row r="251" spans="1:24" ht="27.6">
      <c r="A251" s="4" t="s">
        <v>30</v>
      </c>
      <c r="B251" s="11" t="s">
        <v>97</v>
      </c>
      <c r="C251" s="11" t="str">
        <f t="shared" si="30"/>
        <v>Unit Type : Type B1_MIR - A</v>
      </c>
      <c r="D251" s="4" t="s">
        <v>19</v>
      </c>
      <c r="E251" s="11" t="s">
        <v>98</v>
      </c>
      <c r="F251" s="11" t="str">
        <f t="shared" si="31"/>
        <v>Floor # 3</v>
      </c>
      <c r="G251" s="11" t="s">
        <v>99</v>
      </c>
      <c r="H251" s="11" t="str">
        <f t="shared" si="32"/>
        <v>Flat # 319</v>
      </c>
      <c r="I251" s="11" t="str">
        <f t="shared" si="33"/>
        <v>4"</v>
      </c>
      <c r="J251" s="4">
        <v>3</v>
      </c>
      <c r="K251" s="4">
        <v>319</v>
      </c>
      <c r="L251" s="11" t="s">
        <v>100</v>
      </c>
      <c r="M251" s="11" t="str">
        <f t="shared" si="34"/>
        <v>23.25"</v>
      </c>
      <c r="N251" s="11" t="str">
        <f t="shared" si="35"/>
        <v>23.25" X 4"</v>
      </c>
      <c r="O251" s="4">
        <v>4</v>
      </c>
      <c r="P251" s="4">
        <v>23.25</v>
      </c>
      <c r="Q251" s="4">
        <v>1</v>
      </c>
      <c r="R251" s="11">
        <v>3</v>
      </c>
      <c r="S251" s="11" t="s">
        <v>101</v>
      </c>
      <c r="T251" s="11" t="str">
        <f t="shared" si="36"/>
        <v>Crate # 10</v>
      </c>
      <c r="U251" s="4">
        <v>10</v>
      </c>
      <c r="V251" s="11" t="str">
        <f t="shared" si="37"/>
        <v>Unit Type : Type B1_MIR - A   |   Floor # 3</v>
      </c>
      <c r="W251" s="11" t="str">
        <f t="shared" si="38"/>
        <v>Flat # 319   |   23.25" X 4"   |   Crate # 10</v>
      </c>
      <c r="X251" s="32" t="str">
        <f t="shared" si="39"/>
        <v>Unit Type : Type B1_MIR - A   |   Floor # 3
Flat # 319   |   23.25" X 4"   |   Crate # 10</v>
      </c>
    </row>
    <row r="252" spans="1:24" ht="27.6">
      <c r="A252" s="4" t="s">
        <v>30</v>
      </c>
      <c r="B252" s="11" t="s">
        <v>97</v>
      </c>
      <c r="C252" s="11" t="str">
        <f t="shared" si="30"/>
        <v>Unit Type : Type B1_MIR - B</v>
      </c>
      <c r="D252" s="4" t="s">
        <v>20</v>
      </c>
      <c r="E252" s="11" t="s">
        <v>98</v>
      </c>
      <c r="F252" s="11" t="str">
        <f t="shared" si="31"/>
        <v>Floor # 3</v>
      </c>
      <c r="G252" s="11" t="s">
        <v>99</v>
      </c>
      <c r="H252" s="11" t="str">
        <f t="shared" si="32"/>
        <v>Flat # 319</v>
      </c>
      <c r="I252" s="11" t="str">
        <f t="shared" si="33"/>
        <v>4"</v>
      </c>
      <c r="J252" s="4">
        <v>3</v>
      </c>
      <c r="K252" s="4">
        <v>319</v>
      </c>
      <c r="L252" s="11" t="s">
        <v>100</v>
      </c>
      <c r="M252" s="11" t="str">
        <f t="shared" si="34"/>
        <v>23.25"</v>
      </c>
      <c r="N252" s="11" t="str">
        <f t="shared" si="35"/>
        <v>23.25" X 4"</v>
      </c>
      <c r="O252" s="4">
        <v>4</v>
      </c>
      <c r="P252" s="4">
        <v>23.25</v>
      </c>
      <c r="Q252" s="4">
        <v>1</v>
      </c>
      <c r="R252" s="11">
        <v>3</v>
      </c>
      <c r="S252" s="11" t="s">
        <v>101</v>
      </c>
      <c r="T252" s="11" t="str">
        <f t="shared" si="36"/>
        <v>Crate # 10</v>
      </c>
      <c r="U252" s="4">
        <v>10</v>
      </c>
      <c r="V252" s="11" t="str">
        <f t="shared" si="37"/>
        <v>Unit Type : Type B1_MIR - B   |   Floor # 3</v>
      </c>
      <c r="W252" s="11" t="str">
        <f t="shared" si="38"/>
        <v>Flat # 319   |   23.25" X 4"   |   Crate # 10</v>
      </c>
      <c r="X252" s="32" t="str">
        <f t="shared" si="39"/>
        <v>Unit Type : Type B1_MIR - B   |   Floor # 3
Flat # 319   |   23.25" X 4"   |   Crate # 10</v>
      </c>
    </row>
    <row r="253" spans="1:24" ht="27.6">
      <c r="A253" s="4" t="s">
        <v>31</v>
      </c>
      <c r="B253" s="11" t="s">
        <v>97</v>
      </c>
      <c r="C253" s="11" t="str">
        <f t="shared" si="30"/>
        <v>Unit Type : TYPE B3_MIR - A</v>
      </c>
      <c r="D253" s="4" t="s">
        <v>19</v>
      </c>
      <c r="E253" s="11" t="s">
        <v>98</v>
      </c>
      <c r="F253" s="11" t="str">
        <f t="shared" si="31"/>
        <v>Floor # 3</v>
      </c>
      <c r="G253" s="11" t="s">
        <v>99</v>
      </c>
      <c r="H253" s="11" t="str">
        <f t="shared" si="32"/>
        <v>Flat # 322</v>
      </c>
      <c r="I253" s="11" t="str">
        <f t="shared" si="33"/>
        <v>4"</v>
      </c>
      <c r="J253" s="4">
        <v>3</v>
      </c>
      <c r="K253" s="4">
        <v>322</v>
      </c>
      <c r="L253" s="11" t="s">
        <v>100</v>
      </c>
      <c r="M253" s="11" t="str">
        <f t="shared" si="34"/>
        <v>23.25"</v>
      </c>
      <c r="N253" s="11" t="str">
        <f t="shared" si="35"/>
        <v>23.25" X 4"</v>
      </c>
      <c r="O253" s="4">
        <v>4</v>
      </c>
      <c r="P253" s="4">
        <v>23.25</v>
      </c>
      <c r="Q253" s="4">
        <v>1</v>
      </c>
      <c r="R253" s="11">
        <v>3</v>
      </c>
      <c r="S253" s="11" t="s">
        <v>101</v>
      </c>
      <c r="T253" s="11" t="str">
        <f t="shared" si="36"/>
        <v>Crate # 10</v>
      </c>
      <c r="U253" s="4">
        <v>10</v>
      </c>
      <c r="V253" s="11" t="str">
        <f t="shared" si="37"/>
        <v>Unit Type : TYPE B3_MIR - A   |   Floor # 3</v>
      </c>
      <c r="W253" s="11" t="str">
        <f t="shared" si="38"/>
        <v>Flat # 322   |   23.25" X 4"   |   Crate # 10</v>
      </c>
      <c r="X253" s="32" t="str">
        <f t="shared" si="39"/>
        <v>Unit Type : TYPE B3_MIR - A   |   Floor # 3
Flat # 322   |   23.25" X 4"   |   Crate # 10</v>
      </c>
    </row>
    <row r="254" spans="1:24" ht="27.6">
      <c r="A254" s="4" t="s">
        <v>31</v>
      </c>
      <c r="B254" s="11" t="s">
        <v>97</v>
      </c>
      <c r="C254" s="11" t="str">
        <f t="shared" si="30"/>
        <v>Unit Type : TYPE B3_MIR - B</v>
      </c>
      <c r="D254" s="4" t="s">
        <v>20</v>
      </c>
      <c r="E254" s="11" t="s">
        <v>98</v>
      </c>
      <c r="F254" s="11" t="str">
        <f t="shared" si="31"/>
        <v>Floor # 3</v>
      </c>
      <c r="G254" s="11" t="s">
        <v>99</v>
      </c>
      <c r="H254" s="11" t="str">
        <f t="shared" si="32"/>
        <v>Flat # 322</v>
      </c>
      <c r="I254" s="11" t="str">
        <f t="shared" si="33"/>
        <v>4"</v>
      </c>
      <c r="J254" s="4">
        <v>3</v>
      </c>
      <c r="K254" s="4">
        <v>322</v>
      </c>
      <c r="L254" s="11" t="s">
        <v>100</v>
      </c>
      <c r="M254" s="11" t="str">
        <f t="shared" si="34"/>
        <v>23.25"</v>
      </c>
      <c r="N254" s="11" t="str">
        <f t="shared" si="35"/>
        <v>23.25" X 4"</v>
      </c>
      <c r="O254" s="4">
        <v>4</v>
      </c>
      <c r="P254" s="4">
        <v>23.25</v>
      </c>
      <c r="Q254" s="4">
        <v>1</v>
      </c>
      <c r="R254" s="11">
        <v>3</v>
      </c>
      <c r="S254" s="11" t="s">
        <v>101</v>
      </c>
      <c r="T254" s="11" t="str">
        <f t="shared" si="36"/>
        <v>Crate # 10</v>
      </c>
      <c r="U254" s="4">
        <v>10</v>
      </c>
      <c r="V254" s="11" t="str">
        <f t="shared" si="37"/>
        <v>Unit Type : TYPE B3_MIR - B   |   Floor # 3</v>
      </c>
      <c r="W254" s="11" t="str">
        <f t="shared" si="38"/>
        <v>Flat # 322   |   23.25" X 4"   |   Crate # 10</v>
      </c>
      <c r="X254" s="32" t="str">
        <f t="shared" si="39"/>
        <v>Unit Type : TYPE B3_MIR - B   |   Floor # 3
Flat # 322   |   23.25" X 4"   |   Crate # 10</v>
      </c>
    </row>
    <row r="255" spans="1:24" ht="27.6">
      <c r="A255" s="4" t="s">
        <v>32</v>
      </c>
      <c r="B255" s="11" t="s">
        <v>97</v>
      </c>
      <c r="C255" s="11" t="str">
        <f t="shared" si="30"/>
        <v>Unit Type : TYPE B4 - A</v>
      </c>
      <c r="D255" s="4" t="s">
        <v>19</v>
      </c>
      <c r="E255" s="11" t="s">
        <v>98</v>
      </c>
      <c r="F255" s="11" t="str">
        <f t="shared" si="31"/>
        <v>Floor # 3</v>
      </c>
      <c r="G255" s="11" t="s">
        <v>99</v>
      </c>
      <c r="H255" s="11" t="str">
        <f t="shared" si="32"/>
        <v>Flat # 324</v>
      </c>
      <c r="I255" s="11" t="str">
        <f t="shared" si="33"/>
        <v>4"</v>
      </c>
      <c r="J255" s="4">
        <v>3</v>
      </c>
      <c r="K255" s="4">
        <v>324</v>
      </c>
      <c r="L255" s="11" t="s">
        <v>100</v>
      </c>
      <c r="M255" s="11" t="str">
        <f t="shared" si="34"/>
        <v>23.25"</v>
      </c>
      <c r="N255" s="11" t="str">
        <f t="shared" si="35"/>
        <v>23.25" X 4"</v>
      </c>
      <c r="O255" s="4">
        <v>4</v>
      </c>
      <c r="P255" s="4">
        <v>23.25</v>
      </c>
      <c r="Q255" s="4">
        <v>1</v>
      </c>
      <c r="R255" s="11">
        <v>3</v>
      </c>
      <c r="S255" s="11" t="s">
        <v>101</v>
      </c>
      <c r="T255" s="11" t="str">
        <f t="shared" si="36"/>
        <v>Crate # 10</v>
      </c>
      <c r="U255" s="4">
        <v>10</v>
      </c>
      <c r="V255" s="11" t="str">
        <f t="shared" si="37"/>
        <v>Unit Type : TYPE B4 - A   |   Floor # 3</v>
      </c>
      <c r="W255" s="11" t="str">
        <f t="shared" si="38"/>
        <v>Flat # 324   |   23.25" X 4"   |   Crate # 10</v>
      </c>
      <c r="X255" s="32" t="str">
        <f t="shared" si="39"/>
        <v>Unit Type : TYPE B4 - A   |   Floor # 3
Flat # 324   |   23.25" X 4"   |   Crate # 10</v>
      </c>
    </row>
    <row r="256" spans="1:24" ht="27.6">
      <c r="A256" s="4" t="s">
        <v>32</v>
      </c>
      <c r="B256" s="11" t="s">
        <v>97</v>
      </c>
      <c r="C256" s="11" t="str">
        <f t="shared" si="30"/>
        <v>Unit Type : TYPE B4 - B</v>
      </c>
      <c r="D256" s="4" t="s">
        <v>20</v>
      </c>
      <c r="E256" s="11" t="s">
        <v>98</v>
      </c>
      <c r="F256" s="11" t="str">
        <f t="shared" si="31"/>
        <v>Floor # 3</v>
      </c>
      <c r="G256" s="11" t="s">
        <v>99</v>
      </c>
      <c r="H256" s="11" t="str">
        <f t="shared" si="32"/>
        <v>Flat # 324</v>
      </c>
      <c r="I256" s="11" t="str">
        <f t="shared" si="33"/>
        <v>4"</v>
      </c>
      <c r="J256" s="4">
        <v>3</v>
      </c>
      <c r="K256" s="4">
        <v>324</v>
      </c>
      <c r="L256" s="11" t="s">
        <v>100</v>
      </c>
      <c r="M256" s="11" t="str">
        <f t="shared" si="34"/>
        <v>23.25"</v>
      </c>
      <c r="N256" s="11" t="str">
        <f t="shared" si="35"/>
        <v>23.25" X 4"</v>
      </c>
      <c r="O256" s="4">
        <v>4</v>
      </c>
      <c r="P256" s="4">
        <v>23.25</v>
      </c>
      <c r="Q256" s="4">
        <v>1</v>
      </c>
      <c r="R256" s="11">
        <v>3</v>
      </c>
      <c r="S256" s="11" t="s">
        <v>101</v>
      </c>
      <c r="T256" s="11" t="str">
        <f t="shared" si="36"/>
        <v>Crate # 10</v>
      </c>
      <c r="U256" s="4">
        <v>10</v>
      </c>
      <c r="V256" s="11" t="str">
        <f t="shared" si="37"/>
        <v>Unit Type : TYPE B4 - B   |   Floor # 3</v>
      </c>
      <c r="W256" s="11" t="str">
        <f t="shared" si="38"/>
        <v>Flat # 324   |   23.25" X 4"   |   Crate # 10</v>
      </c>
      <c r="X256" s="32" t="str">
        <f t="shared" si="39"/>
        <v>Unit Type : TYPE B4 - B   |   Floor # 3
Flat # 324   |   23.25" X 4"   |   Crate # 10</v>
      </c>
    </row>
    <row r="257" spans="1:24" ht="27.6">
      <c r="A257" s="4" t="s">
        <v>33</v>
      </c>
      <c r="B257" s="11" t="s">
        <v>97</v>
      </c>
      <c r="C257" s="11" t="str">
        <f t="shared" si="30"/>
        <v>Unit Type : TYPE B5_MIR - A</v>
      </c>
      <c r="D257" s="4" t="s">
        <v>19</v>
      </c>
      <c r="E257" s="11" t="s">
        <v>98</v>
      </c>
      <c r="F257" s="11" t="str">
        <f t="shared" si="31"/>
        <v>Floor # 3</v>
      </c>
      <c r="G257" s="11" t="s">
        <v>99</v>
      </c>
      <c r="H257" s="11" t="str">
        <f t="shared" si="32"/>
        <v>Flat # 310</v>
      </c>
      <c r="I257" s="11" t="str">
        <f t="shared" si="33"/>
        <v>4"</v>
      </c>
      <c r="J257" s="4">
        <v>3</v>
      </c>
      <c r="K257" s="4">
        <v>310</v>
      </c>
      <c r="L257" s="11" t="s">
        <v>100</v>
      </c>
      <c r="M257" s="11" t="str">
        <f t="shared" si="34"/>
        <v>23.25"</v>
      </c>
      <c r="N257" s="11" t="str">
        <f t="shared" si="35"/>
        <v>23.25" X 4"</v>
      </c>
      <c r="O257" s="4">
        <v>4</v>
      </c>
      <c r="P257" s="4">
        <v>23.25</v>
      </c>
      <c r="Q257" s="4">
        <v>1</v>
      </c>
      <c r="R257" s="11">
        <v>3</v>
      </c>
      <c r="S257" s="11" t="s">
        <v>101</v>
      </c>
      <c r="T257" s="11" t="str">
        <f t="shared" si="36"/>
        <v>Crate # 10</v>
      </c>
      <c r="U257" s="4">
        <v>10</v>
      </c>
      <c r="V257" s="11" t="str">
        <f t="shared" si="37"/>
        <v>Unit Type : TYPE B5_MIR - A   |   Floor # 3</v>
      </c>
      <c r="W257" s="11" t="str">
        <f t="shared" si="38"/>
        <v>Flat # 310   |   23.25" X 4"   |   Crate # 10</v>
      </c>
      <c r="X257" s="32" t="str">
        <f t="shared" si="39"/>
        <v>Unit Type : TYPE B5_MIR - A   |   Floor # 3
Flat # 310   |   23.25" X 4"   |   Crate # 10</v>
      </c>
    </row>
    <row r="258" spans="1:24" ht="27.6">
      <c r="A258" s="4" t="s">
        <v>33</v>
      </c>
      <c r="B258" s="11" t="s">
        <v>97</v>
      </c>
      <c r="C258" s="11" t="str">
        <f t="shared" ref="C258:C321" si="40">B258&amp;A258&amp;" - "&amp;D258</f>
        <v>Unit Type : TYPE B5_MIR - B</v>
      </c>
      <c r="D258" s="4" t="s">
        <v>20</v>
      </c>
      <c r="E258" s="11" t="s">
        <v>98</v>
      </c>
      <c r="F258" s="11" t="str">
        <f t="shared" ref="F258:F321" si="41">E258&amp;J258</f>
        <v>Floor # 3</v>
      </c>
      <c r="G258" s="11" t="s">
        <v>99</v>
      </c>
      <c r="H258" s="11" t="str">
        <f t="shared" ref="H258:H321" si="42">G258&amp;K258</f>
        <v>Flat # 310</v>
      </c>
      <c r="I258" s="11" t="str">
        <f t="shared" ref="I258:I321" si="43">O258&amp;""""</f>
        <v>4"</v>
      </c>
      <c r="J258" s="4">
        <v>3</v>
      </c>
      <c r="K258" s="4">
        <v>310</v>
      </c>
      <c r="L258" s="11" t="s">
        <v>100</v>
      </c>
      <c r="M258" s="11" t="str">
        <f t="shared" ref="M258:M321" si="44">P258&amp;""""</f>
        <v>23.25"</v>
      </c>
      <c r="N258" s="11" t="str">
        <f t="shared" ref="N258:N321" si="45">M258&amp;" X "&amp;I258</f>
        <v>23.25" X 4"</v>
      </c>
      <c r="O258" s="4">
        <v>4</v>
      </c>
      <c r="P258" s="4">
        <v>23.25</v>
      </c>
      <c r="Q258" s="4">
        <v>1</v>
      </c>
      <c r="R258" s="11">
        <v>3</v>
      </c>
      <c r="S258" s="11" t="s">
        <v>101</v>
      </c>
      <c r="T258" s="11" t="str">
        <f t="shared" ref="T258:T321" si="46">S258&amp;U258</f>
        <v>Crate # 10</v>
      </c>
      <c r="U258" s="4">
        <v>10</v>
      </c>
      <c r="V258" s="11" t="str">
        <f t="shared" ref="V258:V321" si="47">C258&amp;"   |   "&amp;F258</f>
        <v>Unit Type : TYPE B5_MIR - B   |   Floor # 3</v>
      </c>
      <c r="W258" s="11" t="str">
        <f t="shared" ref="W258:W321" si="48">H258&amp;"   |   "&amp;N258&amp;"   |   "&amp;T258</f>
        <v>Flat # 310   |   23.25" X 4"   |   Crate # 10</v>
      </c>
      <c r="X258" s="32" t="str">
        <f t="shared" ref="X258:X321" si="49">V258&amp;"
"&amp;W258</f>
        <v>Unit Type : TYPE B5_MIR - B   |   Floor # 3
Flat # 310   |   23.25" X 4"   |   Crate # 10</v>
      </c>
    </row>
    <row r="259" spans="1:24" ht="27.6">
      <c r="A259" s="4" t="s">
        <v>36</v>
      </c>
      <c r="B259" s="11" t="s">
        <v>97</v>
      </c>
      <c r="C259" s="11" t="str">
        <f t="shared" si="40"/>
        <v>Unit Type : TYPE C - A</v>
      </c>
      <c r="D259" s="4" t="s">
        <v>19</v>
      </c>
      <c r="E259" s="11" t="s">
        <v>98</v>
      </c>
      <c r="F259" s="11" t="str">
        <f t="shared" si="41"/>
        <v>Floor # 3</v>
      </c>
      <c r="G259" s="11" t="s">
        <v>99</v>
      </c>
      <c r="H259" s="11" t="str">
        <f t="shared" si="42"/>
        <v>Flat # 308</v>
      </c>
      <c r="I259" s="11" t="str">
        <f t="shared" si="43"/>
        <v>4"</v>
      </c>
      <c r="J259" s="4">
        <v>3</v>
      </c>
      <c r="K259" s="4">
        <v>308</v>
      </c>
      <c r="L259" s="11" t="s">
        <v>100</v>
      </c>
      <c r="M259" s="11" t="str">
        <f t="shared" si="44"/>
        <v>23.25"</v>
      </c>
      <c r="N259" s="11" t="str">
        <f t="shared" si="45"/>
        <v>23.25" X 4"</v>
      </c>
      <c r="O259" s="4">
        <v>4</v>
      </c>
      <c r="P259" s="4">
        <v>23.25</v>
      </c>
      <c r="Q259" s="4">
        <v>1</v>
      </c>
      <c r="R259" s="11">
        <v>3</v>
      </c>
      <c r="S259" s="11" t="s">
        <v>101</v>
      </c>
      <c r="T259" s="11" t="str">
        <f t="shared" si="46"/>
        <v>Crate # 10</v>
      </c>
      <c r="U259" s="4">
        <v>10</v>
      </c>
      <c r="V259" s="11" t="str">
        <f t="shared" si="47"/>
        <v>Unit Type : TYPE C - A   |   Floor # 3</v>
      </c>
      <c r="W259" s="11" t="str">
        <f t="shared" si="48"/>
        <v>Flat # 308   |   23.25" X 4"   |   Crate # 10</v>
      </c>
      <c r="X259" s="32" t="str">
        <f t="shared" si="49"/>
        <v>Unit Type : TYPE C - A   |   Floor # 3
Flat # 308   |   23.25" X 4"   |   Crate # 10</v>
      </c>
    </row>
    <row r="260" spans="1:24" ht="27.6">
      <c r="A260" s="4" t="s">
        <v>36</v>
      </c>
      <c r="B260" s="11" t="s">
        <v>97</v>
      </c>
      <c r="C260" s="11" t="str">
        <f t="shared" si="40"/>
        <v>Unit Type : TYPE C - A</v>
      </c>
      <c r="D260" s="4" t="s">
        <v>19</v>
      </c>
      <c r="E260" s="11" t="s">
        <v>98</v>
      </c>
      <c r="F260" s="11" t="str">
        <f t="shared" si="41"/>
        <v>Floor # 3</v>
      </c>
      <c r="G260" s="11" t="s">
        <v>99</v>
      </c>
      <c r="H260" s="11" t="str">
        <f t="shared" si="42"/>
        <v>Flat # 321</v>
      </c>
      <c r="I260" s="11" t="str">
        <f t="shared" si="43"/>
        <v>4"</v>
      </c>
      <c r="J260" s="4">
        <v>3</v>
      </c>
      <c r="K260" s="4">
        <v>321</v>
      </c>
      <c r="L260" s="11" t="s">
        <v>100</v>
      </c>
      <c r="M260" s="11" t="str">
        <f t="shared" si="44"/>
        <v>23.25"</v>
      </c>
      <c r="N260" s="11" t="str">
        <f t="shared" si="45"/>
        <v>23.25" X 4"</v>
      </c>
      <c r="O260" s="4">
        <v>4</v>
      </c>
      <c r="P260" s="4">
        <v>23.25</v>
      </c>
      <c r="Q260" s="4">
        <v>1</v>
      </c>
      <c r="R260" s="11">
        <v>3</v>
      </c>
      <c r="S260" s="11" t="s">
        <v>101</v>
      </c>
      <c r="T260" s="11" t="str">
        <f t="shared" si="46"/>
        <v>Crate # 10</v>
      </c>
      <c r="U260" s="4">
        <v>10</v>
      </c>
      <c r="V260" s="11" t="str">
        <f t="shared" si="47"/>
        <v>Unit Type : TYPE C - A   |   Floor # 3</v>
      </c>
      <c r="W260" s="11" t="str">
        <f t="shared" si="48"/>
        <v>Flat # 321   |   23.25" X 4"   |   Crate # 10</v>
      </c>
      <c r="X260" s="32" t="str">
        <f t="shared" si="49"/>
        <v>Unit Type : TYPE C - A   |   Floor # 3
Flat # 321   |   23.25" X 4"   |   Crate # 10</v>
      </c>
    </row>
    <row r="261" spans="1:24" ht="27.6">
      <c r="A261" s="4" t="s">
        <v>37</v>
      </c>
      <c r="B261" s="11" t="s">
        <v>97</v>
      </c>
      <c r="C261" s="11" t="str">
        <f t="shared" si="40"/>
        <v>Unit Type : TYPE C-MIR - A</v>
      </c>
      <c r="D261" s="4" t="s">
        <v>19</v>
      </c>
      <c r="E261" s="11" t="s">
        <v>98</v>
      </c>
      <c r="F261" s="11" t="str">
        <f t="shared" si="41"/>
        <v>Floor # 3</v>
      </c>
      <c r="G261" s="11" t="s">
        <v>99</v>
      </c>
      <c r="H261" s="11" t="str">
        <f t="shared" si="42"/>
        <v>Flat # 306</v>
      </c>
      <c r="I261" s="11" t="str">
        <f t="shared" si="43"/>
        <v>4"</v>
      </c>
      <c r="J261" s="4">
        <v>3</v>
      </c>
      <c r="K261" s="4">
        <v>306</v>
      </c>
      <c r="L261" s="11" t="s">
        <v>100</v>
      </c>
      <c r="M261" s="11" t="str">
        <f t="shared" si="44"/>
        <v>23.25"</v>
      </c>
      <c r="N261" s="11" t="str">
        <f t="shared" si="45"/>
        <v>23.25" X 4"</v>
      </c>
      <c r="O261" s="4">
        <v>4</v>
      </c>
      <c r="P261" s="4">
        <v>23.25</v>
      </c>
      <c r="Q261" s="4">
        <v>1</v>
      </c>
      <c r="R261" s="11">
        <v>3</v>
      </c>
      <c r="S261" s="11" t="s">
        <v>101</v>
      </c>
      <c r="T261" s="11" t="str">
        <f t="shared" si="46"/>
        <v>Crate # 10</v>
      </c>
      <c r="U261" s="4">
        <v>10</v>
      </c>
      <c r="V261" s="11" t="str">
        <f t="shared" si="47"/>
        <v>Unit Type : TYPE C-MIR - A   |   Floor # 3</v>
      </c>
      <c r="W261" s="11" t="str">
        <f t="shared" si="48"/>
        <v>Flat # 306   |   23.25" X 4"   |   Crate # 10</v>
      </c>
      <c r="X261" s="32" t="str">
        <f t="shared" si="49"/>
        <v>Unit Type : TYPE C-MIR - A   |   Floor # 3
Flat # 306   |   23.25" X 4"   |   Crate # 10</v>
      </c>
    </row>
    <row r="262" spans="1:24" ht="27.6">
      <c r="A262" s="4" t="s">
        <v>38</v>
      </c>
      <c r="B262" s="11" t="s">
        <v>97</v>
      </c>
      <c r="C262" s="11" t="str">
        <f t="shared" si="40"/>
        <v>Unit Type : TYPE D  - A</v>
      </c>
      <c r="D262" s="4" t="s">
        <v>19</v>
      </c>
      <c r="E262" s="11" t="s">
        <v>98</v>
      </c>
      <c r="F262" s="11" t="str">
        <f t="shared" si="41"/>
        <v>Floor # 3</v>
      </c>
      <c r="G262" s="11" t="s">
        <v>99</v>
      </c>
      <c r="H262" s="11" t="str">
        <f t="shared" si="42"/>
        <v>Flat # 320</v>
      </c>
      <c r="I262" s="11" t="str">
        <f t="shared" si="43"/>
        <v>4"</v>
      </c>
      <c r="J262" s="4">
        <v>3</v>
      </c>
      <c r="K262" s="4">
        <v>320</v>
      </c>
      <c r="L262" s="11" t="s">
        <v>100</v>
      </c>
      <c r="M262" s="11" t="str">
        <f t="shared" si="44"/>
        <v>23.25"</v>
      </c>
      <c r="N262" s="11" t="str">
        <f t="shared" si="45"/>
        <v>23.25" X 4"</v>
      </c>
      <c r="O262" s="4">
        <v>4</v>
      </c>
      <c r="P262" s="4">
        <v>23.25</v>
      </c>
      <c r="Q262" s="4">
        <v>1</v>
      </c>
      <c r="R262" s="11">
        <v>3</v>
      </c>
      <c r="S262" s="11" t="s">
        <v>101</v>
      </c>
      <c r="T262" s="11" t="str">
        <f t="shared" si="46"/>
        <v>Crate # 10</v>
      </c>
      <c r="U262" s="4">
        <v>10</v>
      </c>
      <c r="V262" s="11" t="str">
        <f t="shared" si="47"/>
        <v>Unit Type : TYPE D  - A   |   Floor # 3</v>
      </c>
      <c r="W262" s="11" t="str">
        <f t="shared" si="48"/>
        <v>Flat # 320   |   23.25" X 4"   |   Crate # 10</v>
      </c>
      <c r="X262" s="32" t="str">
        <f t="shared" si="49"/>
        <v>Unit Type : TYPE D  - A   |   Floor # 3
Flat # 320   |   23.25" X 4"   |   Crate # 10</v>
      </c>
    </row>
    <row r="263" spans="1:24" ht="27.6">
      <c r="A263" s="4" t="s">
        <v>38</v>
      </c>
      <c r="B263" s="11" t="s">
        <v>97</v>
      </c>
      <c r="C263" s="11" t="str">
        <f t="shared" si="40"/>
        <v>Unit Type : TYPE D  - B</v>
      </c>
      <c r="D263" s="4" t="s">
        <v>20</v>
      </c>
      <c r="E263" s="11" t="s">
        <v>98</v>
      </c>
      <c r="F263" s="11" t="str">
        <f t="shared" si="41"/>
        <v>Floor # 3</v>
      </c>
      <c r="G263" s="11" t="s">
        <v>99</v>
      </c>
      <c r="H263" s="11" t="str">
        <f t="shared" si="42"/>
        <v>Flat # 320</v>
      </c>
      <c r="I263" s="11" t="str">
        <f t="shared" si="43"/>
        <v>4"</v>
      </c>
      <c r="J263" s="4">
        <v>3</v>
      </c>
      <c r="K263" s="4">
        <v>320</v>
      </c>
      <c r="L263" s="11" t="s">
        <v>100</v>
      </c>
      <c r="M263" s="11" t="str">
        <f t="shared" si="44"/>
        <v>23.25"</v>
      </c>
      <c r="N263" s="11" t="str">
        <f t="shared" si="45"/>
        <v>23.25" X 4"</v>
      </c>
      <c r="O263" s="4">
        <v>4</v>
      </c>
      <c r="P263" s="4">
        <v>23.25</v>
      </c>
      <c r="Q263" s="4">
        <v>1</v>
      </c>
      <c r="R263" s="11">
        <v>3</v>
      </c>
      <c r="S263" s="11" t="s">
        <v>101</v>
      </c>
      <c r="T263" s="11" t="str">
        <f t="shared" si="46"/>
        <v>Crate # 10</v>
      </c>
      <c r="U263" s="4">
        <v>10</v>
      </c>
      <c r="V263" s="11" t="str">
        <f t="shared" si="47"/>
        <v>Unit Type : TYPE D  - B   |   Floor # 3</v>
      </c>
      <c r="W263" s="11" t="str">
        <f t="shared" si="48"/>
        <v>Flat # 320   |   23.25" X 4"   |   Crate # 10</v>
      </c>
      <c r="X263" s="32" t="str">
        <f t="shared" si="49"/>
        <v>Unit Type : TYPE D  - B   |   Floor # 3
Flat # 320   |   23.25" X 4"   |   Crate # 10</v>
      </c>
    </row>
    <row r="264" spans="1:24" ht="27.6">
      <c r="A264" s="4" t="s">
        <v>42</v>
      </c>
      <c r="B264" s="11" t="s">
        <v>97</v>
      </c>
      <c r="C264" s="11" t="str">
        <f t="shared" si="40"/>
        <v>Unit Type : TYPE E1 - A</v>
      </c>
      <c r="D264" s="4" t="s">
        <v>19</v>
      </c>
      <c r="E264" s="11" t="s">
        <v>98</v>
      </c>
      <c r="F264" s="11" t="str">
        <f t="shared" si="41"/>
        <v>Floor # 3</v>
      </c>
      <c r="G264" s="11" t="s">
        <v>99</v>
      </c>
      <c r="H264" s="11" t="str">
        <f t="shared" si="42"/>
        <v>Flat # 316</v>
      </c>
      <c r="I264" s="11" t="str">
        <f t="shared" si="43"/>
        <v>4"</v>
      </c>
      <c r="J264" s="4">
        <v>3</v>
      </c>
      <c r="K264" s="4">
        <v>316</v>
      </c>
      <c r="L264" s="11" t="s">
        <v>100</v>
      </c>
      <c r="M264" s="11" t="str">
        <f t="shared" si="44"/>
        <v>23.25"</v>
      </c>
      <c r="N264" s="11" t="str">
        <f t="shared" si="45"/>
        <v>23.25" X 4"</v>
      </c>
      <c r="O264" s="4">
        <v>4</v>
      </c>
      <c r="P264" s="4">
        <v>23.25</v>
      </c>
      <c r="Q264" s="4">
        <v>1</v>
      </c>
      <c r="R264" s="11">
        <v>3</v>
      </c>
      <c r="S264" s="11" t="s">
        <v>101</v>
      </c>
      <c r="T264" s="11" t="str">
        <f t="shared" si="46"/>
        <v>Crate # 10</v>
      </c>
      <c r="U264" s="4">
        <v>10</v>
      </c>
      <c r="V264" s="11" t="str">
        <f t="shared" si="47"/>
        <v>Unit Type : TYPE E1 - A   |   Floor # 3</v>
      </c>
      <c r="W264" s="11" t="str">
        <f t="shared" si="48"/>
        <v>Flat # 316   |   23.25" X 4"   |   Crate # 10</v>
      </c>
      <c r="X264" s="32" t="str">
        <f t="shared" si="49"/>
        <v>Unit Type : TYPE E1 - A   |   Floor # 3
Flat # 316   |   23.25" X 4"   |   Crate # 10</v>
      </c>
    </row>
    <row r="265" spans="1:24" ht="27.6">
      <c r="A265" s="4" t="s">
        <v>42</v>
      </c>
      <c r="B265" s="11" t="s">
        <v>97</v>
      </c>
      <c r="C265" s="11" t="str">
        <f t="shared" si="40"/>
        <v>Unit Type : TYPE E1 - B</v>
      </c>
      <c r="D265" s="4" t="s">
        <v>20</v>
      </c>
      <c r="E265" s="11" t="s">
        <v>98</v>
      </c>
      <c r="F265" s="11" t="str">
        <f t="shared" si="41"/>
        <v>Floor # 3</v>
      </c>
      <c r="G265" s="11" t="s">
        <v>99</v>
      </c>
      <c r="H265" s="11" t="str">
        <f t="shared" si="42"/>
        <v>Flat # 316</v>
      </c>
      <c r="I265" s="11" t="str">
        <f t="shared" si="43"/>
        <v>4"</v>
      </c>
      <c r="J265" s="4">
        <v>3</v>
      </c>
      <c r="K265" s="4">
        <v>316</v>
      </c>
      <c r="L265" s="11" t="s">
        <v>100</v>
      </c>
      <c r="M265" s="11" t="str">
        <f t="shared" si="44"/>
        <v>23.25"</v>
      </c>
      <c r="N265" s="11" t="str">
        <f t="shared" si="45"/>
        <v>23.25" X 4"</v>
      </c>
      <c r="O265" s="4">
        <v>4</v>
      </c>
      <c r="P265" s="4">
        <v>23.25</v>
      </c>
      <c r="Q265" s="4">
        <v>1</v>
      </c>
      <c r="R265" s="11">
        <v>3</v>
      </c>
      <c r="S265" s="11" t="s">
        <v>101</v>
      </c>
      <c r="T265" s="11" t="str">
        <f t="shared" si="46"/>
        <v>Crate # 10</v>
      </c>
      <c r="U265" s="4">
        <v>10</v>
      </c>
      <c r="V265" s="11" t="str">
        <f t="shared" si="47"/>
        <v>Unit Type : TYPE E1 - B   |   Floor # 3</v>
      </c>
      <c r="W265" s="11" t="str">
        <f t="shared" si="48"/>
        <v>Flat # 316   |   23.25" X 4"   |   Crate # 10</v>
      </c>
      <c r="X265" s="32" t="str">
        <f t="shared" si="49"/>
        <v>Unit Type : TYPE E1 - B   |   Floor # 3
Flat # 316   |   23.25" X 4"   |   Crate # 10</v>
      </c>
    </row>
    <row r="266" spans="1:24" ht="27.6">
      <c r="A266" s="4" t="s">
        <v>43</v>
      </c>
      <c r="B266" s="11" t="s">
        <v>97</v>
      </c>
      <c r="C266" s="11" t="str">
        <f t="shared" si="40"/>
        <v>Unit Type : TYPE F - A</v>
      </c>
      <c r="D266" s="4" t="s">
        <v>19</v>
      </c>
      <c r="E266" s="11" t="s">
        <v>98</v>
      </c>
      <c r="F266" s="11" t="str">
        <f t="shared" si="41"/>
        <v>Floor # 3</v>
      </c>
      <c r="G266" s="11" t="s">
        <v>99</v>
      </c>
      <c r="H266" s="11" t="str">
        <f t="shared" si="42"/>
        <v>Flat # 315</v>
      </c>
      <c r="I266" s="11" t="str">
        <f t="shared" si="43"/>
        <v>4"</v>
      </c>
      <c r="J266" s="4">
        <v>3</v>
      </c>
      <c r="K266" s="4">
        <v>315</v>
      </c>
      <c r="L266" s="11" t="s">
        <v>100</v>
      </c>
      <c r="M266" s="11" t="str">
        <f t="shared" si="44"/>
        <v>23.25"</v>
      </c>
      <c r="N266" s="11" t="str">
        <f t="shared" si="45"/>
        <v>23.25" X 4"</v>
      </c>
      <c r="O266" s="4">
        <v>4</v>
      </c>
      <c r="P266" s="4">
        <v>23.25</v>
      </c>
      <c r="Q266" s="4">
        <v>1</v>
      </c>
      <c r="R266" s="11">
        <v>3</v>
      </c>
      <c r="S266" s="11" t="s">
        <v>101</v>
      </c>
      <c r="T266" s="11" t="str">
        <f t="shared" si="46"/>
        <v>Crate # 10</v>
      </c>
      <c r="U266" s="4">
        <v>10</v>
      </c>
      <c r="V266" s="11" t="str">
        <f t="shared" si="47"/>
        <v>Unit Type : TYPE F - A   |   Floor # 3</v>
      </c>
      <c r="W266" s="11" t="str">
        <f t="shared" si="48"/>
        <v>Flat # 315   |   23.25" X 4"   |   Crate # 10</v>
      </c>
      <c r="X266" s="32" t="str">
        <f t="shared" si="49"/>
        <v>Unit Type : TYPE F - A   |   Floor # 3
Flat # 315   |   23.25" X 4"   |   Crate # 10</v>
      </c>
    </row>
    <row r="267" spans="1:24" ht="27.6">
      <c r="A267" s="4" t="s">
        <v>44</v>
      </c>
      <c r="B267" s="11" t="s">
        <v>97</v>
      </c>
      <c r="C267" s="11" t="str">
        <f t="shared" si="40"/>
        <v>Unit Type : TYPE G - B</v>
      </c>
      <c r="D267" s="4" t="s">
        <v>20</v>
      </c>
      <c r="E267" s="11" t="s">
        <v>98</v>
      </c>
      <c r="F267" s="11" t="str">
        <f t="shared" si="41"/>
        <v>Floor # 3</v>
      </c>
      <c r="G267" s="11" t="s">
        <v>99</v>
      </c>
      <c r="H267" s="11" t="str">
        <f t="shared" si="42"/>
        <v>Flat # 312</v>
      </c>
      <c r="I267" s="11" t="str">
        <f t="shared" si="43"/>
        <v>4"</v>
      </c>
      <c r="J267" s="4">
        <v>3</v>
      </c>
      <c r="K267" s="4">
        <v>312</v>
      </c>
      <c r="L267" s="11" t="s">
        <v>100</v>
      </c>
      <c r="M267" s="11" t="str">
        <f t="shared" si="44"/>
        <v>23.25"</v>
      </c>
      <c r="N267" s="11" t="str">
        <f t="shared" si="45"/>
        <v>23.25" X 4"</v>
      </c>
      <c r="O267" s="4">
        <v>4</v>
      </c>
      <c r="P267" s="4">
        <v>23.25</v>
      </c>
      <c r="Q267" s="4">
        <v>1</v>
      </c>
      <c r="R267" s="11">
        <v>3</v>
      </c>
      <c r="S267" s="11" t="s">
        <v>101</v>
      </c>
      <c r="T267" s="11" t="str">
        <f t="shared" si="46"/>
        <v>Crate # 10</v>
      </c>
      <c r="U267" s="4">
        <v>10</v>
      </c>
      <c r="V267" s="11" t="str">
        <f t="shared" si="47"/>
        <v>Unit Type : TYPE G - B   |   Floor # 3</v>
      </c>
      <c r="W267" s="11" t="str">
        <f t="shared" si="48"/>
        <v>Flat # 312   |   23.25" X 4"   |   Crate # 10</v>
      </c>
      <c r="X267" s="32" t="str">
        <f t="shared" si="49"/>
        <v>Unit Type : TYPE G - B   |   Floor # 3
Flat # 312   |   23.25" X 4"   |   Crate # 10</v>
      </c>
    </row>
    <row r="268" spans="1:24" ht="27.6">
      <c r="A268" s="4" t="s">
        <v>45</v>
      </c>
      <c r="B268" s="11" t="s">
        <v>97</v>
      </c>
      <c r="C268" s="11" t="str">
        <f t="shared" si="40"/>
        <v>Unit Type : TYPE H - B</v>
      </c>
      <c r="D268" s="4" t="s">
        <v>20</v>
      </c>
      <c r="E268" s="11" t="s">
        <v>98</v>
      </c>
      <c r="F268" s="11" t="str">
        <f t="shared" si="41"/>
        <v>Floor # 3</v>
      </c>
      <c r="G268" s="11" t="s">
        <v>99</v>
      </c>
      <c r="H268" s="11" t="str">
        <f t="shared" si="42"/>
        <v>Flat # 307</v>
      </c>
      <c r="I268" s="11" t="str">
        <f t="shared" si="43"/>
        <v>4"</v>
      </c>
      <c r="J268" s="4">
        <v>3</v>
      </c>
      <c r="K268" s="4">
        <v>307</v>
      </c>
      <c r="L268" s="11" t="s">
        <v>100</v>
      </c>
      <c r="M268" s="11" t="str">
        <f t="shared" si="44"/>
        <v>23.25"</v>
      </c>
      <c r="N268" s="11" t="str">
        <f t="shared" si="45"/>
        <v>23.25" X 4"</v>
      </c>
      <c r="O268" s="4">
        <v>4</v>
      </c>
      <c r="P268" s="4">
        <v>23.25</v>
      </c>
      <c r="Q268" s="4">
        <v>1</v>
      </c>
      <c r="R268" s="11">
        <v>3</v>
      </c>
      <c r="S268" s="11" t="s">
        <v>101</v>
      </c>
      <c r="T268" s="11" t="str">
        <f t="shared" si="46"/>
        <v>Crate # 10</v>
      </c>
      <c r="U268" s="4">
        <v>10</v>
      </c>
      <c r="V268" s="11" t="str">
        <f t="shared" si="47"/>
        <v>Unit Type : TYPE H - B   |   Floor # 3</v>
      </c>
      <c r="W268" s="11" t="str">
        <f t="shared" si="48"/>
        <v>Flat # 307   |   23.25" X 4"   |   Crate # 10</v>
      </c>
      <c r="X268" s="32" t="str">
        <f t="shared" si="49"/>
        <v>Unit Type : TYPE H - B   |   Floor # 3
Flat # 307   |   23.25" X 4"   |   Crate # 10</v>
      </c>
    </row>
    <row r="269" spans="1:24" ht="27.6">
      <c r="A269" s="4" t="s">
        <v>46</v>
      </c>
      <c r="B269" s="11" t="s">
        <v>97</v>
      </c>
      <c r="C269" s="11" t="str">
        <f t="shared" si="40"/>
        <v>Unit Type : TYPE J - A</v>
      </c>
      <c r="D269" s="4" t="s">
        <v>19</v>
      </c>
      <c r="E269" s="11" t="s">
        <v>98</v>
      </c>
      <c r="F269" s="11" t="str">
        <f t="shared" si="41"/>
        <v>Floor # 3</v>
      </c>
      <c r="G269" s="11" t="s">
        <v>99</v>
      </c>
      <c r="H269" s="11" t="str">
        <f t="shared" si="42"/>
        <v>Flat # 302</v>
      </c>
      <c r="I269" s="11" t="str">
        <f t="shared" si="43"/>
        <v>4"</v>
      </c>
      <c r="J269" s="4">
        <v>3</v>
      </c>
      <c r="K269" s="4">
        <v>302</v>
      </c>
      <c r="L269" s="11" t="s">
        <v>100</v>
      </c>
      <c r="M269" s="11" t="str">
        <f t="shared" si="44"/>
        <v>23.25"</v>
      </c>
      <c r="N269" s="11" t="str">
        <f t="shared" si="45"/>
        <v>23.25" X 4"</v>
      </c>
      <c r="O269" s="4">
        <v>4</v>
      </c>
      <c r="P269" s="4">
        <v>23.25</v>
      </c>
      <c r="Q269" s="4">
        <v>1</v>
      </c>
      <c r="R269" s="11">
        <v>3</v>
      </c>
      <c r="S269" s="11" t="s">
        <v>101</v>
      </c>
      <c r="T269" s="11" t="str">
        <f t="shared" si="46"/>
        <v>Crate # 10</v>
      </c>
      <c r="U269" s="4">
        <v>10</v>
      </c>
      <c r="V269" s="11" t="str">
        <f t="shared" si="47"/>
        <v>Unit Type : TYPE J - A   |   Floor # 3</v>
      </c>
      <c r="W269" s="11" t="str">
        <f t="shared" si="48"/>
        <v>Flat # 302   |   23.25" X 4"   |   Crate # 10</v>
      </c>
      <c r="X269" s="32" t="str">
        <f t="shared" si="49"/>
        <v>Unit Type : TYPE J - A   |   Floor # 3
Flat # 302   |   23.25" X 4"   |   Crate # 10</v>
      </c>
    </row>
    <row r="270" spans="1:24" ht="27.6">
      <c r="A270" s="4" t="s">
        <v>47</v>
      </c>
      <c r="B270" s="11" t="s">
        <v>97</v>
      </c>
      <c r="C270" s="11" t="str">
        <f t="shared" si="40"/>
        <v>Unit Type : TYPE J_MIR - A</v>
      </c>
      <c r="D270" s="4" t="s">
        <v>19</v>
      </c>
      <c r="E270" s="11" t="s">
        <v>98</v>
      </c>
      <c r="F270" s="11" t="str">
        <f t="shared" si="41"/>
        <v>Floor # 3</v>
      </c>
      <c r="G270" s="11" t="s">
        <v>99</v>
      </c>
      <c r="H270" s="11" t="str">
        <f t="shared" si="42"/>
        <v>Flat # 301</v>
      </c>
      <c r="I270" s="11" t="str">
        <f t="shared" si="43"/>
        <v>4"</v>
      </c>
      <c r="J270" s="4">
        <v>3</v>
      </c>
      <c r="K270" s="4">
        <v>301</v>
      </c>
      <c r="L270" s="11" t="s">
        <v>100</v>
      </c>
      <c r="M270" s="11" t="str">
        <f t="shared" si="44"/>
        <v>23.25"</v>
      </c>
      <c r="N270" s="11" t="str">
        <f t="shared" si="45"/>
        <v>23.25" X 4"</v>
      </c>
      <c r="O270" s="4">
        <v>4</v>
      </c>
      <c r="P270" s="4">
        <v>23.25</v>
      </c>
      <c r="Q270" s="4">
        <v>1</v>
      </c>
      <c r="R270" s="11">
        <v>3</v>
      </c>
      <c r="S270" s="11" t="s">
        <v>101</v>
      </c>
      <c r="T270" s="11" t="str">
        <f t="shared" si="46"/>
        <v>Crate # 10</v>
      </c>
      <c r="U270" s="4">
        <v>10</v>
      </c>
      <c r="V270" s="11" t="str">
        <f t="shared" si="47"/>
        <v>Unit Type : TYPE J_MIR - A   |   Floor # 3</v>
      </c>
      <c r="W270" s="11" t="str">
        <f t="shared" si="48"/>
        <v>Flat # 301   |   23.25" X 4"   |   Crate # 10</v>
      </c>
      <c r="X270" s="32" t="str">
        <f t="shared" si="49"/>
        <v>Unit Type : TYPE J_MIR - A   |   Floor # 3
Flat # 301   |   23.25" X 4"   |   Crate # 10</v>
      </c>
    </row>
    <row r="271" spans="1:24" ht="27.6">
      <c r="A271" s="4" t="s">
        <v>27</v>
      </c>
      <c r="B271" s="11" t="s">
        <v>97</v>
      </c>
      <c r="C271" s="11" t="str">
        <f t="shared" si="40"/>
        <v>Unit Type : TYPE B - 2</v>
      </c>
      <c r="D271" s="4">
        <v>2</v>
      </c>
      <c r="E271" s="11" t="s">
        <v>98</v>
      </c>
      <c r="F271" s="11" t="str">
        <f t="shared" si="41"/>
        <v>Floor # 3</v>
      </c>
      <c r="G271" s="11" t="s">
        <v>99</v>
      </c>
      <c r="H271" s="11" t="str">
        <f t="shared" si="42"/>
        <v>Flat # 317</v>
      </c>
      <c r="I271" s="11" t="str">
        <f t="shared" si="43"/>
        <v>25.5"</v>
      </c>
      <c r="J271" s="4">
        <v>3</v>
      </c>
      <c r="K271" s="4">
        <v>317</v>
      </c>
      <c r="L271" s="11" t="s">
        <v>100</v>
      </c>
      <c r="M271" s="11" t="str">
        <f t="shared" si="44"/>
        <v>19.5"</v>
      </c>
      <c r="N271" s="11" t="str">
        <f t="shared" si="45"/>
        <v>19.5" X 25.5"</v>
      </c>
      <c r="O271" s="4">
        <v>25.5</v>
      </c>
      <c r="P271" s="4">
        <v>19.5</v>
      </c>
      <c r="Q271" s="4">
        <v>1</v>
      </c>
      <c r="R271" s="11">
        <v>3</v>
      </c>
      <c r="S271" s="11" t="s">
        <v>101</v>
      </c>
      <c r="T271" s="11" t="str">
        <f t="shared" si="46"/>
        <v>Crate # 10</v>
      </c>
      <c r="U271" s="4">
        <v>10</v>
      </c>
      <c r="V271" s="11" t="str">
        <f t="shared" si="47"/>
        <v>Unit Type : TYPE B - 2   |   Floor # 3</v>
      </c>
      <c r="W271" s="11" t="str">
        <f t="shared" si="48"/>
        <v>Flat # 317   |   19.5" X 25.5"   |   Crate # 10</v>
      </c>
      <c r="X271" s="32" t="str">
        <f t="shared" si="49"/>
        <v>Unit Type : TYPE B - 2   |   Floor # 3
Flat # 317   |   19.5" X 25.5"   |   Crate # 10</v>
      </c>
    </row>
    <row r="272" spans="1:24" ht="27.6">
      <c r="A272" s="4" t="s">
        <v>27</v>
      </c>
      <c r="B272" s="11" t="s">
        <v>97</v>
      </c>
      <c r="C272" s="11" t="str">
        <f t="shared" si="40"/>
        <v>Unit Type : TYPE B - 2</v>
      </c>
      <c r="D272" s="4">
        <v>2</v>
      </c>
      <c r="E272" s="11" t="s">
        <v>98</v>
      </c>
      <c r="F272" s="11" t="str">
        <f t="shared" si="41"/>
        <v>Floor # 3</v>
      </c>
      <c r="G272" s="11" t="s">
        <v>99</v>
      </c>
      <c r="H272" s="11" t="str">
        <f t="shared" si="42"/>
        <v>Flat # 323</v>
      </c>
      <c r="I272" s="11" t="str">
        <f t="shared" si="43"/>
        <v>25.5"</v>
      </c>
      <c r="J272" s="4">
        <v>3</v>
      </c>
      <c r="K272" s="4">
        <v>323</v>
      </c>
      <c r="L272" s="11" t="s">
        <v>100</v>
      </c>
      <c r="M272" s="11" t="str">
        <f t="shared" si="44"/>
        <v>19.5"</v>
      </c>
      <c r="N272" s="11" t="str">
        <f t="shared" si="45"/>
        <v>19.5" X 25.5"</v>
      </c>
      <c r="O272" s="4">
        <v>25.5</v>
      </c>
      <c r="P272" s="4">
        <v>19.5</v>
      </c>
      <c r="Q272" s="4">
        <v>1</v>
      </c>
      <c r="R272" s="11">
        <v>3</v>
      </c>
      <c r="S272" s="11" t="s">
        <v>101</v>
      </c>
      <c r="T272" s="11" t="str">
        <f t="shared" si="46"/>
        <v>Crate # 10</v>
      </c>
      <c r="U272" s="4">
        <v>10</v>
      </c>
      <c r="V272" s="11" t="str">
        <f t="shared" si="47"/>
        <v>Unit Type : TYPE B - 2   |   Floor # 3</v>
      </c>
      <c r="W272" s="11" t="str">
        <f t="shared" si="48"/>
        <v>Flat # 323   |   19.5" X 25.5"   |   Crate # 10</v>
      </c>
      <c r="X272" s="32" t="str">
        <f t="shared" si="49"/>
        <v>Unit Type : TYPE B - 2   |   Floor # 3
Flat # 323   |   19.5" X 25.5"   |   Crate # 10</v>
      </c>
    </row>
    <row r="273" spans="1:24" ht="27.6">
      <c r="A273" s="4" t="s">
        <v>28</v>
      </c>
      <c r="B273" s="11" t="s">
        <v>97</v>
      </c>
      <c r="C273" s="11" t="str">
        <f t="shared" si="40"/>
        <v>Unit Type : TYPE B_MIR - 2</v>
      </c>
      <c r="D273" s="4">
        <v>2</v>
      </c>
      <c r="E273" s="11" t="s">
        <v>98</v>
      </c>
      <c r="F273" s="11" t="str">
        <f t="shared" si="41"/>
        <v>Floor # 3</v>
      </c>
      <c r="G273" s="11" t="s">
        <v>99</v>
      </c>
      <c r="H273" s="11" t="str">
        <f t="shared" si="42"/>
        <v>Flat # 305</v>
      </c>
      <c r="I273" s="11" t="str">
        <f t="shared" si="43"/>
        <v>25.5"</v>
      </c>
      <c r="J273" s="4">
        <v>3</v>
      </c>
      <c r="K273" s="4">
        <v>305</v>
      </c>
      <c r="L273" s="11" t="s">
        <v>100</v>
      </c>
      <c r="M273" s="11" t="str">
        <f t="shared" si="44"/>
        <v>19.5"</v>
      </c>
      <c r="N273" s="11" t="str">
        <f t="shared" si="45"/>
        <v>19.5" X 25.5"</v>
      </c>
      <c r="O273" s="4">
        <v>25.5</v>
      </c>
      <c r="P273" s="4">
        <v>19.5</v>
      </c>
      <c r="Q273" s="4">
        <v>1</v>
      </c>
      <c r="R273" s="11">
        <v>3</v>
      </c>
      <c r="S273" s="11" t="s">
        <v>101</v>
      </c>
      <c r="T273" s="11" t="str">
        <f t="shared" si="46"/>
        <v>Crate # 10</v>
      </c>
      <c r="U273" s="4">
        <v>10</v>
      </c>
      <c r="V273" s="11" t="str">
        <f t="shared" si="47"/>
        <v>Unit Type : TYPE B_MIR - 2   |   Floor # 3</v>
      </c>
      <c r="W273" s="11" t="str">
        <f t="shared" si="48"/>
        <v>Flat # 305   |   19.5" X 25.5"   |   Crate # 10</v>
      </c>
      <c r="X273" s="32" t="str">
        <f t="shared" si="49"/>
        <v>Unit Type : TYPE B_MIR - 2   |   Floor # 3
Flat # 305   |   19.5" X 25.5"   |   Crate # 10</v>
      </c>
    </row>
    <row r="274" spans="1:24" ht="27.6">
      <c r="A274" s="4" t="s">
        <v>29</v>
      </c>
      <c r="B274" s="11" t="s">
        <v>97</v>
      </c>
      <c r="C274" s="11" t="str">
        <f t="shared" si="40"/>
        <v>Unit Type : Type B1 - 2</v>
      </c>
      <c r="D274" s="4">
        <v>2</v>
      </c>
      <c r="E274" s="11" t="s">
        <v>98</v>
      </c>
      <c r="F274" s="11" t="str">
        <f t="shared" si="41"/>
        <v>Floor # 3</v>
      </c>
      <c r="G274" s="11" t="s">
        <v>99</v>
      </c>
      <c r="H274" s="11" t="str">
        <f t="shared" si="42"/>
        <v>Flat # 314</v>
      </c>
      <c r="I274" s="11" t="str">
        <f t="shared" si="43"/>
        <v>25.5"</v>
      </c>
      <c r="J274" s="4">
        <v>3</v>
      </c>
      <c r="K274" s="4">
        <v>314</v>
      </c>
      <c r="L274" s="11" t="s">
        <v>100</v>
      </c>
      <c r="M274" s="11" t="str">
        <f t="shared" si="44"/>
        <v>19.5"</v>
      </c>
      <c r="N274" s="11" t="str">
        <f t="shared" si="45"/>
        <v>19.5" X 25.5"</v>
      </c>
      <c r="O274" s="4">
        <v>25.5</v>
      </c>
      <c r="P274" s="4">
        <v>19.5</v>
      </c>
      <c r="Q274" s="4">
        <v>1</v>
      </c>
      <c r="R274" s="11">
        <v>3</v>
      </c>
      <c r="S274" s="11" t="s">
        <v>101</v>
      </c>
      <c r="T274" s="11" t="str">
        <f t="shared" si="46"/>
        <v>Crate # 10</v>
      </c>
      <c r="U274" s="4">
        <v>10</v>
      </c>
      <c r="V274" s="11" t="str">
        <f t="shared" si="47"/>
        <v>Unit Type : Type B1 - 2   |   Floor # 3</v>
      </c>
      <c r="W274" s="11" t="str">
        <f t="shared" si="48"/>
        <v>Flat # 314   |   19.5" X 25.5"   |   Crate # 10</v>
      </c>
      <c r="X274" s="32" t="str">
        <f t="shared" si="49"/>
        <v>Unit Type : Type B1 - 2   |   Floor # 3
Flat # 314   |   19.5" X 25.5"   |   Crate # 10</v>
      </c>
    </row>
    <row r="275" spans="1:24" ht="27.6">
      <c r="A275" s="4" t="s">
        <v>29</v>
      </c>
      <c r="B275" s="11" t="s">
        <v>97</v>
      </c>
      <c r="C275" s="11" t="str">
        <f t="shared" si="40"/>
        <v>Unit Type : Type B1 - 2</v>
      </c>
      <c r="D275" s="4">
        <v>2</v>
      </c>
      <c r="E275" s="11" t="s">
        <v>98</v>
      </c>
      <c r="F275" s="11" t="str">
        <f t="shared" si="41"/>
        <v>Floor # 3</v>
      </c>
      <c r="G275" s="11" t="s">
        <v>99</v>
      </c>
      <c r="H275" s="11" t="str">
        <f t="shared" si="42"/>
        <v>Flat # 304</v>
      </c>
      <c r="I275" s="11" t="str">
        <f t="shared" si="43"/>
        <v>25.5"</v>
      </c>
      <c r="J275" s="4">
        <v>3</v>
      </c>
      <c r="K275" s="4">
        <v>304</v>
      </c>
      <c r="L275" s="11" t="s">
        <v>100</v>
      </c>
      <c r="M275" s="11" t="str">
        <f t="shared" si="44"/>
        <v>19.5"</v>
      </c>
      <c r="N275" s="11" t="str">
        <f t="shared" si="45"/>
        <v>19.5" X 25.5"</v>
      </c>
      <c r="O275" s="4">
        <v>25.5</v>
      </c>
      <c r="P275" s="4">
        <v>19.5</v>
      </c>
      <c r="Q275" s="4">
        <v>1</v>
      </c>
      <c r="R275" s="11">
        <v>3</v>
      </c>
      <c r="S275" s="11" t="s">
        <v>101</v>
      </c>
      <c r="T275" s="11" t="str">
        <f t="shared" si="46"/>
        <v>Crate # 10</v>
      </c>
      <c r="U275" s="4">
        <v>10</v>
      </c>
      <c r="V275" s="11" t="str">
        <f t="shared" si="47"/>
        <v>Unit Type : Type B1 - 2   |   Floor # 3</v>
      </c>
      <c r="W275" s="11" t="str">
        <f t="shared" si="48"/>
        <v>Flat # 304   |   19.5" X 25.5"   |   Crate # 10</v>
      </c>
      <c r="X275" s="32" t="str">
        <f t="shared" si="49"/>
        <v>Unit Type : Type B1 - 2   |   Floor # 3
Flat # 304   |   19.5" X 25.5"   |   Crate # 10</v>
      </c>
    </row>
    <row r="276" spans="1:24" ht="27.6">
      <c r="A276" s="4" t="s">
        <v>30</v>
      </c>
      <c r="B276" s="11" t="s">
        <v>97</v>
      </c>
      <c r="C276" s="11" t="str">
        <f t="shared" si="40"/>
        <v>Unit Type : Type B1_MIR - 2</v>
      </c>
      <c r="D276" s="4">
        <v>2</v>
      </c>
      <c r="E276" s="11" t="s">
        <v>98</v>
      </c>
      <c r="F276" s="11" t="str">
        <f t="shared" si="41"/>
        <v>Floor # 3</v>
      </c>
      <c r="G276" s="11" t="s">
        <v>99</v>
      </c>
      <c r="H276" s="11" t="str">
        <f t="shared" si="42"/>
        <v>Flat # 319</v>
      </c>
      <c r="I276" s="11" t="str">
        <f t="shared" si="43"/>
        <v>25.5"</v>
      </c>
      <c r="J276" s="4">
        <v>3</v>
      </c>
      <c r="K276" s="4">
        <v>319</v>
      </c>
      <c r="L276" s="11" t="s">
        <v>100</v>
      </c>
      <c r="M276" s="11" t="str">
        <f t="shared" si="44"/>
        <v>19.5"</v>
      </c>
      <c r="N276" s="11" t="str">
        <f t="shared" si="45"/>
        <v>19.5" X 25.5"</v>
      </c>
      <c r="O276" s="4">
        <v>25.5</v>
      </c>
      <c r="P276" s="4">
        <v>19.5</v>
      </c>
      <c r="Q276" s="4">
        <v>1</v>
      </c>
      <c r="R276" s="11">
        <v>3</v>
      </c>
      <c r="S276" s="11" t="s">
        <v>101</v>
      </c>
      <c r="T276" s="11" t="str">
        <f t="shared" si="46"/>
        <v>Crate # 10</v>
      </c>
      <c r="U276" s="4">
        <v>10</v>
      </c>
      <c r="V276" s="11" t="str">
        <f t="shared" si="47"/>
        <v>Unit Type : Type B1_MIR - 2   |   Floor # 3</v>
      </c>
      <c r="W276" s="11" t="str">
        <f t="shared" si="48"/>
        <v>Flat # 319   |   19.5" X 25.5"   |   Crate # 10</v>
      </c>
      <c r="X276" s="32" t="str">
        <f t="shared" si="49"/>
        <v>Unit Type : Type B1_MIR - 2   |   Floor # 3
Flat # 319   |   19.5" X 25.5"   |   Crate # 10</v>
      </c>
    </row>
    <row r="277" spans="1:24" ht="27.6">
      <c r="A277" s="4" t="s">
        <v>31</v>
      </c>
      <c r="B277" s="11" t="s">
        <v>97</v>
      </c>
      <c r="C277" s="11" t="str">
        <f t="shared" si="40"/>
        <v>Unit Type : TYPE B3_MIR - 2</v>
      </c>
      <c r="D277" s="4">
        <v>2</v>
      </c>
      <c r="E277" s="11" t="s">
        <v>98</v>
      </c>
      <c r="F277" s="11" t="str">
        <f t="shared" si="41"/>
        <v>Floor # 3</v>
      </c>
      <c r="G277" s="11" t="s">
        <v>99</v>
      </c>
      <c r="H277" s="11" t="str">
        <f t="shared" si="42"/>
        <v>Flat # 322</v>
      </c>
      <c r="I277" s="11" t="str">
        <f t="shared" si="43"/>
        <v>25.5"</v>
      </c>
      <c r="J277" s="4">
        <v>3</v>
      </c>
      <c r="K277" s="4">
        <v>322</v>
      </c>
      <c r="L277" s="11" t="s">
        <v>100</v>
      </c>
      <c r="M277" s="11" t="str">
        <f t="shared" si="44"/>
        <v>19.5"</v>
      </c>
      <c r="N277" s="11" t="str">
        <f t="shared" si="45"/>
        <v>19.5" X 25.5"</v>
      </c>
      <c r="O277" s="4">
        <v>25.5</v>
      </c>
      <c r="P277" s="4">
        <v>19.5</v>
      </c>
      <c r="Q277" s="4">
        <v>1</v>
      </c>
      <c r="R277" s="11">
        <v>3</v>
      </c>
      <c r="S277" s="11" t="s">
        <v>101</v>
      </c>
      <c r="T277" s="11" t="str">
        <f t="shared" si="46"/>
        <v>Crate # 10</v>
      </c>
      <c r="U277" s="4">
        <v>10</v>
      </c>
      <c r="V277" s="11" t="str">
        <f t="shared" si="47"/>
        <v>Unit Type : TYPE B3_MIR - 2   |   Floor # 3</v>
      </c>
      <c r="W277" s="11" t="str">
        <f t="shared" si="48"/>
        <v>Flat # 322   |   19.5" X 25.5"   |   Crate # 10</v>
      </c>
      <c r="X277" s="32" t="str">
        <f t="shared" si="49"/>
        <v>Unit Type : TYPE B3_MIR - 2   |   Floor # 3
Flat # 322   |   19.5" X 25.5"   |   Crate # 10</v>
      </c>
    </row>
    <row r="278" spans="1:24" ht="27.6">
      <c r="A278" s="4" t="s">
        <v>32</v>
      </c>
      <c r="B278" s="11" t="s">
        <v>97</v>
      </c>
      <c r="C278" s="11" t="str">
        <f t="shared" si="40"/>
        <v>Unit Type : TYPE B4 - 2</v>
      </c>
      <c r="D278" s="4">
        <v>2</v>
      </c>
      <c r="E278" s="11" t="s">
        <v>98</v>
      </c>
      <c r="F278" s="11" t="str">
        <f t="shared" si="41"/>
        <v>Floor # 3</v>
      </c>
      <c r="G278" s="11" t="s">
        <v>99</v>
      </c>
      <c r="H278" s="11" t="str">
        <f t="shared" si="42"/>
        <v>Flat # 324</v>
      </c>
      <c r="I278" s="11" t="str">
        <f t="shared" si="43"/>
        <v>25.5"</v>
      </c>
      <c r="J278" s="4">
        <v>3</v>
      </c>
      <c r="K278" s="4">
        <v>324</v>
      </c>
      <c r="L278" s="11" t="s">
        <v>100</v>
      </c>
      <c r="M278" s="11" t="str">
        <f t="shared" si="44"/>
        <v>19.5"</v>
      </c>
      <c r="N278" s="11" t="str">
        <f t="shared" si="45"/>
        <v>19.5" X 25.5"</v>
      </c>
      <c r="O278" s="4">
        <v>25.5</v>
      </c>
      <c r="P278" s="4">
        <v>19.5</v>
      </c>
      <c r="Q278" s="4">
        <v>1</v>
      </c>
      <c r="R278" s="11">
        <v>3</v>
      </c>
      <c r="S278" s="11" t="s">
        <v>101</v>
      </c>
      <c r="T278" s="11" t="str">
        <f t="shared" si="46"/>
        <v>Crate # 10</v>
      </c>
      <c r="U278" s="4">
        <v>10</v>
      </c>
      <c r="V278" s="11" t="str">
        <f t="shared" si="47"/>
        <v>Unit Type : TYPE B4 - 2   |   Floor # 3</v>
      </c>
      <c r="W278" s="11" t="str">
        <f t="shared" si="48"/>
        <v>Flat # 324   |   19.5" X 25.5"   |   Crate # 10</v>
      </c>
      <c r="X278" s="32" t="str">
        <f t="shared" si="49"/>
        <v>Unit Type : TYPE B4 - 2   |   Floor # 3
Flat # 324   |   19.5" X 25.5"   |   Crate # 10</v>
      </c>
    </row>
    <row r="279" spans="1:24" ht="27.6">
      <c r="A279" s="4" t="s">
        <v>33</v>
      </c>
      <c r="B279" s="11" t="s">
        <v>97</v>
      </c>
      <c r="C279" s="11" t="str">
        <f t="shared" si="40"/>
        <v>Unit Type : TYPE B5_MIR - 2</v>
      </c>
      <c r="D279" s="4">
        <v>2</v>
      </c>
      <c r="E279" s="11" t="s">
        <v>98</v>
      </c>
      <c r="F279" s="11" t="str">
        <f t="shared" si="41"/>
        <v>Floor # 3</v>
      </c>
      <c r="G279" s="11" t="s">
        <v>99</v>
      </c>
      <c r="H279" s="11" t="str">
        <f t="shared" si="42"/>
        <v>Flat # 310</v>
      </c>
      <c r="I279" s="11" t="str">
        <f t="shared" si="43"/>
        <v>25.5"</v>
      </c>
      <c r="J279" s="4">
        <v>3</v>
      </c>
      <c r="K279" s="4">
        <v>310</v>
      </c>
      <c r="L279" s="11" t="s">
        <v>100</v>
      </c>
      <c r="M279" s="11" t="str">
        <f t="shared" si="44"/>
        <v>19.5"</v>
      </c>
      <c r="N279" s="11" t="str">
        <f t="shared" si="45"/>
        <v>19.5" X 25.5"</v>
      </c>
      <c r="O279" s="4">
        <v>25.5</v>
      </c>
      <c r="P279" s="4">
        <v>19.5</v>
      </c>
      <c r="Q279" s="4">
        <v>1</v>
      </c>
      <c r="R279" s="11">
        <v>3</v>
      </c>
      <c r="S279" s="11" t="s">
        <v>101</v>
      </c>
      <c r="T279" s="11" t="str">
        <f t="shared" si="46"/>
        <v>Crate # 10</v>
      </c>
      <c r="U279" s="4">
        <v>10</v>
      </c>
      <c r="V279" s="11" t="str">
        <f t="shared" si="47"/>
        <v>Unit Type : TYPE B5_MIR - 2   |   Floor # 3</v>
      </c>
      <c r="W279" s="11" t="str">
        <f t="shared" si="48"/>
        <v>Flat # 310   |   19.5" X 25.5"   |   Crate # 10</v>
      </c>
      <c r="X279" s="32" t="str">
        <f t="shared" si="49"/>
        <v>Unit Type : TYPE B5_MIR - 2   |   Floor # 3
Flat # 310   |   19.5" X 25.5"   |   Crate # 10</v>
      </c>
    </row>
    <row r="280" spans="1:24" ht="27.6">
      <c r="A280" s="4" t="s">
        <v>36</v>
      </c>
      <c r="B280" s="11" t="s">
        <v>97</v>
      </c>
      <c r="C280" s="11" t="str">
        <f t="shared" si="40"/>
        <v>Unit Type : TYPE C - 1</v>
      </c>
      <c r="D280" s="4">
        <v>1</v>
      </c>
      <c r="E280" s="11" t="s">
        <v>98</v>
      </c>
      <c r="F280" s="11" t="str">
        <f t="shared" si="41"/>
        <v>Floor # 3</v>
      </c>
      <c r="G280" s="11" t="s">
        <v>99</v>
      </c>
      <c r="H280" s="11" t="str">
        <f t="shared" si="42"/>
        <v>Flat # 321</v>
      </c>
      <c r="I280" s="11" t="str">
        <f t="shared" si="43"/>
        <v>25.5"</v>
      </c>
      <c r="J280" s="4">
        <v>3</v>
      </c>
      <c r="K280" s="4">
        <v>321</v>
      </c>
      <c r="L280" s="11" t="s">
        <v>100</v>
      </c>
      <c r="M280" s="11" t="str">
        <f t="shared" si="44"/>
        <v>18"</v>
      </c>
      <c r="N280" s="11" t="str">
        <f t="shared" si="45"/>
        <v>18" X 25.5"</v>
      </c>
      <c r="O280" s="4">
        <v>25.5</v>
      </c>
      <c r="P280" s="4">
        <v>18</v>
      </c>
      <c r="Q280" s="4">
        <v>1</v>
      </c>
      <c r="R280" s="11">
        <v>3</v>
      </c>
      <c r="S280" s="11" t="s">
        <v>101</v>
      </c>
      <c r="T280" s="11" t="str">
        <f t="shared" si="46"/>
        <v>Crate # 10</v>
      </c>
      <c r="U280" s="4">
        <v>10</v>
      </c>
      <c r="V280" s="11" t="str">
        <f t="shared" si="47"/>
        <v>Unit Type : TYPE C - 1   |   Floor # 3</v>
      </c>
      <c r="W280" s="11" t="str">
        <f t="shared" si="48"/>
        <v>Flat # 321   |   18" X 25.5"   |   Crate # 10</v>
      </c>
      <c r="X280" s="32" t="str">
        <f t="shared" si="49"/>
        <v>Unit Type : TYPE C - 1   |   Floor # 3
Flat # 321   |   18" X 25.5"   |   Crate # 10</v>
      </c>
    </row>
    <row r="281" spans="1:24" ht="27.6">
      <c r="A281" s="4" t="s">
        <v>37</v>
      </c>
      <c r="B281" s="11" t="s">
        <v>97</v>
      </c>
      <c r="C281" s="11" t="str">
        <f t="shared" si="40"/>
        <v>Unit Type : TYPE C-MIR - 1</v>
      </c>
      <c r="D281" s="4">
        <v>1</v>
      </c>
      <c r="E281" s="11" t="s">
        <v>98</v>
      </c>
      <c r="F281" s="11" t="str">
        <f t="shared" si="41"/>
        <v>Floor # 3</v>
      </c>
      <c r="G281" s="11" t="s">
        <v>99</v>
      </c>
      <c r="H281" s="11" t="str">
        <f t="shared" si="42"/>
        <v>Flat # 306</v>
      </c>
      <c r="I281" s="11" t="str">
        <f t="shared" si="43"/>
        <v>25.5"</v>
      </c>
      <c r="J281" s="4">
        <v>3</v>
      </c>
      <c r="K281" s="4">
        <v>306</v>
      </c>
      <c r="L281" s="11" t="s">
        <v>100</v>
      </c>
      <c r="M281" s="11" t="str">
        <f t="shared" si="44"/>
        <v>18"</v>
      </c>
      <c r="N281" s="11" t="str">
        <f t="shared" si="45"/>
        <v>18" X 25.5"</v>
      </c>
      <c r="O281" s="4">
        <v>25.5</v>
      </c>
      <c r="P281" s="4">
        <v>18</v>
      </c>
      <c r="Q281" s="4">
        <v>1</v>
      </c>
      <c r="R281" s="11">
        <v>3</v>
      </c>
      <c r="S281" s="11" t="s">
        <v>101</v>
      </c>
      <c r="T281" s="11" t="str">
        <f t="shared" si="46"/>
        <v>Crate # 10</v>
      </c>
      <c r="U281" s="4">
        <v>10</v>
      </c>
      <c r="V281" s="11" t="str">
        <f t="shared" si="47"/>
        <v>Unit Type : TYPE C-MIR - 1   |   Floor # 3</v>
      </c>
      <c r="W281" s="11" t="str">
        <f t="shared" si="48"/>
        <v>Flat # 306   |   18" X 25.5"   |   Crate # 10</v>
      </c>
      <c r="X281" s="32" t="str">
        <f t="shared" si="49"/>
        <v>Unit Type : TYPE C-MIR - 1   |   Floor # 3
Flat # 306   |   18" X 25.5"   |   Crate # 10</v>
      </c>
    </row>
    <row r="282" spans="1:24" ht="27.6">
      <c r="A282" s="4" t="s">
        <v>42</v>
      </c>
      <c r="B282" s="11" t="s">
        <v>97</v>
      </c>
      <c r="C282" s="11" t="str">
        <f t="shared" si="40"/>
        <v>Unit Type : TYPE E1 - 1</v>
      </c>
      <c r="D282" s="4">
        <v>1</v>
      </c>
      <c r="E282" s="11" t="s">
        <v>98</v>
      </c>
      <c r="F282" s="11" t="str">
        <f t="shared" si="41"/>
        <v>Floor # 3</v>
      </c>
      <c r="G282" s="11" t="s">
        <v>99</v>
      </c>
      <c r="H282" s="11" t="str">
        <f t="shared" si="42"/>
        <v>Flat # 316</v>
      </c>
      <c r="I282" s="11" t="str">
        <f t="shared" si="43"/>
        <v>25.5"</v>
      </c>
      <c r="J282" s="4">
        <v>3</v>
      </c>
      <c r="K282" s="4">
        <v>316</v>
      </c>
      <c r="L282" s="11" t="s">
        <v>100</v>
      </c>
      <c r="M282" s="11" t="str">
        <f t="shared" si="44"/>
        <v>18"</v>
      </c>
      <c r="N282" s="11" t="str">
        <f t="shared" si="45"/>
        <v>18" X 25.5"</v>
      </c>
      <c r="O282" s="4">
        <v>25.5</v>
      </c>
      <c r="P282" s="4">
        <v>18</v>
      </c>
      <c r="Q282" s="4">
        <v>1</v>
      </c>
      <c r="R282" s="11">
        <v>3</v>
      </c>
      <c r="S282" s="11" t="s">
        <v>101</v>
      </c>
      <c r="T282" s="11" t="str">
        <f t="shared" si="46"/>
        <v>Crate # 10</v>
      </c>
      <c r="U282" s="4">
        <v>10</v>
      </c>
      <c r="V282" s="11" t="str">
        <f t="shared" si="47"/>
        <v>Unit Type : TYPE E1 - 1   |   Floor # 3</v>
      </c>
      <c r="W282" s="11" t="str">
        <f t="shared" si="48"/>
        <v>Flat # 316   |   18" X 25.5"   |   Crate # 10</v>
      </c>
      <c r="X282" s="32" t="str">
        <f t="shared" si="49"/>
        <v>Unit Type : TYPE E1 - 1   |   Floor # 3
Flat # 316   |   18" X 25.5"   |   Crate # 10</v>
      </c>
    </row>
    <row r="283" spans="1:24" ht="27.6">
      <c r="A283" s="4" t="s">
        <v>45</v>
      </c>
      <c r="B283" s="11" t="s">
        <v>97</v>
      </c>
      <c r="C283" s="11" t="str">
        <f t="shared" si="40"/>
        <v>Unit Type : TYPE H - 1</v>
      </c>
      <c r="D283" s="4">
        <v>1</v>
      </c>
      <c r="E283" s="11" t="s">
        <v>98</v>
      </c>
      <c r="F283" s="11" t="str">
        <f t="shared" si="41"/>
        <v>Floor # 3</v>
      </c>
      <c r="G283" s="11" t="s">
        <v>99</v>
      </c>
      <c r="H283" s="11" t="str">
        <f t="shared" si="42"/>
        <v>Flat # 307</v>
      </c>
      <c r="I283" s="11" t="str">
        <f t="shared" si="43"/>
        <v>25.5"</v>
      </c>
      <c r="J283" s="4">
        <v>3</v>
      </c>
      <c r="K283" s="4">
        <v>307</v>
      </c>
      <c r="L283" s="11" t="s">
        <v>100</v>
      </c>
      <c r="M283" s="11" t="str">
        <f t="shared" si="44"/>
        <v>18"</v>
      </c>
      <c r="N283" s="11" t="str">
        <f t="shared" si="45"/>
        <v>18" X 25.5"</v>
      </c>
      <c r="O283" s="4">
        <v>25.5</v>
      </c>
      <c r="P283" s="4">
        <v>18</v>
      </c>
      <c r="Q283" s="4">
        <v>1</v>
      </c>
      <c r="R283" s="11">
        <v>3</v>
      </c>
      <c r="S283" s="11" t="s">
        <v>101</v>
      </c>
      <c r="T283" s="11" t="str">
        <f t="shared" si="46"/>
        <v>Crate # 10</v>
      </c>
      <c r="U283" s="4">
        <v>10</v>
      </c>
      <c r="V283" s="11" t="str">
        <f t="shared" si="47"/>
        <v>Unit Type : TYPE H - 1   |   Floor # 3</v>
      </c>
      <c r="W283" s="11" t="str">
        <f t="shared" si="48"/>
        <v>Flat # 307   |   18" X 25.5"   |   Crate # 10</v>
      </c>
      <c r="X283" s="32" t="str">
        <f t="shared" si="49"/>
        <v>Unit Type : TYPE H - 1   |   Floor # 3
Flat # 307   |   18" X 25.5"   |   Crate # 10</v>
      </c>
    </row>
    <row r="284" spans="1:24" ht="27.6">
      <c r="A284" s="4" t="s">
        <v>45</v>
      </c>
      <c r="B284" s="11" t="s">
        <v>97</v>
      </c>
      <c r="C284" s="11" t="str">
        <f t="shared" si="40"/>
        <v>Unit Type : TYPE H - 2</v>
      </c>
      <c r="D284" s="4">
        <v>2</v>
      </c>
      <c r="E284" s="11" t="s">
        <v>98</v>
      </c>
      <c r="F284" s="11" t="str">
        <f t="shared" si="41"/>
        <v>Floor # 3</v>
      </c>
      <c r="G284" s="11" t="s">
        <v>99</v>
      </c>
      <c r="H284" s="11" t="str">
        <f t="shared" si="42"/>
        <v>Flat # 307</v>
      </c>
      <c r="I284" s="11" t="str">
        <f t="shared" si="43"/>
        <v>25.5"</v>
      </c>
      <c r="J284" s="4">
        <v>3</v>
      </c>
      <c r="K284" s="4">
        <v>307</v>
      </c>
      <c r="L284" s="11" t="s">
        <v>100</v>
      </c>
      <c r="M284" s="11" t="str">
        <f t="shared" si="44"/>
        <v>18"</v>
      </c>
      <c r="N284" s="11" t="str">
        <f t="shared" si="45"/>
        <v>18" X 25.5"</v>
      </c>
      <c r="O284" s="4">
        <v>25.5</v>
      </c>
      <c r="P284" s="4">
        <v>18</v>
      </c>
      <c r="Q284" s="4">
        <v>1</v>
      </c>
      <c r="R284" s="11">
        <v>3</v>
      </c>
      <c r="S284" s="11" t="s">
        <v>101</v>
      </c>
      <c r="T284" s="11" t="str">
        <f t="shared" si="46"/>
        <v>Crate # 10</v>
      </c>
      <c r="U284" s="4">
        <v>10</v>
      </c>
      <c r="V284" s="11" t="str">
        <f t="shared" si="47"/>
        <v>Unit Type : TYPE H - 2   |   Floor # 3</v>
      </c>
      <c r="W284" s="11" t="str">
        <f t="shared" si="48"/>
        <v>Flat # 307   |   18" X 25.5"   |   Crate # 10</v>
      </c>
      <c r="X284" s="32" t="str">
        <f t="shared" si="49"/>
        <v>Unit Type : TYPE H - 2   |   Floor # 3
Flat # 307   |   18" X 25.5"   |   Crate # 10</v>
      </c>
    </row>
    <row r="285" spans="1:24" ht="27.6">
      <c r="A285" s="4" t="s">
        <v>38</v>
      </c>
      <c r="B285" s="11" t="s">
        <v>97</v>
      </c>
      <c r="C285" s="11" t="str">
        <f t="shared" si="40"/>
        <v>Unit Type : TYPE D  - 2</v>
      </c>
      <c r="D285" s="4">
        <v>2</v>
      </c>
      <c r="E285" s="11" t="s">
        <v>98</v>
      </c>
      <c r="F285" s="11" t="str">
        <f t="shared" si="41"/>
        <v>Floor # 3</v>
      </c>
      <c r="G285" s="11" t="s">
        <v>99</v>
      </c>
      <c r="H285" s="11" t="str">
        <f t="shared" si="42"/>
        <v>Flat # 320</v>
      </c>
      <c r="I285" s="11" t="str">
        <f t="shared" si="43"/>
        <v>25.5"</v>
      </c>
      <c r="J285" s="4">
        <v>3</v>
      </c>
      <c r="K285" s="4">
        <v>320</v>
      </c>
      <c r="L285" s="11" t="s">
        <v>100</v>
      </c>
      <c r="M285" s="11" t="str">
        <f t="shared" si="44"/>
        <v>16.5"</v>
      </c>
      <c r="N285" s="11" t="str">
        <f t="shared" si="45"/>
        <v>16.5" X 25.5"</v>
      </c>
      <c r="O285" s="4">
        <v>25.5</v>
      </c>
      <c r="P285" s="4">
        <v>16.5</v>
      </c>
      <c r="Q285" s="4">
        <v>1</v>
      </c>
      <c r="R285" s="11">
        <v>3</v>
      </c>
      <c r="S285" s="11" t="s">
        <v>101</v>
      </c>
      <c r="T285" s="11" t="str">
        <f t="shared" si="46"/>
        <v>Crate # 10</v>
      </c>
      <c r="U285" s="4">
        <v>10</v>
      </c>
      <c r="V285" s="11" t="str">
        <f t="shared" si="47"/>
        <v>Unit Type : TYPE D  - 2   |   Floor # 3</v>
      </c>
      <c r="W285" s="11" t="str">
        <f t="shared" si="48"/>
        <v>Flat # 320   |   16.5" X 25.5"   |   Crate # 10</v>
      </c>
      <c r="X285" s="32" t="str">
        <f t="shared" si="49"/>
        <v>Unit Type : TYPE D  - 2   |   Floor # 3
Flat # 320   |   16.5" X 25.5"   |   Crate # 10</v>
      </c>
    </row>
    <row r="286" spans="1:24" ht="27.6">
      <c r="A286" s="4" t="s">
        <v>43</v>
      </c>
      <c r="B286" s="11" t="s">
        <v>97</v>
      </c>
      <c r="C286" s="11" t="str">
        <f t="shared" si="40"/>
        <v>Unit Type : TYPE F - 2</v>
      </c>
      <c r="D286" s="4">
        <v>2</v>
      </c>
      <c r="E286" s="11" t="s">
        <v>98</v>
      </c>
      <c r="F286" s="11" t="str">
        <f t="shared" si="41"/>
        <v>Floor # 3</v>
      </c>
      <c r="G286" s="11" t="s">
        <v>99</v>
      </c>
      <c r="H286" s="11" t="str">
        <f t="shared" si="42"/>
        <v>Flat # 315</v>
      </c>
      <c r="I286" s="11" t="str">
        <f t="shared" si="43"/>
        <v>25.5"</v>
      </c>
      <c r="J286" s="4">
        <v>3</v>
      </c>
      <c r="K286" s="4">
        <v>315</v>
      </c>
      <c r="L286" s="11" t="s">
        <v>100</v>
      </c>
      <c r="M286" s="11" t="str">
        <f t="shared" si="44"/>
        <v>16.5"</v>
      </c>
      <c r="N286" s="11" t="str">
        <f t="shared" si="45"/>
        <v>16.5" X 25.5"</v>
      </c>
      <c r="O286" s="4">
        <v>25.5</v>
      </c>
      <c r="P286" s="4">
        <v>16.5</v>
      </c>
      <c r="Q286" s="4">
        <v>1</v>
      </c>
      <c r="R286" s="11">
        <v>3</v>
      </c>
      <c r="S286" s="11" t="s">
        <v>101</v>
      </c>
      <c r="T286" s="11" t="str">
        <f t="shared" si="46"/>
        <v>Crate # 10</v>
      </c>
      <c r="U286" s="4">
        <v>10</v>
      </c>
      <c r="V286" s="11" t="str">
        <f t="shared" si="47"/>
        <v>Unit Type : TYPE F - 2   |   Floor # 3</v>
      </c>
      <c r="W286" s="11" t="str">
        <f t="shared" si="48"/>
        <v>Flat # 315   |   16.5" X 25.5"   |   Crate # 10</v>
      </c>
      <c r="X286" s="32" t="str">
        <f t="shared" si="49"/>
        <v>Unit Type : TYPE F - 2   |   Floor # 3
Flat # 315   |   16.5" X 25.5"   |   Crate # 10</v>
      </c>
    </row>
    <row r="287" spans="1:24" ht="27.6">
      <c r="A287" s="4" t="s">
        <v>27</v>
      </c>
      <c r="B287" s="11" t="s">
        <v>97</v>
      </c>
      <c r="C287" s="11" t="str">
        <f t="shared" si="40"/>
        <v>Unit Type : TYPE B - 1</v>
      </c>
      <c r="D287" s="4">
        <v>1</v>
      </c>
      <c r="E287" s="11" t="s">
        <v>98</v>
      </c>
      <c r="F287" s="11" t="str">
        <f t="shared" si="41"/>
        <v>Floor # 3</v>
      </c>
      <c r="G287" s="11" t="s">
        <v>99</v>
      </c>
      <c r="H287" s="11" t="str">
        <f t="shared" si="42"/>
        <v>Flat # 317</v>
      </c>
      <c r="I287" s="11" t="str">
        <f t="shared" si="43"/>
        <v>25.5"</v>
      </c>
      <c r="J287" s="4">
        <v>3</v>
      </c>
      <c r="K287" s="4">
        <v>317</v>
      </c>
      <c r="L287" s="11" t="s">
        <v>100</v>
      </c>
      <c r="M287" s="11" t="str">
        <f t="shared" si="44"/>
        <v>15"</v>
      </c>
      <c r="N287" s="11" t="str">
        <f t="shared" si="45"/>
        <v>15" X 25.5"</v>
      </c>
      <c r="O287" s="4">
        <v>25.5</v>
      </c>
      <c r="P287" s="4">
        <v>15</v>
      </c>
      <c r="Q287" s="4">
        <v>1</v>
      </c>
      <c r="R287" s="11">
        <v>3</v>
      </c>
      <c r="S287" s="11" t="s">
        <v>101</v>
      </c>
      <c r="T287" s="11" t="str">
        <f t="shared" si="46"/>
        <v>Crate # 10</v>
      </c>
      <c r="U287" s="4">
        <v>10</v>
      </c>
      <c r="V287" s="11" t="str">
        <f t="shared" si="47"/>
        <v>Unit Type : TYPE B - 1   |   Floor # 3</v>
      </c>
      <c r="W287" s="11" t="str">
        <f t="shared" si="48"/>
        <v>Flat # 317   |   15" X 25.5"   |   Crate # 10</v>
      </c>
      <c r="X287" s="32" t="str">
        <f t="shared" si="49"/>
        <v>Unit Type : TYPE B - 1   |   Floor # 3
Flat # 317   |   15" X 25.5"   |   Crate # 10</v>
      </c>
    </row>
    <row r="288" spans="1:24" ht="27.6">
      <c r="A288" s="4" t="s">
        <v>27</v>
      </c>
      <c r="B288" s="11" t="s">
        <v>97</v>
      </c>
      <c r="C288" s="11" t="str">
        <f t="shared" si="40"/>
        <v>Unit Type : TYPE B - 1</v>
      </c>
      <c r="D288" s="4">
        <v>1</v>
      </c>
      <c r="E288" s="11" t="s">
        <v>98</v>
      </c>
      <c r="F288" s="11" t="str">
        <f t="shared" si="41"/>
        <v>Floor # 3</v>
      </c>
      <c r="G288" s="11" t="s">
        <v>99</v>
      </c>
      <c r="H288" s="11" t="str">
        <f t="shared" si="42"/>
        <v>Flat # 323</v>
      </c>
      <c r="I288" s="11" t="str">
        <f t="shared" si="43"/>
        <v>25.5"</v>
      </c>
      <c r="J288" s="4">
        <v>3</v>
      </c>
      <c r="K288" s="4">
        <v>323</v>
      </c>
      <c r="L288" s="11" t="s">
        <v>100</v>
      </c>
      <c r="M288" s="11" t="str">
        <f t="shared" si="44"/>
        <v>15"</v>
      </c>
      <c r="N288" s="11" t="str">
        <f t="shared" si="45"/>
        <v>15" X 25.5"</v>
      </c>
      <c r="O288" s="4">
        <v>25.5</v>
      </c>
      <c r="P288" s="4">
        <v>15</v>
      </c>
      <c r="Q288" s="4">
        <v>1</v>
      </c>
      <c r="R288" s="11">
        <v>3</v>
      </c>
      <c r="S288" s="11" t="s">
        <v>101</v>
      </c>
      <c r="T288" s="11" t="str">
        <f t="shared" si="46"/>
        <v>Crate # 10</v>
      </c>
      <c r="U288" s="4">
        <v>10</v>
      </c>
      <c r="V288" s="11" t="str">
        <f t="shared" si="47"/>
        <v>Unit Type : TYPE B - 1   |   Floor # 3</v>
      </c>
      <c r="W288" s="11" t="str">
        <f t="shared" si="48"/>
        <v>Flat # 323   |   15" X 25.5"   |   Crate # 10</v>
      </c>
      <c r="X288" s="32" t="str">
        <f t="shared" si="49"/>
        <v>Unit Type : TYPE B - 1   |   Floor # 3
Flat # 323   |   15" X 25.5"   |   Crate # 10</v>
      </c>
    </row>
    <row r="289" spans="1:24" ht="27.6">
      <c r="A289" s="4" t="s">
        <v>28</v>
      </c>
      <c r="B289" s="11" t="s">
        <v>97</v>
      </c>
      <c r="C289" s="11" t="str">
        <f t="shared" si="40"/>
        <v>Unit Type : TYPE B_MIR - 1</v>
      </c>
      <c r="D289" s="4">
        <v>1</v>
      </c>
      <c r="E289" s="11" t="s">
        <v>98</v>
      </c>
      <c r="F289" s="11" t="str">
        <f t="shared" si="41"/>
        <v>Floor # 3</v>
      </c>
      <c r="G289" s="11" t="s">
        <v>99</v>
      </c>
      <c r="H289" s="11" t="str">
        <f t="shared" si="42"/>
        <v>Flat # 305</v>
      </c>
      <c r="I289" s="11" t="str">
        <f t="shared" si="43"/>
        <v>25.5"</v>
      </c>
      <c r="J289" s="4">
        <v>3</v>
      </c>
      <c r="K289" s="4">
        <v>305</v>
      </c>
      <c r="L289" s="11" t="s">
        <v>100</v>
      </c>
      <c r="M289" s="11" t="str">
        <f t="shared" si="44"/>
        <v>15"</v>
      </c>
      <c r="N289" s="11" t="str">
        <f t="shared" si="45"/>
        <v>15" X 25.5"</v>
      </c>
      <c r="O289" s="4">
        <v>25.5</v>
      </c>
      <c r="P289" s="4">
        <v>15</v>
      </c>
      <c r="Q289" s="4">
        <v>1</v>
      </c>
      <c r="R289" s="11">
        <v>3</v>
      </c>
      <c r="S289" s="11" t="s">
        <v>101</v>
      </c>
      <c r="T289" s="11" t="str">
        <f t="shared" si="46"/>
        <v>Crate # 10</v>
      </c>
      <c r="U289" s="4">
        <v>10</v>
      </c>
      <c r="V289" s="11" t="str">
        <f t="shared" si="47"/>
        <v>Unit Type : TYPE B_MIR - 1   |   Floor # 3</v>
      </c>
      <c r="W289" s="11" t="str">
        <f t="shared" si="48"/>
        <v>Flat # 305   |   15" X 25.5"   |   Crate # 10</v>
      </c>
      <c r="X289" s="32" t="str">
        <f t="shared" si="49"/>
        <v>Unit Type : TYPE B_MIR - 1   |   Floor # 3
Flat # 305   |   15" X 25.5"   |   Crate # 10</v>
      </c>
    </row>
    <row r="290" spans="1:24" ht="27.6">
      <c r="A290" s="4" t="s">
        <v>29</v>
      </c>
      <c r="B290" s="11" t="s">
        <v>97</v>
      </c>
      <c r="C290" s="11" t="str">
        <f t="shared" si="40"/>
        <v>Unit Type : Type B1 - 1</v>
      </c>
      <c r="D290" s="4">
        <v>1</v>
      </c>
      <c r="E290" s="11" t="s">
        <v>98</v>
      </c>
      <c r="F290" s="11" t="str">
        <f t="shared" si="41"/>
        <v>Floor # 3</v>
      </c>
      <c r="G290" s="11" t="s">
        <v>99</v>
      </c>
      <c r="H290" s="11" t="str">
        <f t="shared" si="42"/>
        <v>Flat # 314</v>
      </c>
      <c r="I290" s="11" t="str">
        <f t="shared" si="43"/>
        <v>25.5"</v>
      </c>
      <c r="J290" s="4">
        <v>3</v>
      </c>
      <c r="K290" s="4">
        <v>314</v>
      </c>
      <c r="L290" s="11" t="s">
        <v>100</v>
      </c>
      <c r="M290" s="11" t="str">
        <f t="shared" si="44"/>
        <v>15"</v>
      </c>
      <c r="N290" s="11" t="str">
        <f t="shared" si="45"/>
        <v>15" X 25.5"</v>
      </c>
      <c r="O290" s="4">
        <v>25.5</v>
      </c>
      <c r="P290" s="4">
        <v>15</v>
      </c>
      <c r="Q290" s="4">
        <v>1</v>
      </c>
      <c r="R290" s="11">
        <v>3</v>
      </c>
      <c r="S290" s="11" t="s">
        <v>101</v>
      </c>
      <c r="T290" s="11" t="str">
        <f t="shared" si="46"/>
        <v>Crate # 10</v>
      </c>
      <c r="U290" s="4">
        <v>10</v>
      </c>
      <c r="V290" s="11" t="str">
        <f t="shared" si="47"/>
        <v>Unit Type : Type B1 - 1   |   Floor # 3</v>
      </c>
      <c r="W290" s="11" t="str">
        <f t="shared" si="48"/>
        <v>Flat # 314   |   15" X 25.5"   |   Crate # 10</v>
      </c>
      <c r="X290" s="32" t="str">
        <f t="shared" si="49"/>
        <v>Unit Type : Type B1 - 1   |   Floor # 3
Flat # 314   |   15" X 25.5"   |   Crate # 10</v>
      </c>
    </row>
    <row r="291" spans="1:24" ht="27.6">
      <c r="A291" s="4" t="s">
        <v>29</v>
      </c>
      <c r="B291" s="11" t="s">
        <v>97</v>
      </c>
      <c r="C291" s="11" t="str">
        <f t="shared" si="40"/>
        <v>Unit Type : Type B1 - 1</v>
      </c>
      <c r="D291" s="4">
        <v>1</v>
      </c>
      <c r="E291" s="11" t="s">
        <v>98</v>
      </c>
      <c r="F291" s="11" t="str">
        <f t="shared" si="41"/>
        <v>Floor # 3</v>
      </c>
      <c r="G291" s="11" t="s">
        <v>99</v>
      </c>
      <c r="H291" s="11" t="str">
        <f t="shared" si="42"/>
        <v>Flat # 304</v>
      </c>
      <c r="I291" s="11" t="str">
        <f t="shared" si="43"/>
        <v>25.5"</v>
      </c>
      <c r="J291" s="4">
        <v>3</v>
      </c>
      <c r="K291" s="4">
        <v>304</v>
      </c>
      <c r="L291" s="11" t="s">
        <v>100</v>
      </c>
      <c r="M291" s="11" t="str">
        <f t="shared" si="44"/>
        <v>15"</v>
      </c>
      <c r="N291" s="11" t="str">
        <f t="shared" si="45"/>
        <v>15" X 25.5"</v>
      </c>
      <c r="O291" s="4">
        <v>25.5</v>
      </c>
      <c r="P291" s="4">
        <v>15</v>
      </c>
      <c r="Q291" s="4">
        <v>1</v>
      </c>
      <c r="R291" s="11">
        <v>3</v>
      </c>
      <c r="S291" s="11" t="s">
        <v>101</v>
      </c>
      <c r="T291" s="11" t="str">
        <f t="shared" si="46"/>
        <v>Crate # 10</v>
      </c>
      <c r="U291" s="4">
        <v>10</v>
      </c>
      <c r="V291" s="11" t="str">
        <f t="shared" si="47"/>
        <v>Unit Type : Type B1 - 1   |   Floor # 3</v>
      </c>
      <c r="W291" s="11" t="str">
        <f t="shared" si="48"/>
        <v>Flat # 304   |   15" X 25.5"   |   Crate # 10</v>
      </c>
      <c r="X291" s="32" t="str">
        <f t="shared" si="49"/>
        <v>Unit Type : Type B1 - 1   |   Floor # 3
Flat # 304   |   15" X 25.5"   |   Crate # 10</v>
      </c>
    </row>
    <row r="292" spans="1:24" ht="27.6">
      <c r="A292" s="4" t="s">
        <v>30</v>
      </c>
      <c r="B292" s="11" t="s">
        <v>97</v>
      </c>
      <c r="C292" s="11" t="str">
        <f t="shared" si="40"/>
        <v>Unit Type : Type B1_MIR - 1</v>
      </c>
      <c r="D292" s="4">
        <v>1</v>
      </c>
      <c r="E292" s="11" t="s">
        <v>98</v>
      </c>
      <c r="F292" s="11" t="str">
        <f t="shared" si="41"/>
        <v>Floor # 3</v>
      </c>
      <c r="G292" s="11" t="s">
        <v>99</v>
      </c>
      <c r="H292" s="11" t="str">
        <f t="shared" si="42"/>
        <v>Flat # 319</v>
      </c>
      <c r="I292" s="11" t="str">
        <f t="shared" si="43"/>
        <v>25.5"</v>
      </c>
      <c r="J292" s="4">
        <v>3</v>
      </c>
      <c r="K292" s="4">
        <v>319</v>
      </c>
      <c r="L292" s="11" t="s">
        <v>100</v>
      </c>
      <c r="M292" s="11" t="str">
        <f t="shared" si="44"/>
        <v>15"</v>
      </c>
      <c r="N292" s="11" t="str">
        <f t="shared" si="45"/>
        <v>15" X 25.5"</v>
      </c>
      <c r="O292" s="4">
        <v>25.5</v>
      </c>
      <c r="P292" s="4">
        <v>15</v>
      </c>
      <c r="Q292" s="4">
        <v>1</v>
      </c>
      <c r="R292" s="11">
        <v>3</v>
      </c>
      <c r="S292" s="11" t="s">
        <v>101</v>
      </c>
      <c r="T292" s="11" t="str">
        <f t="shared" si="46"/>
        <v>Crate # 10</v>
      </c>
      <c r="U292" s="4">
        <v>10</v>
      </c>
      <c r="V292" s="11" t="str">
        <f t="shared" si="47"/>
        <v>Unit Type : Type B1_MIR - 1   |   Floor # 3</v>
      </c>
      <c r="W292" s="11" t="str">
        <f t="shared" si="48"/>
        <v>Flat # 319   |   15" X 25.5"   |   Crate # 10</v>
      </c>
      <c r="X292" s="32" t="str">
        <f t="shared" si="49"/>
        <v>Unit Type : Type B1_MIR - 1   |   Floor # 3
Flat # 319   |   15" X 25.5"   |   Crate # 10</v>
      </c>
    </row>
    <row r="293" spans="1:24" ht="27.6">
      <c r="A293" s="4" t="s">
        <v>31</v>
      </c>
      <c r="B293" s="11" t="s">
        <v>97</v>
      </c>
      <c r="C293" s="11" t="str">
        <f t="shared" si="40"/>
        <v>Unit Type : TYPE B3_MIR - 1</v>
      </c>
      <c r="D293" s="4">
        <v>1</v>
      </c>
      <c r="E293" s="11" t="s">
        <v>98</v>
      </c>
      <c r="F293" s="11" t="str">
        <f t="shared" si="41"/>
        <v>Floor # 3</v>
      </c>
      <c r="G293" s="11" t="s">
        <v>99</v>
      </c>
      <c r="H293" s="11" t="str">
        <f t="shared" si="42"/>
        <v>Flat # 322</v>
      </c>
      <c r="I293" s="11" t="str">
        <f t="shared" si="43"/>
        <v>25.5"</v>
      </c>
      <c r="J293" s="4">
        <v>3</v>
      </c>
      <c r="K293" s="4">
        <v>322</v>
      </c>
      <c r="L293" s="11" t="s">
        <v>100</v>
      </c>
      <c r="M293" s="11" t="str">
        <f t="shared" si="44"/>
        <v>15"</v>
      </c>
      <c r="N293" s="11" t="str">
        <f t="shared" si="45"/>
        <v>15" X 25.5"</v>
      </c>
      <c r="O293" s="4">
        <v>25.5</v>
      </c>
      <c r="P293" s="4">
        <v>15</v>
      </c>
      <c r="Q293" s="4">
        <v>1</v>
      </c>
      <c r="R293" s="11">
        <v>3</v>
      </c>
      <c r="S293" s="11" t="s">
        <v>101</v>
      </c>
      <c r="T293" s="11" t="str">
        <f t="shared" si="46"/>
        <v>Crate # 10</v>
      </c>
      <c r="U293" s="4">
        <v>10</v>
      </c>
      <c r="V293" s="11" t="str">
        <f t="shared" si="47"/>
        <v>Unit Type : TYPE B3_MIR - 1   |   Floor # 3</v>
      </c>
      <c r="W293" s="11" t="str">
        <f t="shared" si="48"/>
        <v>Flat # 322   |   15" X 25.5"   |   Crate # 10</v>
      </c>
      <c r="X293" s="32" t="str">
        <f t="shared" si="49"/>
        <v>Unit Type : TYPE B3_MIR - 1   |   Floor # 3
Flat # 322   |   15" X 25.5"   |   Crate # 10</v>
      </c>
    </row>
    <row r="294" spans="1:24" ht="27.6">
      <c r="A294" s="4" t="s">
        <v>32</v>
      </c>
      <c r="B294" s="11" t="s">
        <v>97</v>
      </c>
      <c r="C294" s="11" t="str">
        <f t="shared" si="40"/>
        <v>Unit Type : TYPE B4 - 1</v>
      </c>
      <c r="D294" s="4">
        <v>1</v>
      </c>
      <c r="E294" s="11" t="s">
        <v>98</v>
      </c>
      <c r="F294" s="11" t="str">
        <f t="shared" si="41"/>
        <v>Floor # 3</v>
      </c>
      <c r="G294" s="11" t="s">
        <v>99</v>
      </c>
      <c r="H294" s="11" t="str">
        <f t="shared" si="42"/>
        <v>Flat # 324</v>
      </c>
      <c r="I294" s="11" t="str">
        <f t="shared" si="43"/>
        <v>25.5"</v>
      </c>
      <c r="J294" s="4">
        <v>3</v>
      </c>
      <c r="K294" s="4">
        <v>324</v>
      </c>
      <c r="L294" s="11" t="s">
        <v>100</v>
      </c>
      <c r="M294" s="11" t="str">
        <f t="shared" si="44"/>
        <v>15"</v>
      </c>
      <c r="N294" s="11" t="str">
        <f t="shared" si="45"/>
        <v>15" X 25.5"</v>
      </c>
      <c r="O294" s="4">
        <v>25.5</v>
      </c>
      <c r="P294" s="4">
        <v>15</v>
      </c>
      <c r="Q294" s="4">
        <v>1</v>
      </c>
      <c r="R294" s="11">
        <v>3</v>
      </c>
      <c r="S294" s="11" t="s">
        <v>101</v>
      </c>
      <c r="T294" s="11" t="str">
        <f t="shared" si="46"/>
        <v>Crate # 10</v>
      </c>
      <c r="U294" s="4">
        <v>10</v>
      </c>
      <c r="V294" s="11" t="str">
        <f t="shared" si="47"/>
        <v>Unit Type : TYPE B4 - 1   |   Floor # 3</v>
      </c>
      <c r="W294" s="11" t="str">
        <f t="shared" si="48"/>
        <v>Flat # 324   |   15" X 25.5"   |   Crate # 10</v>
      </c>
      <c r="X294" s="32" t="str">
        <f t="shared" si="49"/>
        <v>Unit Type : TYPE B4 - 1   |   Floor # 3
Flat # 324   |   15" X 25.5"   |   Crate # 10</v>
      </c>
    </row>
    <row r="295" spans="1:24" ht="27.6">
      <c r="A295" s="4" t="s">
        <v>33</v>
      </c>
      <c r="B295" s="11" t="s">
        <v>97</v>
      </c>
      <c r="C295" s="11" t="str">
        <f t="shared" si="40"/>
        <v>Unit Type : TYPE B5_MIR - 1</v>
      </c>
      <c r="D295" s="4">
        <v>1</v>
      </c>
      <c r="E295" s="11" t="s">
        <v>98</v>
      </c>
      <c r="F295" s="11" t="str">
        <f t="shared" si="41"/>
        <v>Floor # 3</v>
      </c>
      <c r="G295" s="11" t="s">
        <v>99</v>
      </c>
      <c r="H295" s="11" t="str">
        <f t="shared" si="42"/>
        <v>Flat # 310</v>
      </c>
      <c r="I295" s="11" t="str">
        <f t="shared" si="43"/>
        <v>25.5"</v>
      </c>
      <c r="J295" s="4">
        <v>3</v>
      </c>
      <c r="K295" s="4">
        <v>310</v>
      </c>
      <c r="L295" s="11" t="s">
        <v>100</v>
      </c>
      <c r="M295" s="11" t="str">
        <f t="shared" si="44"/>
        <v>15"</v>
      </c>
      <c r="N295" s="11" t="str">
        <f t="shared" si="45"/>
        <v>15" X 25.5"</v>
      </c>
      <c r="O295" s="4">
        <v>25.5</v>
      </c>
      <c r="P295" s="4">
        <v>15</v>
      </c>
      <c r="Q295" s="4">
        <v>1</v>
      </c>
      <c r="R295" s="11">
        <v>3</v>
      </c>
      <c r="S295" s="11" t="s">
        <v>101</v>
      </c>
      <c r="T295" s="11" t="str">
        <f t="shared" si="46"/>
        <v>Crate # 10</v>
      </c>
      <c r="U295" s="4">
        <v>10</v>
      </c>
      <c r="V295" s="11" t="str">
        <f t="shared" si="47"/>
        <v>Unit Type : TYPE B5_MIR - 1   |   Floor # 3</v>
      </c>
      <c r="W295" s="11" t="str">
        <f t="shared" si="48"/>
        <v>Flat # 310   |   15" X 25.5"   |   Crate # 10</v>
      </c>
      <c r="X295" s="32" t="str">
        <f t="shared" si="49"/>
        <v>Unit Type : TYPE B5_MIR - 1   |   Floor # 3
Flat # 310   |   15" X 25.5"   |   Crate # 10</v>
      </c>
    </row>
    <row r="296" spans="1:24" ht="27.6">
      <c r="A296" s="4" t="s">
        <v>15</v>
      </c>
      <c r="B296" s="11" t="s">
        <v>97</v>
      </c>
      <c r="C296" s="11" t="str">
        <f t="shared" si="40"/>
        <v>Unit Type : TYPE A - 4</v>
      </c>
      <c r="D296" s="4">
        <v>4</v>
      </c>
      <c r="E296" s="11" t="s">
        <v>98</v>
      </c>
      <c r="F296" s="11" t="str">
        <f t="shared" si="41"/>
        <v>Floor # 3</v>
      </c>
      <c r="G296" s="11" t="s">
        <v>99</v>
      </c>
      <c r="H296" s="11" t="str">
        <f t="shared" si="42"/>
        <v>Flat # 325</v>
      </c>
      <c r="I296" s="11" t="str">
        <f t="shared" si="43"/>
        <v>22.5"</v>
      </c>
      <c r="J296" s="4">
        <v>3</v>
      </c>
      <c r="K296" s="4">
        <v>325</v>
      </c>
      <c r="L296" s="11" t="s">
        <v>100</v>
      </c>
      <c r="M296" s="11" t="str">
        <f t="shared" si="44"/>
        <v>61"</v>
      </c>
      <c r="N296" s="11" t="str">
        <f t="shared" si="45"/>
        <v>61" X 22.5"</v>
      </c>
      <c r="O296" s="4">
        <v>22.5</v>
      </c>
      <c r="P296" s="4">
        <v>61</v>
      </c>
      <c r="Q296" s="4">
        <v>1</v>
      </c>
      <c r="R296" s="11">
        <v>3</v>
      </c>
      <c r="S296" s="11" t="s">
        <v>101</v>
      </c>
      <c r="T296" s="11" t="str">
        <f t="shared" si="46"/>
        <v>Crate # 11</v>
      </c>
      <c r="U296" s="4">
        <v>11</v>
      </c>
      <c r="V296" s="11" t="str">
        <f t="shared" si="47"/>
        <v>Unit Type : TYPE A - 4   |   Floor # 3</v>
      </c>
      <c r="W296" s="11" t="str">
        <f t="shared" si="48"/>
        <v>Flat # 325   |   61" X 22.5"   |   Crate # 11</v>
      </c>
      <c r="X296" s="27" t="str">
        <f t="shared" si="49"/>
        <v>Unit Type : TYPE A - 4   |   Floor # 3
Flat # 325   |   61" X 22.5"   |   Crate # 11</v>
      </c>
    </row>
    <row r="297" spans="1:24" ht="27.6">
      <c r="A297" s="4" t="s">
        <v>26</v>
      </c>
      <c r="B297" s="11" t="s">
        <v>97</v>
      </c>
      <c r="C297" s="11" t="str">
        <f t="shared" si="40"/>
        <v>Unit Type : TYPE A_ MIR - 4</v>
      </c>
      <c r="D297" s="4">
        <v>4</v>
      </c>
      <c r="E297" s="11" t="s">
        <v>98</v>
      </c>
      <c r="F297" s="11" t="str">
        <f t="shared" si="41"/>
        <v>Floor # 3</v>
      </c>
      <c r="G297" s="11" t="s">
        <v>99</v>
      </c>
      <c r="H297" s="11" t="str">
        <f t="shared" si="42"/>
        <v>Flat # 326</v>
      </c>
      <c r="I297" s="11" t="str">
        <f t="shared" si="43"/>
        <v>22.5"</v>
      </c>
      <c r="J297" s="4">
        <v>3</v>
      </c>
      <c r="K297" s="4">
        <v>326</v>
      </c>
      <c r="L297" s="11" t="s">
        <v>100</v>
      </c>
      <c r="M297" s="11" t="str">
        <f t="shared" si="44"/>
        <v>61"</v>
      </c>
      <c r="N297" s="11" t="str">
        <f t="shared" si="45"/>
        <v>61" X 22.5"</v>
      </c>
      <c r="O297" s="4">
        <v>22.5</v>
      </c>
      <c r="P297" s="4">
        <v>61</v>
      </c>
      <c r="Q297" s="4">
        <v>1</v>
      </c>
      <c r="R297" s="11">
        <v>3</v>
      </c>
      <c r="S297" s="11" t="s">
        <v>101</v>
      </c>
      <c r="T297" s="11" t="str">
        <f t="shared" si="46"/>
        <v>Crate # 11</v>
      </c>
      <c r="U297" s="4">
        <v>11</v>
      </c>
      <c r="V297" s="11" t="str">
        <f t="shared" si="47"/>
        <v>Unit Type : TYPE A_ MIR - 4   |   Floor # 3</v>
      </c>
      <c r="W297" s="11" t="str">
        <f t="shared" si="48"/>
        <v>Flat # 326   |   61" X 22.5"   |   Crate # 11</v>
      </c>
      <c r="X297" s="27" t="str">
        <f t="shared" si="49"/>
        <v>Unit Type : TYPE A_ MIR - 4   |   Floor # 3
Flat # 326   |   61" X 22.5"   |   Crate # 11</v>
      </c>
    </row>
    <row r="298" spans="1:24" ht="27.6">
      <c r="A298" s="4" t="s">
        <v>46</v>
      </c>
      <c r="B298" s="11" t="s">
        <v>97</v>
      </c>
      <c r="C298" s="11" t="str">
        <f t="shared" si="40"/>
        <v>Unit Type : TYPE J - 5</v>
      </c>
      <c r="D298" s="4">
        <v>5</v>
      </c>
      <c r="E298" s="11" t="s">
        <v>98</v>
      </c>
      <c r="F298" s="11" t="str">
        <f t="shared" si="41"/>
        <v>Floor # 3</v>
      </c>
      <c r="G298" s="11" t="s">
        <v>99</v>
      </c>
      <c r="H298" s="11" t="str">
        <f t="shared" si="42"/>
        <v>Flat # 302</v>
      </c>
      <c r="I298" s="11" t="str">
        <f t="shared" si="43"/>
        <v>22.5"</v>
      </c>
      <c r="J298" s="4">
        <v>3</v>
      </c>
      <c r="K298" s="4">
        <v>302</v>
      </c>
      <c r="L298" s="11" t="s">
        <v>100</v>
      </c>
      <c r="M298" s="11" t="str">
        <f t="shared" si="44"/>
        <v>61"</v>
      </c>
      <c r="N298" s="11" t="str">
        <f t="shared" si="45"/>
        <v>61" X 22.5"</v>
      </c>
      <c r="O298" s="4">
        <v>22.5</v>
      </c>
      <c r="P298" s="4">
        <v>61</v>
      </c>
      <c r="Q298" s="4">
        <v>1</v>
      </c>
      <c r="R298" s="11">
        <v>3</v>
      </c>
      <c r="S298" s="11" t="s">
        <v>101</v>
      </c>
      <c r="T298" s="11" t="str">
        <f t="shared" si="46"/>
        <v>Crate # 11</v>
      </c>
      <c r="U298" s="4">
        <v>11</v>
      </c>
      <c r="V298" s="11" t="str">
        <f t="shared" si="47"/>
        <v>Unit Type : TYPE J - 5   |   Floor # 3</v>
      </c>
      <c r="W298" s="11" t="str">
        <f t="shared" si="48"/>
        <v>Flat # 302   |   61" X 22.5"   |   Crate # 11</v>
      </c>
      <c r="X298" s="27" t="str">
        <f t="shared" si="49"/>
        <v>Unit Type : TYPE J - 5   |   Floor # 3
Flat # 302   |   61" X 22.5"   |   Crate # 11</v>
      </c>
    </row>
    <row r="299" spans="1:24" ht="27.6">
      <c r="A299" s="4" t="s">
        <v>47</v>
      </c>
      <c r="B299" s="11" t="s">
        <v>97</v>
      </c>
      <c r="C299" s="11" t="str">
        <f t="shared" si="40"/>
        <v>Unit Type : TYPE J_MIR - 5</v>
      </c>
      <c r="D299" s="4">
        <v>5</v>
      </c>
      <c r="E299" s="11" t="s">
        <v>98</v>
      </c>
      <c r="F299" s="11" t="str">
        <f t="shared" si="41"/>
        <v>Floor # 3</v>
      </c>
      <c r="G299" s="11" t="s">
        <v>99</v>
      </c>
      <c r="H299" s="11" t="str">
        <f t="shared" si="42"/>
        <v>Flat # 301</v>
      </c>
      <c r="I299" s="11" t="str">
        <f t="shared" si="43"/>
        <v>22.5"</v>
      </c>
      <c r="J299" s="4">
        <v>3</v>
      </c>
      <c r="K299" s="4">
        <v>301</v>
      </c>
      <c r="L299" s="11" t="s">
        <v>100</v>
      </c>
      <c r="M299" s="11" t="str">
        <f t="shared" si="44"/>
        <v>61"</v>
      </c>
      <c r="N299" s="11" t="str">
        <f t="shared" si="45"/>
        <v>61" X 22.5"</v>
      </c>
      <c r="O299" s="4">
        <v>22.5</v>
      </c>
      <c r="P299" s="4">
        <v>61</v>
      </c>
      <c r="Q299" s="4">
        <v>1</v>
      </c>
      <c r="R299" s="11">
        <v>3</v>
      </c>
      <c r="S299" s="11" t="s">
        <v>101</v>
      </c>
      <c r="T299" s="11" t="str">
        <f t="shared" si="46"/>
        <v>Crate # 11</v>
      </c>
      <c r="U299" s="4">
        <v>11</v>
      </c>
      <c r="V299" s="11" t="str">
        <f t="shared" si="47"/>
        <v>Unit Type : TYPE J_MIR - 5   |   Floor # 3</v>
      </c>
      <c r="W299" s="11" t="str">
        <f t="shared" si="48"/>
        <v>Flat # 301   |   61" X 22.5"   |   Crate # 11</v>
      </c>
      <c r="X299" s="27" t="str">
        <f t="shared" si="49"/>
        <v>Unit Type : TYPE J_MIR - 5   |   Floor # 3
Flat # 301   |   61" X 22.5"   |   Crate # 11</v>
      </c>
    </row>
    <row r="300" spans="1:24" ht="27.6">
      <c r="A300" s="4" t="s">
        <v>15</v>
      </c>
      <c r="B300" s="11" t="s">
        <v>97</v>
      </c>
      <c r="C300" s="11" t="str">
        <f t="shared" si="40"/>
        <v>Unit Type : TYPE A - C</v>
      </c>
      <c r="D300" s="4" t="s">
        <v>21</v>
      </c>
      <c r="E300" s="11" t="s">
        <v>98</v>
      </c>
      <c r="F300" s="11" t="str">
        <f t="shared" si="41"/>
        <v>Floor # 3</v>
      </c>
      <c r="G300" s="11" t="s">
        <v>99</v>
      </c>
      <c r="H300" s="11" t="str">
        <f t="shared" si="42"/>
        <v>Flat # 325</v>
      </c>
      <c r="I300" s="11" t="str">
        <f t="shared" si="43"/>
        <v>4"</v>
      </c>
      <c r="J300" s="4">
        <v>3</v>
      </c>
      <c r="K300" s="4">
        <v>325</v>
      </c>
      <c r="L300" s="11" t="s">
        <v>100</v>
      </c>
      <c r="M300" s="11" t="str">
        <f t="shared" si="44"/>
        <v>61"</v>
      </c>
      <c r="N300" s="11" t="str">
        <f t="shared" si="45"/>
        <v>61" X 4"</v>
      </c>
      <c r="O300" s="4">
        <v>4</v>
      </c>
      <c r="P300" s="4">
        <v>61</v>
      </c>
      <c r="Q300" s="4">
        <v>1</v>
      </c>
      <c r="R300" s="11">
        <v>3</v>
      </c>
      <c r="S300" s="11" t="s">
        <v>101</v>
      </c>
      <c r="T300" s="11" t="str">
        <f t="shared" si="46"/>
        <v>Crate # 11</v>
      </c>
      <c r="U300" s="4">
        <v>11</v>
      </c>
      <c r="V300" s="11" t="str">
        <f t="shared" si="47"/>
        <v>Unit Type : TYPE A - C   |   Floor # 3</v>
      </c>
      <c r="W300" s="11" t="str">
        <f t="shared" si="48"/>
        <v>Flat # 325   |   61" X 4"   |   Crate # 11</v>
      </c>
      <c r="X300" s="27" t="str">
        <f t="shared" si="49"/>
        <v>Unit Type : TYPE A - C   |   Floor # 3
Flat # 325   |   61" X 4"   |   Crate # 11</v>
      </c>
    </row>
    <row r="301" spans="1:24" ht="27.6">
      <c r="A301" s="4" t="s">
        <v>26</v>
      </c>
      <c r="B301" s="11" t="s">
        <v>97</v>
      </c>
      <c r="C301" s="11" t="str">
        <f t="shared" si="40"/>
        <v>Unit Type : TYPE A_ MIR - C</v>
      </c>
      <c r="D301" s="4" t="s">
        <v>21</v>
      </c>
      <c r="E301" s="11" t="s">
        <v>98</v>
      </c>
      <c r="F301" s="11" t="str">
        <f t="shared" si="41"/>
        <v>Floor # 3</v>
      </c>
      <c r="G301" s="11" t="s">
        <v>99</v>
      </c>
      <c r="H301" s="11" t="str">
        <f t="shared" si="42"/>
        <v>Flat # 326</v>
      </c>
      <c r="I301" s="11" t="str">
        <f t="shared" si="43"/>
        <v>4"</v>
      </c>
      <c r="J301" s="4">
        <v>3</v>
      </c>
      <c r="K301" s="4">
        <v>326</v>
      </c>
      <c r="L301" s="11" t="s">
        <v>100</v>
      </c>
      <c r="M301" s="11" t="str">
        <f t="shared" si="44"/>
        <v>61"</v>
      </c>
      <c r="N301" s="11" t="str">
        <f t="shared" si="45"/>
        <v>61" X 4"</v>
      </c>
      <c r="O301" s="4">
        <v>4</v>
      </c>
      <c r="P301" s="4">
        <v>61</v>
      </c>
      <c r="Q301" s="4">
        <v>1</v>
      </c>
      <c r="R301" s="11">
        <v>3</v>
      </c>
      <c r="S301" s="11" t="s">
        <v>101</v>
      </c>
      <c r="T301" s="11" t="str">
        <f t="shared" si="46"/>
        <v>Crate # 11</v>
      </c>
      <c r="U301" s="4">
        <v>11</v>
      </c>
      <c r="V301" s="11" t="str">
        <f t="shared" si="47"/>
        <v>Unit Type : TYPE A_ MIR - C   |   Floor # 3</v>
      </c>
      <c r="W301" s="11" t="str">
        <f t="shared" si="48"/>
        <v>Flat # 326   |   61" X 4"   |   Crate # 11</v>
      </c>
      <c r="X301" s="27" t="str">
        <f t="shared" si="49"/>
        <v>Unit Type : TYPE A_ MIR - C   |   Floor # 3
Flat # 326   |   61" X 4"   |   Crate # 11</v>
      </c>
    </row>
    <row r="302" spans="1:24" ht="27.6">
      <c r="A302" s="4" t="s">
        <v>46</v>
      </c>
      <c r="B302" s="11" t="s">
        <v>97</v>
      </c>
      <c r="C302" s="11" t="str">
        <f t="shared" si="40"/>
        <v>Unit Type : TYPE J - C</v>
      </c>
      <c r="D302" s="4" t="s">
        <v>21</v>
      </c>
      <c r="E302" s="11" t="s">
        <v>98</v>
      </c>
      <c r="F302" s="11" t="str">
        <f t="shared" si="41"/>
        <v>Floor # 3</v>
      </c>
      <c r="G302" s="11" t="s">
        <v>99</v>
      </c>
      <c r="H302" s="11" t="str">
        <f t="shared" si="42"/>
        <v>Flat # 302</v>
      </c>
      <c r="I302" s="11" t="str">
        <f t="shared" si="43"/>
        <v>4"</v>
      </c>
      <c r="J302" s="4">
        <v>3</v>
      </c>
      <c r="K302" s="4">
        <v>302</v>
      </c>
      <c r="L302" s="11" t="s">
        <v>100</v>
      </c>
      <c r="M302" s="11" t="str">
        <f t="shared" si="44"/>
        <v>61"</v>
      </c>
      <c r="N302" s="11" t="str">
        <f t="shared" si="45"/>
        <v>61" X 4"</v>
      </c>
      <c r="O302" s="4">
        <v>4</v>
      </c>
      <c r="P302" s="4">
        <v>61</v>
      </c>
      <c r="Q302" s="4">
        <v>1</v>
      </c>
      <c r="R302" s="11">
        <v>3</v>
      </c>
      <c r="S302" s="11" t="s">
        <v>101</v>
      </c>
      <c r="T302" s="11" t="str">
        <f t="shared" si="46"/>
        <v>Crate # 11</v>
      </c>
      <c r="U302" s="4">
        <v>11</v>
      </c>
      <c r="V302" s="11" t="str">
        <f t="shared" si="47"/>
        <v>Unit Type : TYPE J - C   |   Floor # 3</v>
      </c>
      <c r="W302" s="11" t="str">
        <f t="shared" si="48"/>
        <v>Flat # 302   |   61" X 4"   |   Crate # 11</v>
      </c>
      <c r="X302" s="27" t="str">
        <f t="shared" si="49"/>
        <v>Unit Type : TYPE J - C   |   Floor # 3
Flat # 302   |   61" X 4"   |   Crate # 11</v>
      </c>
    </row>
    <row r="303" spans="1:24" ht="27.6">
      <c r="A303" s="4" t="s">
        <v>47</v>
      </c>
      <c r="B303" s="11" t="s">
        <v>97</v>
      </c>
      <c r="C303" s="11" t="str">
        <f t="shared" si="40"/>
        <v>Unit Type : TYPE J_MIR - C</v>
      </c>
      <c r="D303" s="4" t="s">
        <v>21</v>
      </c>
      <c r="E303" s="11" t="s">
        <v>98</v>
      </c>
      <c r="F303" s="11" t="str">
        <f t="shared" si="41"/>
        <v>Floor # 3</v>
      </c>
      <c r="G303" s="11" t="s">
        <v>99</v>
      </c>
      <c r="H303" s="11" t="str">
        <f t="shared" si="42"/>
        <v>Flat # 301</v>
      </c>
      <c r="I303" s="11" t="str">
        <f t="shared" si="43"/>
        <v>4"</v>
      </c>
      <c r="J303" s="4">
        <v>3</v>
      </c>
      <c r="K303" s="4">
        <v>301</v>
      </c>
      <c r="L303" s="11" t="s">
        <v>100</v>
      </c>
      <c r="M303" s="11" t="str">
        <f t="shared" si="44"/>
        <v>61"</v>
      </c>
      <c r="N303" s="11" t="str">
        <f t="shared" si="45"/>
        <v>61" X 4"</v>
      </c>
      <c r="O303" s="4">
        <v>4</v>
      </c>
      <c r="P303" s="4">
        <v>61</v>
      </c>
      <c r="Q303" s="4">
        <v>1</v>
      </c>
      <c r="R303" s="11">
        <v>3</v>
      </c>
      <c r="S303" s="11" t="s">
        <v>101</v>
      </c>
      <c r="T303" s="11" t="str">
        <f t="shared" si="46"/>
        <v>Crate # 11</v>
      </c>
      <c r="U303" s="4">
        <v>11</v>
      </c>
      <c r="V303" s="11" t="str">
        <f t="shared" si="47"/>
        <v>Unit Type : TYPE J_MIR - C   |   Floor # 3</v>
      </c>
      <c r="W303" s="11" t="str">
        <f t="shared" si="48"/>
        <v>Flat # 301   |   61" X 4"   |   Crate # 11</v>
      </c>
      <c r="X303" s="27" t="str">
        <f t="shared" si="49"/>
        <v>Unit Type : TYPE J_MIR - C   |   Floor # 3
Flat # 301   |   61" X 4"   |   Crate # 11</v>
      </c>
    </row>
    <row r="304" spans="1:24" ht="27.6">
      <c r="A304" s="4" t="s">
        <v>38</v>
      </c>
      <c r="B304" s="11" t="s">
        <v>97</v>
      </c>
      <c r="C304" s="11" t="str">
        <f t="shared" si="40"/>
        <v>Unit Type : TYPE D  - 6</v>
      </c>
      <c r="D304" s="4">
        <v>6</v>
      </c>
      <c r="E304" s="11" t="s">
        <v>98</v>
      </c>
      <c r="F304" s="11" t="str">
        <f t="shared" si="41"/>
        <v>Floor # 3</v>
      </c>
      <c r="G304" s="11" t="s">
        <v>99</v>
      </c>
      <c r="H304" s="11" t="str">
        <f t="shared" si="42"/>
        <v>Flat # 320</v>
      </c>
      <c r="I304" s="11" t="str">
        <f t="shared" si="43"/>
        <v>22.5"</v>
      </c>
      <c r="J304" s="4">
        <v>3</v>
      </c>
      <c r="K304" s="4">
        <v>320</v>
      </c>
      <c r="L304" s="11" t="s">
        <v>100</v>
      </c>
      <c r="M304" s="11" t="str">
        <f t="shared" si="44"/>
        <v>56"</v>
      </c>
      <c r="N304" s="11" t="str">
        <f t="shared" si="45"/>
        <v>56" X 22.5"</v>
      </c>
      <c r="O304" s="4">
        <v>22.5</v>
      </c>
      <c r="P304" s="4">
        <v>56</v>
      </c>
      <c r="Q304" s="4">
        <v>1</v>
      </c>
      <c r="R304" s="11">
        <v>3</v>
      </c>
      <c r="S304" s="11" t="s">
        <v>101</v>
      </c>
      <c r="T304" s="11" t="str">
        <f t="shared" si="46"/>
        <v>Crate # 11</v>
      </c>
      <c r="U304" s="4">
        <v>11</v>
      </c>
      <c r="V304" s="11" t="str">
        <f t="shared" si="47"/>
        <v>Unit Type : TYPE D  - 6   |   Floor # 3</v>
      </c>
      <c r="W304" s="11" t="str">
        <f t="shared" si="48"/>
        <v>Flat # 320   |   56" X 22.5"   |   Crate # 11</v>
      </c>
      <c r="X304" s="27" t="str">
        <f t="shared" si="49"/>
        <v>Unit Type : TYPE D  - 6   |   Floor # 3
Flat # 320   |   56" X 22.5"   |   Crate # 11</v>
      </c>
    </row>
    <row r="305" spans="1:24" ht="27.6">
      <c r="A305" s="4" t="s">
        <v>38</v>
      </c>
      <c r="B305" s="11" t="s">
        <v>97</v>
      </c>
      <c r="C305" s="11" t="str">
        <f t="shared" si="40"/>
        <v>Unit Type : TYPE D  - E</v>
      </c>
      <c r="D305" s="4" t="s">
        <v>23</v>
      </c>
      <c r="E305" s="11" t="s">
        <v>98</v>
      </c>
      <c r="F305" s="11" t="str">
        <f t="shared" si="41"/>
        <v>Floor # 3</v>
      </c>
      <c r="G305" s="11" t="s">
        <v>99</v>
      </c>
      <c r="H305" s="11" t="str">
        <f t="shared" si="42"/>
        <v>Flat # 320</v>
      </c>
      <c r="I305" s="11" t="str">
        <f t="shared" si="43"/>
        <v>4"</v>
      </c>
      <c r="J305" s="4">
        <v>3</v>
      </c>
      <c r="K305" s="4">
        <v>320</v>
      </c>
      <c r="L305" s="11" t="s">
        <v>100</v>
      </c>
      <c r="M305" s="11" t="str">
        <f t="shared" si="44"/>
        <v>56"</v>
      </c>
      <c r="N305" s="11" t="str">
        <f t="shared" si="45"/>
        <v>56" X 4"</v>
      </c>
      <c r="O305" s="4">
        <v>4</v>
      </c>
      <c r="P305" s="4">
        <v>56</v>
      </c>
      <c r="Q305" s="4">
        <v>1</v>
      </c>
      <c r="R305" s="11">
        <v>3</v>
      </c>
      <c r="S305" s="11" t="s">
        <v>101</v>
      </c>
      <c r="T305" s="11" t="str">
        <f t="shared" si="46"/>
        <v>Crate # 11</v>
      </c>
      <c r="U305" s="4">
        <v>11</v>
      </c>
      <c r="V305" s="11" t="str">
        <f t="shared" si="47"/>
        <v>Unit Type : TYPE D  - E   |   Floor # 3</v>
      </c>
      <c r="W305" s="11" t="str">
        <f t="shared" si="48"/>
        <v>Flat # 320   |   56" X 4"   |   Crate # 11</v>
      </c>
      <c r="X305" s="27" t="str">
        <f t="shared" si="49"/>
        <v>Unit Type : TYPE D  - E   |   Floor # 3
Flat # 320   |   56" X 4"   |   Crate # 11</v>
      </c>
    </row>
    <row r="306" spans="1:24" ht="27.6">
      <c r="A306" s="4" t="s">
        <v>27</v>
      </c>
      <c r="B306" s="11" t="s">
        <v>97</v>
      </c>
      <c r="C306" s="11" t="str">
        <f t="shared" si="40"/>
        <v>Unit Type : TYPE B - 5</v>
      </c>
      <c r="D306" s="4">
        <v>5</v>
      </c>
      <c r="E306" s="11" t="s">
        <v>98</v>
      </c>
      <c r="F306" s="11" t="str">
        <f t="shared" si="41"/>
        <v>Floor # 3</v>
      </c>
      <c r="G306" s="11" t="s">
        <v>99</v>
      </c>
      <c r="H306" s="11" t="str">
        <f t="shared" si="42"/>
        <v>Flat # 317</v>
      </c>
      <c r="I306" s="11" t="str">
        <f t="shared" si="43"/>
        <v>22.5"</v>
      </c>
      <c r="J306" s="4">
        <v>3</v>
      </c>
      <c r="K306" s="4">
        <v>317</v>
      </c>
      <c r="L306" s="11" t="s">
        <v>100</v>
      </c>
      <c r="M306" s="11" t="str">
        <f t="shared" si="44"/>
        <v>55"</v>
      </c>
      <c r="N306" s="11" t="str">
        <f t="shared" si="45"/>
        <v>55" X 22.5"</v>
      </c>
      <c r="O306" s="4">
        <v>22.5</v>
      </c>
      <c r="P306" s="4">
        <v>55</v>
      </c>
      <c r="Q306" s="4">
        <v>1</v>
      </c>
      <c r="R306" s="11">
        <v>3</v>
      </c>
      <c r="S306" s="11" t="s">
        <v>101</v>
      </c>
      <c r="T306" s="11" t="str">
        <f t="shared" si="46"/>
        <v>Crate # 11</v>
      </c>
      <c r="U306" s="4">
        <v>11</v>
      </c>
      <c r="V306" s="11" t="str">
        <f t="shared" si="47"/>
        <v>Unit Type : TYPE B - 5   |   Floor # 3</v>
      </c>
      <c r="W306" s="11" t="str">
        <f t="shared" si="48"/>
        <v>Flat # 317   |   55" X 22.5"   |   Crate # 11</v>
      </c>
      <c r="X306" s="27" t="str">
        <f t="shared" si="49"/>
        <v>Unit Type : TYPE B - 5   |   Floor # 3
Flat # 317   |   55" X 22.5"   |   Crate # 11</v>
      </c>
    </row>
    <row r="307" spans="1:24" ht="27.6">
      <c r="A307" s="4" t="s">
        <v>27</v>
      </c>
      <c r="B307" s="11" t="s">
        <v>97</v>
      </c>
      <c r="C307" s="11" t="str">
        <f t="shared" si="40"/>
        <v>Unit Type : TYPE B - 5</v>
      </c>
      <c r="D307" s="4">
        <v>5</v>
      </c>
      <c r="E307" s="11" t="s">
        <v>98</v>
      </c>
      <c r="F307" s="11" t="str">
        <f t="shared" si="41"/>
        <v>Floor # 3</v>
      </c>
      <c r="G307" s="11" t="s">
        <v>99</v>
      </c>
      <c r="H307" s="11" t="str">
        <f t="shared" si="42"/>
        <v>Flat # 323</v>
      </c>
      <c r="I307" s="11" t="str">
        <f t="shared" si="43"/>
        <v>22.5"</v>
      </c>
      <c r="J307" s="4">
        <v>3</v>
      </c>
      <c r="K307" s="4">
        <v>323</v>
      </c>
      <c r="L307" s="11" t="s">
        <v>100</v>
      </c>
      <c r="M307" s="11" t="str">
        <f t="shared" si="44"/>
        <v>55"</v>
      </c>
      <c r="N307" s="11" t="str">
        <f t="shared" si="45"/>
        <v>55" X 22.5"</v>
      </c>
      <c r="O307" s="4">
        <v>22.5</v>
      </c>
      <c r="P307" s="4">
        <v>55</v>
      </c>
      <c r="Q307" s="4">
        <v>1</v>
      </c>
      <c r="R307" s="11">
        <v>3</v>
      </c>
      <c r="S307" s="11" t="s">
        <v>101</v>
      </c>
      <c r="T307" s="11" t="str">
        <f t="shared" si="46"/>
        <v>Crate # 11</v>
      </c>
      <c r="U307" s="4">
        <v>11</v>
      </c>
      <c r="V307" s="11" t="str">
        <f t="shared" si="47"/>
        <v>Unit Type : TYPE B - 5   |   Floor # 3</v>
      </c>
      <c r="W307" s="11" t="str">
        <f t="shared" si="48"/>
        <v>Flat # 323   |   55" X 22.5"   |   Crate # 11</v>
      </c>
      <c r="X307" s="27" t="str">
        <f t="shared" si="49"/>
        <v>Unit Type : TYPE B - 5   |   Floor # 3
Flat # 323   |   55" X 22.5"   |   Crate # 11</v>
      </c>
    </row>
    <row r="308" spans="1:24" ht="27.6">
      <c r="A308" s="4" t="s">
        <v>28</v>
      </c>
      <c r="B308" s="11" t="s">
        <v>97</v>
      </c>
      <c r="C308" s="11" t="str">
        <f t="shared" si="40"/>
        <v>Unit Type : TYPE B_MIR - 5</v>
      </c>
      <c r="D308" s="4">
        <v>5</v>
      </c>
      <c r="E308" s="11" t="s">
        <v>98</v>
      </c>
      <c r="F308" s="11" t="str">
        <f t="shared" si="41"/>
        <v>Floor # 3</v>
      </c>
      <c r="G308" s="11" t="s">
        <v>99</v>
      </c>
      <c r="H308" s="11" t="str">
        <f t="shared" si="42"/>
        <v>Flat # 305</v>
      </c>
      <c r="I308" s="11" t="str">
        <f t="shared" si="43"/>
        <v>22.5"</v>
      </c>
      <c r="J308" s="4">
        <v>3</v>
      </c>
      <c r="K308" s="4">
        <v>305</v>
      </c>
      <c r="L308" s="11" t="s">
        <v>100</v>
      </c>
      <c r="M308" s="11" t="str">
        <f t="shared" si="44"/>
        <v>55"</v>
      </c>
      <c r="N308" s="11" t="str">
        <f t="shared" si="45"/>
        <v>55" X 22.5"</v>
      </c>
      <c r="O308" s="4">
        <v>22.5</v>
      </c>
      <c r="P308" s="4">
        <v>55</v>
      </c>
      <c r="Q308" s="4">
        <v>1</v>
      </c>
      <c r="R308" s="11">
        <v>3</v>
      </c>
      <c r="S308" s="11" t="s">
        <v>101</v>
      </c>
      <c r="T308" s="11" t="str">
        <f t="shared" si="46"/>
        <v>Crate # 11</v>
      </c>
      <c r="U308" s="4">
        <v>11</v>
      </c>
      <c r="V308" s="11" t="str">
        <f t="shared" si="47"/>
        <v>Unit Type : TYPE B_MIR - 5   |   Floor # 3</v>
      </c>
      <c r="W308" s="11" t="str">
        <f t="shared" si="48"/>
        <v>Flat # 305   |   55" X 22.5"   |   Crate # 11</v>
      </c>
      <c r="X308" s="27" t="str">
        <f t="shared" si="49"/>
        <v>Unit Type : TYPE B_MIR - 5   |   Floor # 3
Flat # 305   |   55" X 22.5"   |   Crate # 11</v>
      </c>
    </row>
    <row r="309" spans="1:24" ht="27.6">
      <c r="A309" s="4" t="s">
        <v>29</v>
      </c>
      <c r="B309" s="11" t="s">
        <v>97</v>
      </c>
      <c r="C309" s="11" t="str">
        <f t="shared" si="40"/>
        <v>Unit Type : Type B1 - 5</v>
      </c>
      <c r="D309" s="4">
        <v>5</v>
      </c>
      <c r="E309" s="11" t="s">
        <v>98</v>
      </c>
      <c r="F309" s="11" t="str">
        <f t="shared" si="41"/>
        <v>Floor # 3</v>
      </c>
      <c r="G309" s="11" t="s">
        <v>99</v>
      </c>
      <c r="H309" s="11" t="str">
        <f t="shared" si="42"/>
        <v>Flat # 314</v>
      </c>
      <c r="I309" s="11" t="str">
        <f t="shared" si="43"/>
        <v>22.5"</v>
      </c>
      <c r="J309" s="4">
        <v>3</v>
      </c>
      <c r="K309" s="4">
        <v>314</v>
      </c>
      <c r="L309" s="11" t="s">
        <v>100</v>
      </c>
      <c r="M309" s="11" t="str">
        <f t="shared" si="44"/>
        <v>55"</v>
      </c>
      <c r="N309" s="11" t="str">
        <f t="shared" si="45"/>
        <v>55" X 22.5"</v>
      </c>
      <c r="O309" s="4">
        <v>22.5</v>
      </c>
      <c r="P309" s="4">
        <v>55</v>
      </c>
      <c r="Q309" s="4">
        <v>1</v>
      </c>
      <c r="R309" s="11">
        <v>3</v>
      </c>
      <c r="S309" s="11" t="s">
        <v>101</v>
      </c>
      <c r="T309" s="11" t="str">
        <f t="shared" si="46"/>
        <v>Crate # 11</v>
      </c>
      <c r="U309" s="4">
        <v>11</v>
      </c>
      <c r="V309" s="11" t="str">
        <f t="shared" si="47"/>
        <v>Unit Type : Type B1 - 5   |   Floor # 3</v>
      </c>
      <c r="W309" s="11" t="str">
        <f t="shared" si="48"/>
        <v>Flat # 314   |   55" X 22.5"   |   Crate # 11</v>
      </c>
      <c r="X309" s="27" t="str">
        <f t="shared" si="49"/>
        <v>Unit Type : Type B1 - 5   |   Floor # 3
Flat # 314   |   55" X 22.5"   |   Crate # 11</v>
      </c>
    </row>
    <row r="310" spans="1:24" ht="27.6">
      <c r="A310" s="4" t="s">
        <v>29</v>
      </c>
      <c r="B310" s="11" t="s">
        <v>97</v>
      </c>
      <c r="C310" s="11" t="str">
        <f t="shared" si="40"/>
        <v>Unit Type : Type B1 - 5</v>
      </c>
      <c r="D310" s="4">
        <v>5</v>
      </c>
      <c r="E310" s="11" t="s">
        <v>98</v>
      </c>
      <c r="F310" s="11" t="str">
        <f t="shared" si="41"/>
        <v>Floor # 3</v>
      </c>
      <c r="G310" s="11" t="s">
        <v>99</v>
      </c>
      <c r="H310" s="11" t="str">
        <f t="shared" si="42"/>
        <v>Flat # 304</v>
      </c>
      <c r="I310" s="11" t="str">
        <f t="shared" si="43"/>
        <v>22.5"</v>
      </c>
      <c r="J310" s="4">
        <v>3</v>
      </c>
      <c r="K310" s="4">
        <v>304</v>
      </c>
      <c r="L310" s="11" t="s">
        <v>100</v>
      </c>
      <c r="M310" s="11" t="str">
        <f t="shared" si="44"/>
        <v>55"</v>
      </c>
      <c r="N310" s="11" t="str">
        <f t="shared" si="45"/>
        <v>55" X 22.5"</v>
      </c>
      <c r="O310" s="4">
        <v>22.5</v>
      </c>
      <c r="P310" s="4">
        <v>55</v>
      </c>
      <c r="Q310" s="4">
        <v>1</v>
      </c>
      <c r="R310" s="11">
        <v>3</v>
      </c>
      <c r="S310" s="11" t="s">
        <v>101</v>
      </c>
      <c r="T310" s="11" t="str">
        <f t="shared" si="46"/>
        <v>Crate # 11</v>
      </c>
      <c r="U310" s="4">
        <v>11</v>
      </c>
      <c r="V310" s="11" t="str">
        <f t="shared" si="47"/>
        <v>Unit Type : Type B1 - 5   |   Floor # 3</v>
      </c>
      <c r="W310" s="11" t="str">
        <f t="shared" si="48"/>
        <v>Flat # 304   |   55" X 22.5"   |   Crate # 11</v>
      </c>
      <c r="X310" s="27" t="str">
        <f t="shared" si="49"/>
        <v>Unit Type : Type B1 - 5   |   Floor # 3
Flat # 304   |   55" X 22.5"   |   Crate # 11</v>
      </c>
    </row>
    <row r="311" spans="1:24" ht="27.6">
      <c r="A311" s="4" t="s">
        <v>30</v>
      </c>
      <c r="B311" s="11" t="s">
        <v>97</v>
      </c>
      <c r="C311" s="11" t="str">
        <f t="shared" si="40"/>
        <v>Unit Type : Type B1_MIR - 5</v>
      </c>
      <c r="D311" s="4">
        <v>5</v>
      </c>
      <c r="E311" s="11" t="s">
        <v>98</v>
      </c>
      <c r="F311" s="11" t="str">
        <f t="shared" si="41"/>
        <v>Floor # 3</v>
      </c>
      <c r="G311" s="11" t="s">
        <v>99</v>
      </c>
      <c r="H311" s="11" t="str">
        <f t="shared" si="42"/>
        <v>Flat # 319</v>
      </c>
      <c r="I311" s="11" t="str">
        <f t="shared" si="43"/>
        <v>22.5"</v>
      </c>
      <c r="J311" s="4">
        <v>3</v>
      </c>
      <c r="K311" s="4">
        <v>319</v>
      </c>
      <c r="L311" s="11" t="s">
        <v>100</v>
      </c>
      <c r="M311" s="11" t="str">
        <f t="shared" si="44"/>
        <v>55"</v>
      </c>
      <c r="N311" s="11" t="str">
        <f t="shared" si="45"/>
        <v>55" X 22.5"</v>
      </c>
      <c r="O311" s="4">
        <v>22.5</v>
      </c>
      <c r="P311" s="4">
        <v>55</v>
      </c>
      <c r="Q311" s="4">
        <v>1</v>
      </c>
      <c r="R311" s="11">
        <v>3</v>
      </c>
      <c r="S311" s="11" t="s">
        <v>101</v>
      </c>
      <c r="T311" s="11" t="str">
        <f t="shared" si="46"/>
        <v>Crate # 11</v>
      </c>
      <c r="U311" s="4">
        <v>11</v>
      </c>
      <c r="V311" s="11" t="str">
        <f t="shared" si="47"/>
        <v>Unit Type : Type B1_MIR - 5   |   Floor # 3</v>
      </c>
      <c r="W311" s="11" t="str">
        <f t="shared" si="48"/>
        <v>Flat # 319   |   55" X 22.5"   |   Crate # 11</v>
      </c>
      <c r="X311" s="27" t="str">
        <f t="shared" si="49"/>
        <v>Unit Type : Type B1_MIR - 5   |   Floor # 3
Flat # 319   |   55" X 22.5"   |   Crate # 11</v>
      </c>
    </row>
    <row r="312" spans="1:24" ht="27.6">
      <c r="A312" s="4" t="s">
        <v>31</v>
      </c>
      <c r="B312" s="11" t="s">
        <v>97</v>
      </c>
      <c r="C312" s="11" t="str">
        <f t="shared" si="40"/>
        <v>Unit Type : TYPE B3_MIR - 5</v>
      </c>
      <c r="D312" s="4">
        <v>5</v>
      </c>
      <c r="E312" s="11" t="s">
        <v>98</v>
      </c>
      <c r="F312" s="11" t="str">
        <f t="shared" si="41"/>
        <v>Floor # 3</v>
      </c>
      <c r="G312" s="11" t="s">
        <v>99</v>
      </c>
      <c r="H312" s="11" t="str">
        <f t="shared" si="42"/>
        <v>Flat # 322</v>
      </c>
      <c r="I312" s="11" t="str">
        <f t="shared" si="43"/>
        <v>22.5"</v>
      </c>
      <c r="J312" s="4">
        <v>3</v>
      </c>
      <c r="K312" s="4">
        <v>322</v>
      </c>
      <c r="L312" s="11" t="s">
        <v>100</v>
      </c>
      <c r="M312" s="11" t="str">
        <f t="shared" si="44"/>
        <v>55"</v>
      </c>
      <c r="N312" s="11" t="str">
        <f t="shared" si="45"/>
        <v>55" X 22.5"</v>
      </c>
      <c r="O312" s="4">
        <v>22.5</v>
      </c>
      <c r="P312" s="4">
        <v>55</v>
      </c>
      <c r="Q312" s="4">
        <v>1</v>
      </c>
      <c r="R312" s="11">
        <v>3</v>
      </c>
      <c r="S312" s="11" t="s">
        <v>101</v>
      </c>
      <c r="T312" s="11" t="str">
        <f t="shared" si="46"/>
        <v>Crate # 11</v>
      </c>
      <c r="U312" s="4">
        <v>11</v>
      </c>
      <c r="V312" s="11" t="str">
        <f t="shared" si="47"/>
        <v>Unit Type : TYPE B3_MIR - 5   |   Floor # 3</v>
      </c>
      <c r="W312" s="11" t="str">
        <f t="shared" si="48"/>
        <v>Flat # 322   |   55" X 22.5"   |   Crate # 11</v>
      </c>
      <c r="X312" s="27" t="str">
        <f t="shared" si="49"/>
        <v>Unit Type : TYPE B3_MIR - 5   |   Floor # 3
Flat # 322   |   55" X 22.5"   |   Crate # 11</v>
      </c>
    </row>
    <row r="313" spans="1:24" ht="27.6">
      <c r="A313" s="4" t="s">
        <v>32</v>
      </c>
      <c r="B313" s="11" t="s">
        <v>97</v>
      </c>
      <c r="C313" s="11" t="str">
        <f t="shared" si="40"/>
        <v>Unit Type : TYPE B4 - 5</v>
      </c>
      <c r="D313" s="4">
        <v>5</v>
      </c>
      <c r="E313" s="11" t="s">
        <v>98</v>
      </c>
      <c r="F313" s="11" t="str">
        <f t="shared" si="41"/>
        <v>Floor # 3</v>
      </c>
      <c r="G313" s="11" t="s">
        <v>99</v>
      </c>
      <c r="H313" s="11" t="str">
        <f t="shared" si="42"/>
        <v>Flat # 324</v>
      </c>
      <c r="I313" s="11" t="str">
        <f t="shared" si="43"/>
        <v>22.5"</v>
      </c>
      <c r="J313" s="4">
        <v>3</v>
      </c>
      <c r="K313" s="4">
        <v>324</v>
      </c>
      <c r="L313" s="11" t="s">
        <v>100</v>
      </c>
      <c r="M313" s="11" t="str">
        <f t="shared" si="44"/>
        <v>55"</v>
      </c>
      <c r="N313" s="11" t="str">
        <f t="shared" si="45"/>
        <v>55" X 22.5"</v>
      </c>
      <c r="O313" s="4">
        <v>22.5</v>
      </c>
      <c r="P313" s="4">
        <v>55</v>
      </c>
      <c r="Q313" s="4">
        <v>1</v>
      </c>
      <c r="R313" s="11">
        <v>3</v>
      </c>
      <c r="S313" s="11" t="s">
        <v>101</v>
      </c>
      <c r="T313" s="11" t="str">
        <f t="shared" si="46"/>
        <v>Crate # 11</v>
      </c>
      <c r="U313" s="4">
        <v>11</v>
      </c>
      <c r="V313" s="11" t="str">
        <f t="shared" si="47"/>
        <v>Unit Type : TYPE B4 - 5   |   Floor # 3</v>
      </c>
      <c r="W313" s="11" t="str">
        <f t="shared" si="48"/>
        <v>Flat # 324   |   55" X 22.5"   |   Crate # 11</v>
      </c>
      <c r="X313" s="27" t="str">
        <f t="shared" si="49"/>
        <v>Unit Type : TYPE B4 - 5   |   Floor # 3
Flat # 324   |   55" X 22.5"   |   Crate # 11</v>
      </c>
    </row>
    <row r="314" spans="1:24" ht="27.6">
      <c r="A314" s="4" t="s">
        <v>27</v>
      </c>
      <c r="B314" s="11" t="s">
        <v>97</v>
      </c>
      <c r="C314" s="11" t="str">
        <f t="shared" si="40"/>
        <v>Unit Type : TYPE B - C</v>
      </c>
      <c r="D314" s="4" t="s">
        <v>21</v>
      </c>
      <c r="E314" s="11" t="s">
        <v>98</v>
      </c>
      <c r="F314" s="11" t="str">
        <f t="shared" si="41"/>
        <v>Floor # 3</v>
      </c>
      <c r="G314" s="11" t="s">
        <v>99</v>
      </c>
      <c r="H314" s="11" t="str">
        <f t="shared" si="42"/>
        <v>Flat # 317</v>
      </c>
      <c r="I314" s="11" t="str">
        <f t="shared" si="43"/>
        <v>4"</v>
      </c>
      <c r="J314" s="4">
        <v>3</v>
      </c>
      <c r="K314" s="4">
        <v>317</v>
      </c>
      <c r="L314" s="11" t="s">
        <v>100</v>
      </c>
      <c r="M314" s="11" t="str">
        <f t="shared" si="44"/>
        <v>55"</v>
      </c>
      <c r="N314" s="11" t="str">
        <f t="shared" si="45"/>
        <v>55" X 4"</v>
      </c>
      <c r="O314" s="4">
        <v>4</v>
      </c>
      <c r="P314" s="4">
        <v>55</v>
      </c>
      <c r="Q314" s="4">
        <v>1</v>
      </c>
      <c r="R314" s="11">
        <v>3</v>
      </c>
      <c r="S314" s="11" t="s">
        <v>101</v>
      </c>
      <c r="T314" s="11" t="str">
        <f t="shared" si="46"/>
        <v>Crate # 11</v>
      </c>
      <c r="U314" s="4">
        <v>11</v>
      </c>
      <c r="V314" s="11" t="str">
        <f t="shared" si="47"/>
        <v>Unit Type : TYPE B - C   |   Floor # 3</v>
      </c>
      <c r="W314" s="11" t="str">
        <f t="shared" si="48"/>
        <v>Flat # 317   |   55" X 4"   |   Crate # 11</v>
      </c>
      <c r="X314" s="27" t="str">
        <f t="shared" si="49"/>
        <v>Unit Type : TYPE B - C   |   Floor # 3
Flat # 317   |   55" X 4"   |   Crate # 11</v>
      </c>
    </row>
    <row r="315" spans="1:24" ht="27.6">
      <c r="A315" s="4" t="s">
        <v>27</v>
      </c>
      <c r="B315" s="11" t="s">
        <v>97</v>
      </c>
      <c r="C315" s="11" t="str">
        <f t="shared" si="40"/>
        <v>Unit Type : TYPE B - C</v>
      </c>
      <c r="D315" s="4" t="s">
        <v>21</v>
      </c>
      <c r="E315" s="11" t="s">
        <v>98</v>
      </c>
      <c r="F315" s="11" t="str">
        <f t="shared" si="41"/>
        <v>Floor # 3</v>
      </c>
      <c r="G315" s="11" t="s">
        <v>99</v>
      </c>
      <c r="H315" s="11" t="str">
        <f t="shared" si="42"/>
        <v>Flat # 323</v>
      </c>
      <c r="I315" s="11" t="str">
        <f t="shared" si="43"/>
        <v>4"</v>
      </c>
      <c r="J315" s="4">
        <v>3</v>
      </c>
      <c r="K315" s="4">
        <v>323</v>
      </c>
      <c r="L315" s="11" t="s">
        <v>100</v>
      </c>
      <c r="M315" s="11" t="str">
        <f t="shared" si="44"/>
        <v>55"</v>
      </c>
      <c r="N315" s="11" t="str">
        <f t="shared" si="45"/>
        <v>55" X 4"</v>
      </c>
      <c r="O315" s="4">
        <v>4</v>
      </c>
      <c r="P315" s="4">
        <v>55</v>
      </c>
      <c r="Q315" s="4">
        <v>1</v>
      </c>
      <c r="R315" s="11">
        <v>3</v>
      </c>
      <c r="S315" s="11" t="s">
        <v>101</v>
      </c>
      <c r="T315" s="11" t="str">
        <f t="shared" si="46"/>
        <v>Crate # 11</v>
      </c>
      <c r="U315" s="4">
        <v>11</v>
      </c>
      <c r="V315" s="11" t="str">
        <f t="shared" si="47"/>
        <v>Unit Type : TYPE B - C   |   Floor # 3</v>
      </c>
      <c r="W315" s="11" t="str">
        <f t="shared" si="48"/>
        <v>Flat # 323   |   55" X 4"   |   Crate # 11</v>
      </c>
      <c r="X315" s="27" t="str">
        <f t="shared" si="49"/>
        <v>Unit Type : TYPE B - C   |   Floor # 3
Flat # 323   |   55" X 4"   |   Crate # 11</v>
      </c>
    </row>
    <row r="316" spans="1:24" ht="27.6">
      <c r="A316" s="4" t="s">
        <v>28</v>
      </c>
      <c r="B316" s="11" t="s">
        <v>97</v>
      </c>
      <c r="C316" s="11" t="str">
        <f t="shared" si="40"/>
        <v>Unit Type : TYPE B_MIR - C</v>
      </c>
      <c r="D316" s="4" t="s">
        <v>21</v>
      </c>
      <c r="E316" s="11" t="s">
        <v>98</v>
      </c>
      <c r="F316" s="11" t="str">
        <f t="shared" si="41"/>
        <v>Floor # 3</v>
      </c>
      <c r="G316" s="11" t="s">
        <v>99</v>
      </c>
      <c r="H316" s="11" t="str">
        <f t="shared" si="42"/>
        <v>Flat # 305</v>
      </c>
      <c r="I316" s="11" t="str">
        <f t="shared" si="43"/>
        <v>4"</v>
      </c>
      <c r="J316" s="4">
        <v>3</v>
      </c>
      <c r="K316" s="4">
        <v>305</v>
      </c>
      <c r="L316" s="11" t="s">
        <v>100</v>
      </c>
      <c r="M316" s="11" t="str">
        <f t="shared" si="44"/>
        <v>55"</v>
      </c>
      <c r="N316" s="11" t="str">
        <f t="shared" si="45"/>
        <v>55" X 4"</v>
      </c>
      <c r="O316" s="4">
        <v>4</v>
      </c>
      <c r="P316" s="4">
        <v>55</v>
      </c>
      <c r="Q316" s="4">
        <v>1</v>
      </c>
      <c r="R316" s="11">
        <v>3</v>
      </c>
      <c r="S316" s="11" t="s">
        <v>101</v>
      </c>
      <c r="T316" s="11" t="str">
        <f t="shared" si="46"/>
        <v>Crate # 11</v>
      </c>
      <c r="U316" s="4">
        <v>11</v>
      </c>
      <c r="V316" s="11" t="str">
        <f t="shared" si="47"/>
        <v>Unit Type : TYPE B_MIR - C   |   Floor # 3</v>
      </c>
      <c r="W316" s="11" t="str">
        <f t="shared" si="48"/>
        <v>Flat # 305   |   55" X 4"   |   Crate # 11</v>
      </c>
      <c r="X316" s="27" t="str">
        <f t="shared" si="49"/>
        <v>Unit Type : TYPE B_MIR - C   |   Floor # 3
Flat # 305   |   55" X 4"   |   Crate # 11</v>
      </c>
    </row>
    <row r="317" spans="1:24" ht="27.6">
      <c r="A317" s="4" t="s">
        <v>29</v>
      </c>
      <c r="B317" s="11" t="s">
        <v>97</v>
      </c>
      <c r="C317" s="11" t="str">
        <f t="shared" si="40"/>
        <v>Unit Type : Type B1 - C</v>
      </c>
      <c r="D317" s="4" t="s">
        <v>21</v>
      </c>
      <c r="E317" s="11" t="s">
        <v>98</v>
      </c>
      <c r="F317" s="11" t="str">
        <f t="shared" si="41"/>
        <v>Floor # 3</v>
      </c>
      <c r="G317" s="11" t="s">
        <v>99</v>
      </c>
      <c r="H317" s="11" t="str">
        <f t="shared" si="42"/>
        <v>Flat # 314</v>
      </c>
      <c r="I317" s="11" t="str">
        <f t="shared" si="43"/>
        <v>4"</v>
      </c>
      <c r="J317" s="4">
        <v>3</v>
      </c>
      <c r="K317" s="4">
        <v>314</v>
      </c>
      <c r="L317" s="11" t="s">
        <v>100</v>
      </c>
      <c r="M317" s="11" t="str">
        <f t="shared" si="44"/>
        <v>55"</v>
      </c>
      <c r="N317" s="11" t="str">
        <f t="shared" si="45"/>
        <v>55" X 4"</v>
      </c>
      <c r="O317" s="4">
        <v>4</v>
      </c>
      <c r="P317" s="4">
        <v>55</v>
      </c>
      <c r="Q317" s="4">
        <v>1</v>
      </c>
      <c r="R317" s="11">
        <v>3</v>
      </c>
      <c r="S317" s="11" t="s">
        <v>101</v>
      </c>
      <c r="T317" s="11" t="str">
        <f t="shared" si="46"/>
        <v>Crate # 11</v>
      </c>
      <c r="U317" s="4">
        <v>11</v>
      </c>
      <c r="V317" s="11" t="str">
        <f t="shared" si="47"/>
        <v>Unit Type : Type B1 - C   |   Floor # 3</v>
      </c>
      <c r="W317" s="11" t="str">
        <f t="shared" si="48"/>
        <v>Flat # 314   |   55" X 4"   |   Crate # 11</v>
      </c>
      <c r="X317" s="27" t="str">
        <f t="shared" si="49"/>
        <v>Unit Type : Type B1 - C   |   Floor # 3
Flat # 314   |   55" X 4"   |   Crate # 11</v>
      </c>
    </row>
    <row r="318" spans="1:24" ht="27.6">
      <c r="A318" s="4" t="s">
        <v>29</v>
      </c>
      <c r="B318" s="11" t="s">
        <v>97</v>
      </c>
      <c r="C318" s="11" t="str">
        <f t="shared" si="40"/>
        <v>Unit Type : Type B1 - C</v>
      </c>
      <c r="D318" s="4" t="s">
        <v>21</v>
      </c>
      <c r="E318" s="11" t="s">
        <v>98</v>
      </c>
      <c r="F318" s="11" t="str">
        <f t="shared" si="41"/>
        <v>Floor # 3</v>
      </c>
      <c r="G318" s="11" t="s">
        <v>99</v>
      </c>
      <c r="H318" s="11" t="str">
        <f t="shared" si="42"/>
        <v>Flat # 304</v>
      </c>
      <c r="I318" s="11" t="str">
        <f t="shared" si="43"/>
        <v>4"</v>
      </c>
      <c r="J318" s="4">
        <v>3</v>
      </c>
      <c r="K318" s="4">
        <v>304</v>
      </c>
      <c r="L318" s="11" t="s">
        <v>100</v>
      </c>
      <c r="M318" s="11" t="str">
        <f t="shared" si="44"/>
        <v>55"</v>
      </c>
      <c r="N318" s="11" t="str">
        <f t="shared" si="45"/>
        <v>55" X 4"</v>
      </c>
      <c r="O318" s="4">
        <v>4</v>
      </c>
      <c r="P318" s="4">
        <v>55</v>
      </c>
      <c r="Q318" s="4">
        <v>1</v>
      </c>
      <c r="R318" s="11">
        <v>3</v>
      </c>
      <c r="S318" s="11" t="s">
        <v>101</v>
      </c>
      <c r="T318" s="11" t="str">
        <f t="shared" si="46"/>
        <v>Crate # 11</v>
      </c>
      <c r="U318" s="4">
        <v>11</v>
      </c>
      <c r="V318" s="11" t="str">
        <f t="shared" si="47"/>
        <v>Unit Type : Type B1 - C   |   Floor # 3</v>
      </c>
      <c r="W318" s="11" t="str">
        <f t="shared" si="48"/>
        <v>Flat # 304   |   55" X 4"   |   Crate # 11</v>
      </c>
      <c r="X318" s="27" t="str">
        <f t="shared" si="49"/>
        <v>Unit Type : Type B1 - C   |   Floor # 3
Flat # 304   |   55" X 4"   |   Crate # 11</v>
      </c>
    </row>
    <row r="319" spans="1:24" ht="27.6">
      <c r="A319" s="4" t="s">
        <v>30</v>
      </c>
      <c r="B319" s="11" t="s">
        <v>97</v>
      </c>
      <c r="C319" s="11" t="str">
        <f t="shared" si="40"/>
        <v>Unit Type : Type B1_MIR - C</v>
      </c>
      <c r="D319" s="4" t="s">
        <v>21</v>
      </c>
      <c r="E319" s="11" t="s">
        <v>98</v>
      </c>
      <c r="F319" s="11" t="str">
        <f t="shared" si="41"/>
        <v>Floor # 3</v>
      </c>
      <c r="G319" s="11" t="s">
        <v>99</v>
      </c>
      <c r="H319" s="11" t="str">
        <f t="shared" si="42"/>
        <v>Flat # 319</v>
      </c>
      <c r="I319" s="11" t="str">
        <f t="shared" si="43"/>
        <v>4"</v>
      </c>
      <c r="J319" s="4">
        <v>3</v>
      </c>
      <c r="K319" s="4">
        <v>319</v>
      </c>
      <c r="L319" s="11" t="s">
        <v>100</v>
      </c>
      <c r="M319" s="11" t="str">
        <f t="shared" si="44"/>
        <v>55"</v>
      </c>
      <c r="N319" s="11" t="str">
        <f t="shared" si="45"/>
        <v>55" X 4"</v>
      </c>
      <c r="O319" s="4">
        <v>4</v>
      </c>
      <c r="P319" s="4">
        <v>55</v>
      </c>
      <c r="Q319" s="4">
        <v>1</v>
      </c>
      <c r="R319" s="11">
        <v>3</v>
      </c>
      <c r="S319" s="11" t="s">
        <v>101</v>
      </c>
      <c r="T319" s="11" t="str">
        <f t="shared" si="46"/>
        <v>Crate # 11</v>
      </c>
      <c r="U319" s="4">
        <v>11</v>
      </c>
      <c r="V319" s="11" t="str">
        <f t="shared" si="47"/>
        <v>Unit Type : Type B1_MIR - C   |   Floor # 3</v>
      </c>
      <c r="W319" s="11" t="str">
        <f t="shared" si="48"/>
        <v>Flat # 319   |   55" X 4"   |   Crate # 11</v>
      </c>
      <c r="X319" s="27" t="str">
        <f t="shared" si="49"/>
        <v>Unit Type : Type B1_MIR - C   |   Floor # 3
Flat # 319   |   55" X 4"   |   Crate # 11</v>
      </c>
    </row>
    <row r="320" spans="1:24" ht="27.6">
      <c r="A320" s="4" t="s">
        <v>31</v>
      </c>
      <c r="B320" s="11" t="s">
        <v>97</v>
      </c>
      <c r="C320" s="11" t="str">
        <f t="shared" si="40"/>
        <v>Unit Type : TYPE B3_MIR - C</v>
      </c>
      <c r="D320" s="4" t="s">
        <v>21</v>
      </c>
      <c r="E320" s="11" t="s">
        <v>98</v>
      </c>
      <c r="F320" s="11" t="str">
        <f t="shared" si="41"/>
        <v>Floor # 3</v>
      </c>
      <c r="G320" s="11" t="s">
        <v>99</v>
      </c>
      <c r="H320" s="11" t="str">
        <f t="shared" si="42"/>
        <v>Flat # 322</v>
      </c>
      <c r="I320" s="11" t="str">
        <f t="shared" si="43"/>
        <v>4"</v>
      </c>
      <c r="J320" s="4">
        <v>3</v>
      </c>
      <c r="K320" s="4">
        <v>322</v>
      </c>
      <c r="L320" s="11" t="s">
        <v>100</v>
      </c>
      <c r="M320" s="11" t="str">
        <f t="shared" si="44"/>
        <v>55"</v>
      </c>
      <c r="N320" s="11" t="str">
        <f t="shared" si="45"/>
        <v>55" X 4"</v>
      </c>
      <c r="O320" s="4">
        <v>4</v>
      </c>
      <c r="P320" s="4">
        <v>55</v>
      </c>
      <c r="Q320" s="4">
        <v>1</v>
      </c>
      <c r="R320" s="11">
        <v>3</v>
      </c>
      <c r="S320" s="11" t="s">
        <v>101</v>
      </c>
      <c r="T320" s="11" t="str">
        <f t="shared" si="46"/>
        <v>Crate # 11</v>
      </c>
      <c r="U320" s="4">
        <v>11</v>
      </c>
      <c r="V320" s="11" t="str">
        <f t="shared" si="47"/>
        <v>Unit Type : TYPE B3_MIR - C   |   Floor # 3</v>
      </c>
      <c r="W320" s="11" t="str">
        <f t="shared" si="48"/>
        <v>Flat # 322   |   55" X 4"   |   Crate # 11</v>
      </c>
      <c r="X320" s="27" t="str">
        <f t="shared" si="49"/>
        <v>Unit Type : TYPE B3_MIR - C   |   Floor # 3
Flat # 322   |   55" X 4"   |   Crate # 11</v>
      </c>
    </row>
    <row r="321" spans="1:24" ht="27.6">
      <c r="A321" s="4" t="s">
        <v>32</v>
      </c>
      <c r="B321" s="11" t="s">
        <v>97</v>
      </c>
      <c r="C321" s="11" t="str">
        <f t="shared" si="40"/>
        <v>Unit Type : TYPE B4 - C</v>
      </c>
      <c r="D321" s="4" t="s">
        <v>21</v>
      </c>
      <c r="E321" s="11" t="s">
        <v>98</v>
      </c>
      <c r="F321" s="11" t="str">
        <f t="shared" si="41"/>
        <v>Floor # 3</v>
      </c>
      <c r="G321" s="11" t="s">
        <v>99</v>
      </c>
      <c r="H321" s="11" t="str">
        <f t="shared" si="42"/>
        <v>Flat # 324</v>
      </c>
      <c r="I321" s="11" t="str">
        <f t="shared" si="43"/>
        <v>4"</v>
      </c>
      <c r="J321" s="4">
        <v>3</v>
      </c>
      <c r="K321" s="4">
        <v>324</v>
      </c>
      <c r="L321" s="11" t="s">
        <v>100</v>
      </c>
      <c r="M321" s="11" t="str">
        <f t="shared" si="44"/>
        <v>55"</v>
      </c>
      <c r="N321" s="11" t="str">
        <f t="shared" si="45"/>
        <v>55" X 4"</v>
      </c>
      <c r="O321" s="4">
        <v>4</v>
      </c>
      <c r="P321" s="4">
        <v>55</v>
      </c>
      <c r="Q321" s="4">
        <v>1</v>
      </c>
      <c r="R321" s="11">
        <v>3</v>
      </c>
      <c r="S321" s="11" t="s">
        <v>101</v>
      </c>
      <c r="T321" s="11" t="str">
        <f t="shared" si="46"/>
        <v>Crate # 11</v>
      </c>
      <c r="U321" s="4">
        <v>11</v>
      </c>
      <c r="V321" s="11" t="str">
        <f t="shared" si="47"/>
        <v>Unit Type : TYPE B4 - C   |   Floor # 3</v>
      </c>
      <c r="W321" s="11" t="str">
        <f t="shared" si="48"/>
        <v>Flat # 324   |   55" X 4"   |   Crate # 11</v>
      </c>
      <c r="X321" s="27" t="str">
        <f t="shared" si="49"/>
        <v>Unit Type : TYPE B4 - C   |   Floor # 3
Flat # 324   |   55" X 4"   |   Crate # 11</v>
      </c>
    </row>
    <row r="322" spans="1:24" ht="27.6">
      <c r="A322" s="4" t="s">
        <v>27</v>
      </c>
      <c r="B322" s="11" t="s">
        <v>97</v>
      </c>
      <c r="C322" s="11" t="str">
        <f t="shared" ref="C322:C385" si="50">B322&amp;A322&amp;" - "&amp;D322</f>
        <v>Unit Type : TYPE B - D</v>
      </c>
      <c r="D322" s="4" t="s">
        <v>22</v>
      </c>
      <c r="E322" s="11" t="s">
        <v>98</v>
      </c>
      <c r="F322" s="11" t="str">
        <f t="shared" ref="F322:F385" si="51">E322&amp;J322</f>
        <v>Floor # 3</v>
      </c>
      <c r="G322" s="11" t="s">
        <v>99</v>
      </c>
      <c r="H322" s="11" t="str">
        <f t="shared" ref="H322:H385" si="52">G322&amp;K322</f>
        <v>Flat # 317</v>
      </c>
      <c r="I322" s="11" t="str">
        <f t="shared" ref="I322:I385" si="53">O322&amp;""""</f>
        <v>4"</v>
      </c>
      <c r="J322" s="4">
        <v>3</v>
      </c>
      <c r="K322" s="4">
        <v>317</v>
      </c>
      <c r="L322" s="11" t="s">
        <v>100</v>
      </c>
      <c r="M322" s="11" t="str">
        <f t="shared" ref="M322:M385" si="54">P322&amp;""""</f>
        <v>21.25"</v>
      </c>
      <c r="N322" s="11" t="str">
        <f t="shared" ref="N322:N385" si="55">M322&amp;" X "&amp;I322</f>
        <v>21.25" X 4"</v>
      </c>
      <c r="O322" s="4">
        <v>4</v>
      </c>
      <c r="P322" s="4">
        <v>21.25</v>
      </c>
      <c r="Q322" s="4">
        <v>1</v>
      </c>
      <c r="R322" s="11">
        <v>3</v>
      </c>
      <c r="S322" s="11" t="s">
        <v>101</v>
      </c>
      <c r="T322" s="11" t="str">
        <f t="shared" ref="T322:T385" si="56">S322&amp;U322</f>
        <v>Crate # 11</v>
      </c>
      <c r="U322" s="4">
        <v>11</v>
      </c>
      <c r="V322" s="11" t="str">
        <f t="shared" ref="V322:V385" si="57">C322&amp;"   |   "&amp;F322</f>
        <v>Unit Type : TYPE B - D   |   Floor # 3</v>
      </c>
      <c r="W322" s="11" t="str">
        <f t="shared" ref="W322:W385" si="58">H322&amp;"   |   "&amp;N322&amp;"   |   "&amp;T322</f>
        <v>Flat # 317   |   21.25" X 4"   |   Crate # 11</v>
      </c>
      <c r="X322" s="27" t="str">
        <f t="shared" ref="X322:X385" si="59">V322&amp;"
"&amp;W322</f>
        <v>Unit Type : TYPE B - D   |   Floor # 3
Flat # 317   |   21.25" X 4"   |   Crate # 11</v>
      </c>
    </row>
    <row r="323" spans="1:24" ht="27.6">
      <c r="A323" s="4" t="s">
        <v>27</v>
      </c>
      <c r="B323" s="11" t="s">
        <v>97</v>
      </c>
      <c r="C323" s="11" t="str">
        <f t="shared" si="50"/>
        <v>Unit Type : TYPE B - D</v>
      </c>
      <c r="D323" s="4" t="s">
        <v>22</v>
      </c>
      <c r="E323" s="11" t="s">
        <v>98</v>
      </c>
      <c r="F323" s="11" t="str">
        <f t="shared" si="51"/>
        <v>Floor # 3</v>
      </c>
      <c r="G323" s="11" t="s">
        <v>99</v>
      </c>
      <c r="H323" s="11" t="str">
        <f t="shared" si="52"/>
        <v>Flat # 323</v>
      </c>
      <c r="I323" s="11" t="str">
        <f t="shared" si="53"/>
        <v>4"</v>
      </c>
      <c r="J323" s="4">
        <v>3</v>
      </c>
      <c r="K323" s="4">
        <v>323</v>
      </c>
      <c r="L323" s="11" t="s">
        <v>100</v>
      </c>
      <c r="M323" s="11" t="str">
        <f t="shared" si="54"/>
        <v>21.25"</v>
      </c>
      <c r="N323" s="11" t="str">
        <f t="shared" si="55"/>
        <v>21.25" X 4"</v>
      </c>
      <c r="O323" s="4">
        <v>4</v>
      </c>
      <c r="P323" s="4">
        <v>21.25</v>
      </c>
      <c r="Q323" s="4">
        <v>1</v>
      </c>
      <c r="R323" s="11">
        <v>3</v>
      </c>
      <c r="S323" s="11" t="s">
        <v>101</v>
      </c>
      <c r="T323" s="11" t="str">
        <f t="shared" si="56"/>
        <v>Crate # 11</v>
      </c>
      <c r="U323" s="4">
        <v>11</v>
      </c>
      <c r="V323" s="11" t="str">
        <f t="shared" si="57"/>
        <v>Unit Type : TYPE B - D   |   Floor # 3</v>
      </c>
      <c r="W323" s="11" t="str">
        <f t="shared" si="58"/>
        <v>Flat # 323   |   21.25" X 4"   |   Crate # 11</v>
      </c>
      <c r="X323" s="27" t="str">
        <f t="shared" si="59"/>
        <v>Unit Type : TYPE B - D   |   Floor # 3
Flat # 323   |   21.25" X 4"   |   Crate # 11</v>
      </c>
    </row>
    <row r="324" spans="1:24" ht="27.6">
      <c r="A324" s="4" t="s">
        <v>28</v>
      </c>
      <c r="B324" s="11" t="s">
        <v>97</v>
      </c>
      <c r="C324" s="11" t="str">
        <f t="shared" si="50"/>
        <v>Unit Type : TYPE B_MIR - D</v>
      </c>
      <c r="D324" s="4" t="s">
        <v>22</v>
      </c>
      <c r="E324" s="11" t="s">
        <v>98</v>
      </c>
      <c r="F324" s="11" t="str">
        <f t="shared" si="51"/>
        <v>Floor # 3</v>
      </c>
      <c r="G324" s="11" t="s">
        <v>99</v>
      </c>
      <c r="H324" s="11" t="str">
        <f t="shared" si="52"/>
        <v>Flat # 305</v>
      </c>
      <c r="I324" s="11" t="str">
        <f t="shared" si="53"/>
        <v>4"</v>
      </c>
      <c r="J324" s="4">
        <v>3</v>
      </c>
      <c r="K324" s="4">
        <v>305</v>
      </c>
      <c r="L324" s="11" t="s">
        <v>100</v>
      </c>
      <c r="M324" s="11" t="str">
        <f t="shared" si="54"/>
        <v>21.25"</v>
      </c>
      <c r="N324" s="11" t="str">
        <f t="shared" si="55"/>
        <v>21.25" X 4"</v>
      </c>
      <c r="O324" s="4">
        <v>4</v>
      </c>
      <c r="P324" s="4">
        <v>21.25</v>
      </c>
      <c r="Q324" s="4">
        <v>1</v>
      </c>
      <c r="R324" s="11">
        <v>3</v>
      </c>
      <c r="S324" s="11" t="s">
        <v>101</v>
      </c>
      <c r="T324" s="11" t="str">
        <f t="shared" si="56"/>
        <v>Crate # 11</v>
      </c>
      <c r="U324" s="4">
        <v>11</v>
      </c>
      <c r="V324" s="11" t="str">
        <f t="shared" si="57"/>
        <v>Unit Type : TYPE B_MIR - D   |   Floor # 3</v>
      </c>
      <c r="W324" s="11" t="str">
        <f t="shared" si="58"/>
        <v>Flat # 305   |   21.25" X 4"   |   Crate # 11</v>
      </c>
      <c r="X324" s="27" t="str">
        <f t="shared" si="59"/>
        <v>Unit Type : TYPE B_MIR - D   |   Floor # 3
Flat # 305   |   21.25" X 4"   |   Crate # 11</v>
      </c>
    </row>
    <row r="325" spans="1:24" ht="27.6">
      <c r="A325" s="4" t="s">
        <v>29</v>
      </c>
      <c r="B325" s="11" t="s">
        <v>97</v>
      </c>
      <c r="C325" s="11" t="str">
        <f t="shared" si="50"/>
        <v>Unit Type : Type B1 - D</v>
      </c>
      <c r="D325" s="4" t="s">
        <v>22</v>
      </c>
      <c r="E325" s="11" t="s">
        <v>98</v>
      </c>
      <c r="F325" s="11" t="str">
        <f t="shared" si="51"/>
        <v>Floor # 3</v>
      </c>
      <c r="G325" s="11" t="s">
        <v>99</v>
      </c>
      <c r="H325" s="11" t="str">
        <f t="shared" si="52"/>
        <v>Flat # 314</v>
      </c>
      <c r="I325" s="11" t="str">
        <f t="shared" si="53"/>
        <v>4"</v>
      </c>
      <c r="J325" s="4">
        <v>3</v>
      </c>
      <c r="K325" s="4">
        <v>314</v>
      </c>
      <c r="L325" s="11" t="s">
        <v>100</v>
      </c>
      <c r="M325" s="11" t="str">
        <f t="shared" si="54"/>
        <v>21.25"</v>
      </c>
      <c r="N325" s="11" t="str">
        <f t="shared" si="55"/>
        <v>21.25" X 4"</v>
      </c>
      <c r="O325" s="4">
        <v>4</v>
      </c>
      <c r="P325" s="4">
        <v>21.25</v>
      </c>
      <c r="Q325" s="4">
        <v>1</v>
      </c>
      <c r="R325" s="11">
        <v>3</v>
      </c>
      <c r="S325" s="11" t="s">
        <v>101</v>
      </c>
      <c r="T325" s="11" t="str">
        <f t="shared" si="56"/>
        <v>Crate # 11</v>
      </c>
      <c r="U325" s="4">
        <v>11</v>
      </c>
      <c r="V325" s="11" t="str">
        <f t="shared" si="57"/>
        <v>Unit Type : Type B1 - D   |   Floor # 3</v>
      </c>
      <c r="W325" s="11" t="str">
        <f t="shared" si="58"/>
        <v>Flat # 314   |   21.25" X 4"   |   Crate # 11</v>
      </c>
      <c r="X325" s="27" t="str">
        <f t="shared" si="59"/>
        <v>Unit Type : Type B1 - D   |   Floor # 3
Flat # 314   |   21.25" X 4"   |   Crate # 11</v>
      </c>
    </row>
    <row r="326" spans="1:24" ht="27.6">
      <c r="A326" s="4" t="s">
        <v>29</v>
      </c>
      <c r="B326" s="11" t="s">
        <v>97</v>
      </c>
      <c r="C326" s="11" t="str">
        <f t="shared" si="50"/>
        <v>Unit Type : Type B1 - D</v>
      </c>
      <c r="D326" s="4" t="s">
        <v>22</v>
      </c>
      <c r="E326" s="11" t="s">
        <v>98</v>
      </c>
      <c r="F326" s="11" t="str">
        <f t="shared" si="51"/>
        <v>Floor # 3</v>
      </c>
      <c r="G326" s="11" t="s">
        <v>99</v>
      </c>
      <c r="H326" s="11" t="str">
        <f t="shared" si="52"/>
        <v>Flat # 304</v>
      </c>
      <c r="I326" s="11" t="str">
        <f t="shared" si="53"/>
        <v>4"</v>
      </c>
      <c r="J326" s="4">
        <v>3</v>
      </c>
      <c r="K326" s="4">
        <v>304</v>
      </c>
      <c r="L326" s="11" t="s">
        <v>100</v>
      </c>
      <c r="M326" s="11" t="str">
        <f t="shared" si="54"/>
        <v>21.25"</v>
      </c>
      <c r="N326" s="11" t="str">
        <f t="shared" si="55"/>
        <v>21.25" X 4"</v>
      </c>
      <c r="O326" s="4">
        <v>4</v>
      </c>
      <c r="P326" s="4">
        <v>21.25</v>
      </c>
      <c r="Q326" s="4">
        <v>1</v>
      </c>
      <c r="R326" s="11">
        <v>3</v>
      </c>
      <c r="S326" s="11" t="s">
        <v>101</v>
      </c>
      <c r="T326" s="11" t="str">
        <f t="shared" si="56"/>
        <v>Crate # 11</v>
      </c>
      <c r="U326" s="4">
        <v>11</v>
      </c>
      <c r="V326" s="11" t="str">
        <f t="shared" si="57"/>
        <v>Unit Type : Type B1 - D   |   Floor # 3</v>
      </c>
      <c r="W326" s="11" t="str">
        <f t="shared" si="58"/>
        <v>Flat # 304   |   21.25" X 4"   |   Crate # 11</v>
      </c>
      <c r="X326" s="27" t="str">
        <f t="shared" si="59"/>
        <v>Unit Type : Type B1 - D   |   Floor # 3
Flat # 304   |   21.25" X 4"   |   Crate # 11</v>
      </c>
    </row>
    <row r="327" spans="1:24" ht="27.6">
      <c r="A327" s="4" t="s">
        <v>30</v>
      </c>
      <c r="B327" s="11" t="s">
        <v>97</v>
      </c>
      <c r="C327" s="11" t="str">
        <f t="shared" si="50"/>
        <v>Unit Type : Type B1_MIR - D</v>
      </c>
      <c r="D327" s="4" t="s">
        <v>22</v>
      </c>
      <c r="E327" s="11" t="s">
        <v>98</v>
      </c>
      <c r="F327" s="11" t="str">
        <f t="shared" si="51"/>
        <v>Floor # 3</v>
      </c>
      <c r="G327" s="11" t="s">
        <v>99</v>
      </c>
      <c r="H327" s="11" t="str">
        <f t="shared" si="52"/>
        <v>Flat # 319</v>
      </c>
      <c r="I327" s="11" t="str">
        <f t="shared" si="53"/>
        <v>4"</v>
      </c>
      <c r="J327" s="4">
        <v>3</v>
      </c>
      <c r="K327" s="4">
        <v>319</v>
      </c>
      <c r="L327" s="11" t="s">
        <v>100</v>
      </c>
      <c r="M327" s="11" t="str">
        <f t="shared" si="54"/>
        <v>21.25"</v>
      </c>
      <c r="N327" s="11" t="str">
        <f t="shared" si="55"/>
        <v>21.25" X 4"</v>
      </c>
      <c r="O327" s="4">
        <v>4</v>
      </c>
      <c r="P327" s="4">
        <v>21.25</v>
      </c>
      <c r="Q327" s="4">
        <v>1</v>
      </c>
      <c r="R327" s="11">
        <v>3</v>
      </c>
      <c r="S327" s="11" t="s">
        <v>101</v>
      </c>
      <c r="T327" s="11" t="str">
        <f t="shared" si="56"/>
        <v>Crate # 11</v>
      </c>
      <c r="U327" s="4">
        <v>11</v>
      </c>
      <c r="V327" s="11" t="str">
        <f t="shared" si="57"/>
        <v>Unit Type : Type B1_MIR - D   |   Floor # 3</v>
      </c>
      <c r="W327" s="11" t="str">
        <f t="shared" si="58"/>
        <v>Flat # 319   |   21.25" X 4"   |   Crate # 11</v>
      </c>
      <c r="X327" s="27" t="str">
        <f t="shared" si="59"/>
        <v>Unit Type : Type B1_MIR - D   |   Floor # 3
Flat # 319   |   21.25" X 4"   |   Crate # 11</v>
      </c>
    </row>
    <row r="328" spans="1:24" ht="27.6">
      <c r="A328" s="4" t="s">
        <v>31</v>
      </c>
      <c r="B328" s="11" t="s">
        <v>97</v>
      </c>
      <c r="C328" s="11" t="str">
        <f t="shared" si="50"/>
        <v>Unit Type : TYPE B3_MIR - D</v>
      </c>
      <c r="D328" s="4" t="s">
        <v>22</v>
      </c>
      <c r="E328" s="11" t="s">
        <v>98</v>
      </c>
      <c r="F328" s="11" t="str">
        <f t="shared" si="51"/>
        <v>Floor # 3</v>
      </c>
      <c r="G328" s="11" t="s">
        <v>99</v>
      </c>
      <c r="H328" s="11" t="str">
        <f t="shared" si="52"/>
        <v>Flat # 322</v>
      </c>
      <c r="I328" s="11" t="str">
        <f t="shared" si="53"/>
        <v>4"</v>
      </c>
      <c r="J328" s="4">
        <v>3</v>
      </c>
      <c r="K328" s="4">
        <v>322</v>
      </c>
      <c r="L328" s="11" t="s">
        <v>100</v>
      </c>
      <c r="M328" s="11" t="str">
        <f t="shared" si="54"/>
        <v>21.25"</v>
      </c>
      <c r="N328" s="11" t="str">
        <f t="shared" si="55"/>
        <v>21.25" X 4"</v>
      </c>
      <c r="O328" s="4">
        <v>4</v>
      </c>
      <c r="P328" s="4">
        <v>21.25</v>
      </c>
      <c r="Q328" s="4">
        <v>1</v>
      </c>
      <c r="R328" s="11">
        <v>3</v>
      </c>
      <c r="S328" s="11" t="s">
        <v>101</v>
      </c>
      <c r="T328" s="11" t="str">
        <f t="shared" si="56"/>
        <v>Crate # 11</v>
      </c>
      <c r="U328" s="4">
        <v>11</v>
      </c>
      <c r="V328" s="11" t="str">
        <f t="shared" si="57"/>
        <v>Unit Type : TYPE B3_MIR - D   |   Floor # 3</v>
      </c>
      <c r="W328" s="11" t="str">
        <f t="shared" si="58"/>
        <v>Flat # 322   |   21.25" X 4"   |   Crate # 11</v>
      </c>
      <c r="X328" s="27" t="str">
        <f t="shared" si="59"/>
        <v>Unit Type : TYPE B3_MIR - D   |   Floor # 3
Flat # 322   |   21.25" X 4"   |   Crate # 11</v>
      </c>
    </row>
    <row r="329" spans="1:24" ht="27.6">
      <c r="A329" s="4" t="s">
        <v>32</v>
      </c>
      <c r="B329" s="11" t="s">
        <v>97</v>
      </c>
      <c r="C329" s="11" t="str">
        <f t="shared" si="50"/>
        <v>Unit Type : TYPE B4 - D</v>
      </c>
      <c r="D329" s="4" t="s">
        <v>22</v>
      </c>
      <c r="E329" s="11" t="s">
        <v>98</v>
      </c>
      <c r="F329" s="11" t="str">
        <f t="shared" si="51"/>
        <v>Floor # 3</v>
      </c>
      <c r="G329" s="11" t="s">
        <v>99</v>
      </c>
      <c r="H329" s="11" t="str">
        <f t="shared" si="52"/>
        <v>Flat # 324</v>
      </c>
      <c r="I329" s="11" t="str">
        <f t="shared" si="53"/>
        <v>4"</v>
      </c>
      <c r="J329" s="4">
        <v>3</v>
      </c>
      <c r="K329" s="4">
        <v>324</v>
      </c>
      <c r="L329" s="11" t="s">
        <v>100</v>
      </c>
      <c r="M329" s="11" t="str">
        <f t="shared" si="54"/>
        <v>21.25"</v>
      </c>
      <c r="N329" s="11" t="str">
        <f t="shared" si="55"/>
        <v>21.25" X 4"</v>
      </c>
      <c r="O329" s="4">
        <v>4</v>
      </c>
      <c r="P329" s="4">
        <v>21.25</v>
      </c>
      <c r="Q329" s="4">
        <v>1</v>
      </c>
      <c r="R329" s="11">
        <v>3</v>
      </c>
      <c r="S329" s="11" t="s">
        <v>101</v>
      </c>
      <c r="T329" s="11" t="str">
        <f t="shared" si="56"/>
        <v>Crate # 11</v>
      </c>
      <c r="U329" s="4">
        <v>11</v>
      </c>
      <c r="V329" s="11" t="str">
        <f t="shared" si="57"/>
        <v>Unit Type : TYPE B4 - D   |   Floor # 3</v>
      </c>
      <c r="W329" s="11" t="str">
        <f t="shared" si="58"/>
        <v>Flat # 324   |   21.25" X 4"   |   Crate # 11</v>
      </c>
      <c r="X329" s="27" t="str">
        <f t="shared" si="59"/>
        <v>Unit Type : TYPE B4 - D   |   Floor # 3
Flat # 324   |   21.25" X 4"   |   Crate # 11</v>
      </c>
    </row>
    <row r="330" spans="1:24" ht="27.6">
      <c r="A330" s="4" t="s">
        <v>46</v>
      </c>
      <c r="B330" s="11" t="s">
        <v>97</v>
      </c>
      <c r="C330" s="11" t="str">
        <f t="shared" si="50"/>
        <v>Unit Type : TYPE J - D</v>
      </c>
      <c r="D330" s="4" t="s">
        <v>22</v>
      </c>
      <c r="E330" s="11" t="s">
        <v>98</v>
      </c>
      <c r="F330" s="11" t="str">
        <f t="shared" si="51"/>
        <v>Floor # 3</v>
      </c>
      <c r="G330" s="11" t="s">
        <v>99</v>
      </c>
      <c r="H330" s="11" t="str">
        <f t="shared" si="52"/>
        <v>Flat # 302</v>
      </c>
      <c r="I330" s="11" t="str">
        <f t="shared" si="53"/>
        <v>4"</v>
      </c>
      <c r="J330" s="4">
        <v>3</v>
      </c>
      <c r="K330" s="4">
        <v>302</v>
      </c>
      <c r="L330" s="11" t="s">
        <v>100</v>
      </c>
      <c r="M330" s="11" t="str">
        <f t="shared" si="54"/>
        <v>21.25"</v>
      </c>
      <c r="N330" s="11" t="str">
        <f t="shared" si="55"/>
        <v>21.25" X 4"</v>
      </c>
      <c r="O330" s="4">
        <v>4</v>
      </c>
      <c r="P330" s="4">
        <v>21.25</v>
      </c>
      <c r="Q330" s="4">
        <v>1</v>
      </c>
      <c r="R330" s="11">
        <v>3</v>
      </c>
      <c r="S330" s="11" t="s">
        <v>101</v>
      </c>
      <c r="T330" s="11" t="str">
        <f t="shared" si="56"/>
        <v>Crate # 11</v>
      </c>
      <c r="U330" s="4">
        <v>11</v>
      </c>
      <c r="V330" s="11" t="str">
        <f t="shared" si="57"/>
        <v>Unit Type : TYPE J - D   |   Floor # 3</v>
      </c>
      <c r="W330" s="11" t="str">
        <f t="shared" si="58"/>
        <v>Flat # 302   |   21.25" X 4"   |   Crate # 11</v>
      </c>
      <c r="X330" s="27" t="str">
        <f t="shared" si="59"/>
        <v>Unit Type : TYPE J - D   |   Floor # 3
Flat # 302   |   21.25" X 4"   |   Crate # 11</v>
      </c>
    </row>
    <row r="331" spans="1:24" ht="27.6">
      <c r="A331" s="4" t="s">
        <v>47</v>
      </c>
      <c r="B331" s="11" t="s">
        <v>97</v>
      </c>
      <c r="C331" s="11" t="str">
        <f t="shared" si="50"/>
        <v>Unit Type : TYPE J_MIR - D</v>
      </c>
      <c r="D331" s="4" t="s">
        <v>22</v>
      </c>
      <c r="E331" s="11" t="s">
        <v>98</v>
      </c>
      <c r="F331" s="11" t="str">
        <f t="shared" si="51"/>
        <v>Floor # 3</v>
      </c>
      <c r="G331" s="11" t="s">
        <v>99</v>
      </c>
      <c r="H331" s="11" t="str">
        <f t="shared" si="52"/>
        <v>Flat # 301</v>
      </c>
      <c r="I331" s="11" t="str">
        <f t="shared" si="53"/>
        <v>4"</v>
      </c>
      <c r="J331" s="4">
        <v>3</v>
      </c>
      <c r="K331" s="4">
        <v>301</v>
      </c>
      <c r="L331" s="11" t="s">
        <v>100</v>
      </c>
      <c r="M331" s="11" t="str">
        <f t="shared" si="54"/>
        <v>21.25"</v>
      </c>
      <c r="N331" s="11" t="str">
        <f t="shared" si="55"/>
        <v>21.25" X 4"</v>
      </c>
      <c r="O331" s="4">
        <v>4</v>
      </c>
      <c r="P331" s="4">
        <v>21.25</v>
      </c>
      <c r="Q331" s="4">
        <v>1</v>
      </c>
      <c r="R331" s="11">
        <v>3</v>
      </c>
      <c r="S331" s="11" t="s">
        <v>101</v>
      </c>
      <c r="T331" s="11" t="str">
        <f t="shared" si="56"/>
        <v>Crate # 11</v>
      </c>
      <c r="U331" s="4">
        <v>11</v>
      </c>
      <c r="V331" s="11" t="str">
        <f t="shared" si="57"/>
        <v>Unit Type : TYPE J_MIR - D   |   Floor # 3</v>
      </c>
      <c r="W331" s="11" t="str">
        <f t="shared" si="58"/>
        <v>Flat # 301   |   21.25" X 4"   |   Crate # 11</v>
      </c>
      <c r="X331" s="27" t="str">
        <f t="shared" si="59"/>
        <v>Unit Type : TYPE J_MIR - D   |   Floor # 3
Flat # 301   |   21.25" X 4"   |   Crate # 11</v>
      </c>
    </row>
    <row r="332" spans="1:24" ht="27.6">
      <c r="A332" s="4" t="s">
        <v>15</v>
      </c>
      <c r="B332" s="11" t="s">
        <v>97</v>
      </c>
      <c r="C332" s="11" t="str">
        <f t="shared" si="50"/>
        <v>Unit Type : TYPE A - D</v>
      </c>
      <c r="D332" s="4" t="s">
        <v>22</v>
      </c>
      <c r="E332" s="11" t="s">
        <v>98</v>
      </c>
      <c r="F332" s="11" t="str">
        <f t="shared" si="51"/>
        <v>Floor # 3</v>
      </c>
      <c r="G332" s="11" t="s">
        <v>99</v>
      </c>
      <c r="H332" s="11" t="str">
        <f t="shared" si="52"/>
        <v>Flat # 325</v>
      </c>
      <c r="I332" s="11" t="str">
        <f t="shared" si="53"/>
        <v>4"</v>
      </c>
      <c r="J332" s="4">
        <v>3</v>
      </c>
      <c r="K332" s="4">
        <v>325</v>
      </c>
      <c r="L332" s="11" t="s">
        <v>100</v>
      </c>
      <c r="M332" s="11" t="str">
        <f t="shared" si="54"/>
        <v>18.875"</v>
      </c>
      <c r="N332" s="11" t="str">
        <f t="shared" si="55"/>
        <v>18.875" X 4"</v>
      </c>
      <c r="O332" s="4">
        <v>4</v>
      </c>
      <c r="P332" s="4">
        <v>18.875</v>
      </c>
      <c r="Q332" s="4">
        <v>1</v>
      </c>
      <c r="R332" s="11">
        <v>3</v>
      </c>
      <c r="S332" s="11" t="s">
        <v>101</v>
      </c>
      <c r="T332" s="11" t="str">
        <f t="shared" si="56"/>
        <v>Crate # 11</v>
      </c>
      <c r="U332" s="4">
        <v>11</v>
      </c>
      <c r="V332" s="11" t="str">
        <f t="shared" si="57"/>
        <v>Unit Type : TYPE A - D   |   Floor # 3</v>
      </c>
      <c r="W332" s="11" t="str">
        <f t="shared" si="58"/>
        <v>Flat # 325   |   18.875" X 4"   |   Crate # 11</v>
      </c>
      <c r="X332" s="27" t="str">
        <f t="shared" si="59"/>
        <v>Unit Type : TYPE A - D   |   Floor # 3
Flat # 325   |   18.875" X 4"   |   Crate # 11</v>
      </c>
    </row>
    <row r="333" spans="1:24" ht="27.6">
      <c r="A333" s="4" t="s">
        <v>26</v>
      </c>
      <c r="B333" s="11" t="s">
        <v>97</v>
      </c>
      <c r="C333" s="11" t="str">
        <f t="shared" si="50"/>
        <v>Unit Type : TYPE A_ MIR - D</v>
      </c>
      <c r="D333" s="4" t="s">
        <v>22</v>
      </c>
      <c r="E333" s="11" t="s">
        <v>98</v>
      </c>
      <c r="F333" s="11" t="str">
        <f t="shared" si="51"/>
        <v>Floor # 3</v>
      </c>
      <c r="G333" s="11" t="s">
        <v>99</v>
      </c>
      <c r="H333" s="11" t="str">
        <f t="shared" si="52"/>
        <v>Flat # 326</v>
      </c>
      <c r="I333" s="11" t="str">
        <f t="shared" si="53"/>
        <v>4"</v>
      </c>
      <c r="J333" s="4">
        <v>3</v>
      </c>
      <c r="K333" s="4">
        <v>326</v>
      </c>
      <c r="L333" s="11" t="s">
        <v>100</v>
      </c>
      <c r="M333" s="11" t="str">
        <f t="shared" si="54"/>
        <v>18.875"</v>
      </c>
      <c r="N333" s="11" t="str">
        <f t="shared" si="55"/>
        <v>18.875" X 4"</v>
      </c>
      <c r="O333" s="4">
        <v>4</v>
      </c>
      <c r="P333" s="4">
        <v>18.875</v>
      </c>
      <c r="Q333" s="4">
        <v>1</v>
      </c>
      <c r="R333" s="11">
        <v>3</v>
      </c>
      <c r="S333" s="11" t="s">
        <v>101</v>
      </c>
      <c r="T333" s="11" t="str">
        <f t="shared" si="56"/>
        <v>Crate # 11</v>
      </c>
      <c r="U333" s="4">
        <v>11</v>
      </c>
      <c r="V333" s="11" t="str">
        <f t="shared" si="57"/>
        <v>Unit Type : TYPE A_ MIR - D   |   Floor # 3</v>
      </c>
      <c r="W333" s="11" t="str">
        <f t="shared" si="58"/>
        <v>Flat # 326   |   18.875" X 4"   |   Crate # 11</v>
      </c>
      <c r="X333" s="27" t="str">
        <f t="shared" si="59"/>
        <v>Unit Type : TYPE A_ MIR - D   |   Floor # 3
Flat # 326   |   18.875" X 4"   |   Crate # 11</v>
      </c>
    </row>
    <row r="334" spans="1:24" ht="27.6">
      <c r="A334" s="4" t="s">
        <v>38</v>
      </c>
      <c r="B334" s="11" t="s">
        <v>97</v>
      </c>
      <c r="C334" s="11" t="str">
        <f t="shared" si="50"/>
        <v>Unit Type : TYPE D  - 5</v>
      </c>
      <c r="D334" s="4">
        <v>5</v>
      </c>
      <c r="E334" s="11" t="s">
        <v>98</v>
      </c>
      <c r="F334" s="11" t="str">
        <f t="shared" si="51"/>
        <v>Floor # 3</v>
      </c>
      <c r="G334" s="11" t="s">
        <v>99</v>
      </c>
      <c r="H334" s="11" t="str">
        <f t="shared" si="52"/>
        <v>Flat # 320</v>
      </c>
      <c r="I334" s="11" t="str">
        <f t="shared" si="53"/>
        <v>22.5"</v>
      </c>
      <c r="J334" s="4">
        <v>3</v>
      </c>
      <c r="K334" s="4">
        <v>320</v>
      </c>
      <c r="L334" s="11" t="s">
        <v>100</v>
      </c>
      <c r="M334" s="11" t="str">
        <f t="shared" si="54"/>
        <v>55"</v>
      </c>
      <c r="N334" s="11" t="str">
        <f t="shared" si="55"/>
        <v>55" X 22.5"</v>
      </c>
      <c r="O334" s="4">
        <v>22.5</v>
      </c>
      <c r="P334" s="4">
        <v>55</v>
      </c>
      <c r="Q334" s="4">
        <v>1</v>
      </c>
      <c r="R334" s="11">
        <v>3</v>
      </c>
      <c r="S334" s="11" t="s">
        <v>101</v>
      </c>
      <c r="T334" s="11" t="str">
        <f t="shared" si="56"/>
        <v>Crate # 12</v>
      </c>
      <c r="U334" s="4">
        <v>12</v>
      </c>
      <c r="V334" s="11" t="str">
        <f t="shared" si="57"/>
        <v>Unit Type : TYPE D  - 5   |   Floor # 3</v>
      </c>
      <c r="W334" s="11" t="str">
        <f t="shared" si="58"/>
        <v>Flat # 320   |   55" X 22.5"   |   Crate # 12</v>
      </c>
      <c r="X334" s="33" t="str">
        <f t="shared" si="59"/>
        <v>Unit Type : TYPE D  - 5   |   Floor # 3
Flat # 320   |   55" X 22.5"   |   Crate # 12</v>
      </c>
    </row>
    <row r="335" spans="1:24" ht="27.6">
      <c r="A335" s="4" t="s">
        <v>42</v>
      </c>
      <c r="B335" s="11" t="s">
        <v>97</v>
      </c>
      <c r="C335" s="11" t="str">
        <f t="shared" si="50"/>
        <v>Unit Type : TYPE E1 - 5</v>
      </c>
      <c r="D335" s="4">
        <v>5</v>
      </c>
      <c r="E335" s="11" t="s">
        <v>98</v>
      </c>
      <c r="F335" s="11" t="str">
        <f t="shared" si="51"/>
        <v>Floor # 3</v>
      </c>
      <c r="G335" s="11" t="s">
        <v>99</v>
      </c>
      <c r="H335" s="11" t="str">
        <f t="shared" si="52"/>
        <v>Flat # 316</v>
      </c>
      <c r="I335" s="11" t="str">
        <f t="shared" si="53"/>
        <v>22.5"</v>
      </c>
      <c r="J335" s="4">
        <v>3</v>
      </c>
      <c r="K335" s="4">
        <v>316</v>
      </c>
      <c r="L335" s="11" t="s">
        <v>100</v>
      </c>
      <c r="M335" s="11" t="str">
        <f t="shared" si="54"/>
        <v>55"</v>
      </c>
      <c r="N335" s="11" t="str">
        <f t="shared" si="55"/>
        <v>55" X 22.5"</v>
      </c>
      <c r="O335" s="4">
        <v>22.5</v>
      </c>
      <c r="P335" s="4">
        <v>55</v>
      </c>
      <c r="Q335" s="4">
        <v>1</v>
      </c>
      <c r="R335" s="11">
        <v>3</v>
      </c>
      <c r="S335" s="11" t="s">
        <v>101</v>
      </c>
      <c r="T335" s="11" t="str">
        <f t="shared" si="56"/>
        <v>Crate # 12</v>
      </c>
      <c r="U335" s="4">
        <v>12</v>
      </c>
      <c r="V335" s="11" t="str">
        <f t="shared" si="57"/>
        <v>Unit Type : TYPE E1 - 5   |   Floor # 3</v>
      </c>
      <c r="W335" s="11" t="str">
        <f t="shared" si="58"/>
        <v>Flat # 316   |   55" X 22.5"   |   Crate # 12</v>
      </c>
      <c r="X335" s="33" t="str">
        <f t="shared" si="59"/>
        <v>Unit Type : TYPE E1 - 5   |   Floor # 3
Flat # 316   |   55" X 22.5"   |   Crate # 12</v>
      </c>
    </row>
    <row r="336" spans="1:24" ht="27.6">
      <c r="A336" s="4" t="s">
        <v>42</v>
      </c>
      <c r="B336" s="11" t="s">
        <v>97</v>
      </c>
      <c r="C336" s="11" t="str">
        <f t="shared" si="50"/>
        <v>Unit Type : TYPE E1 - 6</v>
      </c>
      <c r="D336" s="4">
        <v>6</v>
      </c>
      <c r="E336" s="11" t="s">
        <v>98</v>
      </c>
      <c r="F336" s="11" t="str">
        <f t="shared" si="51"/>
        <v>Floor # 3</v>
      </c>
      <c r="G336" s="11" t="s">
        <v>99</v>
      </c>
      <c r="H336" s="11" t="str">
        <f t="shared" si="52"/>
        <v>Flat # 316</v>
      </c>
      <c r="I336" s="11" t="str">
        <f t="shared" si="53"/>
        <v>22.5"</v>
      </c>
      <c r="J336" s="4">
        <v>3</v>
      </c>
      <c r="K336" s="4">
        <v>316</v>
      </c>
      <c r="L336" s="11" t="s">
        <v>100</v>
      </c>
      <c r="M336" s="11" t="str">
        <f t="shared" si="54"/>
        <v>55"</v>
      </c>
      <c r="N336" s="11" t="str">
        <f t="shared" si="55"/>
        <v>55" X 22.5"</v>
      </c>
      <c r="O336" s="4">
        <v>22.5</v>
      </c>
      <c r="P336" s="4">
        <v>55</v>
      </c>
      <c r="Q336" s="4">
        <v>1</v>
      </c>
      <c r="R336" s="11">
        <v>3</v>
      </c>
      <c r="S336" s="11" t="s">
        <v>101</v>
      </c>
      <c r="T336" s="11" t="str">
        <f t="shared" si="56"/>
        <v>Crate # 12</v>
      </c>
      <c r="U336" s="4">
        <v>12</v>
      </c>
      <c r="V336" s="11" t="str">
        <f t="shared" si="57"/>
        <v>Unit Type : TYPE E1 - 6   |   Floor # 3</v>
      </c>
      <c r="W336" s="11" t="str">
        <f t="shared" si="58"/>
        <v>Flat # 316   |   55" X 22.5"   |   Crate # 12</v>
      </c>
      <c r="X336" s="33" t="str">
        <f t="shared" si="59"/>
        <v>Unit Type : TYPE E1 - 6   |   Floor # 3
Flat # 316   |   55" X 22.5"   |   Crate # 12</v>
      </c>
    </row>
    <row r="337" spans="1:24" ht="27.6">
      <c r="A337" s="4" t="s">
        <v>44</v>
      </c>
      <c r="B337" s="11" t="s">
        <v>97</v>
      </c>
      <c r="C337" s="11" t="str">
        <f t="shared" si="50"/>
        <v>Unit Type : TYPE G - 5</v>
      </c>
      <c r="D337" s="4">
        <v>5</v>
      </c>
      <c r="E337" s="11" t="s">
        <v>98</v>
      </c>
      <c r="F337" s="11" t="str">
        <f t="shared" si="51"/>
        <v>Floor # 3</v>
      </c>
      <c r="G337" s="11" t="s">
        <v>99</v>
      </c>
      <c r="H337" s="11" t="str">
        <f t="shared" si="52"/>
        <v>Flat # 312</v>
      </c>
      <c r="I337" s="11" t="str">
        <f t="shared" si="53"/>
        <v>22.5"</v>
      </c>
      <c r="J337" s="4">
        <v>3</v>
      </c>
      <c r="K337" s="4">
        <v>312</v>
      </c>
      <c r="L337" s="11" t="s">
        <v>100</v>
      </c>
      <c r="M337" s="11" t="str">
        <f t="shared" si="54"/>
        <v>55"</v>
      </c>
      <c r="N337" s="11" t="str">
        <f t="shared" si="55"/>
        <v>55" X 22.5"</v>
      </c>
      <c r="O337" s="4">
        <v>22.5</v>
      </c>
      <c r="P337" s="4">
        <v>55</v>
      </c>
      <c r="Q337" s="4">
        <v>1</v>
      </c>
      <c r="R337" s="11">
        <v>3</v>
      </c>
      <c r="S337" s="11" t="s">
        <v>101</v>
      </c>
      <c r="T337" s="11" t="str">
        <f t="shared" si="56"/>
        <v>Crate # 12</v>
      </c>
      <c r="U337" s="4">
        <v>12</v>
      </c>
      <c r="V337" s="11" t="str">
        <f t="shared" si="57"/>
        <v>Unit Type : TYPE G - 5   |   Floor # 3</v>
      </c>
      <c r="W337" s="11" t="str">
        <f t="shared" si="58"/>
        <v>Flat # 312   |   55" X 22.5"   |   Crate # 12</v>
      </c>
      <c r="X337" s="33" t="str">
        <f t="shared" si="59"/>
        <v>Unit Type : TYPE G - 5   |   Floor # 3
Flat # 312   |   55" X 22.5"   |   Crate # 12</v>
      </c>
    </row>
    <row r="338" spans="1:24" ht="27.6">
      <c r="A338" s="4" t="s">
        <v>44</v>
      </c>
      <c r="B338" s="11" t="s">
        <v>97</v>
      </c>
      <c r="C338" s="11" t="str">
        <f t="shared" si="50"/>
        <v>Unit Type : TYPE G - 6</v>
      </c>
      <c r="D338" s="4">
        <v>6</v>
      </c>
      <c r="E338" s="11" t="s">
        <v>98</v>
      </c>
      <c r="F338" s="11" t="str">
        <f t="shared" si="51"/>
        <v>Floor # 3</v>
      </c>
      <c r="G338" s="11" t="s">
        <v>99</v>
      </c>
      <c r="H338" s="11" t="str">
        <f t="shared" si="52"/>
        <v>Flat # 312</v>
      </c>
      <c r="I338" s="11" t="str">
        <f t="shared" si="53"/>
        <v>22.5"</v>
      </c>
      <c r="J338" s="4">
        <v>3</v>
      </c>
      <c r="K338" s="4">
        <v>312</v>
      </c>
      <c r="L338" s="11" t="s">
        <v>100</v>
      </c>
      <c r="M338" s="11" t="str">
        <f t="shared" si="54"/>
        <v>55"</v>
      </c>
      <c r="N338" s="11" t="str">
        <f t="shared" si="55"/>
        <v>55" X 22.5"</v>
      </c>
      <c r="O338" s="4">
        <v>22.5</v>
      </c>
      <c r="P338" s="4">
        <v>55</v>
      </c>
      <c r="Q338" s="4">
        <v>1</v>
      </c>
      <c r="R338" s="11">
        <v>3</v>
      </c>
      <c r="S338" s="11" t="s">
        <v>101</v>
      </c>
      <c r="T338" s="11" t="str">
        <f t="shared" si="56"/>
        <v>Crate # 12</v>
      </c>
      <c r="U338" s="4">
        <v>12</v>
      </c>
      <c r="V338" s="11" t="str">
        <f t="shared" si="57"/>
        <v>Unit Type : TYPE G - 6   |   Floor # 3</v>
      </c>
      <c r="W338" s="11" t="str">
        <f t="shared" si="58"/>
        <v>Flat # 312   |   55" X 22.5"   |   Crate # 12</v>
      </c>
      <c r="X338" s="33" t="str">
        <f t="shared" si="59"/>
        <v>Unit Type : TYPE G - 6   |   Floor # 3
Flat # 312   |   55" X 22.5"   |   Crate # 12</v>
      </c>
    </row>
    <row r="339" spans="1:24" ht="27.6">
      <c r="A339" s="4" t="s">
        <v>38</v>
      </c>
      <c r="B339" s="11" t="s">
        <v>97</v>
      </c>
      <c r="C339" s="11" t="str">
        <f t="shared" si="50"/>
        <v>Unit Type : TYPE D  - C</v>
      </c>
      <c r="D339" s="4" t="s">
        <v>21</v>
      </c>
      <c r="E339" s="11" t="s">
        <v>98</v>
      </c>
      <c r="F339" s="11" t="str">
        <f t="shared" si="51"/>
        <v>Floor # 3</v>
      </c>
      <c r="G339" s="11" t="s">
        <v>99</v>
      </c>
      <c r="H339" s="11" t="str">
        <f t="shared" si="52"/>
        <v>Flat # 320</v>
      </c>
      <c r="I339" s="11" t="str">
        <f t="shared" si="53"/>
        <v>4"</v>
      </c>
      <c r="J339" s="4">
        <v>3</v>
      </c>
      <c r="K339" s="4">
        <v>320</v>
      </c>
      <c r="L339" s="11" t="s">
        <v>100</v>
      </c>
      <c r="M339" s="11" t="str">
        <f t="shared" si="54"/>
        <v>55"</v>
      </c>
      <c r="N339" s="11" t="str">
        <f t="shared" si="55"/>
        <v>55" X 4"</v>
      </c>
      <c r="O339" s="4">
        <v>4</v>
      </c>
      <c r="P339" s="4">
        <v>55</v>
      </c>
      <c r="Q339" s="4">
        <v>1</v>
      </c>
      <c r="R339" s="11">
        <v>3</v>
      </c>
      <c r="S339" s="11" t="s">
        <v>101</v>
      </c>
      <c r="T339" s="11" t="str">
        <f t="shared" si="56"/>
        <v>Crate # 12</v>
      </c>
      <c r="U339" s="4">
        <v>12</v>
      </c>
      <c r="V339" s="11" t="str">
        <f t="shared" si="57"/>
        <v>Unit Type : TYPE D  - C   |   Floor # 3</v>
      </c>
      <c r="W339" s="11" t="str">
        <f t="shared" si="58"/>
        <v>Flat # 320   |   55" X 4"   |   Crate # 12</v>
      </c>
      <c r="X339" s="33" t="str">
        <f t="shared" si="59"/>
        <v>Unit Type : TYPE D  - C   |   Floor # 3
Flat # 320   |   55" X 4"   |   Crate # 12</v>
      </c>
    </row>
    <row r="340" spans="1:24" ht="27.6">
      <c r="A340" s="4" t="s">
        <v>42</v>
      </c>
      <c r="B340" s="11" t="s">
        <v>97</v>
      </c>
      <c r="C340" s="11" t="str">
        <f t="shared" si="50"/>
        <v>Unit Type : TYPE E1 - C</v>
      </c>
      <c r="D340" s="4" t="s">
        <v>21</v>
      </c>
      <c r="E340" s="11" t="s">
        <v>98</v>
      </c>
      <c r="F340" s="11" t="str">
        <f t="shared" si="51"/>
        <v>Floor # 3</v>
      </c>
      <c r="G340" s="11" t="s">
        <v>99</v>
      </c>
      <c r="H340" s="11" t="str">
        <f t="shared" si="52"/>
        <v>Flat # 316</v>
      </c>
      <c r="I340" s="11" t="str">
        <f t="shared" si="53"/>
        <v>4"</v>
      </c>
      <c r="J340" s="4">
        <v>3</v>
      </c>
      <c r="K340" s="4">
        <v>316</v>
      </c>
      <c r="L340" s="11" t="s">
        <v>100</v>
      </c>
      <c r="M340" s="11" t="str">
        <f t="shared" si="54"/>
        <v>55"</v>
      </c>
      <c r="N340" s="11" t="str">
        <f t="shared" si="55"/>
        <v>55" X 4"</v>
      </c>
      <c r="O340" s="4">
        <v>4</v>
      </c>
      <c r="P340" s="4">
        <v>55</v>
      </c>
      <c r="Q340" s="4">
        <v>1</v>
      </c>
      <c r="R340" s="11">
        <v>3</v>
      </c>
      <c r="S340" s="11" t="s">
        <v>101</v>
      </c>
      <c r="T340" s="11" t="str">
        <f t="shared" si="56"/>
        <v>Crate # 12</v>
      </c>
      <c r="U340" s="4">
        <v>12</v>
      </c>
      <c r="V340" s="11" t="str">
        <f t="shared" si="57"/>
        <v>Unit Type : TYPE E1 - C   |   Floor # 3</v>
      </c>
      <c r="W340" s="11" t="str">
        <f t="shared" si="58"/>
        <v>Flat # 316   |   55" X 4"   |   Crate # 12</v>
      </c>
      <c r="X340" s="33" t="str">
        <f t="shared" si="59"/>
        <v>Unit Type : TYPE E1 - C   |   Floor # 3
Flat # 316   |   55" X 4"   |   Crate # 12</v>
      </c>
    </row>
    <row r="341" spans="1:24" ht="27.6">
      <c r="A341" s="4" t="s">
        <v>42</v>
      </c>
      <c r="B341" s="11" t="s">
        <v>97</v>
      </c>
      <c r="C341" s="11" t="str">
        <f t="shared" si="50"/>
        <v>Unit Type : TYPE E1 - E</v>
      </c>
      <c r="D341" s="4" t="s">
        <v>23</v>
      </c>
      <c r="E341" s="11" t="s">
        <v>98</v>
      </c>
      <c r="F341" s="11" t="str">
        <f t="shared" si="51"/>
        <v>Floor # 3</v>
      </c>
      <c r="G341" s="11" t="s">
        <v>99</v>
      </c>
      <c r="H341" s="11" t="str">
        <f t="shared" si="52"/>
        <v>Flat # 316</v>
      </c>
      <c r="I341" s="11" t="str">
        <f t="shared" si="53"/>
        <v>4"</v>
      </c>
      <c r="J341" s="4">
        <v>3</v>
      </c>
      <c r="K341" s="4">
        <v>316</v>
      </c>
      <c r="L341" s="11" t="s">
        <v>100</v>
      </c>
      <c r="M341" s="11" t="str">
        <f t="shared" si="54"/>
        <v>55"</v>
      </c>
      <c r="N341" s="11" t="str">
        <f t="shared" si="55"/>
        <v>55" X 4"</v>
      </c>
      <c r="O341" s="4">
        <v>4</v>
      </c>
      <c r="P341" s="4">
        <v>55</v>
      </c>
      <c r="Q341" s="4">
        <v>1</v>
      </c>
      <c r="R341" s="11">
        <v>3</v>
      </c>
      <c r="S341" s="11" t="s">
        <v>101</v>
      </c>
      <c r="T341" s="11" t="str">
        <f t="shared" si="56"/>
        <v>Crate # 12</v>
      </c>
      <c r="U341" s="4">
        <v>12</v>
      </c>
      <c r="V341" s="11" t="str">
        <f t="shared" si="57"/>
        <v>Unit Type : TYPE E1 - E   |   Floor # 3</v>
      </c>
      <c r="W341" s="11" t="str">
        <f t="shared" si="58"/>
        <v>Flat # 316   |   55" X 4"   |   Crate # 12</v>
      </c>
      <c r="X341" s="33" t="str">
        <f t="shared" si="59"/>
        <v>Unit Type : TYPE E1 - E   |   Floor # 3
Flat # 316   |   55" X 4"   |   Crate # 12</v>
      </c>
    </row>
    <row r="342" spans="1:24" ht="27.6">
      <c r="A342" s="4" t="s">
        <v>44</v>
      </c>
      <c r="B342" s="11" t="s">
        <v>97</v>
      </c>
      <c r="C342" s="11" t="str">
        <f t="shared" si="50"/>
        <v>Unit Type : TYPE G - C</v>
      </c>
      <c r="D342" s="4" t="s">
        <v>21</v>
      </c>
      <c r="E342" s="11" t="s">
        <v>98</v>
      </c>
      <c r="F342" s="11" t="str">
        <f t="shared" si="51"/>
        <v>Floor # 3</v>
      </c>
      <c r="G342" s="11" t="s">
        <v>99</v>
      </c>
      <c r="H342" s="11" t="str">
        <f t="shared" si="52"/>
        <v>Flat # 312</v>
      </c>
      <c r="I342" s="11" t="str">
        <f t="shared" si="53"/>
        <v>4"</v>
      </c>
      <c r="J342" s="4">
        <v>3</v>
      </c>
      <c r="K342" s="4">
        <v>312</v>
      </c>
      <c r="L342" s="11" t="s">
        <v>100</v>
      </c>
      <c r="M342" s="11" t="str">
        <f t="shared" si="54"/>
        <v>55"</v>
      </c>
      <c r="N342" s="11" t="str">
        <f t="shared" si="55"/>
        <v>55" X 4"</v>
      </c>
      <c r="O342" s="4">
        <v>4</v>
      </c>
      <c r="P342" s="4">
        <v>55</v>
      </c>
      <c r="Q342" s="4">
        <v>1</v>
      </c>
      <c r="R342" s="11">
        <v>3</v>
      </c>
      <c r="S342" s="11" t="s">
        <v>101</v>
      </c>
      <c r="T342" s="11" t="str">
        <f t="shared" si="56"/>
        <v>Crate # 12</v>
      </c>
      <c r="U342" s="4">
        <v>12</v>
      </c>
      <c r="V342" s="11" t="str">
        <f t="shared" si="57"/>
        <v>Unit Type : TYPE G - C   |   Floor # 3</v>
      </c>
      <c r="W342" s="11" t="str">
        <f t="shared" si="58"/>
        <v>Flat # 312   |   55" X 4"   |   Crate # 12</v>
      </c>
      <c r="X342" s="33" t="str">
        <f t="shared" si="59"/>
        <v>Unit Type : TYPE G - C   |   Floor # 3
Flat # 312   |   55" X 4"   |   Crate # 12</v>
      </c>
    </row>
    <row r="343" spans="1:24" ht="27.6">
      <c r="A343" s="4" t="s">
        <v>44</v>
      </c>
      <c r="B343" s="11" t="s">
        <v>97</v>
      </c>
      <c r="C343" s="11" t="str">
        <f t="shared" si="50"/>
        <v>Unit Type : TYPE G - E</v>
      </c>
      <c r="D343" s="4" t="s">
        <v>23</v>
      </c>
      <c r="E343" s="11" t="s">
        <v>98</v>
      </c>
      <c r="F343" s="11" t="str">
        <f t="shared" si="51"/>
        <v>Floor # 3</v>
      </c>
      <c r="G343" s="11" t="s">
        <v>99</v>
      </c>
      <c r="H343" s="11" t="str">
        <f t="shared" si="52"/>
        <v>Flat # 312</v>
      </c>
      <c r="I343" s="11" t="str">
        <f t="shared" si="53"/>
        <v>4"</v>
      </c>
      <c r="J343" s="4">
        <v>3</v>
      </c>
      <c r="K343" s="4">
        <v>312</v>
      </c>
      <c r="L343" s="11" t="s">
        <v>100</v>
      </c>
      <c r="M343" s="11" t="str">
        <f t="shared" si="54"/>
        <v>55"</v>
      </c>
      <c r="N343" s="11" t="str">
        <f t="shared" si="55"/>
        <v>55" X 4"</v>
      </c>
      <c r="O343" s="4">
        <v>4</v>
      </c>
      <c r="P343" s="4">
        <v>55</v>
      </c>
      <c r="Q343" s="4">
        <v>1</v>
      </c>
      <c r="R343" s="11">
        <v>3</v>
      </c>
      <c r="S343" s="11" t="s">
        <v>101</v>
      </c>
      <c r="T343" s="11" t="str">
        <f t="shared" si="56"/>
        <v>Crate # 12</v>
      </c>
      <c r="U343" s="4">
        <v>12</v>
      </c>
      <c r="V343" s="11" t="str">
        <f t="shared" si="57"/>
        <v>Unit Type : TYPE G - E   |   Floor # 3</v>
      </c>
      <c r="W343" s="11" t="str">
        <f t="shared" si="58"/>
        <v>Flat # 312   |   55" X 4"   |   Crate # 12</v>
      </c>
      <c r="X343" s="33" t="str">
        <f t="shared" si="59"/>
        <v>Unit Type : TYPE G - E   |   Floor # 3
Flat # 312   |   55" X 4"   |   Crate # 12</v>
      </c>
    </row>
    <row r="344" spans="1:24" ht="27.6">
      <c r="A344" s="4" t="s">
        <v>43</v>
      </c>
      <c r="B344" s="11" t="s">
        <v>97</v>
      </c>
      <c r="C344" s="11" t="str">
        <f t="shared" si="50"/>
        <v>Unit Type : TYPE F - 5</v>
      </c>
      <c r="D344" s="4">
        <v>5</v>
      </c>
      <c r="E344" s="11" t="s">
        <v>98</v>
      </c>
      <c r="F344" s="11" t="str">
        <f t="shared" si="51"/>
        <v>Floor # 3</v>
      </c>
      <c r="G344" s="11" t="s">
        <v>99</v>
      </c>
      <c r="H344" s="11" t="str">
        <f t="shared" si="52"/>
        <v>Flat # 315</v>
      </c>
      <c r="I344" s="11" t="str">
        <f t="shared" si="53"/>
        <v>22.5"</v>
      </c>
      <c r="J344" s="4">
        <v>3</v>
      </c>
      <c r="K344" s="4">
        <v>315</v>
      </c>
      <c r="L344" s="11" t="s">
        <v>100</v>
      </c>
      <c r="M344" s="11" t="str">
        <f t="shared" si="54"/>
        <v>50"</v>
      </c>
      <c r="N344" s="11" t="str">
        <f t="shared" si="55"/>
        <v>50" X 22.5"</v>
      </c>
      <c r="O344" s="4">
        <v>22.5</v>
      </c>
      <c r="P344" s="4">
        <v>50</v>
      </c>
      <c r="Q344" s="4">
        <v>1</v>
      </c>
      <c r="R344" s="11">
        <v>3</v>
      </c>
      <c r="S344" s="11" t="s">
        <v>101</v>
      </c>
      <c r="T344" s="11" t="str">
        <f t="shared" si="56"/>
        <v>Crate # 12</v>
      </c>
      <c r="U344" s="4">
        <v>12</v>
      </c>
      <c r="V344" s="11" t="str">
        <f t="shared" si="57"/>
        <v>Unit Type : TYPE F - 5   |   Floor # 3</v>
      </c>
      <c r="W344" s="11" t="str">
        <f t="shared" si="58"/>
        <v>Flat # 315   |   50" X 22.5"   |   Crate # 12</v>
      </c>
      <c r="X344" s="33" t="str">
        <f t="shared" si="59"/>
        <v>Unit Type : TYPE F - 5   |   Floor # 3
Flat # 315   |   50" X 22.5"   |   Crate # 12</v>
      </c>
    </row>
    <row r="345" spans="1:24" ht="27.6">
      <c r="A345" s="4" t="s">
        <v>43</v>
      </c>
      <c r="B345" s="11" t="s">
        <v>97</v>
      </c>
      <c r="C345" s="11" t="str">
        <f t="shared" si="50"/>
        <v>Unit Type : TYPE F - C</v>
      </c>
      <c r="D345" s="4" t="s">
        <v>21</v>
      </c>
      <c r="E345" s="11" t="s">
        <v>98</v>
      </c>
      <c r="F345" s="11" t="str">
        <f t="shared" si="51"/>
        <v>Floor # 3</v>
      </c>
      <c r="G345" s="11" t="s">
        <v>99</v>
      </c>
      <c r="H345" s="11" t="str">
        <f t="shared" si="52"/>
        <v>Flat # 315</v>
      </c>
      <c r="I345" s="11" t="str">
        <f t="shared" si="53"/>
        <v>4"</v>
      </c>
      <c r="J345" s="4">
        <v>3</v>
      </c>
      <c r="K345" s="4">
        <v>315</v>
      </c>
      <c r="L345" s="11" t="s">
        <v>100</v>
      </c>
      <c r="M345" s="11" t="str">
        <f t="shared" si="54"/>
        <v>50"</v>
      </c>
      <c r="N345" s="11" t="str">
        <f t="shared" si="55"/>
        <v>50" X 4"</v>
      </c>
      <c r="O345" s="4">
        <v>4</v>
      </c>
      <c r="P345" s="4">
        <v>50</v>
      </c>
      <c r="Q345" s="4">
        <v>1</v>
      </c>
      <c r="R345" s="11">
        <v>3</v>
      </c>
      <c r="S345" s="11" t="s">
        <v>101</v>
      </c>
      <c r="T345" s="11" t="str">
        <f t="shared" si="56"/>
        <v>Crate # 12</v>
      </c>
      <c r="U345" s="4">
        <v>12</v>
      </c>
      <c r="V345" s="11" t="str">
        <f t="shared" si="57"/>
        <v>Unit Type : TYPE F - C   |   Floor # 3</v>
      </c>
      <c r="W345" s="11" t="str">
        <f t="shared" si="58"/>
        <v>Flat # 315   |   50" X 4"   |   Crate # 12</v>
      </c>
      <c r="X345" s="33" t="str">
        <f t="shared" si="59"/>
        <v>Unit Type : TYPE F - C   |   Floor # 3
Flat # 315   |   50" X 4"   |   Crate # 12</v>
      </c>
    </row>
    <row r="346" spans="1:24" ht="27.6">
      <c r="A346" s="4" t="s">
        <v>15</v>
      </c>
      <c r="B346" s="11" t="s">
        <v>97</v>
      </c>
      <c r="C346" s="11" t="str">
        <f t="shared" si="50"/>
        <v>Unit Type : TYPE A - 5</v>
      </c>
      <c r="D346" s="4">
        <v>5</v>
      </c>
      <c r="E346" s="11" t="s">
        <v>98</v>
      </c>
      <c r="F346" s="11" t="str">
        <f t="shared" si="51"/>
        <v>Floor # 3</v>
      </c>
      <c r="G346" s="11" t="s">
        <v>99</v>
      </c>
      <c r="H346" s="11" t="str">
        <f t="shared" si="52"/>
        <v>Flat # 325</v>
      </c>
      <c r="I346" s="11" t="str">
        <f t="shared" si="53"/>
        <v>22.5"</v>
      </c>
      <c r="J346" s="4">
        <v>3</v>
      </c>
      <c r="K346" s="4">
        <v>325</v>
      </c>
      <c r="L346" s="11" t="s">
        <v>100</v>
      </c>
      <c r="M346" s="11" t="str">
        <f t="shared" si="54"/>
        <v>49"</v>
      </c>
      <c r="N346" s="11" t="str">
        <f t="shared" si="55"/>
        <v>49" X 22.5"</v>
      </c>
      <c r="O346" s="4">
        <v>22.5</v>
      </c>
      <c r="P346" s="4">
        <v>49</v>
      </c>
      <c r="Q346" s="4">
        <v>1</v>
      </c>
      <c r="R346" s="11">
        <v>3</v>
      </c>
      <c r="S346" s="11" t="s">
        <v>101</v>
      </c>
      <c r="T346" s="11" t="str">
        <f t="shared" si="56"/>
        <v>Crate # 12</v>
      </c>
      <c r="U346" s="4">
        <v>12</v>
      </c>
      <c r="V346" s="11" t="str">
        <f t="shared" si="57"/>
        <v>Unit Type : TYPE A - 5   |   Floor # 3</v>
      </c>
      <c r="W346" s="11" t="str">
        <f t="shared" si="58"/>
        <v>Flat # 325   |   49" X 22.5"   |   Crate # 12</v>
      </c>
      <c r="X346" s="33" t="str">
        <f t="shared" si="59"/>
        <v>Unit Type : TYPE A - 5   |   Floor # 3
Flat # 325   |   49" X 22.5"   |   Crate # 12</v>
      </c>
    </row>
    <row r="347" spans="1:24" ht="27.6">
      <c r="A347" s="4" t="s">
        <v>26</v>
      </c>
      <c r="B347" s="11" t="s">
        <v>97</v>
      </c>
      <c r="C347" s="11" t="str">
        <f t="shared" si="50"/>
        <v>Unit Type : TYPE A_ MIR - 5</v>
      </c>
      <c r="D347" s="4">
        <v>5</v>
      </c>
      <c r="E347" s="11" t="s">
        <v>98</v>
      </c>
      <c r="F347" s="11" t="str">
        <f t="shared" si="51"/>
        <v>Floor # 3</v>
      </c>
      <c r="G347" s="11" t="s">
        <v>99</v>
      </c>
      <c r="H347" s="11" t="str">
        <f t="shared" si="52"/>
        <v>Flat # 326</v>
      </c>
      <c r="I347" s="11" t="str">
        <f t="shared" si="53"/>
        <v>22.5"</v>
      </c>
      <c r="J347" s="4">
        <v>3</v>
      </c>
      <c r="K347" s="4">
        <v>326</v>
      </c>
      <c r="L347" s="11" t="s">
        <v>100</v>
      </c>
      <c r="M347" s="11" t="str">
        <f t="shared" si="54"/>
        <v>49"</v>
      </c>
      <c r="N347" s="11" t="str">
        <f t="shared" si="55"/>
        <v>49" X 22.5"</v>
      </c>
      <c r="O347" s="4">
        <v>22.5</v>
      </c>
      <c r="P347" s="4">
        <v>49</v>
      </c>
      <c r="Q347" s="4">
        <v>1</v>
      </c>
      <c r="R347" s="11">
        <v>3</v>
      </c>
      <c r="S347" s="11" t="s">
        <v>101</v>
      </c>
      <c r="T347" s="11" t="str">
        <f t="shared" si="56"/>
        <v>Crate # 12</v>
      </c>
      <c r="U347" s="4">
        <v>12</v>
      </c>
      <c r="V347" s="11" t="str">
        <f t="shared" si="57"/>
        <v>Unit Type : TYPE A_ MIR - 5   |   Floor # 3</v>
      </c>
      <c r="W347" s="11" t="str">
        <f t="shared" si="58"/>
        <v>Flat # 326   |   49" X 22.5"   |   Crate # 12</v>
      </c>
      <c r="X347" s="33" t="str">
        <f t="shared" si="59"/>
        <v>Unit Type : TYPE A_ MIR - 5   |   Floor # 3
Flat # 326   |   49" X 22.5"   |   Crate # 12</v>
      </c>
    </row>
    <row r="348" spans="1:24" ht="27.6">
      <c r="A348" s="4" t="s">
        <v>33</v>
      </c>
      <c r="B348" s="11" t="s">
        <v>97</v>
      </c>
      <c r="C348" s="11" t="str">
        <f t="shared" si="50"/>
        <v>Unit Type : TYPE B5_MIR - 5</v>
      </c>
      <c r="D348" s="4">
        <v>5</v>
      </c>
      <c r="E348" s="11" t="s">
        <v>98</v>
      </c>
      <c r="F348" s="11" t="str">
        <f t="shared" si="51"/>
        <v>Floor # 3</v>
      </c>
      <c r="G348" s="11" t="s">
        <v>99</v>
      </c>
      <c r="H348" s="11" t="str">
        <f t="shared" si="52"/>
        <v>Flat # 310</v>
      </c>
      <c r="I348" s="11" t="str">
        <f t="shared" si="53"/>
        <v>22.5"</v>
      </c>
      <c r="J348" s="4">
        <v>3</v>
      </c>
      <c r="K348" s="4">
        <v>310</v>
      </c>
      <c r="L348" s="11" t="s">
        <v>100</v>
      </c>
      <c r="M348" s="11" t="str">
        <f t="shared" si="54"/>
        <v>49"</v>
      </c>
      <c r="N348" s="11" t="str">
        <f t="shared" si="55"/>
        <v>49" X 22.5"</v>
      </c>
      <c r="O348" s="4">
        <v>22.5</v>
      </c>
      <c r="P348" s="4">
        <v>49</v>
      </c>
      <c r="Q348" s="4">
        <v>1</v>
      </c>
      <c r="R348" s="11">
        <v>3</v>
      </c>
      <c r="S348" s="11" t="s">
        <v>101</v>
      </c>
      <c r="T348" s="11" t="str">
        <f t="shared" si="56"/>
        <v>Crate # 12</v>
      </c>
      <c r="U348" s="4">
        <v>12</v>
      </c>
      <c r="V348" s="11" t="str">
        <f t="shared" si="57"/>
        <v>Unit Type : TYPE B5_MIR - 5   |   Floor # 3</v>
      </c>
      <c r="W348" s="11" t="str">
        <f t="shared" si="58"/>
        <v>Flat # 310   |   49" X 22.5"   |   Crate # 12</v>
      </c>
      <c r="X348" s="33" t="str">
        <f t="shared" si="59"/>
        <v>Unit Type : TYPE B5_MIR - 5   |   Floor # 3
Flat # 310   |   49" X 22.5"   |   Crate # 12</v>
      </c>
    </row>
    <row r="349" spans="1:24" ht="27.6">
      <c r="A349" s="4" t="s">
        <v>36</v>
      </c>
      <c r="B349" s="11" t="s">
        <v>97</v>
      </c>
      <c r="C349" s="11" t="str">
        <f t="shared" si="50"/>
        <v>Unit Type : TYPE C - 4</v>
      </c>
      <c r="D349" s="4">
        <v>4</v>
      </c>
      <c r="E349" s="11" t="s">
        <v>98</v>
      </c>
      <c r="F349" s="11" t="str">
        <f t="shared" si="51"/>
        <v>Floor # 3</v>
      </c>
      <c r="G349" s="11" t="s">
        <v>99</v>
      </c>
      <c r="H349" s="11" t="str">
        <f t="shared" si="52"/>
        <v>Flat # 308</v>
      </c>
      <c r="I349" s="11" t="str">
        <f t="shared" si="53"/>
        <v>22.5"</v>
      </c>
      <c r="J349" s="4">
        <v>3</v>
      </c>
      <c r="K349" s="4">
        <v>308</v>
      </c>
      <c r="L349" s="11" t="s">
        <v>100</v>
      </c>
      <c r="M349" s="11" t="str">
        <f t="shared" si="54"/>
        <v>49"</v>
      </c>
      <c r="N349" s="11" t="str">
        <f t="shared" si="55"/>
        <v>49" X 22.5"</v>
      </c>
      <c r="O349" s="4">
        <v>22.5</v>
      </c>
      <c r="P349" s="4">
        <v>49</v>
      </c>
      <c r="Q349" s="4">
        <v>1</v>
      </c>
      <c r="R349" s="11">
        <v>3</v>
      </c>
      <c r="S349" s="11" t="s">
        <v>101</v>
      </c>
      <c r="T349" s="11" t="str">
        <f t="shared" si="56"/>
        <v>Crate # 12</v>
      </c>
      <c r="U349" s="4">
        <v>12</v>
      </c>
      <c r="V349" s="11" t="str">
        <f t="shared" si="57"/>
        <v>Unit Type : TYPE C - 4   |   Floor # 3</v>
      </c>
      <c r="W349" s="11" t="str">
        <f t="shared" si="58"/>
        <v>Flat # 308   |   49" X 22.5"   |   Crate # 12</v>
      </c>
      <c r="X349" s="33" t="str">
        <f t="shared" si="59"/>
        <v>Unit Type : TYPE C - 4   |   Floor # 3
Flat # 308   |   49" X 22.5"   |   Crate # 12</v>
      </c>
    </row>
    <row r="350" spans="1:24" ht="27.6">
      <c r="A350" s="4" t="s">
        <v>36</v>
      </c>
      <c r="B350" s="11" t="s">
        <v>97</v>
      </c>
      <c r="C350" s="11" t="str">
        <f t="shared" si="50"/>
        <v>Unit Type : TYPE C - 4</v>
      </c>
      <c r="D350" s="4">
        <v>4</v>
      </c>
      <c r="E350" s="11" t="s">
        <v>98</v>
      </c>
      <c r="F350" s="11" t="str">
        <f t="shared" si="51"/>
        <v>Floor # 3</v>
      </c>
      <c r="G350" s="11" t="s">
        <v>99</v>
      </c>
      <c r="H350" s="11" t="str">
        <f t="shared" si="52"/>
        <v>Flat # 321</v>
      </c>
      <c r="I350" s="11" t="str">
        <f t="shared" si="53"/>
        <v>22.5"</v>
      </c>
      <c r="J350" s="4">
        <v>3</v>
      </c>
      <c r="K350" s="4">
        <v>321</v>
      </c>
      <c r="L350" s="11" t="s">
        <v>100</v>
      </c>
      <c r="M350" s="11" t="str">
        <f t="shared" si="54"/>
        <v>49"</v>
      </c>
      <c r="N350" s="11" t="str">
        <f t="shared" si="55"/>
        <v>49" X 22.5"</v>
      </c>
      <c r="O350" s="4">
        <v>22.5</v>
      </c>
      <c r="P350" s="4">
        <v>49</v>
      </c>
      <c r="Q350" s="4">
        <v>1</v>
      </c>
      <c r="R350" s="11">
        <v>3</v>
      </c>
      <c r="S350" s="11" t="s">
        <v>101</v>
      </c>
      <c r="T350" s="11" t="str">
        <f t="shared" si="56"/>
        <v>Crate # 12</v>
      </c>
      <c r="U350" s="4">
        <v>12</v>
      </c>
      <c r="V350" s="11" t="str">
        <f t="shared" si="57"/>
        <v>Unit Type : TYPE C - 4   |   Floor # 3</v>
      </c>
      <c r="W350" s="11" t="str">
        <f t="shared" si="58"/>
        <v>Flat # 321   |   49" X 22.5"   |   Crate # 12</v>
      </c>
      <c r="X350" s="33" t="str">
        <f t="shared" si="59"/>
        <v>Unit Type : TYPE C - 4   |   Floor # 3
Flat # 321   |   49" X 22.5"   |   Crate # 12</v>
      </c>
    </row>
    <row r="351" spans="1:24" ht="27.6">
      <c r="A351" s="4" t="s">
        <v>37</v>
      </c>
      <c r="B351" s="11" t="s">
        <v>97</v>
      </c>
      <c r="C351" s="11" t="str">
        <f t="shared" si="50"/>
        <v>Unit Type : TYPE C-MIR - 4</v>
      </c>
      <c r="D351" s="4">
        <v>4</v>
      </c>
      <c r="E351" s="11" t="s">
        <v>98</v>
      </c>
      <c r="F351" s="11" t="str">
        <f t="shared" si="51"/>
        <v>Floor # 3</v>
      </c>
      <c r="G351" s="11" t="s">
        <v>99</v>
      </c>
      <c r="H351" s="11" t="str">
        <f t="shared" si="52"/>
        <v>Flat # 306</v>
      </c>
      <c r="I351" s="11" t="str">
        <f t="shared" si="53"/>
        <v>22.5"</v>
      </c>
      <c r="J351" s="4">
        <v>3</v>
      </c>
      <c r="K351" s="4">
        <v>306</v>
      </c>
      <c r="L351" s="11" t="s">
        <v>100</v>
      </c>
      <c r="M351" s="11" t="str">
        <f t="shared" si="54"/>
        <v>49"</v>
      </c>
      <c r="N351" s="11" t="str">
        <f t="shared" si="55"/>
        <v>49" X 22.5"</v>
      </c>
      <c r="O351" s="4">
        <v>22.5</v>
      </c>
      <c r="P351" s="4">
        <v>49</v>
      </c>
      <c r="Q351" s="4">
        <v>1</v>
      </c>
      <c r="R351" s="11">
        <v>3</v>
      </c>
      <c r="S351" s="11" t="s">
        <v>101</v>
      </c>
      <c r="T351" s="11" t="str">
        <f t="shared" si="56"/>
        <v>Crate # 12</v>
      </c>
      <c r="U351" s="4">
        <v>12</v>
      </c>
      <c r="V351" s="11" t="str">
        <f t="shared" si="57"/>
        <v>Unit Type : TYPE C-MIR - 4   |   Floor # 3</v>
      </c>
      <c r="W351" s="11" t="str">
        <f t="shared" si="58"/>
        <v>Flat # 306   |   49" X 22.5"   |   Crate # 12</v>
      </c>
      <c r="X351" s="33" t="str">
        <f t="shared" si="59"/>
        <v>Unit Type : TYPE C-MIR - 4   |   Floor # 3
Flat # 306   |   49" X 22.5"   |   Crate # 12</v>
      </c>
    </row>
    <row r="352" spans="1:24" ht="27.6">
      <c r="A352" s="4" t="s">
        <v>45</v>
      </c>
      <c r="B352" s="11" t="s">
        <v>97</v>
      </c>
      <c r="C352" s="11" t="str">
        <f t="shared" si="50"/>
        <v>Unit Type : TYPE H - 4</v>
      </c>
      <c r="D352" s="4">
        <v>4</v>
      </c>
      <c r="E352" s="11" t="s">
        <v>98</v>
      </c>
      <c r="F352" s="11" t="str">
        <f t="shared" si="51"/>
        <v>Floor # 3</v>
      </c>
      <c r="G352" s="11" t="s">
        <v>99</v>
      </c>
      <c r="H352" s="11" t="str">
        <f t="shared" si="52"/>
        <v>Flat # 307</v>
      </c>
      <c r="I352" s="11" t="str">
        <f t="shared" si="53"/>
        <v>22.5"</v>
      </c>
      <c r="J352" s="4">
        <v>3</v>
      </c>
      <c r="K352" s="4">
        <v>307</v>
      </c>
      <c r="L352" s="11" t="s">
        <v>100</v>
      </c>
      <c r="M352" s="11" t="str">
        <f t="shared" si="54"/>
        <v>49"</v>
      </c>
      <c r="N352" s="11" t="str">
        <f t="shared" si="55"/>
        <v>49" X 22.5"</v>
      </c>
      <c r="O352" s="4">
        <v>22.5</v>
      </c>
      <c r="P352" s="4">
        <v>49</v>
      </c>
      <c r="Q352" s="4">
        <v>1</v>
      </c>
      <c r="R352" s="11">
        <v>3</v>
      </c>
      <c r="S352" s="11" t="s">
        <v>101</v>
      </c>
      <c r="T352" s="11" t="str">
        <f t="shared" si="56"/>
        <v>Crate # 12</v>
      </c>
      <c r="U352" s="4">
        <v>12</v>
      </c>
      <c r="V352" s="11" t="str">
        <f t="shared" si="57"/>
        <v>Unit Type : TYPE H - 4   |   Floor # 3</v>
      </c>
      <c r="W352" s="11" t="str">
        <f t="shared" si="58"/>
        <v>Flat # 307   |   49" X 22.5"   |   Crate # 12</v>
      </c>
      <c r="X352" s="33" t="str">
        <f t="shared" si="59"/>
        <v>Unit Type : TYPE H - 4   |   Floor # 3
Flat # 307   |   49" X 22.5"   |   Crate # 12</v>
      </c>
    </row>
    <row r="353" spans="1:24" ht="27.6">
      <c r="A353" s="4" t="s">
        <v>46</v>
      </c>
      <c r="B353" s="11" t="s">
        <v>97</v>
      </c>
      <c r="C353" s="11" t="str">
        <f t="shared" si="50"/>
        <v>Unit Type : TYPE J - 6</v>
      </c>
      <c r="D353" s="4">
        <v>6</v>
      </c>
      <c r="E353" s="11" t="s">
        <v>98</v>
      </c>
      <c r="F353" s="11" t="str">
        <f t="shared" si="51"/>
        <v>Floor # 3</v>
      </c>
      <c r="G353" s="11" t="s">
        <v>99</v>
      </c>
      <c r="H353" s="11" t="str">
        <f t="shared" si="52"/>
        <v>Flat # 302</v>
      </c>
      <c r="I353" s="11" t="str">
        <f t="shared" si="53"/>
        <v>22.5"</v>
      </c>
      <c r="J353" s="4">
        <v>3</v>
      </c>
      <c r="K353" s="4">
        <v>302</v>
      </c>
      <c r="L353" s="11" t="s">
        <v>100</v>
      </c>
      <c r="M353" s="11" t="str">
        <f t="shared" si="54"/>
        <v>49"</v>
      </c>
      <c r="N353" s="11" t="str">
        <f t="shared" si="55"/>
        <v>49" X 22.5"</v>
      </c>
      <c r="O353" s="4">
        <v>22.5</v>
      </c>
      <c r="P353" s="4">
        <v>49</v>
      </c>
      <c r="Q353" s="4">
        <v>1</v>
      </c>
      <c r="R353" s="11">
        <v>3</v>
      </c>
      <c r="S353" s="11" t="s">
        <v>101</v>
      </c>
      <c r="T353" s="11" t="str">
        <f t="shared" si="56"/>
        <v>Crate # 12</v>
      </c>
      <c r="U353" s="4">
        <v>12</v>
      </c>
      <c r="V353" s="11" t="str">
        <f t="shared" si="57"/>
        <v>Unit Type : TYPE J - 6   |   Floor # 3</v>
      </c>
      <c r="W353" s="11" t="str">
        <f t="shared" si="58"/>
        <v>Flat # 302   |   49" X 22.5"   |   Crate # 12</v>
      </c>
      <c r="X353" s="33" t="str">
        <f t="shared" si="59"/>
        <v>Unit Type : TYPE J - 6   |   Floor # 3
Flat # 302   |   49" X 22.5"   |   Crate # 12</v>
      </c>
    </row>
    <row r="354" spans="1:24" ht="27.6">
      <c r="A354" s="4" t="s">
        <v>47</v>
      </c>
      <c r="B354" s="11" t="s">
        <v>97</v>
      </c>
      <c r="C354" s="11" t="str">
        <f t="shared" si="50"/>
        <v>Unit Type : TYPE J_MIR - 6</v>
      </c>
      <c r="D354" s="4">
        <v>6</v>
      </c>
      <c r="E354" s="11" t="s">
        <v>98</v>
      </c>
      <c r="F354" s="11" t="str">
        <f t="shared" si="51"/>
        <v>Floor # 3</v>
      </c>
      <c r="G354" s="11" t="s">
        <v>99</v>
      </c>
      <c r="H354" s="11" t="str">
        <f t="shared" si="52"/>
        <v>Flat # 301</v>
      </c>
      <c r="I354" s="11" t="str">
        <f t="shared" si="53"/>
        <v>22.5"</v>
      </c>
      <c r="J354" s="4">
        <v>3</v>
      </c>
      <c r="K354" s="4">
        <v>301</v>
      </c>
      <c r="L354" s="11" t="s">
        <v>100</v>
      </c>
      <c r="M354" s="11" t="str">
        <f t="shared" si="54"/>
        <v>49"</v>
      </c>
      <c r="N354" s="11" t="str">
        <f t="shared" si="55"/>
        <v>49" X 22.5"</v>
      </c>
      <c r="O354" s="4">
        <v>22.5</v>
      </c>
      <c r="P354" s="4">
        <v>49</v>
      </c>
      <c r="Q354" s="4">
        <v>1</v>
      </c>
      <c r="R354" s="11">
        <v>3</v>
      </c>
      <c r="S354" s="11" t="s">
        <v>101</v>
      </c>
      <c r="T354" s="11" t="str">
        <f t="shared" si="56"/>
        <v>Crate # 12</v>
      </c>
      <c r="U354" s="4">
        <v>12</v>
      </c>
      <c r="V354" s="11" t="str">
        <f t="shared" si="57"/>
        <v>Unit Type : TYPE J_MIR - 6   |   Floor # 3</v>
      </c>
      <c r="W354" s="11" t="str">
        <f t="shared" si="58"/>
        <v>Flat # 301   |   49" X 22.5"   |   Crate # 12</v>
      </c>
      <c r="X354" s="33" t="str">
        <f t="shared" si="59"/>
        <v>Unit Type : TYPE J_MIR - 6   |   Floor # 3
Flat # 301   |   49" X 22.5"   |   Crate # 12</v>
      </c>
    </row>
    <row r="355" spans="1:24" ht="27.6">
      <c r="A355" s="4" t="s">
        <v>15</v>
      </c>
      <c r="B355" s="11" t="s">
        <v>97</v>
      </c>
      <c r="C355" s="11" t="str">
        <f t="shared" si="50"/>
        <v>Unit Type : TYPE A - E</v>
      </c>
      <c r="D355" s="4" t="s">
        <v>23</v>
      </c>
      <c r="E355" s="11" t="s">
        <v>98</v>
      </c>
      <c r="F355" s="11" t="str">
        <f t="shared" si="51"/>
        <v>Floor # 3</v>
      </c>
      <c r="G355" s="11" t="s">
        <v>99</v>
      </c>
      <c r="H355" s="11" t="str">
        <f t="shared" si="52"/>
        <v>Flat # 325</v>
      </c>
      <c r="I355" s="11" t="str">
        <f t="shared" si="53"/>
        <v>4"</v>
      </c>
      <c r="J355" s="4">
        <v>3</v>
      </c>
      <c r="K355" s="4">
        <v>325</v>
      </c>
      <c r="L355" s="11" t="s">
        <v>100</v>
      </c>
      <c r="M355" s="11" t="str">
        <f t="shared" si="54"/>
        <v>49"</v>
      </c>
      <c r="N355" s="11" t="str">
        <f t="shared" si="55"/>
        <v>49" X 4"</v>
      </c>
      <c r="O355" s="4">
        <v>4</v>
      </c>
      <c r="P355" s="4">
        <v>49</v>
      </c>
      <c r="Q355" s="4">
        <v>1</v>
      </c>
      <c r="R355" s="11">
        <v>3</v>
      </c>
      <c r="S355" s="11" t="s">
        <v>101</v>
      </c>
      <c r="T355" s="11" t="str">
        <f t="shared" si="56"/>
        <v>Crate # 12</v>
      </c>
      <c r="U355" s="4">
        <v>12</v>
      </c>
      <c r="V355" s="11" t="str">
        <f t="shared" si="57"/>
        <v>Unit Type : TYPE A - E   |   Floor # 3</v>
      </c>
      <c r="W355" s="11" t="str">
        <f t="shared" si="58"/>
        <v>Flat # 325   |   49" X 4"   |   Crate # 12</v>
      </c>
      <c r="X355" s="33" t="str">
        <f t="shared" si="59"/>
        <v>Unit Type : TYPE A - E   |   Floor # 3
Flat # 325   |   49" X 4"   |   Crate # 12</v>
      </c>
    </row>
    <row r="356" spans="1:24" ht="27.6">
      <c r="A356" s="4" t="s">
        <v>26</v>
      </c>
      <c r="B356" s="11" t="s">
        <v>97</v>
      </c>
      <c r="C356" s="11" t="str">
        <f t="shared" si="50"/>
        <v>Unit Type : TYPE A_ MIR - E</v>
      </c>
      <c r="D356" s="4" t="s">
        <v>23</v>
      </c>
      <c r="E356" s="11" t="s">
        <v>98</v>
      </c>
      <c r="F356" s="11" t="str">
        <f t="shared" si="51"/>
        <v>Floor # 3</v>
      </c>
      <c r="G356" s="11" t="s">
        <v>99</v>
      </c>
      <c r="H356" s="11" t="str">
        <f t="shared" si="52"/>
        <v>Flat # 326</v>
      </c>
      <c r="I356" s="11" t="str">
        <f t="shared" si="53"/>
        <v>4"</v>
      </c>
      <c r="J356" s="4">
        <v>3</v>
      </c>
      <c r="K356" s="4">
        <v>326</v>
      </c>
      <c r="L356" s="11" t="s">
        <v>100</v>
      </c>
      <c r="M356" s="11" t="str">
        <f t="shared" si="54"/>
        <v>49"</v>
      </c>
      <c r="N356" s="11" t="str">
        <f t="shared" si="55"/>
        <v>49" X 4"</v>
      </c>
      <c r="O356" s="4">
        <v>4</v>
      </c>
      <c r="P356" s="4">
        <v>49</v>
      </c>
      <c r="Q356" s="4">
        <v>1</v>
      </c>
      <c r="R356" s="11">
        <v>3</v>
      </c>
      <c r="S356" s="11" t="s">
        <v>101</v>
      </c>
      <c r="T356" s="11" t="str">
        <f t="shared" si="56"/>
        <v>Crate # 12</v>
      </c>
      <c r="U356" s="4">
        <v>12</v>
      </c>
      <c r="V356" s="11" t="str">
        <f t="shared" si="57"/>
        <v>Unit Type : TYPE A_ MIR - E   |   Floor # 3</v>
      </c>
      <c r="W356" s="11" t="str">
        <f t="shared" si="58"/>
        <v>Flat # 326   |   49" X 4"   |   Crate # 12</v>
      </c>
      <c r="X356" s="33" t="str">
        <f t="shared" si="59"/>
        <v>Unit Type : TYPE A_ MIR - E   |   Floor # 3
Flat # 326   |   49" X 4"   |   Crate # 12</v>
      </c>
    </row>
    <row r="357" spans="1:24" ht="27.6">
      <c r="A357" s="4" t="s">
        <v>33</v>
      </c>
      <c r="B357" s="11" t="s">
        <v>97</v>
      </c>
      <c r="C357" s="11" t="str">
        <f t="shared" si="50"/>
        <v>Unit Type : TYPE B5_MIR - C</v>
      </c>
      <c r="D357" s="4" t="s">
        <v>21</v>
      </c>
      <c r="E357" s="11" t="s">
        <v>98</v>
      </c>
      <c r="F357" s="11" t="str">
        <f t="shared" si="51"/>
        <v>Floor # 3</v>
      </c>
      <c r="G357" s="11" t="s">
        <v>99</v>
      </c>
      <c r="H357" s="11" t="str">
        <f t="shared" si="52"/>
        <v>Flat # 310</v>
      </c>
      <c r="I357" s="11" t="str">
        <f t="shared" si="53"/>
        <v>4"</v>
      </c>
      <c r="J357" s="4">
        <v>3</v>
      </c>
      <c r="K357" s="4">
        <v>310</v>
      </c>
      <c r="L357" s="11" t="s">
        <v>100</v>
      </c>
      <c r="M357" s="11" t="str">
        <f t="shared" si="54"/>
        <v>49"</v>
      </c>
      <c r="N357" s="11" t="str">
        <f t="shared" si="55"/>
        <v>49" X 4"</v>
      </c>
      <c r="O357" s="4">
        <v>4</v>
      </c>
      <c r="P357" s="4">
        <v>49</v>
      </c>
      <c r="Q357" s="4">
        <v>1</v>
      </c>
      <c r="R357" s="11">
        <v>3</v>
      </c>
      <c r="S357" s="11" t="s">
        <v>101</v>
      </c>
      <c r="T357" s="11" t="str">
        <f t="shared" si="56"/>
        <v>Crate # 12</v>
      </c>
      <c r="U357" s="4">
        <v>12</v>
      </c>
      <c r="V357" s="11" t="str">
        <f t="shared" si="57"/>
        <v>Unit Type : TYPE B5_MIR - C   |   Floor # 3</v>
      </c>
      <c r="W357" s="11" t="str">
        <f t="shared" si="58"/>
        <v>Flat # 310   |   49" X 4"   |   Crate # 12</v>
      </c>
      <c r="X357" s="33" t="str">
        <f t="shared" si="59"/>
        <v>Unit Type : TYPE B5_MIR - C   |   Floor # 3
Flat # 310   |   49" X 4"   |   Crate # 12</v>
      </c>
    </row>
    <row r="358" spans="1:24" ht="27.6">
      <c r="A358" s="4" t="s">
        <v>36</v>
      </c>
      <c r="B358" s="11" t="s">
        <v>97</v>
      </c>
      <c r="C358" s="11" t="str">
        <f t="shared" si="50"/>
        <v>Unit Type : TYPE C - C</v>
      </c>
      <c r="D358" s="4" t="s">
        <v>21</v>
      </c>
      <c r="E358" s="11" t="s">
        <v>98</v>
      </c>
      <c r="F358" s="11" t="str">
        <f t="shared" si="51"/>
        <v>Floor # 3</v>
      </c>
      <c r="G358" s="11" t="s">
        <v>99</v>
      </c>
      <c r="H358" s="11" t="str">
        <f t="shared" si="52"/>
        <v>Flat # 308</v>
      </c>
      <c r="I358" s="11" t="str">
        <f t="shared" si="53"/>
        <v>4"</v>
      </c>
      <c r="J358" s="4">
        <v>3</v>
      </c>
      <c r="K358" s="4">
        <v>308</v>
      </c>
      <c r="L358" s="11" t="s">
        <v>100</v>
      </c>
      <c r="M358" s="11" t="str">
        <f t="shared" si="54"/>
        <v>49"</v>
      </c>
      <c r="N358" s="11" t="str">
        <f t="shared" si="55"/>
        <v>49" X 4"</v>
      </c>
      <c r="O358" s="4">
        <v>4</v>
      </c>
      <c r="P358" s="4">
        <v>49</v>
      </c>
      <c r="Q358" s="4">
        <v>1</v>
      </c>
      <c r="R358" s="11">
        <v>3</v>
      </c>
      <c r="S358" s="11" t="s">
        <v>101</v>
      </c>
      <c r="T358" s="11" t="str">
        <f t="shared" si="56"/>
        <v>Crate # 12</v>
      </c>
      <c r="U358" s="4">
        <v>12</v>
      </c>
      <c r="V358" s="11" t="str">
        <f t="shared" si="57"/>
        <v>Unit Type : TYPE C - C   |   Floor # 3</v>
      </c>
      <c r="W358" s="11" t="str">
        <f t="shared" si="58"/>
        <v>Flat # 308   |   49" X 4"   |   Crate # 12</v>
      </c>
      <c r="X358" s="33" t="str">
        <f t="shared" si="59"/>
        <v>Unit Type : TYPE C - C   |   Floor # 3
Flat # 308   |   49" X 4"   |   Crate # 12</v>
      </c>
    </row>
    <row r="359" spans="1:24" ht="27.6">
      <c r="A359" s="4" t="s">
        <v>36</v>
      </c>
      <c r="B359" s="11" t="s">
        <v>97</v>
      </c>
      <c r="C359" s="11" t="str">
        <f t="shared" si="50"/>
        <v>Unit Type : TYPE C - C</v>
      </c>
      <c r="D359" s="4" t="s">
        <v>21</v>
      </c>
      <c r="E359" s="11" t="s">
        <v>98</v>
      </c>
      <c r="F359" s="11" t="str">
        <f t="shared" si="51"/>
        <v>Floor # 3</v>
      </c>
      <c r="G359" s="11" t="s">
        <v>99</v>
      </c>
      <c r="H359" s="11" t="str">
        <f t="shared" si="52"/>
        <v>Flat # 321</v>
      </c>
      <c r="I359" s="11" t="str">
        <f t="shared" si="53"/>
        <v>4"</v>
      </c>
      <c r="J359" s="4">
        <v>3</v>
      </c>
      <c r="K359" s="4">
        <v>321</v>
      </c>
      <c r="L359" s="11" t="s">
        <v>100</v>
      </c>
      <c r="M359" s="11" t="str">
        <f t="shared" si="54"/>
        <v>49"</v>
      </c>
      <c r="N359" s="11" t="str">
        <f t="shared" si="55"/>
        <v>49" X 4"</v>
      </c>
      <c r="O359" s="4">
        <v>4</v>
      </c>
      <c r="P359" s="4">
        <v>49</v>
      </c>
      <c r="Q359" s="4">
        <v>1</v>
      </c>
      <c r="R359" s="11">
        <v>3</v>
      </c>
      <c r="S359" s="11" t="s">
        <v>101</v>
      </c>
      <c r="T359" s="11" t="str">
        <f t="shared" si="56"/>
        <v>Crate # 12</v>
      </c>
      <c r="U359" s="4">
        <v>12</v>
      </c>
      <c r="V359" s="11" t="str">
        <f t="shared" si="57"/>
        <v>Unit Type : TYPE C - C   |   Floor # 3</v>
      </c>
      <c r="W359" s="11" t="str">
        <f t="shared" si="58"/>
        <v>Flat # 321   |   49" X 4"   |   Crate # 12</v>
      </c>
      <c r="X359" s="33" t="str">
        <f t="shared" si="59"/>
        <v>Unit Type : TYPE C - C   |   Floor # 3
Flat # 321   |   49" X 4"   |   Crate # 12</v>
      </c>
    </row>
    <row r="360" spans="1:24" ht="27.6">
      <c r="A360" s="4" t="s">
        <v>37</v>
      </c>
      <c r="B360" s="11" t="s">
        <v>97</v>
      </c>
      <c r="C360" s="11" t="str">
        <f t="shared" si="50"/>
        <v>Unit Type : TYPE C-MIR - C</v>
      </c>
      <c r="D360" s="4" t="s">
        <v>21</v>
      </c>
      <c r="E360" s="11" t="s">
        <v>98</v>
      </c>
      <c r="F360" s="11" t="str">
        <f t="shared" si="51"/>
        <v>Floor # 3</v>
      </c>
      <c r="G360" s="11" t="s">
        <v>99</v>
      </c>
      <c r="H360" s="11" t="str">
        <f t="shared" si="52"/>
        <v>Flat # 306</v>
      </c>
      <c r="I360" s="11" t="str">
        <f t="shared" si="53"/>
        <v>4"</v>
      </c>
      <c r="J360" s="4">
        <v>3</v>
      </c>
      <c r="K360" s="4">
        <v>306</v>
      </c>
      <c r="L360" s="11" t="s">
        <v>100</v>
      </c>
      <c r="M360" s="11" t="str">
        <f t="shared" si="54"/>
        <v>49"</v>
      </c>
      <c r="N360" s="11" t="str">
        <f t="shared" si="55"/>
        <v>49" X 4"</v>
      </c>
      <c r="O360" s="4">
        <v>4</v>
      </c>
      <c r="P360" s="4">
        <v>49</v>
      </c>
      <c r="Q360" s="4">
        <v>1</v>
      </c>
      <c r="R360" s="11">
        <v>3</v>
      </c>
      <c r="S360" s="11" t="s">
        <v>101</v>
      </c>
      <c r="T360" s="11" t="str">
        <f t="shared" si="56"/>
        <v>Crate # 12</v>
      </c>
      <c r="U360" s="4">
        <v>12</v>
      </c>
      <c r="V360" s="11" t="str">
        <f t="shared" si="57"/>
        <v>Unit Type : TYPE C-MIR - C   |   Floor # 3</v>
      </c>
      <c r="W360" s="11" t="str">
        <f t="shared" si="58"/>
        <v>Flat # 306   |   49" X 4"   |   Crate # 12</v>
      </c>
      <c r="X360" s="33" t="str">
        <f t="shared" si="59"/>
        <v>Unit Type : TYPE C-MIR - C   |   Floor # 3
Flat # 306   |   49" X 4"   |   Crate # 12</v>
      </c>
    </row>
    <row r="361" spans="1:24" ht="27.6">
      <c r="A361" s="4" t="s">
        <v>45</v>
      </c>
      <c r="B361" s="11" t="s">
        <v>97</v>
      </c>
      <c r="C361" s="11" t="str">
        <f t="shared" si="50"/>
        <v>Unit Type : TYPE H - C</v>
      </c>
      <c r="D361" s="4" t="s">
        <v>21</v>
      </c>
      <c r="E361" s="11" t="s">
        <v>98</v>
      </c>
      <c r="F361" s="11" t="str">
        <f t="shared" si="51"/>
        <v>Floor # 3</v>
      </c>
      <c r="G361" s="11" t="s">
        <v>99</v>
      </c>
      <c r="H361" s="11" t="str">
        <f t="shared" si="52"/>
        <v>Flat # 307</v>
      </c>
      <c r="I361" s="11" t="str">
        <f t="shared" si="53"/>
        <v>4"</v>
      </c>
      <c r="J361" s="4">
        <v>3</v>
      </c>
      <c r="K361" s="4">
        <v>307</v>
      </c>
      <c r="L361" s="11" t="s">
        <v>100</v>
      </c>
      <c r="M361" s="11" t="str">
        <f t="shared" si="54"/>
        <v>49"</v>
      </c>
      <c r="N361" s="11" t="str">
        <f t="shared" si="55"/>
        <v>49" X 4"</v>
      </c>
      <c r="O361" s="4">
        <v>4</v>
      </c>
      <c r="P361" s="4">
        <v>49</v>
      </c>
      <c r="Q361" s="4">
        <v>1</v>
      </c>
      <c r="R361" s="11">
        <v>3</v>
      </c>
      <c r="S361" s="11" t="s">
        <v>101</v>
      </c>
      <c r="T361" s="11" t="str">
        <f t="shared" si="56"/>
        <v>Crate # 12</v>
      </c>
      <c r="U361" s="4">
        <v>12</v>
      </c>
      <c r="V361" s="11" t="str">
        <f t="shared" si="57"/>
        <v>Unit Type : TYPE H - C   |   Floor # 3</v>
      </c>
      <c r="W361" s="11" t="str">
        <f t="shared" si="58"/>
        <v>Flat # 307   |   49" X 4"   |   Crate # 12</v>
      </c>
      <c r="X361" s="33" t="str">
        <f t="shared" si="59"/>
        <v>Unit Type : TYPE H - C   |   Floor # 3
Flat # 307   |   49" X 4"   |   Crate # 12</v>
      </c>
    </row>
    <row r="362" spans="1:24" ht="27.6">
      <c r="A362" s="4" t="s">
        <v>46</v>
      </c>
      <c r="B362" s="11" t="s">
        <v>97</v>
      </c>
      <c r="C362" s="11" t="str">
        <f t="shared" si="50"/>
        <v>Unit Type : TYPE J - E</v>
      </c>
      <c r="D362" s="4" t="s">
        <v>23</v>
      </c>
      <c r="E362" s="11" t="s">
        <v>98</v>
      </c>
      <c r="F362" s="11" t="str">
        <f t="shared" si="51"/>
        <v>Floor # 3</v>
      </c>
      <c r="G362" s="11" t="s">
        <v>99</v>
      </c>
      <c r="H362" s="11" t="str">
        <f t="shared" si="52"/>
        <v>Flat # 302</v>
      </c>
      <c r="I362" s="11" t="str">
        <f t="shared" si="53"/>
        <v>4"</v>
      </c>
      <c r="J362" s="4">
        <v>3</v>
      </c>
      <c r="K362" s="4">
        <v>302</v>
      </c>
      <c r="L362" s="11" t="s">
        <v>100</v>
      </c>
      <c r="M362" s="11" t="str">
        <f t="shared" si="54"/>
        <v>49"</v>
      </c>
      <c r="N362" s="11" t="str">
        <f t="shared" si="55"/>
        <v>49" X 4"</v>
      </c>
      <c r="O362" s="4">
        <v>4</v>
      </c>
      <c r="P362" s="4">
        <v>49</v>
      </c>
      <c r="Q362" s="4">
        <v>1</v>
      </c>
      <c r="R362" s="11">
        <v>3</v>
      </c>
      <c r="S362" s="11" t="s">
        <v>101</v>
      </c>
      <c r="T362" s="11" t="str">
        <f t="shared" si="56"/>
        <v>Crate # 12</v>
      </c>
      <c r="U362" s="4">
        <v>12</v>
      </c>
      <c r="V362" s="11" t="str">
        <f t="shared" si="57"/>
        <v>Unit Type : TYPE J - E   |   Floor # 3</v>
      </c>
      <c r="W362" s="11" t="str">
        <f t="shared" si="58"/>
        <v>Flat # 302   |   49" X 4"   |   Crate # 12</v>
      </c>
      <c r="X362" s="33" t="str">
        <f t="shared" si="59"/>
        <v>Unit Type : TYPE J - E   |   Floor # 3
Flat # 302   |   49" X 4"   |   Crate # 12</v>
      </c>
    </row>
    <row r="363" spans="1:24" ht="27.6">
      <c r="A363" s="4" t="s">
        <v>47</v>
      </c>
      <c r="B363" s="11" t="s">
        <v>97</v>
      </c>
      <c r="C363" s="11" t="str">
        <f t="shared" si="50"/>
        <v>Unit Type : TYPE J_MIR - E</v>
      </c>
      <c r="D363" s="4" t="s">
        <v>23</v>
      </c>
      <c r="E363" s="11" t="s">
        <v>98</v>
      </c>
      <c r="F363" s="11" t="str">
        <f t="shared" si="51"/>
        <v>Floor # 3</v>
      </c>
      <c r="G363" s="11" t="s">
        <v>99</v>
      </c>
      <c r="H363" s="11" t="str">
        <f t="shared" si="52"/>
        <v>Flat # 301</v>
      </c>
      <c r="I363" s="11" t="str">
        <f t="shared" si="53"/>
        <v>4"</v>
      </c>
      <c r="J363" s="4">
        <v>3</v>
      </c>
      <c r="K363" s="4">
        <v>301</v>
      </c>
      <c r="L363" s="11" t="s">
        <v>100</v>
      </c>
      <c r="M363" s="11" t="str">
        <f t="shared" si="54"/>
        <v>49"</v>
      </c>
      <c r="N363" s="11" t="str">
        <f t="shared" si="55"/>
        <v>49" X 4"</v>
      </c>
      <c r="O363" s="4">
        <v>4</v>
      </c>
      <c r="P363" s="4">
        <v>49</v>
      </c>
      <c r="Q363" s="4">
        <v>1</v>
      </c>
      <c r="R363" s="11">
        <v>3</v>
      </c>
      <c r="S363" s="11" t="s">
        <v>101</v>
      </c>
      <c r="T363" s="11" t="str">
        <f t="shared" si="56"/>
        <v>Crate # 12</v>
      </c>
      <c r="U363" s="4">
        <v>12</v>
      </c>
      <c r="V363" s="11" t="str">
        <f t="shared" si="57"/>
        <v>Unit Type : TYPE J_MIR - E   |   Floor # 3</v>
      </c>
      <c r="W363" s="11" t="str">
        <f t="shared" si="58"/>
        <v>Flat # 301   |   49" X 4"   |   Crate # 12</v>
      </c>
      <c r="X363" s="33" t="str">
        <f t="shared" si="59"/>
        <v>Unit Type : TYPE J_MIR - E   |   Floor # 3
Flat # 301   |   49" X 4"   |   Crate # 12</v>
      </c>
    </row>
    <row r="364" spans="1:24" ht="27.6">
      <c r="A364" s="4" t="s">
        <v>15</v>
      </c>
      <c r="B364" s="11" t="s">
        <v>97</v>
      </c>
      <c r="C364" s="11" t="str">
        <f t="shared" si="50"/>
        <v>Unit Type : TYPE A - F</v>
      </c>
      <c r="D364" s="4" t="s">
        <v>24</v>
      </c>
      <c r="E364" s="11" t="s">
        <v>98</v>
      </c>
      <c r="F364" s="11" t="str">
        <f t="shared" si="51"/>
        <v>Floor # 3</v>
      </c>
      <c r="G364" s="11" t="s">
        <v>99</v>
      </c>
      <c r="H364" s="11" t="str">
        <f t="shared" si="52"/>
        <v>Flat # 325</v>
      </c>
      <c r="I364" s="11" t="str">
        <f t="shared" si="53"/>
        <v>4"</v>
      </c>
      <c r="J364" s="4">
        <v>3</v>
      </c>
      <c r="K364" s="4">
        <v>325</v>
      </c>
      <c r="L364" s="11" t="s">
        <v>100</v>
      </c>
      <c r="M364" s="11" t="str">
        <f t="shared" si="54"/>
        <v>21.25"</v>
      </c>
      <c r="N364" s="11" t="str">
        <f t="shared" si="55"/>
        <v>21.25" X 4"</v>
      </c>
      <c r="O364" s="4">
        <v>4</v>
      </c>
      <c r="P364" s="4">
        <v>21.25</v>
      </c>
      <c r="Q364" s="4">
        <v>1</v>
      </c>
      <c r="R364" s="11">
        <v>3</v>
      </c>
      <c r="S364" s="11" t="s">
        <v>101</v>
      </c>
      <c r="T364" s="11" t="str">
        <f t="shared" si="56"/>
        <v>Crate # 12</v>
      </c>
      <c r="U364" s="4">
        <v>12</v>
      </c>
      <c r="V364" s="11" t="str">
        <f t="shared" si="57"/>
        <v>Unit Type : TYPE A - F   |   Floor # 3</v>
      </c>
      <c r="W364" s="11" t="str">
        <f t="shared" si="58"/>
        <v>Flat # 325   |   21.25" X 4"   |   Crate # 12</v>
      </c>
      <c r="X364" s="33" t="str">
        <f t="shared" si="59"/>
        <v>Unit Type : TYPE A - F   |   Floor # 3
Flat # 325   |   21.25" X 4"   |   Crate # 12</v>
      </c>
    </row>
    <row r="365" spans="1:24" ht="27.6">
      <c r="A365" s="4" t="s">
        <v>26</v>
      </c>
      <c r="B365" s="11" t="s">
        <v>97</v>
      </c>
      <c r="C365" s="11" t="str">
        <f t="shared" si="50"/>
        <v>Unit Type : TYPE A_ MIR - F</v>
      </c>
      <c r="D365" s="4" t="s">
        <v>24</v>
      </c>
      <c r="E365" s="11" t="s">
        <v>98</v>
      </c>
      <c r="F365" s="11" t="str">
        <f t="shared" si="51"/>
        <v>Floor # 3</v>
      </c>
      <c r="G365" s="11" t="s">
        <v>99</v>
      </c>
      <c r="H365" s="11" t="str">
        <f t="shared" si="52"/>
        <v>Flat # 326</v>
      </c>
      <c r="I365" s="11" t="str">
        <f t="shared" si="53"/>
        <v>4"</v>
      </c>
      <c r="J365" s="4">
        <v>3</v>
      </c>
      <c r="K365" s="4">
        <v>326</v>
      </c>
      <c r="L365" s="11" t="s">
        <v>100</v>
      </c>
      <c r="M365" s="11" t="str">
        <f t="shared" si="54"/>
        <v>21.25"</v>
      </c>
      <c r="N365" s="11" t="str">
        <f t="shared" si="55"/>
        <v>21.25" X 4"</v>
      </c>
      <c r="O365" s="4">
        <v>4</v>
      </c>
      <c r="P365" s="4">
        <v>21.25</v>
      </c>
      <c r="Q365" s="4">
        <v>1</v>
      </c>
      <c r="R365" s="11">
        <v>3</v>
      </c>
      <c r="S365" s="11" t="s">
        <v>101</v>
      </c>
      <c r="T365" s="11" t="str">
        <f t="shared" si="56"/>
        <v>Crate # 12</v>
      </c>
      <c r="U365" s="4">
        <v>12</v>
      </c>
      <c r="V365" s="11" t="str">
        <f t="shared" si="57"/>
        <v>Unit Type : TYPE A_ MIR - F   |   Floor # 3</v>
      </c>
      <c r="W365" s="11" t="str">
        <f t="shared" si="58"/>
        <v>Flat # 326   |   21.25" X 4"   |   Crate # 12</v>
      </c>
      <c r="X365" s="33" t="str">
        <f t="shared" si="59"/>
        <v>Unit Type : TYPE A_ MIR - F   |   Floor # 3
Flat # 326   |   21.25" X 4"   |   Crate # 12</v>
      </c>
    </row>
    <row r="366" spans="1:24" ht="27.6">
      <c r="A366" s="4" t="s">
        <v>33</v>
      </c>
      <c r="B366" s="11" t="s">
        <v>97</v>
      </c>
      <c r="C366" s="11" t="str">
        <f t="shared" si="50"/>
        <v>Unit Type : TYPE B5_MIR - D</v>
      </c>
      <c r="D366" s="4" t="s">
        <v>22</v>
      </c>
      <c r="E366" s="11" t="s">
        <v>98</v>
      </c>
      <c r="F366" s="11" t="str">
        <f t="shared" si="51"/>
        <v>Floor # 3</v>
      </c>
      <c r="G366" s="11" t="s">
        <v>99</v>
      </c>
      <c r="H366" s="11" t="str">
        <f t="shared" si="52"/>
        <v>Flat # 310</v>
      </c>
      <c r="I366" s="11" t="str">
        <f t="shared" si="53"/>
        <v>4"</v>
      </c>
      <c r="J366" s="4">
        <v>3</v>
      </c>
      <c r="K366" s="4">
        <v>310</v>
      </c>
      <c r="L366" s="11" t="s">
        <v>100</v>
      </c>
      <c r="M366" s="11" t="str">
        <f t="shared" si="54"/>
        <v>21.25"</v>
      </c>
      <c r="N366" s="11" t="str">
        <f t="shared" si="55"/>
        <v>21.25" X 4"</v>
      </c>
      <c r="O366" s="4">
        <v>4</v>
      </c>
      <c r="P366" s="4">
        <v>21.25</v>
      </c>
      <c r="Q366" s="4">
        <v>1</v>
      </c>
      <c r="R366" s="11">
        <v>3</v>
      </c>
      <c r="S366" s="11" t="s">
        <v>101</v>
      </c>
      <c r="T366" s="11" t="str">
        <f t="shared" si="56"/>
        <v>Crate # 12</v>
      </c>
      <c r="U366" s="4">
        <v>12</v>
      </c>
      <c r="V366" s="11" t="str">
        <f t="shared" si="57"/>
        <v>Unit Type : TYPE B5_MIR - D   |   Floor # 3</v>
      </c>
      <c r="W366" s="11" t="str">
        <f t="shared" si="58"/>
        <v>Flat # 310   |   21.25" X 4"   |   Crate # 12</v>
      </c>
      <c r="X366" s="33" t="str">
        <f t="shared" si="59"/>
        <v>Unit Type : TYPE B5_MIR - D   |   Floor # 3
Flat # 310   |   21.25" X 4"   |   Crate # 12</v>
      </c>
    </row>
    <row r="367" spans="1:24" ht="27.6">
      <c r="A367" s="4" t="s">
        <v>36</v>
      </c>
      <c r="B367" s="11" t="s">
        <v>97</v>
      </c>
      <c r="C367" s="11" t="str">
        <f t="shared" si="50"/>
        <v>Unit Type : TYPE C - D</v>
      </c>
      <c r="D367" s="4" t="s">
        <v>22</v>
      </c>
      <c r="E367" s="11" t="s">
        <v>98</v>
      </c>
      <c r="F367" s="11" t="str">
        <f t="shared" si="51"/>
        <v>Floor # 3</v>
      </c>
      <c r="G367" s="11" t="s">
        <v>99</v>
      </c>
      <c r="H367" s="11" t="str">
        <f t="shared" si="52"/>
        <v>Flat # 308</v>
      </c>
      <c r="I367" s="11" t="str">
        <f t="shared" si="53"/>
        <v>4"</v>
      </c>
      <c r="J367" s="4">
        <v>3</v>
      </c>
      <c r="K367" s="4">
        <v>308</v>
      </c>
      <c r="L367" s="11" t="s">
        <v>100</v>
      </c>
      <c r="M367" s="11" t="str">
        <f t="shared" si="54"/>
        <v>21.25"</v>
      </c>
      <c r="N367" s="11" t="str">
        <f t="shared" si="55"/>
        <v>21.25" X 4"</v>
      </c>
      <c r="O367" s="4">
        <v>4</v>
      </c>
      <c r="P367" s="4">
        <v>21.25</v>
      </c>
      <c r="Q367" s="4">
        <v>1</v>
      </c>
      <c r="R367" s="11">
        <v>3</v>
      </c>
      <c r="S367" s="11" t="s">
        <v>101</v>
      </c>
      <c r="T367" s="11" t="str">
        <f t="shared" si="56"/>
        <v>Crate # 12</v>
      </c>
      <c r="U367" s="4">
        <v>12</v>
      </c>
      <c r="V367" s="11" t="str">
        <f t="shared" si="57"/>
        <v>Unit Type : TYPE C - D   |   Floor # 3</v>
      </c>
      <c r="W367" s="11" t="str">
        <f t="shared" si="58"/>
        <v>Flat # 308   |   21.25" X 4"   |   Crate # 12</v>
      </c>
      <c r="X367" s="33" t="str">
        <f t="shared" si="59"/>
        <v>Unit Type : TYPE C - D   |   Floor # 3
Flat # 308   |   21.25" X 4"   |   Crate # 12</v>
      </c>
    </row>
    <row r="368" spans="1:24" ht="27.6">
      <c r="A368" s="4" t="s">
        <v>36</v>
      </c>
      <c r="B368" s="11" t="s">
        <v>97</v>
      </c>
      <c r="C368" s="11" t="str">
        <f t="shared" si="50"/>
        <v>Unit Type : TYPE C - D</v>
      </c>
      <c r="D368" s="4" t="s">
        <v>22</v>
      </c>
      <c r="E368" s="11" t="s">
        <v>98</v>
      </c>
      <c r="F368" s="11" t="str">
        <f t="shared" si="51"/>
        <v>Floor # 3</v>
      </c>
      <c r="G368" s="11" t="s">
        <v>99</v>
      </c>
      <c r="H368" s="11" t="str">
        <f t="shared" si="52"/>
        <v>Flat # 321</v>
      </c>
      <c r="I368" s="11" t="str">
        <f t="shared" si="53"/>
        <v>4"</v>
      </c>
      <c r="J368" s="4">
        <v>3</v>
      </c>
      <c r="K368" s="4">
        <v>321</v>
      </c>
      <c r="L368" s="11" t="s">
        <v>100</v>
      </c>
      <c r="M368" s="11" t="str">
        <f t="shared" si="54"/>
        <v>21.25"</v>
      </c>
      <c r="N368" s="11" t="str">
        <f t="shared" si="55"/>
        <v>21.25" X 4"</v>
      </c>
      <c r="O368" s="4">
        <v>4</v>
      </c>
      <c r="P368" s="4">
        <v>21.25</v>
      </c>
      <c r="Q368" s="4">
        <v>1</v>
      </c>
      <c r="R368" s="11">
        <v>3</v>
      </c>
      <c r="S368" s="11" t="s">
        <v>101</v>
      </c>
      <c r="T368" s="11" t="str">
        <f t="shared" si="56"/>
        <v>Crate # 12</v>
      </c>
      <c r="U368" s="4">
        <v>12</v>
      </c>
      <c r="V368" s="11" t="str">
        <f t="shared" si="57"/>
        <v>Unit Type : TYPE C - D   |   Floor # 3</v>
      </c>
      <c r="W368" s="11" t="str">
        <f t="shared" si="58"/>
        <v>Flat # 321   |   21.25" X 4"   |   Crate # 12</v>
      </c>
      <c r="X368" s="33" t="str">
        <f t="shared" si="59"/>
        <v>Unit Type : TYPE C - D   |   Floor # 3
Flat # 321   |   21.25" X 4"   |   Crate # 12</v>
      </c>
    </row>
    <row r="369" spans="1:24" ht="27.6">
      <c r="A369" s="4" t="s">
        <v>37</v>
      </c>
      <c r="B369" s="11" t="s">
        <v>97</v>
      </c>
      <c r="C369" s="11" t="str">
        <f t="shared" si="50"/>
        <v>Unit Type : TYPE C-MIR - D</v>
      </c>
      <c r="D369" s="4" t="s">
        <v>22</v>
      </c>
      <c r="E369" s="11" t="s">
        <v>98</v>
      </c>
      <c r="F369" s="11" t="str">
        <f t="shared" si="51"/>
        <v>Floor # 3</v>
      </c>
      <c r="G369" s="11" t="s">
        <v>99</v>
      </c>
      <c r="H369" s="11" t="str">
        <f t="shared" si="52"/>
        <v>Flat # 306</v>
      </c>
      <c r="I369" s="11" t="str">
        <f t="shared" si="53"/>
        <v>4"</v>
      </c>
      <c r="J369" s="4">
        <v>3</v>
      </c>
      <c r="K369" s="4">
        <v>306</v>
      </c>
      <c r="L369" s="11" t="s">
        <v>100</v>
      </c>
      <c r="M369" s="11" t="str">
        <f t="shared" si="54"/>
        <v>21.25"</v>
      </c>
      <c r="N369" s="11" t="str">
        <f t="shared" si="55"/>
        <v>21.25" X 4"</v>
      </c>
      <c r="O369" s="4">
        <v>4</v>
      </c>
      <c r="P369" s="4">
        <v>21.25</v>
      </c>
      <c r="Q369" s="4">
        <v>1</v>
      </c>
      <c r="R369" s="11">
        <v>3</v>
      </c>
      <c r="S369" s="11" t="s">
        <v>101</v>
      </c>
      <c r="T369" s="11" t="str">
        <f t="shared" si="56"/>
        <v>Crate # 12</v>
      </c>
      <c r="U369" s="4">
        <v>12</v>
      </c>
      <c r="V369" s="11" t="str">
        <f t="shared" si="57"/>
        <v>Unit Type : TYPE C-MIR - D   |   Floor # 3</v>
      </c>
      <c r="W369" s="11" t="str">
        <f t="shared" si="58"/>
        <v>Flat # 306   |   21.25" X 4"   |   Crate # 12</v>
      </c>
      <c r="X369" s="33" t="str">
        <f t="shared" si="59"/>
        <v>Unit Type : TYPE C-MIR - D   |   Floor # 3
Flat # 306   |   21.25" X 4"   |   Crate # 12</v>
      </c>
    </row>
    <row r="370" spans="1:24" ht="27.6">
      <c r="A370" s="4" t="s">
        <v>38</v>
      </c>
      <c r="B370" s="11" t="s">
        <v>97</v>
      </c>
      <c r="C370" s="11" t="str">
        <f t="shared" si="50"/>
        <v>Unit Type : TYPE D  - D</v>
      </c>
      <c r="D370" s="4" t="s">
        <v>22</v>
      </c>
      <c r="E370" s="11" t="s">
        <v>98</v>
      </c>
      <c r="F370" s="11" t="str">
        <f t="shared" si="51"/>
        <v>Floor # 3</v>
      </c>
      <c r="G370" s="11" t="s">
        <v>99</v>
      </c>
      <c r="H370" s="11" t="str">
        <f t="shared" si="52"/>
        <v>Flat # 320</v>
      </c>
      <c r="I370" s="11" t="str">
        <f t="shared" si="53"/>
        <v>4"</v>
      </c>
      <c r="J370" s="4">
        <v>3</v>
      </c>
      <c r="K370" s="4">
        <v>320</v>
      </c>
      <c r="L370" s="11" t="s">
        <v>100</v>
      </c>
      <c r="M370" s="11" t="str">
        <f t="shared" si="54"/>
        <v>21.25"</v>
      </c>
      <c r="N370" s="11" t="str">
        <f t="shared" si="55"/>
        <v>21.25" X 4"</v>
      </c>
      <c r="O370" s="4">
        <v>4</v>
      </c>
      <c r="P370" s="4">
        <v>21.25</v>
      </c>
      <c r="Q370" s="4">
        <v>1</v>
      </c>
      <c r="R370" s="11">
        <v>3</v>
      </c>
      <c r="S370" s="11" t="s">
        <v>101</v>
      </c>
      <c r="T370" s="11" t="str">
        <f t="shared" si="56"/>
        <v>Crate # 12</v>
      </c>
      <c r="U370" s="4">
        <v>12</v>
      </c>
      <c r="V370" s="11" t="str">
        <f t="shared" si="57"/>
        <v>Unit Type : TYPE D  - D   |   Floor # 3</v>
      </c>
      <c r="W370" s="11" t="str">
        <f t="shared" si="58"/>
        <v>Flat # 320   |   21.25" X 4"   |   Crate # 12</v>
      </c>
      <c r="X370" s="33" t="str">
        <f t="shared" si="59"/>
        <v>Unit Type : TYPE D  - D   |   Floor # 3
Flat # 320   |   21.25" X 4"   |   Crate # 12</v>
      </c>
    </row>
    <row r="371" spans="1:24" ht="27.6">
      <c r="A371" s="4" t="s">
        <v>42</v>
      </c>
      <c r="B371" s="11" t="s">
        <v>97</v>
      </c>
      <c r="C371" s="11" t="str">
        <f t="shared" si="50"/>
        <v>Unit Type : TYPE E1 - D</v>
      </c>
      <c r="D371" s="4" t="s">
        <v>22</v>
      </c>
      <c r="E371" s="11" t="s">
        <v>98</v>
      </c>
      <c r="F371" s="11" t="str">
        <f t="shared" si="51"/>
        <v>Floor # 3</v>
      </c>
      <c r="G371" s="11" t="s">
        <v>99</v>
      </c>
      <c r="H371" s="11" t="str">
        <f t="shared" si="52"/>
        <v>Flat # 316</v>
      </c>
      <c r="I371" s="11" t="str">
        <f t="shared" si="53"/>
        <v>4"</v>
      </c>
      <c r="J371" s="4">
        <v>3</v>
      </c>
      <c r="K371" s="4">
        <v>316</v>
      </c>
      <c r="L371" s="11" t="s">
        <v>100</v>
      </c>
      <c r="M371" s="11" t="str">
        <f t="shared" si="54"/>
        <v>21.25"</v>
      </c>
      <c r="N371" s="11" t="str">
        <f t="shared" si="55"/>
        <v>21.25" X 4"</v>
      </c>
      <c r="O371" s="4">
        <v>4</v>
      </c>
      <c r="P371" s="4">
        <v>21.25</v>
      </c>
      <c r="Q371" s="4">
        <v>1</v>
      </c>
      <c r="R371" s="11">
        <v>3</v>
      </c>
      <c r="S371" s="11" t="s">
        <v>101</v>
      </c>
      <c r="T371" s="11" t="str">
        <f t="shared" si="56"/>
        <v>Crate # 12</v>
      </c>
      <c r="U371" s="4">
        <v>12</v>
      </c>
      <c r="V371" s="11" t="str">
        <f t="shared" si="57"/>
        <v>Unit Type : TYPE E1 - D   |   Floor # 3</v>
      </c>
      <c r="W371" s="11" t="str">
        <f t="shared" si="58"/>
        <v>Flat # 316   |   21.25" X 4"   |   Crate # 12</v>
      </c>
      <c r="X371" s="33" t="str">
        <f t="shared" si="59"/>
        <v>Unit Type : TYPE E1 - D   |   Floor # 3
Flat # 316   |   21.25" X 4"   |   Crate # 12</v>
      </c>
    </row>
    <row r="372" spans="1:24" ht="27.6">
      <c r="A372" s="4" t="s">
        <v>42</v>
      </c>
      <c r="B372" s="11" t="s">
        <v>97</v>
      </c>
      <c r="C372" s="11" t="str">
        <f t="shared" si="50"/>
        <v>Unit Type : TYPE E1 - F</v>
      </c>
      <c r="D372" s="4" t="s">
        <v>24</v>
      </c>
      <c r="E372" s="11" t="s">
        <v>98</v>
      </c>
      <c r="F372" s="11" t="str">
        <f t="shared" si="51"/>
        <v>Floor # 3</v>
      </c>
      <c r="G372" s="11" t="s">
        <v>99</v>
      </c>
      <c r="H372" s="11" t="str">
        <f t="shared" si="52"/>
        <v>Flat # 316</v>
      </c>
      <c r="I372" s="11" t="str">
        <f t="shared" si="53"/>
        <v>4"</v>
      </c>
      <c r="J372" s="4">
        <v>3</v>
      </c>
      <c r="K372" s="4">
        <v>316</v>
      </c>
      <c r="L372" s="11" t="s">
        <v>100</v>
      </c>
      <c r="M372" s="11" t="str">
        <f t="shared" si="54"/>
        <v>21.25"</v>
      </c>
      <c r="N372" s="11" t="str">
        <f t="shared" si="55"/>
        <v>21.25" X 4"</v>
      </c>
      <c r="O372" s="4">
        <v>4</v>
      </c>
      <c r="P372" s="4">
        <v>21.25</v>
      </c>
      <c r="Q372" s="4">
        <v>1</v>
      </c>
      <c r="R372" s="11">
        <v>3</v>
      </c>
      <c r="S372" s="11" t="s">
        <v>101</v>
      </c>
      <c r="T372" s="11" t="str">
        <f t="shared" si="56"/>
        <v>Crate # 12</v>
      </c>
      <c r="U372" s="4">
        <v>12</v>
      </c>
      <c r="V372" s="11" t="str">
        <f t="shared" si="57"/>
        <v>Unit Type : TYPE E1 - F   |   Floor # 3</v>
      </c>
      <c r="W372" s="11" t="str">
        <f t="shared" si="58"/>
        <v>Flat # 316   |   21.25" X 4"   |   Crate # 12</v>
      </c>
      <c r="X372" s="33" t="str">
        <f t="shared" si="59"/>
        <v>Unit Type : TYPE E1 - F   |   Floor # 3
Flat # 316   |   21.25" X 4"   |   Crate # 12</v>
      </c>
    </row>
    <row r="373" spans="1:24" ht="27.6">
      <c r="A373" s="4" t="s">
        <v>44</v>
      </c>
      <c r="B373" s="11" t="s">
        <v>97</v>
      </c>
      <c r="C373" s="11" t="str">
        <f t="shared" si="50"/>
        <v>Unit Type : TYPE G - D</v>
      </c>
      <c r="D373" s="4" t="s">
        <v>22</v>
      </c>
      <c r="E373" s="11" t="s">
        <v>98</v>
      </c>
      <c r="F373" s="11" t="str">
        <f t="shared" si="51"/>
        <v>Floor # 3</v>
      </c>
      <c r="G373" s="11" t="s">
        <v>99</v>
      </c>
      <c r="H373" s="11" t="str">
        <f t="shared" si="52"/>
        <v>Flat # 312</v>
      </c>
      <c r="I373" s="11" t="str">
        <f t="shared" si="53"/>
        <v>4"</v>
      </c>
      <c r="J373" s="4">
        <v>3</v>
      </c>
      <c r="K373" s="4">
        <v>312</v>
      </c>
      <c r="L373" s="11" t="s">
        <v>100</v>
      </c>
      <c r="M373" s="11" t="str">
        <f t="shared" si="54"/>
        <v>21.25"</v>
      </c>
      <c r="N373" s="11" t="str">
        <f t="shared" si="55"/>
        <v>21.25" X 4"</v>
      </c>
      <c r="O373" s="4">
        <v>4</v>
      </c>
      <c r="P373" s="4">
        <v>21.25</v>
      </c>
      <c r="Q373" s="4">
        <v>1</v>
      </c>
      <c r="R373" s="11">
        <v>3</v>
      </c>
      <c r="S373" s="11" t="s">
        <v>101</v>
      </c>
      <c r="T373" s="11" t="str">
        <f t="shared" si="56"/>
        <v>Crate # 12</v>
      </c>
      <c r="U373" s="4">
        <v>12</v>
      </c>
      <c r="V373" s="11" t="str">
        <f t="shared" si="57"/>
        <v>Unit Type : TYPE G - D   |   Floor # 3</v>
      </c>
      <c r="W373" s="11" t="str">
        <f t="shared" si="58"/>
        <v>Flat # 312   |   21.25" X 4"   |   Crate # 12</v>
      </c>
      <c r="X373" s="33" t="str">
        <f t="shared" si="59"/>
        <v>Unit Type : TYPE G - D   |   Floor # 3
Flat # 312   |   21.25" X 4"   |   Crate # 12</v>
      </c>
    </row>
    <row r="374" spans="1:24" ht="27.6">
      <c r="A374" s="4" t="s">
        <v>44</v>
      </c>
      <c r="B374" s="11" t="s">
        <v>97</v>
      </c>
      <c r="C374" s="11" t="str">
        <f t="shared" si="50"/>
        <v>Unit Type : TYPE G - F</v>
      </c>
      <c r="D374" s="4" t="s">
        <v>24</v>
      </c>
      <c r="E374" s="11" t="s">
        <v>98</v>
      </c>
      <c r="F374" s="11" t="str">
        <f t="shared" si="51"/>
        <v>Floor # 3</v>
      </c>
      <c r="G374" s="11" t="s">
        <v>99</v>
      </c>
      <c r="H374" s="11" t="str">
        <f t="shared" si="52"/>
        <v>Flat # 312</v>
      </c>
      <c r="I374" s="11" t="str">
        <f t="shared" si="53"/>
        <v>4"</v>
      </c>
      <c r="J374" s="4">
        <v>3</v>
      </c>
      <c r="K374" s="4">
        <v>312</v>
      </c>
      <c r="L374" s="11" t="s">
        <v>100</v>
      </c>
      <c r="M374" s="11" t="str">
        <f t="shared" si="54"/>
        <v>21.25"</v>
      </c>
      <c r="N374" s="11" t="str">
        <f t="shared" si="55"/>
        <v>21.25" X 4"</v>
      </c>
      <c r="O374" s="4">
        <v>4</v>
      </c>
      <c r="P374" s="4">
        <v>21.25</v>
      </c>
      <c r="Q374" s="4">
        <v>1</v>
      </c>
      <c r="R374" s="11">
        <v>3</v>
      </c>
      <c r="S374" s="11" t="s">
        <v>101</v>
      </c>
      <c r="T374" s="11" t="str">
        <f t="shared" si="56"/>
        <v>Crate # 12</v>
      </c>
      <c r="U374" s="4">
        <v>12</v>
      </c>
      <c r="V374" s="11" t="str">
        <f t="shared" si="57"/>
        <v>Unit Type : TYPE G - F   |   Floor # 3</v>
      </c>
      <c r="W374" s="11" t="str">
        <f t="shared" si="58"/>
        <v>Flat # 312   |   21.25" X 4"   |   Crate # 12</v>
      </c>
      <c r="X374" s="33" t="str">
        <f t="shared" si="59"/>
        <v>Unit Type : TYPE G - F   |   Floor # 3
Flat # 312   |   21.25" X 4"   |   Crate # 12</v>
      </c>
    </row>
    <row r="375" spans="1:24" ht="27.6">
      <c r="A375" s="4" t="s">
        <v>45</v>
      </c>
      <c r="B375" s="11" t="s">
        <v>97</v>
      </c>
      <c r="C375" s="11" t="str">
        <f t="shared" si="50"/>
        <v>Unit Type : TYPE H - D</v>
      </c>
      <c r="D375" s="4" t="s">
        <v>22</v>
      </c>
      <c r="E375" s="11" t="s">
        <v>98</v>
      </c>
      <c r="F375" s="11" t="str">
        <f t="shared" si="51"/>
        <v>Floor # 3</v>
      </c>
      <c r="G375" s="11" t="s">
        <v>99</v>
      </c>
      <c r="H375" s="11" t="str">
        <f t="shared" si="52"/>
        <v>Flat # 307</v>
      </c>
      <c r="I375" s="11" t="str">
        <f t="shared" si="53"/>
        <v>4"</v>
      </c>
      <c r="J375" s="4">
        <v>3</v>
      </c>
      <c r="K375" s="4">
        <v>307</v>
      </c>
      <c r="L375" s="11" t="s">
        <v>100</v>
      </c>
      <c r="M375" s="11" t="str">
        <f t="shared" si="54"/>
        <v>21.25"</v>
      </c>
      <c r="N375" s="11" t="str">
        <f t="shared" si="55"/>
        <v>21.25" X 4"</v>
      </c>
      <c r="O375" s="4">
        <v>4</v>
      </c>
      <c r="P375" s="4">
        <v>21.25</v>
      </c>
      <c r="Q375" s="4">
        <v>1</v>
      </c>
      <c r="R375" s="11">
        <v>3</v>
      </c>
      <c r="S375" s="11" t="s">
        <v>101</v>
      </c>
      <c r="T375" s="11" t="str">
        <f t="shared" si="56"/>
        <v>Crate # 12</v>
      </c>
      <c r="U375" s="4">
        <v>12</v>
      </c>
      <c r="V375" s="11" t="str">
        <f t="shared" si="57"/>
        <v>Unit Type : TYPE H - D   |   Floor # 3</v>
      </c>
      <c r="W375" s="11" t="str">
        <f t="shared" si="58"/>
        <v>Flat # 307   |   21.25" X 4"   |   Crate # 12</v>
      </c>
      <c r="X375" s="33" t="str">
        <f t="shared" si="59"/>
        <v>Unit Type : TYPE H - D   |   Floor # 3
Flat # 307   |   21.25" X 4"   |   Crate # 12</v>
      </c>
    </row>
    <row r="376" spans="1:24" ht="27.6">
      <c r="A376" s="4" t="s">
        <v>46</v>
      </c>
      <c r="B376" s="11" t="s">
        <v>97</v>
      </c>
      <c r="C376" s="11" t="str">
        <f t="shared" si="50"/>
        <v>Unit Type : TYPE J - F</v>
      </c>
      <c r="D376" s="4" t="s">
        <v>24</v>
      </c>
      <c r="E376" s="11" t="s">
        <v>98</v>
      </c>
      <c r="F376" s="11" t="str">
        <f t="shared" si="51"/>
        <v>Floor # 3</v>
      </c>
      <c r="G376" s="11" t="s">
        <v>99</v>
      </c>
      <c r="H376" s="11" t="str">
        <f t="shared" si="52"/>
        <v>Flat # 302</v>
      </c>
      <c r="I376" s="11" t="str">
        <f t="shared" si="53"/>
        <v>4"</v>
      </c>
      <c r="J376" s="4">
        <v>3</v>
      </c>
      <c r="K376" s="4">
        <v>302</v>
      </c>
      <c r="L376" s="11" t="s">
        <v>100</v>
      </c>
      <c r="M376" s="11" t="str">
        <f t="shared" si="54"/>
        <v>21.25"</v>
      </c>
      <c r="N376" s="11" t="str">
        <f t="shared" si="55"/>
        <v>21.25" X 4"</v>
      </c>
      <c r="O376" s="4">
        <v>4</v>
      </c>
      <c r="P376" s="4">
        <v>21.25</v>
      </c>
      <c r="Q376" s="4">
        <v>1</v>
      </c>
      <c r="R376" s="11">
        <v>3</v>
      </c>
      <c r="S376" s="11" t="s">
        <v>101</v>
      </c>
      <c r="T376" s="11" t="str">
        <f t="shared" si="56"/>
        <v>Crate # 12</v>
      </c>
      <c r="U376" s="4">
        <v>12</v>
      </c>
      <c r="V376" s="11" t="str">
        <f t="shared" si="57"/>
        <v>Unit Type : TYPE J - F   |   Floor # 3</v>
      </c>
      <c r="W376" s="11" t="str">
        <f t="shared" si="58"/>
        <v>Flat # 302   |   21.25" X 4"   |   Crate # 12</v>
      </c>
      <c r="X376" s="33" t="str">
        <f t="shared" si="59"/>
        <v>Unit Type : TYPE J - F   |   Floor # 3
Flat # 302   |   21.25" X 4"   |   Crate # 12</v>
      </c>
    </row>
    <row r="377" spans="1:24" ht="27.6">
      <c r="A377" s="4" t="s">
        <v>47</v>
      </c>
      <c r="B377" s="11" t="s">
        <v>97</v>
      </c>
      <c r="C377" s="11" t="str">
        <f t="shared" si="50"/>
        <v>Unit Type : TYPE J_MIR - F</v>
      </c>
      <c r="D377" s="4" t="s">
        <v>24</v>
      </c>
      <c r="E377" s="11" t="s">
        <v>98</v>
      </c>
      <c r="F377" s="11" t="str">
        <f t="shared" si="51"/>
        <v>Floor # 3</v>
      </c>
      <c r="G377" s="11" t="s">
        <v>99</v>
      </c>
      <c r="H377" s="11" t="str">
        <f t="shared" si="52"/>
        <v>Flat # 301</v>
      </c>
      <c r="I377" s="11" t="str">
        <f t="shared" si="53"/>
        <v>4"</v>
      </c>
      <c r="J377" s="4">
        <v>3</v>
      </c>
      <c r="K377" s="4">
        <v>301</v>
      </c>
      <c r="L377" s="11" t="s">
        <v>100</v>
      </c>
      <c r="M377" s="11" t="str">
        <f t="shared" si="54"/>
        <v>21.25"</v>
      </c>
      <c r="N377" s="11" t="str">
        <f t="shared" si="55"/>
        <v>21.25" X 4"</v>
      </c>
      <c r="O377" s="4">
        <v>4</v>
      </c>
      <c r="P377" s="4">
        <v>21.25</v>
      </c>
      <c r="Q377" s="4">
        <v>1</v>
      </c>
      <c r="R377" s="11">
        <v>3</v>
      </c>
      <c r="S377" s="11" t="s">
        <v>101</v>
      </c>
      <c r="T377" s="11" t="str">
        <f t="shared" si="56"/>
        <v>Crate # 12</v>
      </c>
      <c r="U377" s="4">
        <v>12</v>
      </c>
      <c r="V377" s="11" t="str">
        <f t="shared" si="57"/>
        <v>Unit Type : TYPE J_MIR - F   |   Floor # 3</v>
      </c>
      <c r="W377" s="11" t="str">
        <f t="shared" si="58"/>
        <v>Flat # 301   |   21.25" X 4"   |   Crate # 12</v>
      </c>
      <c r="X377" s="33" t="str">
        <f t="shared" si="59"/>
        <v>Unit Type : TYPE J_MIR - F   |   Floor # 3
Flat # 301   |   21.25" X 4"   |   Crate # 12</v>
      </c>
    </row>
    <row r="378" spans="1:24" ht="27.6">
      <c r="A378" s="4" t="s">
        <v>27</v>
      </c>
      <c r="B378" s="11" t="s">
        <v>97</v>
      </c>
      <c r="C378" s="11" t="str">
        <f t="shared" si="50"/>
        <v>Unit Type : TYPE B - 4</v>
      </c>
      <c r="D378" s="4">
        <v>4</v>
      </c>
      <c r="E378" s="11" t="s">
        <v>98</v>
      </c>
      <c r="F378" s="11" t="str">
        <f t="shared" si="51"/>
        <v>Floor # 2</v>
      </c>
      <c r="G378" s="11" t="s">
        <v>99</v>
      </c>
      <c r="H378" s="11" t="str">
        <f t="shared" si="52"/>
        <v>Flat # 217</v>
      </c>
      <c r="I378" s="11" t="str">
        <f t="shared" si="53"/>
        <v>43.5"</v>
      </c>
      <c r="J378" s="4">
        <v>2</v>
      </c>
      <c r="K378" s="4">
        <v>217</v>
      </c>
      <c r="L378" s="11" t="s">
        <v>100</v>
      </c>
      <c r="M378" s="11" t="str">
        <f t="shared" si="54"/>
        <v>82"</v>
      </c>
      <c r="N378" s="11" t="str">
        <f t="shared" si="55"/>
        <v>82" X 43.5"</v>
      </c>
      <c r="O378" s="4">
        <v>43.5</v>
      </c>
      <c r="P378" s="4">
        <v>82</v>
      </c>
      <c r="Q378" s="4">
        <v>1</v>
      </c>
      <c r="R378" s="11">
        <v>3</v>
      </c>
      <c r="S378" s="11" t="s">
        <v>101</v>
      </c>
      <c r="T378" s="11" t="str">
        <f t="shared" si="56"/>
        <v>Crate # 13</v>
      </c>
      <c r="U378" s="4">
        <v>13</v>
      </c>
      <c r="V378" s="11" t="str">
        <f t="shared" si="57"/>
        <v>Unit Type : TYPE B - 4   |   Floor # 2</v>
      </c>
      <c r="W378" s="11" t="str">
        <f t="shared" si="58"/>
        <v>Flat # 217   |   82" X 43.5"   |   Crate # 13</v>
      </c>
      <c r="X378" s="34" t="str">
        <f t="shared" si="59"/>
        <v>Unit Type : TYPE B - 4   |   Floor # 2
Flat # 217   |   82" X 43.5"   |   Crate # 13</v>
      </c>
    </row>
    <row r="379" spans="1:24" ht="27.6">
      <c r="A379" s="4" t="s">
        <v>27</v>
      </c>
      <c r="B379" s="11" t="s">
        <v>97</v>
      </c>
      <c r="C379" s="11" t="str">
        <f t="shared" si="50"/>
        <v>Unit Type : TYPE B - 4</v>
      </c>
      <c r="D379" s="4">
        <v>4</v>
      </c>
      <c r="E379" s="11" t="s">
        <v>98</v>
      </c>
      <c r="F379" s="11" t="str">
        <f t="shared" si="51"/>
        <v>Floor # 2</v>
      </c>
      <c r="G379" s="11" t="s">
        <v>99</v>
      </c>
      <c r="H379" s="11" t="str">
        <f t="shared" si="52"/>
        <v>Flat # 223</v>
      </c>
      <c r="I379" s="11" t="str">
        <f t="shared" si="53"/>
        <v>43.5"</v>
      </c>
      <c r="J379" s="4">
        <v>2</v>
      </c>
      <c r="K379" s="4">
        <v>223</v>
      </c>
      <c r="L379" s="11" t="s">
        <v>100</v>
      </c>
      <c r="M379" s="11" t="str">
        <f t="shared" si="54"/>
        <v>82"</v>
      </c>
      <c r="N379" s="11" t="str">
        <f t="shared" si="55"/>
        <v>82" X 43.5"</v>
      </c>
      <c r="O379" s="4">
        <v>43.5</v>
      </c>
      <c r="P379" s="4">
        <v>82</v>
      </c>
      <c r="Q379" s="4">
        <v>1</v>
      </c>
      <c r="R379" s="11">
        <v>3</v>
      </c>
      <c r="S379" s="11" t="s">
        <v>101</v>
      </c>
      <c r="T379" s="11" t="str">
        <f t="shared" si="56"/>
        <v>Crate # 13</v>
      </c>
      <c r="U379" s="4">
        <v>13</v>
      </c>
      <c r="V379" s="11" t="str">
        <f t="shared" si="57"/>
        <v>Unit Type : TYPE B - 4   |   Floor # 2</v>
      </c>
      <c r="W379" s="11" t="str">
        <f t="shared" si="58"/>
        <v>Flat # 223   |   82" X 43.5"   |   Crate # 13</v>
      </c>
      <c r="X379" s="34" t="str">
        <f t="shared" si="59"/>
        <v>Unit Type : TYPE B - 4   |   Floor # 2
Flat # 223   |   82" X 43.5"   |   Crate # 13</v>
      </c>
    </row>
    <row r="380" spans="1:24" ht="27.6">
      <c r="A380" s="4" t="s">
        <v>29</v>
      </c>
      <c r="B380" s="11" t="s">
        <v>97</v>
      </c>
      <c r="C380" s="11" t="str">
        <f t="shared" si="50"/>
        <v>Unit Type : Type B1 - 4</v>
      </c>
      <c r="D380" s="4">
        <v>4</v>
      </c>
      <c r="E380" s="11" t="s">
        <v>98</v>
      </c>
      <c r="F380" s="11" t="str">
        <f t="shared" si="51"/>
        <v>Floor # 2</v>
      </c>
      <c r="G380" s="11" t="s">
        <v>99</v>
      </c>
      <c r="H380" s="11" t="str">
        <f t="shared" si="52"/>
        <v>Flat # 214</v>
      </c>
      <c r="I380" s="11" t="str">
        <f t="shared" si="53"/>
        <v>43.5"</v>
      </c>
      <c r="J380" s="4">
        <v>2</v>
      </c>
      <c r="K380" s="4">
        <v>214</v>
      </c>
      <c r="L380" s="11" t="s">
        <v>100</v>
      </c>
      <c r="M380" s="11" t="str">
        <f t="shared" si="54"/>
        <v>82"</v>
      </c>
      <c r="N380" s="11" t="str">
        <f t="shared" si="55"/>
        <v>82" X 43.5"</v>
      </c>
      <c r="O380" s="4">
        <v>43.5</v>
      </c>
      <c r="P380" s="4">
        <v>82</v>
      </c>
      <c r="Q380" s="4">
        <v>1</v>
      </c>
      <c r="R380" s="11">
        <v>3</v>
      </c>
      <c r="S380" s="11" t="s">
        <v>101</v>
      </c>
      <c r="T380" s="11" t="str">
        <f t="shared" si="56"/>
        <v>Crate # 13</v>
      </c>
      <c r="U380" s="4">
        <v>13</v>
      </c>
      <c r="V380" s="11" t="str">
        <f t="shared" si="57"/>
        <v>Unit Type : Type B1 - 4   |   Floor # 2</v>
      </c>
      <c r="W380" s="11" t="str">
        <f t="shared" si="58"/>
        <v>Flat # 214   |   82" X 43.5"   |   Crate # 13</v>
      </c>
      <c r="X380" s="34" t="str">
        <f t="shared" si="59"/>
        <v>Unit Type : Type B1 - 4   |   Floor # 2
Flat # 214   |   82" X 43.5"   |   Crate # 13</v>
      </c>
    </row>
    <row r="381" spans="1:24" ht="27.6">
      <c r="A381" s="4" t="s">
        <v>29</v>
      </c>
      <c r="B381" s="11" t="s">
        <v>97</v>
      </c>
      <c r="C381" s="11" t="str">
        <f t="shared" si="50"/>
        <v>Unit Type : Type B1 - 4</v>
      </c>
      <c r="D381" s="4">
        <v>4</v>
      </c>
      <c r="E381" s="11" t="s">
        <v>98</v>
      </c>
      <c r="F381" s="11" t="str">
        <f t="shared" si="51"/>
        <v>Floor # 2</v>
      </c>
      <c r="G381" s="11" t="s">
        <v>99</v>
      </c>
      <c r="H381" s="11" t="str">
        <f t="shared" si="52"/>
        <v>Flat # 204</v>
      </c>
      <c r="I381" s="11" t="str">
        <f t="shared" si="53"/>
        <v>43.5"</v>
      </c>
      <c r="J381" s="4">
        <v>2</v>
      </c>
      <c r="K381" s="4">
        <v>204</v>
      </c>
      <c r="L381" s="11" t="s">
        <v>100</v>
      </c>
      <c r="M381" s="11" t="str">
        <f t="shared" si="54"/>
        <v>82"</v>
      </c>
      <c r="N381" s="11" t="str">
        <f t="shared" si="55"/>
        <v>82" X 43.5"</v>
      </c>
      <c r="O381" s="4">
        <v>43.5</v>
      </c>
      <c r="P381" s="4">
        <v>82</v>
      </c>
      <c r="Q381" s="4">
        <v>1</v>
      </c>
      <c r="R381" s="11">
        <v>3</v>
      </c>
      <c r="S381" s="11" t="s">
        <v>101</v>
      </c>
      <c r="T381" s="11" t="str">
        <f t="shared" si="56"/>
        <v>Crate # 13</v>
      </c>
      <c r="U381" s="4">
        <v>13</v>
      </c>
      <c r="V381" s="11" t="str">
        <f t="shared" si="57"/>
        <v>Unit Type : Type B1 - 4   |   Floor # 2</v>
      </c>
      <c r="W381" s="11" t="str">
        <f t="shared" si="58"/>
        <v>Flat # 204   |   82" X 43.5"   |   Crate # 13</v>
      </c>
      <c r="X381" s="34" t="str">
        <f t="shared" si="59"/>
        <v>Unit Type : Type B1 - 4   |   Floor # 2
Flat # 204   |   82" X 43.5"   |   Crate # 13</v>
      </c>
    </row>
    <row r="382" spans="1:24" ht="27.6">
      <c r="A382" s="4" t="s">
        <v>30</v>
      </c>
      <c r="B382" s="11" t="s">
        <v>97</v>
      </c>
      <c r="C382" s="11" t="str">
        <f t="shared" si="50"/>
        <v>Unit Type : Type B1_MIR - 4</v>
      </c>
      <c r="D382" s="4">
        <v>4</v>
      </c>
      <c r="E382" s="11" t="s">
        <v>98</v>
      </c>
      <c r="F382" s="11" t="str">
        <f t="shared" si="51"/>
        <v>Floor # 2</v>
      </c>
      <c r="G382" s="11" t="s">
        <v>99</v>
      </c>
      <c r="H382" s="11" t="str">
        <f t="shared" si="52"/>
        <v>Flat # 219</v>
      </c>
      <c r="I382" s="11" t="str">
        <f t="shared" si="53"/>
        <v>43.5"</v>
      </c>
      <c r="J382" s="4">
        <v>2</v>
      </c>
      <c r="K382" s="4">
        <v>219</v>
      </c>
      <c r="L382" s="11" t="s">
        <v>100</v>
      </c>
      <c r="M382" s="11" t="str">
        <f t="shared" si="54"/>
        <v>82"</v>
      </c>
      <c r="N382" s="11" t="str">
        <f t="shared" si="55"/>
        <v>82" X 43.5"</v>
      </c>
      <c r="O382" s="4">
        <v>43.5</v>
      </c>
      <c r="P382" s="4">
        <v>82</v>
      </c>
      <c r="Q382" s="4">
        <v>1</v>
      </c>
      <c r="R382" s="11">
        <v>3</v>
      </c>
      <c r="S382" s="11" t="s">
        <v>101</v>
      </c>
      <c r="T382" s="11" t="str">
        <f t="shared" si="56"/>
        <v>Crate # 13</v>
      </c>
      <c r="U382" s="4">
        <v>13</v>
      </c>
      <c r="V382" s="11" t="str">
        <f t="shared" si="57"/>
        <v>Unit Type : Type B1_MIR - 4   |   Floor # 2</v>
      </c>
      <c r="W382" s="11" t="str">
        <f t="shared" si="58"/>
        <v>Flat # 219   |   82" X 43.5"   |   Crate # 13</v>
      </c>
      <c r="X382" s="34" t="str">
        <f t="shared" si="59"/>
        <v>Unit Type : Type B1_MIR - 4   |   Floor # 2
Flat # 219   |   82" X 43.5"   |   Crate # 13</v>
      </c>
    </row>
    <row r="383" spans="1:24" ht="27.6">
      <c r="A383" s="4" t="s">
        <v>31</v>
      </c>
      <c r="B383" s="11" t="s">
        <v>97</v>
      </c>
      <c r="C383" s="11" t="str">
        <f t="shared" si="50"/>
        <v>Unit Type : TYPE B3_MIR - 4</v>
      </c>
      <c r="D383" s="4">
        <v>4</v>
      </c>
      <c r="E383" s="11" t="s">
        <v>98</v>
      </c>
      <c r="F383" s="11" t="str">
        <f t="shared" si="51"/>
        <v>Floor # 2</v>
      </c>
      <c r="G383" s="11" t="s">
        <v>99</v>
      </c>
      <c r="H383" s="11" t="str">
        <f t="shared" si="52"/>
        <v>Flat # 222</v>
      </c>
      <c r="I383" s="11" t="str">
        <f t="shared" si="53"/>
        <v>43.5"</v>
      </c>
      <c r="J383" s="4">
        <v>2</v>
      </c>
      <c r="K383" s="4">
        <v>222</v>
      </c>
      <c r="L383" s="11" t="s">
        <v>100</v>
      </c>
      <c r="M383" s="11" t="str">
        <f t="shared" si="54"/>
        <v>82"</v>
      </c>
      <c r="N383" s="11" t="str">
        <f t="shared" si="55"/>
        <v>82" X 43.5"</v>
      </c>
      <c r="O383" s="4">
        <v>43.5</v>
      </c>
      <c r="P383" s="4">
        <v>82</v>
      </c>
      <c r="Q383" s="4">
        <v>1</v>
      </c>
      <c r="R383" s="11">
        <v>3</v>
      </c>
      <c r="S383" s="11" t="s">
        <v>101</v>
      </c>
      <c r="T383" s="11" t="str">
        <f t="shared" si="56"/>
        <v>Crate # 13</v>
      </c>
      <c r="U383" s="4">
        <v>13</v>
      </c>
      <c r="V383" s="11" t="str">
        <f t="shared" si="57"/>
        <v>Unit Type : TYPE B3_MIR - 4   |   Floor # 2</v>
      </c>
      <c r="W383" s="11" t="str">
        <f t="shared" si="58"/>
        <v>Flat # 222   |   82" X 43.5"   |   Crate # 13</v>
      </c>
      <c r="X383" s="34" t="str">
        <f t="shared" si="59"/>
        <v>Unit Type : TYPE B3_MIR - 4   |   Floor # 2
Flat # 222   |   82" X 43.5"   |   Crate # 13</v>
      </c>
    </row>
    <row r="384" spans="1:24" ht="27.6">
      <c r="A384" s="4" t="s">
        <v>32</v>
      </c>
      <c r="B384" s="11" t="s">
        <v>97</v>
      </c>
      <c r="C384" s="11" t="str">
        <f t="shared" si="50"/>
        <v>Unit Type : TYPE B4 - 4</v>
      </c>
      <c r="D384" s="4">
        <v>4</v>
      </c>
      <c r="E384" s="11" t="s">
        <v>98</v>
      </c>
      <c r="F384" s="11" t="str">
        <f t="shared" si="51"/>
        <v>Floor # 2</v>
      </c>
      <c r="G384" s="11" t="s">
        <v>99</v>
      </c>
      <c r="H384" s="11" t="str">
        <f t="shared" si="52"/>
        <v>Flat # 224</v>
      </c>
      <c r="I384" s="11" t="str">
        <f t="shared" si="53"/>
        <v>43.5"</v>
      </c>
      <c r="J384" s="4">
        <v>2</v>
      </c>
      <c r="K384" s="4">
        <v>224</v>
      </c>
      <c r="L384" s="11" t="s">
        <v>100</v>
      </c>
      <c r="M384" s="11" t="str">
        <f t="shared" si="54"/>
        <v>82"</v>
      </c>
      <c r="N384" s="11" t="str">
        <f t="shared" si="55"/>
        <v>82" X 43.5"</v>
      </c>
      <c r="O384" s="4">
        <v>43.5</v>
      </c>
      <c r="P384" s="4">
        <v>82</v>
      </c>
      <c r="Q384" s="4">
        <v>1</v>
      </c>
      <c r="R384" s="11">
        <v>3</v>
      </c>
      <c r="S384" s="11" t="s">
        <v>101</v>
      </c>
      <c r="T384" s="11" t="str">
        <f t="shared" si="56"/>
        <v>Crate # 13</v>
      </c>
      <c r="U384" s="4">
        <v>13</v>
      </c>
      <c r="V384" s="11" t="str">
        <f t="shared" si="57"/>
        <v>Unit Type : TYPE B4 - 4   |   Floor # 2</v>
      </c>
      <c r="W384" s="11" t="str">
        <f t="shared" si="58"/>
        <v>Flat # 224   |   82" X 43.5"   |   Crate # 13</v>
      </c>
      <c r="X384" s="34" t="str">
        <f t="shared" si="59"/>
        <v>Unit Type : TYPE B4 - 4   |   Floor # 2
Flat # 224   |   82" X 43.5"   |   Crate # 13</v>
      </c>
    </row>
    <row r="385" spans="1:24" ht="27.6">
      <c r="A385" s="4" t="s">
        <v>33</v>
      </c>
      <c r="B385" s="11" t="s">
        <v>97</v>
      </c>
      <c r="C385" s="11" t="str">
        <f t="shared" si="50"/>
        <v>Unit Type : TYPE B5_MIR - 4</v>
      </c>
      <c r="D385" s="4">
        <v>4</v>
      </c>
      <c r="E385" s="11" t="s">
        <v>98</v>
      </c>
      <c r="F385" s="11" t="str">
        <f t="shared" si="51"/>
        <v>Floor # 2</v>
      </c>
      <c r="G385" s="11" t="s">
        <v>99</v>
      </c>
      <c r="H385" s="11" t="str">
        <f t="shared" si="52"/>
        <v>Flat # 210</v>
      </c>
      <c r="I385" s="11" t="str">
        <f t="shared" si="53"/>
        <v>43.5"</v>
      </c>
      <c r="J385" s="4">
        <v>2</v>
      </c>
      <c r="K385" s="4">
        <v>210</v>
      </c>
      <c r="L385" s="11" t="s">
        <v>100</v>
      </c>
      <c r="M385" s="11" t="str">
        <f t="shared" si="54"/>
        <v>82"</v>
      </c>
      <c r="N385" s="11" t="str">
        <f t="shared" si="55"/>
        <v>82" X 43.5"</v>
      </c>
      <c r="O385" s="4">
        <v>43.5</v>
      </c>
      <c r="P385" s="4">
        <v>82</v>
      </c>
      <c r="Q385" s="4">
        <v>1</v>
      </c>
      <c r="R385" s="11">
        <v>3</v>
      </c>
      <c r="S385" s="11" t="s">
        <v>101</v>
      </c>
      <c r="T385" s="11" t="str">
        <f t="shared" si="56"/>
        <v>Crate # 13</v>
      </c>
      <c r="U385" s="4">
        <v>13</v>
      </c>
      <c r="V385" s="11" t="str">
        <f t="shared" si="57"/>
        <v>Unit Type : TYPE B5_MIR - 4   |   Floor # 2</v>
      </c>
      <c r="W385" s="11" t="str">
        <f t="shared" si="58"/>
        <v>Flat # 210   |   82" X 43.5"   |   Crate # 13</v>
      </c>
      <c r="X385" s="34" t="str">
        <f t="shared" si="59"/>
        <v>Unit Type : TYPE B5_MIR - 4   |   Floor # 2
Flat # 210   |   82" X 43.5"   |   Crate # 13</v>
      </c>
    </row>
    <row r="386" spans="1:24" ht="27.6">
      <c r="A386" s="4" t="s">
        <v>40</v>
      </c>
      <c r="B386" s="11" t="s">
        <v>97</v>
      </c>
      <c r="C386" s="11" t="str">
        <f t="shared" ref="C386:C449" si="60">B386&amp;A386&amp;" - "&amp;D386</f>
        <v>Unit Type : TYPE D2-ADA - 4</v>
      </c>
      <c r="D386" s="4">
        <v>4</v>
      </c>
      <c r="E386" s="11" t="s">
        <v>98</v>
      </c>
      <c r="F386" s="11" t="str">
        <f t="shared" ref="F386:F449" si="61">E386&amp;J386</f>
        <v>Floor # 2</v>
      </c>
      <c r="G386" s="11" t="s">
        <v>99</v>
      </c>
      <c r="H386" s="11" t="str">
        <f t="shared" ref="H386:H449" si="62">G386&amp;K386</f>
        <v>Flat # 220</v>
      </c>
      <c r="I386" s="11" t="str">
        <f t="shared" ref="I386:I449" si="63">O386&amp;""""</f>
        <v>43.5"</v>
      </c>
      <c r="J386" s="4">
        <v>2</v>
      </c>
      <c r="K386" s="4">
        <v>220</v>
      </c>
      <c r="L386" s="11" t="s">
        <v>100</v>
      </c>
      <c r="M386" s="11" t="str">
        <f t="shared" ref="M386:M449" si="64">P386&amp;""""</f>
        <v>82"</v>
      </c>
      <c r="N386" s="11" t="str">
        <f t="shared" ref="N386:N449" si="65">M386&amp;" X "&amp;I386</f>
        <v>82" X 43.5"</v>
      </c>
      <c r="O386" s="4">
        <v>43.5</v>
      </c>
      <c r="P386" s="4">
        <v>82</v>
      </c>
      <c r="Q386" s="4">
        <v>1</v>
      </c>
      <c r="R386" s="11">
        <v>3</v>
      </c>
      <c r="S386" s="11" t="s">
        <v>101</v>
      </c>
      <c r="T386" s="11" t="str">
        <f t="shared" ref="T386:T449" si="66">S386&amp;U386</f>
        <v>Crate # 13</v>
      </c>
      <c r="U386" s="4">
        <v>13</v>
      </c>
      <c r="V386" s="11" t="str">
        <f t="shared" ref="V386:V449" si="67">C386&amp;"   |   "&amp;F386</f>
        <v>Unit Type : TYPE D2-ADA - 4   |   Floor # 2</v>
      </c>
      <c r="W386" s="11" t="str">
        <f t="shared" ref="W386:W449" si="68">H386&amp;"   |   "&amp;N386&amp;"   |   "&amp;T386</f>
        <v>Flat # 220   |   82" X 43.5"   |   Crate # 13</v>
      </c>
      <c r="X386" s="34" t="str">
        <f t="shared" ref="X386:X449" si="69">V386&amp;"
"&amp;W386</f>
        <v>Unit Type : TYPE D2-ADA - 4   |   Floor # 2
Flat # 220   |   82" X 43.5"   |   Crate # 13</v>
      </c>
    </row>
    <row r="387" spans="1:24" ht="27.6">
      <c r="A387" s="4" t="s">
        <v>42</v>
      </c>
      <c r="B387" s="11" t="s">
        <v>97</v>
      </c>
      <c r="C387" s="11" t="str">
        <f t="shared" si="60"/>
        <v>Unit Type : TYPE E1 - 4</v>
      </c>
      <c r="D387" s="4">
        <v>4</v>
      </c>
      <c r="E387" s="11" t="s">
        <v>98</v>
      </c>
      <c r="F387" s="11" t="str">
        <f t="shared" si="61"/>
        <v>Floor # 2</v>
      </c>
      <c r="G387" s="11" t="s">
        <v>99</v>
      </c>
      <c r="H387" s="11" t="str">
        <f t="shared" si="62"/>
        <v>Flat # 216</v>
      </c>
      <c r="I387" s="11" t="str">
        <f t="shared" si="63"/>
        <v>43.5"</v>
      </c>
      <c r="J387" s="4">
        <v>2</v>
      </c>
      <c r="K387" s="4">
        <v>216</v>
      </c>
      <c r="L387" s="11" t="s">
        <v>100</v>
      </c>
      <c r="M387" s="11" t="str">
        <f t="shared" si="64"/>
        <v>82"</v>
      </c>
      <c r="N387" s="11" t="str">
        <f t="shared" si="65"/>
        <v>82" X 43.5"</v>
      </c>
      <c r="O387" s="4">
        <v>43.5</v>
      </c>
      <c r="P387" s="4">
        <v>82</v>
      </c>
      <c r="Q387" s="4">
        <v>1</v>
      </c>
      <c r="R387" s="11">
        <v>3</v>
      </c>
      <c r="S387" s="11" t="s">
        <v>101</v>
      </c>
      <c r="T387" s="11" t="str">
        <f t="shared" si="66"/>
        <v>Crate # 13</v>
      </c>
      <c r="U387" s="4">
        <v>13</v>
      </c>
      <c r="V387" s="11" t="str">
        <f t="shared" si="67"/>
        <v>Unit Type : TYPE E1 - 4   |   Floor # 2</v>
      </c>
      <c r="W387" s="11" t="str">
        <f t="shared" si="68"/>
        <v>Flat # 216   |   82" X 43.5"   |   Crate # 13</v>
      </c>
      <c r="X387" s="34" t="str">
        <f t="shared" si="69"/>
        <v>Unit Type : TYPE E1 - 4   |   Floor # 2
Flat # 216   |   82" X 43.5"   |   Crate # 13</v>
      </c>
    </row>
    <row r="388" spans="1:24" ht="27.6">
      <c r="A388" s="4" t="s">
        <v>35</v>
      </c>
      <c r="B388" s="11" t="s">
        <v>97</v>
      </c>
      <c r="C388" s="11" t="str">
        <f t="shared" si="60"/>
        <v>Unit Type : TYPE B6-ADA - 4</v>
      </c>
      <c r="D388" s="4">
        <v>4</v>
      </c>
      <c r="E388" s="11" t="s">
        <v>98</v>
      </c>
      <c r="F388" s="11" t="str">
        <f t="shared" si="61"/>
        <v>Floor # 2</v>
      </c>
      <c r="G388" s="11" t="s">
        <v>99</v>
      </c>
      <c r="H388" s="11" t="str">
        <f t="shared" si="62"/>
        <v>Flat # 205</v>
      </c>
      <c r="I388" s="11" t="str">
        <f t="shared" si="63"/>
        <v>43.5"</v>
      </c>
      <c r="J388" s="4">
        <v>2</v>
      </c>
      <c r="K388" s="4">
        <v>205</v>
      </c>
      <c r="L388" s="11" t="s">
        <v>100</v>
      </c>
      <c r="M388" s="11" t="str">
        <f t="shared" si="64"/>
        <v>81.5"</v>
      </c>
      <c r="N388" s="11" t="str">
        <f t="shared" si="65"/>
        <v>81.5" X 43.5"</v>
      </c>
      <c r="O388" s="4">
        <v>43.5</v>
      </c>
      <c r="P388" s="4">
        <v>81.5</v>
      </c>
      <c r="Q388" s="4">
        <v>1</v>
      </c>
      <c r="R388" s="11">
        <v>3</v>
      </c>
      <c r="S388" s="11" t="s">
        <v>101</v>
      </c>
      <c r="T388" s="11" t="str">
        <f t="shared" si="66"/>
        <v>Crate # 13</v>
      </c>
      <c r="U388" s="4">
        <v>13</v>
      </c>
      <c r="V388" s="11" t="str">
        <f t="shared" si="67"/>
        <v>Unit Type : TYPE B6-ADA - 4   |   Floor # 2</v>
      </c>
      <c r="W388" s="11" t="str">
        <f t="shared" si="68"/>
        <v>Flat # 205   |   81.5" X 43.5"   |   Crate # 13</v>
      </c>
      <c r="X388" s="34" t="str">
        <f t="shared" si="69"/>
        <v>Unit Type : TYPE B6-ADA - 4   |   Floor # 2
Flat # 205   |   81.5" X 43.5"   |   Crate # 13</v>
      </c>
    </row>
    <row r="389" spans="1:24" ht="27.6">
      <c r="A389" s="4" t="s">
        <v>44</v>
      </c>
      <c r="B389" s="11" t="s">
        <v>97</v>
      </c>
      <c r="C389" s="11" t="str">
        <f t="shared" si="60"/>
        <v>Unit Type : TYPE G - 3</v>
      </c>
      <c r="D389" s="4">
        <v>3</v>
      </c>
      <c r="E389" s="11" t="s">
        <v>98</v>
      </c>
      <c r="F389" s="11" t="str">
        <f t="shared" si="61"/>
        <v>Floor # 2</v>
      </c>
      <c r="G389" s="11" t="s">
        <v>99</v>
      </c>
      <c r="H389" s="11" t="str">
        <f t="shared" si="62"/>
        <v>Flat # 212</v>
      </c>
      <c r="I389" s="11" t="str">
        <f t="shared" si="63"/>
        <v>43.5"</v>
      </c>
      <c r="J389" s="4">
        <v>2</v>
      </c>
      <c r="K389" s="4">
        <v>212</v>
      </c>
      <c r="L389" s="11" t="s">
        <v>100</v>
      </c>
      <c r="M389" s="11" t="str">
        <f t="shared" si="64"/>
        <v>111.125"</v>
      </c>
      <c r="N389" s="11" t="str">
        <f t="shared" si="65"/>
        <v>111.125" X 43.5"</v>
      </c>
      <c r="O389" s="4">
        <v>43.5</v>
      </c>
      <c r="P389" s="4">
        <v>111.125</v>
      </c>
      <c r="Q389" s="4">
        <v>1</v>
      </c>
      <c r="R389" s="11">
        <v>3</v>
      </c>
      <c r="S389" s="11" t="s">
        <v>101</v>
      </c>
      <c r="T389" s="11" t="str">
        <f t="shared" si="66"/>
        <v>Crate # 14</v>
      </c>
      <c r="U389" s="4">
        <v>14</v>
      </c>
      <c r="V389" s="11" t="str">
        <f t="shared" si="67"/>
        <v>Unit Type : TYPE G - 3   |   Floor # 2</v>
      </c>
      <c r="W389" s="11" t="str">
        <f t="shared" si="68"/>
        <v>Flat # 212   |   111.125" X 43.5"   |   Crate # 14</v>
      </c>
      <c r="X389" s="35" t="str">
        <f t="shared" si="69"/>
        <v>Unit Type : TYPE G - 3   |   Floor # 2
Flat # 212   |   111.125" X 43.5"   |   Crate # 14</v>
      </c>
    </row>
    <row r="390" spans="1:24" ht="27.6">
      <c r="A390" s="4" t="s">
        <v>15</v>
      </c>
      <c r="B390" s="11" t="s">
        <v>97</v>
      </c>
      <c r="C390" s="11" t="str">
        <f t="shared" si="60"/>
        <v>Unit Type : TYPE A - 3</v>
      </c>
      <c r="D390" s="4">
        <v>3</v>
      </c>
      <c r="E390" s="11" t="s">
        <v>98</v>
      </c>
      <c r="F390" s="11" t="str">
        <f t="shared" si="61"/>
        <v>Floor # 2</v>
      </c>
      <c r="G390" s="11" t="s">
        <v>99</v>
      </c>
      <c r="H390" s="11" t="str">
        <f t="shared" si="62"/>
        <v>Flat # 225</v>
      </c>
      <c r="I390" s="11" t="str">
        <f t="shared" si="63"/>
        <v>43.5"</v>
      </c>
      <c r="J390" s="4">
        <v>2</v>
      </c>
      <c r="K390" s="4">
        <v>225</v>
      </c>
      <c r="L390" s="11" t="s">
        <v>100</v>
      </c>
      <c r="M390" s="11" t="str">
        <f t="shared" si="64"/>
        <v>111"</v>
      </c>
      <c r="N390" s="11" t="str">
        <f t="shared" si="65"/>
        <v>111" X 43.5"</v>
      </c>
      <c r="O390" s="4">
        <v>43.5</v>
      </c>
      <c r="P390" s="4">
        <v>111</v>
      </c>
      <c r="Q390" s="4">
        <v>1</v>
      </c>
      <c r="R390" s="11">
        <v>3</v>
      </c>
      <c r="S390" s="11" t="s">
        <v>101</v>
      </c>
      <c r="T390" s="11" t="str">
        <f t="shared" si="66"/>
        <v>Crate # 14</v>
      </c>
      <c r="U390" s="4">
        <v>14</v>
      </c>
      <c r="V390" s="11" t="str">
        <f t="shared" si="67"/>
        <v>Unit Type : TYPE A - 3   |   Floor # 2</v>
      </c>
      <c r="W390" s="11" t="str">
        <f t="shared" si="68"/>
        <v>Flat # 225   |   111" X 43.5"   |   Crate # 14</v>
      </c>
      <c r="X390" s="35" t="str">
        <f t="shared" si="69"/>
        <v>Unit Type : TYPE A - 3   |   Floor # 2
Flat # 225   |   111" X 43.5"   |   Crate # 14</v>
      </c>
    </row>
    <row r="391" spans="1:24" ht="27.6">
      <c r="A391" s="4" t="s">
        <v>26</v>
      </c>
      <c r="B391" s="11" t="s">
        <v>97</v>
      </c>
      <c r="C391" s="11" t="str">
        <f t="shared" si="60"/>
        <v>Unit Type : TYPE A_ MIR - 3</v>
      </c>
      <c r="D391" s="4">
        <v>3</v>
      </c>
      <c r="E391" s="11" t="s">
        <v>98</v>
      </c>
      <c r="F391" s="11" t="str">
        <f t="shared" si="61"/>
        <v>Floor # 2</v>
      </c>
      <c r="G391" s="11" t="s">
        <v>99</v>
      </c>
      <c r="H391" s="11" t="str">
        <f t="shared" si="62"/>
        <v>Flat # 226</v>
      </c>
      <c r="I391" s="11" t="str">
        <f t="shared" si="63"/>
        <v>43.5"</v>
      </c>
      <c r="J391" s="4">
        <v>2</v>
      </c>
      <c r="K391" s="4">
        <v>226</v>
      </c>
      <c r="L391" s="11" t="s">
        <v>100</v>
      </c>
      <c r="M391" s="11" t="str">
        <f t="shared" si="64"/>
        <v>111"</v>
      </c>
      <c r="N391" s="11" t="str">
        <f t="shared" si="65"/>
        <v>111" X 43.5"</v>
      </c>
      <c r="O391" s="4">
        <v>43.5</v>
      </c>
      <c r="P391" s="4">
        <v>111</v>
      </c>
      <c r="Q391" s="4">
        <v>1</v>
      </c>
      <c r="R391" s="11">
        <v>3</v>
      </c>
      <c r="S391" s="11" t="s">
        <v>101</v>
      </c>
      <c r="T391" s="11" t="str">
        <f t="shared" si="66"/>
        <v>Crate # 14</v>
      </c>
      <c r="U391" s="4">
        <v>14</v>
      </c>
      <c r="V391" s="11" t="str">
        <f t="shared" si="67"/>
        <v>Unit Type : TYPE A_ MIR - 3   |   Floor # 2</v>
      </c>
      <c r="W391" s="11" t="str">
        <f t="shared" si="68"/>
        <v>Flat # 226   |   111" X 43.5"   |   Crate # 14</v>
      </c>
      <c r="X391" s="35" t="str">
        <f t="shared" si="69"/>
        <v>Unit Type : TYPE A_ MIR - 3   |   Floor # 2
Flat # 226   |   111" X 43.5"   |   Crate # 14</v>
      </c>
    </row>
    <row r="392" spans="1:24" ht="27.6">
      <c r="A392" s="4" t="s">
        <v>45</v>
      </c>
      <c r="B392" s="11" t="s">
        <v>97</v>
      </c>
      <c r="C392" s="11" t="str">
        <f t="shared" si="60"/>
        <v>Unit Type : TYPE H - 3</v>
      </c>
      <c r="D392" s="4">
        <v>3</v>
      </c>
      <c r="E392" s="11" t="s">
        <v>98</v>
      </c>
      <c r="F392" s="11" t="str">
        <f t="shared" si="61"/>
        <v>Floor # 2</v>
      </c>
      <c r="G392" s="11" t="s">
        <v>99</v>
      </c>
      <c r="H392" s="11" t="str">
        <f t="shared" si="62"/>
        <v>Flat # 207</v>
      </c>
      <c r="I392" s="11" t="str">
        <f t="shared" si="63"/>
        <v>43.5"</v>
      </c>
      <c r="J392" s="4">
        <v>2</v>
      </c>
      <c r="K392" s="4">
        <v>207</v>
      </c>
      <c r="L392" s="11" t="s">
        <v>100</v>
      </c>
      <c r="M392" s="11" t="str">
        <f t="shared" si="64"/>
        <v>90.75"</v>
      </c>
      <c r="N392" s="11" t="str">
        <f t="shared" si="65"/>
        <v>90.75" X 43.5"</v>
      </c>
      <c r="O392" s="4">
        <v>43.5</v>
      </c>
      <c r="P392" s="4">
        <v>90.75</v>
      </c>
      <c r="Q392" s="4">
        <v>1</v>
      </c>
      <c r="R392" s="11">
        <v>3</v>
      </c>
      <c r="S392" s="11" t="s">
        <v>101</v>
      </c>
      <c r="T392" s="11" t="str">
        <f t="shared" si="66"/>
        <v>Crate # 14</v>
      </c>
      <c r="U392" s="4">
        <v>14</v>
      </c>
      <c r="V392" s="11" t="str">
        <f t="shared" si="67"/>
        <v>Unit Type : TYPE H - 3   |   Floor # 2</v>
      </c>
      <c r="W392" s="11" t="str">
        <f t="shared" si="68"/>
        <v>Flat # 207   |   90.75" X 43.5"   |   Crate # 14</v>
      </c>
      <c r="X392" s="35" t="str">
        <f t="shared" si="69"/>
        <v>Unit Type : TYPE H - 3   |   Floor # 2
Flat # 207   |   90.75" X 43.5"   |   Crate # 14</v>
      </c>
    </row>
    <row r="393" spans="1:24" ht="27.6">
      <c r="A393" s="4" t="s">
        <v>46</v>
      </c>
      <c r="B393" s="11" t="s">
        <v>97</v>
      </c>
      <c r="C393" s="11" t="str">
        <f t="shared" si="60"/>
        <v>Unit Type : TYPE J - 4</v>
      </c>
      <c r="D393" s="4">
        <v>4</v>
      </c>
      <c r="E393" s="11" t="s">
        <v>98</v>
      </c>
      <c r="F393" s="11" t="str">
        <f t="shared" si="61"/>
        <v>Floor # 2</v>
      </c>
      <c r="G393" s="11" t="s">
        <v>99</v>
      </c>
      <c r="H393" s="11" t="str">
        <f t="shared" si="62"/>
        <v>Flat # 202</v>
      </c>
      <c r="I393" s="11" t="str">
        <f t="shared" si="63"/>
        <v>43.5"</v>
      </c>
      <c r="J393" s="4">
        <v>2</v>
      </c>
      <c r="K393" s="4">
        <v>202</v>
      </c>
      <c r="L393" s="11" t="s">
        <v>100</v>
      </c>
      <c r="M393" s="11" t="str">
        <f t="shared" si="64"/>
        <v>87"</v>
      </c>
      <c r="N393" s="11" t="str">
        <f t="shared" si="65"/>
        <v>87" X 43.5"</v>
      </c>
      <c r="O393" s="4">
        <v>43.5</v>
      </c>
      <c r="P393" s="4">
        <v>87</v>
      </c>
      <c r="Q393" s="4">
        <v>1</v>
      </c>
      <c r="R393" s="11">
        <v>3</v>
      </c>
      <c r="S393" s="11" t="s">
        <v>101</v>
      </c>
      <c r="T393" s="11" t="str">
        <f t="shared" si="66"/>
        <v>Crate # 14</v>
      </c>
      <c r="U393" s="4">
        <v>14</v>
      </c>
      <c r="V393" s="11" t="str">
        <f t="shared" si="67"/>
        <v>Unit Type : TYPE J - 4   |   Floor # 2</v>
      </c>
      <c r="W393" s="11" t="str">
        <f t="shared" si="68"/>
        <v>Flat # 202   |   87" X 43.5"   |   Crate # 14</v>
      </c>
      <c r="X393" s="35" t="str">
        <f t="shared" si="69"/>
        <v>Unit Type : TYPE J - 4   |   Floor # 2
Flat # 202   |   87" X 43.5"   |   Crate # 14</v>
      </c>
    </row>
    <row r="394" spans="1:24" ht="27.6">
      <c r="A394" s="4" t="s">
        <v>47</v>
      </c>
      <c r="B394" s="11" t="s">
        <v>97</v>
      </c>
      <c r="C394" s="11" t="str">
        <f t="shared" si="60"/>
        <v>Unit Type : TYPE J_MIR - 4</v>
      </c>
      <c r="D394" s="4">
        <v>4</v>
      </c>
      <c r="E394" s="11" t="s">
        <v>98</v>
      </c>
      <c r="F394" s="11" t="str">
        <f t="shared" si="61"/>
        <v>Floor # 2</v>
      </c>
      <c r="G394" s="11" t="s">
        <v>99</v>
      </c>
      <c r="H394" s="11" t="str">
        <f t="shared" si="62"/>
        <v>Flat # 201</v>
      </c>
      <c r="I394" s="11" t="str">
        <f t="shared" si="63"/>
        <v>43.5"</v>
      </c>
      <c r="J394" s="4">
        <v>2</v>
      </c>
      <c r="K394" s="4">
        <v>201</v>
      </c>
      <c r="L394" s="11" t="s">
        <v>100</v>
      </c>
      <c r="M394" s="11" t="str">
        <f t="shared" si="64"/>
        <v>87"</v>
      </c>
      <c r="N394" s="11" t="str">
        <f t="shared" si="65"/>
        <v>87" X 43.5"</v>
      </c>
      <c r="O394" s="4">
        <v>43.5</v>
      </c>
      <c r="P394" s="4">
        <v>87</v>
      </c>
      <c r="Q394" s="4">
        <v>1</v>
      </c>
      <c r="R394" s="11">
        <v>3</v>
      </c>
      <c r="S394" s="11" t="s">
        <v>101</v>
      </c>
      <c r="T394" s="11" t="str">
        <f t="shared" si="66"/>
        <v>Crate # 14</v>
      </c>
      <c r="U394" s="4">
        <v>14</v>
      </c>
      <c r="V394" s="11" t="str">
        <f t="shared" si="67"/>
        <v>Unit Type : TYPE J_MIR - 4   |   Floor # 2</v>
      </c>
      <c r="W394" s="11" t="str">
        <f t="shared" si="68"/>
        <v>Flat # 201   |   87" X 43.5"   |   Crate # 14</v>
      </c>
      <c r="X394" s="35" t="str">
        <f t="shared" si="69"/>
        <v>Unit Type : TYPE J_MIR - 4   |   Floor # 2
Flat # 201   |   87" X 43.5"   |   Crate # 14</v>
      </c>
    </row>
    <row r="395" spans="1:24" ht="27.6">
      <c r="A395" s="4" t="s">
        <v>43</v>
      </c>
      <c r="B395" s="11" t="s">
        <v>97</v>
      </c>
      <c r="C395" s="11" t="str">
        <f t="shared" si="60"/>
        <v>Unit Type : TYPE F - 4</v>
      </c>
      <c r="D395" s="4">
        <v>4</v>
      </c>
      <c r="E395" s="11" t="s">
        <v>98</v>
      </c>
      <c r="F395" s="11" t="str">
        <f t="shared" si="61"/>
        <v>Floor # 2</v>
      </c>
      <c r="G395" s="11" t="s">
        <v>99</v>
      </c>
      <c r="H395" s="11" t="str">
        <f t="shared" si="62"/>
        <v>Flat # 215</v>
      </c>
      <c r="I395" s="11" t="str">
        <f t="shared" si="63"/>
        <v>43.5"</v>
      </c>
      <c r="J395" s="4">
        <v>2</v>
      </c>
      <c r="K395" s="4">
        <v>215</v>
      </c>
      <c r="L395" s="11" t="s">
        <v>100</v>
      </c>
      <c r="M395" s="11" t="str">
        <f t="shared" si="64"/>
        <v>82"</v>
      </c>
      <c r="N395" s="11" t="str">
        <f t="shared" si="65"/>
        <v>82" X 43.5"</v>
      </c>
      <c r="O395" s="4">
        <v>43.5</v>
      </c>
      <c r="P395" s="4">
        <v>82</v>
      </c>
      <c r="Q395" s="4">
        <v>1</v>
      </c>
      <c r="R395" s="11">
        <v>3</v>
      </c>
      <c r="S395" s="11" t="s">
        <v>101</v>
      </c>
      <c r="T395" s="11" t="str">
        <f t="shared" si="66"/>
        <v>Crate # 14</v>
      </c>
      <c r="U395" s="4">
        <v>14</v>
      </c>
      <c r="V395" s="11" t="str">
        <f t="shared" si="67"/>
        <v>Unit Type : TYPE F - 4   |   Floor # 2</v>
      </c>
      <c r="W395" s="11" t="str">
        <f t="shared" si="68"/>
        <v>Flat # 215   |   82" X 43.5"   |   Crate # 14</v>
      </c>
      <c r="X395" s="35" t="str">
        <f t="shared" si="69"/>
        <v>Unit Type : TYPE F - 4   |   Floor # 2
Flat # 215   |   82" X 43.5"   |   Crate # 14</v>
      </c>
    </row>
    <row r="396" spans="1:24" ht="27.6">
      <c r="A396" s="4" t="s">
        <v>36</v>
      </c>
      <c r="B396" s="11" t="s">
        <v>97</v>
      </c>
      <c r="C396" s="11" t="str">
        <f t="shared" si="60"/>
        <v>Unit Type : TYPE C - 3</v>
      </c>
      <c r="D396" s="4">
        <v>3</v>
      </c>
      <c r="E396" s="11" t="s">
        <v>98</v>
      </c>
      <c r="F396" s="11" t="str">
        <f t="shared" si="61"/>
        <v>Floor # 2</v>
      </c>
      <c r="G396" s="11" t="s">
        <v>99</v>
      </c>
      <c r="H396" s="11" t="str">
        <f t="shared" si="62"/>
        <v>Flat # 208</v>
      </c>
      <c r="I396" s="11" t="str">
        <f t="shared" si="63"/>
        <v>43.5"</v>
      </c>
      <c r="J396" s="4">
        <v>2</v>
      </c>
      <c r="K396" s="4">
        <v>208</v>
      </c>
      <c r="L396" s="11" t="s">
        <v>100</v>
      </c>
      <c r="M396" s="11" t="str">
        <f t="shared" si="64"/>
        <v>51.5"</v>
      </c>
      <c r="N396" s="11" t="str">
        <f t="shared" si="65"/>
        <v>51.5" X 43.5"</v>
      </c>
      <c r="O396" s="4">
        <v>43.5</v>
      </c>
      <c r="P396" s="4">
        <v>51.5</v>
      </c>
      <c r="Q396" s="4">
        <v>1</v>
      </c>
      <c r="R396" s="11">
        <v>3</v>
      </c>
      <c r="S396" s="11" t="s">
        <v>101</v>
      </c>
      <c r="T396" s="11" t="str">
        <f t="shared" si="66"/>
        <v>Crate # 14</v>
      </c>
      <c r="U396" s="4">
        <v>14</v>
      </c>
      <c r="V396" s="11" t="str">
        <f t="shared" si="67"/>
        <v>Unit Type : TYPE C - 3   |   Floor # 2</v>
      </c>
      <c r="W396" s="11" t="str">
        <f t="shared" si="68"/>
        <v>Flat # 208   |   51.5" X 43.5"   |   Crate # 14</v>
      </c>
      <c r="X396" s="35" t="str">
        <f t="shared" si="69"/>
        <v>Unit Type : TYPE C - 3   |   Floor # 2
Flat # 208   |   51.5" X 43.5"   |   Crate # 14</v>
      </c>
    </row>
    <row r="397" spans="1:24" ht="27.6">
      <c r="A397" s="4" t="s">
        <v>36</v>
      </c>
      <c r="B397" s="11" t="s">
        <v>97</v>
      </c>
      <c r="C397" s="11" t="str">
        <f t="shared" si="60"/>
        <v>Unit Type : TYPE C - 3</v>
      </c>
      <c r="D397" s="4">
        <v>3</v>
      </c>
      <c r="E397" s="11" t="s">
        <v>98</v>
      </c>
      <c r="F397" s="11" t="str">
        <f t="shared" si="61"/>
        <v>Floor # 2</v>
      </c>
      <c r="G397" s="11" t="s">
        <v>99</v>
      </c>
      <c r="H397" s="11" t="str">
        <f t="shared" si="62"/>
        <v>Flat # 221</v>
      </c>
      <c r="I397" s="11" t="str">
        <f t="shared" si="63"/>
        <v>43.5"</v>
      </c>
      <c r="J397" s="4">
        <v>2</v>
      </c>
      <c r="K397" s="4">
        <v>221</v>
      </c>
      <c r="L397" s="11" t="s">
        <v>100</v>
      </c>
      <c r="M397" s="11" t="str">
        <f t="shared" si="64"/>
        <v>51.5"</v>
      </c>
      <c r="N397" s="11" t="str">
        <f t="shared" si="65"/>
        <v>51.5" X 43.5"</v>
      </c>
      <c r="O397" s="4">
        <v>43.5</v>
      </c>
      <c r="P397" s="4">
        <v>51.5</v>
      </c>
      <c r="Q397" s="4">
        <v>1</v>
      </c>
      <c r="R397" s="11">
        <v>3</v>
      </c>
      <c r="S397" s="11" t="s">
        <v>101</v>
      </c>
      <c r="T397" s="11" t="str">
        <f t="shared" si="66"/>
        <v>Crate # 14</v>
      </c>
      <c r="U397" s="4">
        <v>14</v>
      </c>
      <c r="V397" s="11" t="str">
        <f t="shared" si="67"/>
        <v>Unit Type : TYPE C - 3   |   Floor # 2</v>
      </c>
      <c r="W397" s="11" t="str">
        <f t="shared" si="68"/>
        <v>Flat # 221   |   51.5" X 43.5"   |   Crate # 14</v>
      </c>
      <c r="X397" s="35" t="str">
        <f t="shared" si="69"/>
        <v>Unit Type : TYPE C - 3   |   Floor # 2
Flat # 221   |   51.5" X 43.5"   |   Crate # 14</v>
      </c>
    </row>
    <row r="398" spans="1:24" ht="27.6">
      <c r="A398" s="4" t="s">
        <v>37</v>
      </c>
      <c r="B398" s="11" t="s">
        <v>97</v>
      </c>
      <c r="C398" s="11" t="str">
        <f t="shared" si="60"/>
        <v>Unit Type : TYPE C-MIR - 3</v>
      </c>
      <c r="D398" s="4">
        <v>3</v>
      </c>
      <c r="E398" s="11" t="s">
        <v>98</v>
      </c>
      <c r="F398" s="11" t="str">
        <f t="shared" si="61"/>
        <v>Floor # 2</v>
      </c>
      <c r="G398" s="11" t="s">
        <v>99</v>
      </c>
      <c r="H398" s="11" t="str">
        <f t="shared" si="62"/>
        <v>Flat # 206</v>
      </c>
      <c r="I398" s="11" t="str">
        <f t="shared" si="63"/>
        <v>43.5"</v>
      </c>
      <c r="J398" s="4">
        <v>2</v>
      </c>
      <c r="K398" s="4">
        <v>206</v>
      </c>
      <c r="L398" s="11" t="s">
        <v>100</v>
      </c>
      <c r="M398" s="11" t="str">
        <f t="shared" si="64"/>
        <v>51.5"</v>
      </c>
      <c r="N398" s="11" t="str">
        <f t="shared" si="65"/>
        <v>51.5" X 43.5"</v>
      </c>
      <c r="O398" s="4">
        <v>43.5</v>
      </c>
      <c r="P398" s="4">
        <v>51.5</v>
      </c>
      <c r="Q398" s="4">
        <v>1</v>
      </c>
      <c r="R398" s="11">
        <v>3</v>
      </c>
      <c r="S398" s="11" t="s">
        <v>101</v>
      </c>
      <c r="T398" s="11" t="str">
        <f t="shared" si="66"/>
        <v>Crate # 14</v>
      </c>
      <c r="U398" s="4">
        <v>14</v>
      </c>
      <c r="V398" s="11" t="str">
        <f t="shared" si="67"/>
        <v>Unit Type : TYPE C-MIR - 3   |   Floor # 2</v>
      </c>
      <c r="W398" s="11" t="str">
        <f t="shared" si="68"/>
        <v>Flat # 206   |   51.5" X 43.5"   |   Crate # 14</v>
      </c>
      <c r="X398" s="35" t="str">
        <f t="shared" si="69"/>
        <v>Unit Type : TYPE C-MIR - 3   |   Floor # 2
Flat # 206   |   51.5" X 43.5"   |   Crate # 14</v>
      </c>
    </row>
    <row r="399" spans="1:24" ht="27.6">
      <c r="A399" s="4" t="s">
        <v>46</v>
      </c>
      <c r="B399" s="11" t="s">
        <v>97</v>
      </c>
      <c r="C399" s="11" t="str">
        <f t="shared" si="60"/>
        <v>Unit Type : TYPE J - 2</v>
      </c>
      <c r="D399" s="4">
        <v>2</v>
      </c>
      <c r="E399" s="11" t="s">
        <v>98</v>
      </c>
      <c r="F399" s="11" t="str">
        <f t="shared" si="61"/>
        <v>Floor # 2</v>
      </c>
      <c r="G399" s="11" t="s">
        <v>99</v>
      </c>
      <c r="H399" s="11" t="str">
        <f t="shared" si="62"/>
        <v>Flat # 202</v>
      </c>
      <c r="I399" s="11" t="str">
        <f t="shared" si="63"/>
        <v>25.5"</v>
      </c>
      <c r="J399" s="4">
        <v>2</v>
      </c>
      <c r="K399" s="4">
        <v>202</v>
      </c>
      <c r="L399" s="11" t="s">
        <v>100</v>
      </c>
      <c r="M399" s="11" t="str">
        <f t="shared" si="64"/>
        <v>42"</v>
      </c>
      <c r="N399" s="11" t="str">
        <f t="shared" si="65"/>
        <v>42" X 25.5"</v>
      </c>
      <c r="O399" s="4">
        <v>25.5</v>
      </c>
      <c r="P399" s="4">
        <v>42</v>
      </c>
      <c r="Q399" s="4">
        <v>1</v>
      </c>
      <c r="R399" s="11">
        <v>3</v>
      </c>
      <c r="S399" s="11" t="s">
        <v>101</v>
      </c>
      <c r="T399" s="11" t="str">
        <f t="shared" si="66"/>
        <v>Crate # 14</v>
      </c>
      <c r="U399" s="4">
        <v>14</v>
      </c>
      <c r="V399" s="11" t="str">
        <f t="shared" si="67"/>
        <v>Unit Type : TYPE J - 2   |   Floor # 2</v>
      </c>
      <c r="W399" s="11" t="str">
        <f t="shared" si="68"/>
        <v>Flat # 202   |   42" X 25.5"   |   Crate # 14</v>
      </c>
      <c r="X399" s="35" t="str">
        <f t="shared" si="69"/>
        <v>Unit Type : TYPE J - 2   |   Floor # 2
Flat # 202   |   42" X 25.5"   |   Crate # 14</v>
      </c>
    </row>
    <row r="400" spans="1:24" ht="27.6">
      <c r="A400" s="4" t="s">
        <v>47</v>
      </c>
      <c r="B400" s="11" t="s">
        <v>97</v>
      </c>
      <c r="C400" s="11" t="str">
        <f t="shared" si="60"/>
        <v>Unit Type : TYPE J_MIR - 2</v>
      </c>
      <c r="D400" s="4">
        <v>2</v>
      </c>
      <c r="E400" s="11" t="s">
        <v>98</v>
      </c>
      <c r="F400" s="11" t="str">
        <f t="shared" si="61"/>
        <v>Floor # 2</v>
      </c>
      <c r="G400" s="11" t="s">
        <v>99</v>
      </c>
      <c r="H400" s="11" t="str">
        <f t="shared" si="62"/>
        <v>Flat # 201</v>
      </c>
      <c r="I400" s="11" t="str">
        <f t="shared" si="63"/>
        <v>25.5"</v>
      </c>
      <c r="J400" s="4">
        <v>2</v>
      </c>
      <c r="K400" s="4">
        <v>201</v>
      </c>
      <c r="L400" s="11" t="s">
        <v>100</v>
      </c>
      <c r="M400" s="11" t="str">
        <f t="shared" si="64"/>
        <v>42"</v>
      </c>
      <c r="N400" s="11" t="str">
        <f t="shared" si="65"/>
        <v>42" X 25.5"</v>
      </c>
      <c r="O400" s="4">
        <v>25.5</v>
      </c>
      <c r="P400" s="4">
        <v>42</v>
      </c>
      <c r="Q400" s="4">
        <v>1</v>
      </c>
      <c r="R400" s="11">
        <v>3</v>
      </c>
      <c r="S400" s="11" t="s">
        <v>101</v>
      </c>
      <c r="T400" s="11" t="str">
        <f t="shared" si="66"/>
        <v>Crate # 14</v>
      </c>
      <c r="U400" s="4">
        <v>14</v>
      </c>
      <c r="V400" s="11" t="str">
        <f t="shared" si="67"/>
        <v>Unit Type : TYPE J_MIR - 2   |   Floor # 2</v>
      </c>
      <c r="W400" s="11" t="str">
        <f t="shared" si="68"/>
        <v>Flat # 201   |   42" X 25.5"   |   Crate # 14</v>
      </c>
      <c r="X400" s="35" t="str">
        <f t="shared" si="69"/>
        <v>Unit Type : TYPE J_MIR - 2   |   Floor # 2
Flat # 201   |   42" X 25.5"   |   Crate # 14</v>
      </c>
    </row>
    <row r="401" spans="1:24" ht="27.6">
      <c r="A401" s="4" t="s">
        <v>15</v>
      </c>
      <c r="B401" s="11" t="s">
        <v>97</v>
      </c>
      <c r="C401" s="11" t="str">
        <f t="shared" si="60"/>
        <v>Unit Type : TYPE A - 1</v>
      </c>
      <c r="D401" s="4">
        <v>1</v>
      </c>
      <c r="E401" s="11" t="s">
        <v>98</v>
      </c>
      <c r="F401" s="11" t="str">
        <f t="shared" si="61"/>
        <v>Floor # 2</v>
      </c>
      <c r="G401" s="11" t="s">
        <v>99</v>
      </c>
      <c r="H401" s="11" t="str">
        <f t="shared" si="62"/>
        <v>Flat # 225</v>
      </c>
      <c r="I401" s="11" t="str">
        <f t="shared" si="63"/>
        <v>25.5"</v>
      </c>
      <c r="J401" s="4">
        <v>2</v>
      </c>
      <c r="K401" s="4">
        <v>225</v>
      </c>
      <c r="L401" s="11" t="s">
        <v>100</v>
      </c>
      <c r="M401" s="11" t="str">
        <f t="shared" si="64"/>
        <v>30"</v>
      </c>
      <c r="N401" s="11" t="str">
        <f t="shared" si="65"/>
        <v>30" X 25.5"</v>
      </c>
      <c r="O401" s="4">
        <v>25.5</v>
      </c>
      <c r="P401" s="4">
        <v>30</v>
      </c>
      <c r="Q401" s="4">
        <v>1</v>
      </c>
      <c r="R401" s="11">
        <v>3</v>
      </c>
      <c r="S401" s="11" t="s">
        <v>101</v>
      </c>
      <c r="T401" s="11" t="str">
        <f t="shared" si="66"/>
        <v>Crate # 14</v>
      </c>
      <c r="U401" s="4">
        <v>14</v>
      </c>
      <c r="V401" s="11" t="str">
        <f t="shared" si="67"/>
        <v>Unit Type : TYPE A - 1   |   Floor # 2</v>
      </c>
      <c r="W401" s="11" t="str">
        <f t="shared" si="68"/>
        <v>Flat # 225   |   30" X 25.5"   |   Crate # 14</v>
      </c>
      <c r="X401" s="35" t="str">
        <f t="shared" si="69"/>
        <v>Unit Type : TYPE A - 1   |   Floor # 2
Flat # 225   |   30" X 25.5"   |   Crate # 14</v>
      </c>
    </row>
    <row r="402" spans="1:24" ht="27.6">
      <c r="A402" s="4" t="s">
        <v>15</v>
      </c>
      <c r="B402" s="11" t="s">
        <v>97</v>
      </c>
      <c r="C402" s="11" t="str">
        <f t="shared" si="60"/>
        <v>Unit Type : TYPE A - 2</v>
      </c>
      <c r="D402" s="4">
        <v>2</v>
      </c>
      <c r="E402" s="11" t="s">
        <v>98</v>
      </c>
      <c r="F402" s="11" t="str">
        <f t="shared" si="61"/>
        <v>Floor # 2</v>
      </c>
      <c r="G402" s="11" t="s">
        <v>99</v>
      </c>
      <c r="H402" s="11" t="str">
        <f t="shared" si="62"/>
        <v>Flat # 225</v>
      </c>
      <c r="I402" s="11" t="str">
        <f t="shared" si="63"/>
        <v>25.5"</v>
      </c>
      <c r="J402" s="4">
        <v>2</v>
      </c>
      <c r="K402" s="4">
        <v>225</v>
      </c>
      <c r="L402" s="11" t="s">
        <v>100</v>
      </c>
      <c r="M402" s="11" t="str">
        <f t="shared" si="64"/>
        <v>27"</v>
      </c>
      <c r="N402" s="11" t="str">
        <f t="shared" si="65"/>
        <v>27" X 25.5"</v>
      </c>
      <c r="O402" s="4">
        <v>25.5</v>
      </c>
      <c r="P402" s="4">
        <v>27</v>
      </c>
      <c r="Q402" s="4">
        <v>1</v>
      </c>
      <c r="R402" s="11">
        <v>3</v>
      </c>
      <c r="S402" s="11" t="s">
        <v>101</v>
      </c>
      <c r="T402" s="11" t="str">
        <f t="shared" si="66"/>
        <v>Crate # 14</v>
      </c>
      <c r="U402" s="4">
        <v>14</v>
      </c>
      <c r="V402" s="11" t="str">
        <f t="shared" si="67"/>
        <v>Unit Type : TYPE A - 2   |   Floor # 2</v>
      </c>
      <c r="W402" s="11" t="str">
        <f t="shared" si="68"/>
        <v>Flat # 225   |   27" X 25.5"   |   Crate # 14</v>
      </c>
      <c r="X402" s="35" t="str">
        <f t="shared" si="69"/>
        <v>Unit Type : TYPE A - 2   |   Floor # 2
Flat # 225   |   27" X 25.5"   |   Crate # 14</v>
      </c>
    </row>
    <row r="403" spans="1:24" ht="27.6">
      <c r="A403" s="4" t="s">
        <v>26</v>
      </c>
      <c r="B403" s="11" t="s">
        <v>97</v>
      </c>
      <c r="C403" s="11" t="str">
        <f t="shared" si="60"/>
        <v>Unit Type : TYPE A_ MIR - 2</v>
      </c>
      <c r="D403" s="4">
        <v>2</v>
      </c>
      <c r="E403" s="11" t="s">
        <v>98</v>
      </c>
      <c r="F403" s="11" t="str">
        <f t="shared" si="61"/>
        <v>Floor # 2</v>
      </c>
      <c r="G403" s="11" t="s">
        <v>99</v>
      </c>
      <c r="H403" s="11" t="str">
        <f t="shared" si="62"/>
        <v>Flat # 226</v>
      </c>
      <c r="I403" s="11" t="str">
        <f t="shared" si="63"/>
        <v>25.5"</v>
      </c>
      <c r="J403" s="4">
        <v>2</v>
      </c>
      <c r="K403" s="4">
        <v>226</v>
      </c>
      <c r="L403" s="11" t="s">
        <v>100</v>
      </c>
      <c r="M403" s="11" t="str">
        <f t="shared" si="64"/>
        <v>27"</v>
      </c>
      <c r="N403" s="11" t="str">
        <f t="shared" si="65"/>
        <v>27" X 25.5"</v>
      </c>
      <c r="O403" s="4">
        <v>25.5</v>
      </c>
      <c r="P403" s="4">
        <v>27</v>
      </c>
      <c r="Q403" s="4">
        <v>1</v>
      </c>
      <c r="R403" s="11">
        <v>3</v>
      </c>
      <c r="S403" s="11" t="s">
        <v>101</v>
      </c>
      <c r="T403" s="11" t="str">
        <f t="shared" si="66"/>
        <v>Crate # 14</v>
      </c>
      <c r="U403" s="4">
        <v>14</v>
      </c>
      <c r="V403" s="11" t="str">
        <f t="shared" si="67"/>
        <v>Unit Type : TYPE A_ MIR - 2   |   Floor # 2</v>
      </c>
      <c r="W403" s="11" t="str">
        <f t="shared" si="68"/>
        <v>Flat # 226   |   27" X 25.5"   |   Crate # 14</v>
      </c>
      <c r="X403" s="35" t="str">
        <f t="shared" si="69"/>
        <v>Unit Type : TYPE A_ MIR - 2   |   Floor # 2
Flat # 226   |   27" X 25.5"   |   Crate # 14</v>
      </c>
    </row>
    <row r="404" spans="1:24" ht="27.6">
      <c r="A404" s="4" t="s">
        <v>43</v>
      </c>
      <c r="B404" s="11" t="s">
        <v>97</v>
      </c>
      <c r="C404" s="11" t="str">
        <f t="shared" si="60"/>
        <v>Unit Type : TYPE F - 1</v>
      </c>
      <c r="D404" s="4">
        <v>1</v>
      </c>
      <c r="E404" s="11" t="s">
        <v>98</v>
      </c>
      <c r="F404" s="11" t="str">
        <f t="shared" si="61"/>
        <v>Floor # 2</v>
      </c>
      <c r="G404" s="11" t="s">
        <v>99</v>
      </c>
      <c r="H404" s="11" t="str">
        <f t="shared" si="62"/>
        <v>Flat # 215</v>
      </c>
      <c r="I404" s="11" t="str">
        <f t="shared" si="63"/>
        <v>25.5"</v>
      </c>
      <c r="J404" s="4">
        <v>2</v>
      </c>
      <c r="K404" s="4">
        <v>215</v>
      </c>
      <c r="L404" s="11" t="s">
        <v>100</v>
      </c>
      <c r="M404" s="11" t="str">
        <f t="shared" si="64"/>
        <v>22"</v>
      </c>
      <c r="N404" s="11" t="str">
        <f t="shared" si="65"/>
        <v>22" X 25.5"</v>
      </c>
      <c r="O404" s="4">
        <v>25.5</v>
      </c>
      <c r="P404" s="4">
        <v>22</v>
      </c>
      <c r="Q404" s="4">
        <v>1</v>
      </c>
      <c r="R404" s="11">
        <v>3</v>
      </c>
      <c r="S404" s="11" t="s">
        <v>101</v>
      </c>
      <c r="T404" s="11" t="str">
        <f t="shared" si="66"/>
        <v>Crate # 14</v>
      </c>
      <c r="U404" s="4">
        <v>14</v>
      </c>
      <c r="V404" s="11" t="str">
        <f t="shared" si="67"/>
        <v>Unit Type : TYPE F - 1   |   Floor # 2</v>
      </c>
      <c r="W404" s="11" t="str">
        <f t="shared" si="68"/>
        <v>Flat # 215   |   22" X 25.5"   |   Crate # 14</v>
      </c>
      <c r="X404" s="35" t="str">
        <f t="shared" si="69"/>
        <v>Unit Type : TYPE F - 1   |   Floor # 2
Flat # 215   |   22" X 25.5"   |   Crate # 14</v>
      </c>
    </row>
    <row r="405" spans="1:24" ht="27.6">
      <c r="A405" s="4" t="s">
        <v>46</v>
      </c>
      <c r="B405" s="11" t="s">
        <v>97</v>
      </c>
      <c r="C405" s="11" t="str">
        <f t="shared" si="60"/>
        <v>Unit Type : TYPE J - 1</v>
      </c>
      <c r="D405" s="4">
        <v>1</v>
      </c>
      <c r="E405" s="11" t="s">
        <v>98</v>
      </c>
      <c r="F405" s="11" t="str">
        <f t="shared" si="61"/>
        <v>Floor # 2</v>
      </c>
      <c r="G405" s="11" t="s">
        <v>99</v>
      </c>
      <c r="H405" s="11" t="str">
        <f t="shared" si="62"/>
        <v>Flat # 202</v>
      </c>
      <c r="I405" s="11" t="str">
        <f t="shared" si="63"/>
        <v>25.5"</v>
      </c>
      <c r="J405" s="4">
        <v>2</v>
      </c>
      <c r="K405" s="4">
        <v>202</v>
      </c>
      <c r="L405" s="11" t="s">
        <v>100</v>
      </c>
      <c r="M405" s="11" t="str">
        <f t="shared" si="64"/>
        <v>22"</v>
      </c>
      <c r="N405" s="11" t="str">
        <f t="shared" si="65"/>
        <v>22" X 25.5"</v>
      </c>
      <c r="O405" s="4">
        <v>25.5</v>
      </c>
      <c r="P405" s="4">
        <v>22</v>
      </c>
      <c r="Q405" s="4">
        <v>1</v>
      </c>
      <c r="R405" s="11">
        <v>3</v>
      </c>
      <c r="S405" s="11" t="s">
        <v>101</v>
      </c>
      <c r="T405" s="11" t="str">
        <f t="shared" si="66"/>
        <v>Crate # 14</v>
      </c>
      <c r="U405" s="4">
        <v>14</v>
      </c>
      <c r="V405" s="11" t="str">
        <f t="shared" si="67"/>
        <v>Unit Type : TYPE J - 1   |   Floor # 2</v>
      </c>
      <c r="W405" s="11" t="str">
        <f t="shared" si="68"/>
        <v>Flat # 202   |   22" X 25.5"   |   Crate # 14</v>
      </c>
      <c r="X405" s="35" t="str">
        <f t="shared" si="69"/>
        <v>Unit Type : TYPE J - 1   |   Floor # 2
Flat # 202   |   22" X 25.5"   |   Crate # 14</v>
      </c>
    </row>
    <row r="406" spans="1:24" ht="27.6">
      <c r="A406" s="4" t="s">
        <v>36</v>
      </c>
      <c r="B406" s="11" t="s">
        <v>97</v>
      </c>
      <c r="C406" s="11" t="str">
        <f t="shared" si="60"/>
        <v>Unit Type : TYPE C - 1</v>
      </c>
      <c r="D406" s="4">
        <v>1</v>
      </c>
      <c r="E406" s="11" t="s">
        <v>98</v>
      </c>
      <c r="F406" s="11" t="str">
        <f t="shared" si="61"/>
        <v>Floor # 2</v>
      </c>
      <c r="G406" s="11" t="s">
        <v>99</v>
      </c>
      <c r="H406" s="11" t="str">
        <f t="shared" si="62"/>
        <v>Flat # 208</v>
      </c>
      <c r="I406" s="11" t="str">
        <f t="shared" si="63"/>
        <v>25.5"</v>
      </c>
      <c r="J406" s="4">
        <v>2</v>
      </c>
      <c r="K406" s="4">
        <v>208</v>
      </c>
      <c r="L406" s="11" t="s">
        <v>100</v>
      </c>
      <c r="M406" s="11" t="str">
        <f t="shared" si="64"/>
        <v>18"</v>
      </c>
      <c r="N406" s="11" t="str">
        <f t="shared" si="65"/>
        <v>18" X 25.5"</v>
      </c>
      <c r="O406" s="4">
        <v>25.5</v>
      </c>
      <c r="P406" s="4">
        <v>18</v>
      </c>
      <c r="Q406" s="4">
        <v>1</v>
      </c>
      <c r="R406" s="11">
        <v>3</v>
      </c>
      <c r="S406" s="11" t="s">
        <v>101</v>
      </c>
      <c r="T406" s="11" t="str">
        <f t="shared" si="66"/>
        <v>Crate # 14</v>
      </c>
      <c r="U406" s="4">
        <v>14</v>
      </c>
      <c r="V406" s="11" t="str">
        <f t="shared" si="67"/>
        <v>Unit Type : TYPE C - 1   |   Floor # 2</v>
      </c>
      <c r="W406" s="11" t="str">
        <f t="shared" si="68"/>
        <v>Flat # 208   |   18" X 25.5"   |   Crate # 14</v>
      </c>
      <c r="X406" s="35" t="str">
        <f t="shared" si="69"/>
        <v>Unit Type : TYPE C - 1   |   Floor # 2
Flat # 208   |   18" X 25.5"   |   Crate # 14</v>
      </c>
    </row>
    <row r="407" spans="1:24" ht="27.6">
      <c r="A407" s="4" t="s">
        <v>40</v>
      </c>
      <c r="B407" s="11" t="s">
        <v>97</v>
      </c>
      <c r="C407" s="11" t="str">
        <f t="shared" si="60"/>
        <v>Unit Type : TYPE D2-ADA - 3</v>
      </c>
      <c r="D407" s="4">
        <v>3</v>
      </c>
      <c r="E407" s="11" t="s">
        <v>98</v>
      </c>
      <c r="F407" s="11" t="str">
        <f t="shared" si="61"/>
        <v>Floor # 2</v>
      </c>
      <c r="G407" s="11" t="s">
        <v>99</v>
      </c>
      <c r="H407" s="11" t="str">
        <f t="shared" si="62"/>
        <v>Flat # 220</v>
      </c>
      <c r="I407" s="11" t="str">
        <f t="shared" si="63"/>
        <v>25.5"</v>
      </c>
      <c r="J407" s="4">
        <v>2</v>
      </c>
      <c r="K407" s="4">
        <v>220</v>
      </c>
      <c r="L407" s="11" t="s">
        <v>100</v>
      </c>
      <c r="M407" s="11" t="str">
        <f t="shared" si="64"/>
        <v>125"</v>
      </c>
      <c r="N407" s="11" t="str">
        <f t="shared" si="65"/>
        <v>125" X 25.5"</v>
      </c>
      <c r="O407" s="4">
        <v>25.5</v>
      </c>
      <c r="P407" s="4">
        <v>125</v>
      </c>
      <c r="Q407" s="4">
        <v>1</v>
      </c>
      <c r="R407" s="11">
        <v>3</v>
      </c>
      <c r="S407" s="11" t="s">
        <v>101</v>
      </c>
      <c r="T407" s="11" t="str">
        <f t="shared" si="66"/>
        <v>Crate # 15</v>
      </c>
      <c r="U407" s="4">
        <v>15</v>
      </c>
      <c r="V407" s="11" t="str">
        <f t="shared" si="67"/>
        <v>Unit Type : TYPE D2-ADA - 3   |   Floor # 2</v>
      </c>
      <c r="W407" s="11" t="str">
        <f t="shared" si="68"/>
        <v>Flat # 220   |   125" X 25.5"   |   Crate # 15</v>
      </c>
      <c r="X407" s="36" t="str">
        <f t="shared" si="69"/>
        <v>Unit Type : TYPE D2-ADA - 3   |   Floor # 2
Flat # 220   |   125" X 25.5"   |   Crate # 15</v>
      </c>
    </row>
    <row r="408" spans="1:24" ht="27.6">
      <c r="A408" s="4" t="s">
        <v>27</v>
      </c>
      <c r="B408" s="11" t="s">
        <v>97</v>
      </c>
      <c r="C408" s="11" t="str">
        <f t="shared" si="60"/>
        <v>Unit Type : TYPE B - 3</v>
      </c>
      <c r="D408" s="4">
        <v>3</v>
      </c>
      <c r="E408" s="11" t="s">
        <v>98</v>
      </c>
      <c r="F408" s="11" t="str">
        <f t="shared" si="61"/>
        <v>Floor # 2</v>
      </c>
      <c r="G408" s="11" t="s">
        <v>99</v>
      </c>
      <c r="H408" s="11" t="str">
        <f t="shared" si="62"/>
        <v>Flat # 217</v>
      </c>
      <c r="I408" s="11" t="str">
        <f t="shared" si="63"/>
        <v>25.5"</v>
      </c>
      <c r="J408" s="4">
        <v>2</v>
      </c>
      <c r="K408" s="4">
        <v>217</v>
      </c>
      <c r="L408" s="11" t="s">
        <v>100</v>
      </c>
      <c r="M408" s="11" t="str">
        <f t="shared" si="64"/>
        <v>120"</v>
      </c>
      <c r="N408" s="11" t="str">
        <f t="shared" si="65"/>
        <v>120" X 25.5"</v>
      </c>
      <c r="O408" s="4">
        <v>25.5</v>
      </c>
      <c r="P408" s="4">
        <v>120</v>
      </c>
      <c r="Q408" s="4">
        <v>1</v>
      </c>
      <c r="R408" s="11">
        <v>3</v>
      </c>
      <c r="S408" s="11" t="s">
        <v>101</v>
      </c>
      <c r="T408" s="11" t="str">
        <f t="shared" si="66"/>
        <v>Crate # 15</v>
      </c>
      <c r="U408" s="4">
        <v>15</v>
      </c>
      <c r="V408" s="11" t="str">
        <f t="shared" si="67"/>
        <v>Unit Type : TYPE B - 3   |   Floor # 2</v>
      </c>
      <c r="W408" s="11" t="str">
        <f t="shared" si="68"/>
        <v>Flat # 217   |   120" X 25.5"   |   Crate # 15</v>
      </c>
      <c r="X408" s="36" t="str">
        <f t="shared" si="69"/>
        <v>Unit Type : TYPE B - 3   |   Floor # 2
Flat # 217   |   120" X 25.5"   |   Crate # 15</v>
      </c>
    </row>
    <row r="409" spans="1:24" ht="27.6">
      <c r="A409" s="4" t="s">
        <v>27</v>
      </c>
      <c r="B409" s="11" t="s">
        <v>97</v>
      </c>
      <c r="C409" s="11" t="str">
        <f t="shared" si="60"/>
        <v>Unit Type : TYPE B - 3</v>
      </c>
      <c r="D409" s="4">
        <v>3</v>
      </c>
      <c r="E409" s="11" t="s">
        <v>98</v>
      </c>
      <c r="F409" s="11" t="str">
        <f t="shared" si="61"/>
        <v>Floor # 2</v>
      </c>
      <c r="G409" s="11" t="s">
        <v>99</v>
      </c>
      <c r="H409" s="11" t="str">
        <f t="shared" si="62"/>
        <v>Flat # 223</v>
      </c>
      <c r="I409" s="11" t="str">
        <f t="shared" si="63"/>
        <v>25.5"</v>
      </c>
      <c r="J409" s="4">
        <v>2</v>
      </c>
      <c r="K409" s="4">
        <v>223</v>
      </c>
      <c r="L409" s="11" t="s">
        <v>100</v>
      </c>
      <c r="M409" s="11" t="str">
        <f t="shared" si="64"/>
        <v>120"</v>
      </c>
      <c r="N409" s="11" t="str">
        <f t="shared" si="65"/>
        <v>120" X 25.5"</v>
      </c>
      <c r="O409" s="4">
        <v>25.5</v>
      </c>
      <c r="P409" s="4">
        <v>120</v>
      </c>
      <c r="Q409" s="4">
        <v>1</v>
      </c>
      <c r="R409" s="11">
        <v>3</v>
      </c>
      <c r="S409" s="11" t="s">
        <v>101</v>
      </c>
      <c r="T409" s="11" t="str">
        <f t="shared" si="66"/>
        <v>Crate # 15</v>
      </c>
      <c r="U409" s="4">
        <v>15</v>
      </c>
      <c r="V409" s="11" t="str">
        <f t="shared" si="67"/>
        <v>Unit Type : TYPE B - 3   |   Floor # 2</v>
      </c>
      <c r="W409" s="11" t="str">
        <f t="shared" si="68"/>
        <v>Flat # 223   |   120" X 25.5"   |   Crate # 15</v>
      </c>
      <c r="X409" s="36" t="str">
        <f t="shared" si="69"/>
        <v>Unit Type : TYPE B - 3   |   Floor # 2
Flat # 223   |   120" X 25.5"   |   Crate # 15</v>
      </c>
    </row>
    <row r="410" spans="1:24" ht="27.6">
      <c r="A410" s="4" t="s">
        <v>29</v>
      </c>
      <c r="B410" s="11" t="s">
        <v>97</v>
      </c>
      <c r="C410" s="11" t="str">
        <f t="shared" si="60"/>
        <v>Unit Type : Type B1 - 3</v>
      </c>
      <c r="D410" s="4">
        <v>3</v>
      </c>
      <c r="E410" s="11" t="s">
        <v>98</v>
      </c>
      <c r="F410" s="11" t="str">
        <f t="shared" si="61"/>
        <v>Floor # 2</v>
      </c>
      <c r="G410" s="11" t="s">
        <v>99</v>
      </c>
      <c r="H410" s="11" t="str">
        <f t="shared" si="62"/>
        <v>Flat # 214</v>
      </c>
      <c r="I410" s="11" t="str">
        <f t="shared" si="63"/>
        <v>25.5"</v>
      </c>
      <c r="J410" s="4">
        <v>2</v>
      </c>
      <c r="K410" s="4">
        <v>214</v>
      </c>
      <c r="L410" s="11" t="s">
        <v>100</v>
      </c>
      <c r="M410" s="11" t="str">
        <f t="shared" si="64"/>
        <v>120"</v>
      </c>
      <c r="N410" s="11" t="str">
        <f t="shared" si="65"/>
        <v>120" X 25.5"</v>
      </c>
      <c r="O410" s="4">
        <v>25.5</v>
      </c>
      <c r="P410" s="4">
        <v>120</v>
      </c>
      <c r="Q410" s="4">
        <v>1</v>
      </c>
      <c r="R410" s="11">
        <v>3</v>
      </c>
      <c r="S410" s="11" t="s">
        <v>101</v>
      </c>
      <c r="T410" s="11" t="str">
        <f t="shared" si="66"/>
        <v>Crate # 15</v>
      </c>
      <c r="U410" s="4">
        <v>15</v>
      </c>
      <c r="V410" s="11" t="str">
        <f t="shared" si="67"/>
        <v>Unit Type : Type B1 - 3   |   Floor # 2</v>
      </c>
      <c r="W410" s="11" t="str">
        <f t="shared" si="68"/>
        <v>Flat # 214   |   120" X 25.5"   |   Crate # 15</v>
      </c>
      <c r="X410" s="36" t="str">
        <f t="shared" si="69"/>
        <v>Unit Type : Type B1 - 3   |   Floor # 2
Flat # 214   |   120" X 25.5"   |   Crate # 15</v>
      </c>
    </row>
    <row r="411" spans="1:24" ht="27.6">
      <c r="A411" s="4" t="s">
        <v>29</v>
      </c>
      <c r="B411" s="11" t="s">
        <v>97</v>
      </c>
      <c r="C411" s="11" t="str">
        <f t="shared" si="60"/>
        <v>Unit Type : Type B1 - 3</v>
      </c>
      <c r="D411" s="4">
        <v>3</v>
      </c>
      <c r="E411" s="11" t="s">
        <v>98</v>
      </c>
      <c r="F411" s="11" t="str">
        <f t="shared" si="61"/>
        <v>Floor # 2</v>
      </c>
      <c r="G411" s="11" t="s">
        <v>99</v>
      </c>
      <c r="H411" s="11" t="str">
        <f t="shared" si="62"/>
        <v>Flat # 204</v>
      </c>
      <c r="I411" s="11" t="str">
        <f t="shared" si="63"/>
        <v>25.5"</v>
      </c>
      <c r="J411" s="4">
        <v>2</v>
      </c>
      <c r="K411" s="4">
        <v>204</v>
      </c>
      <c r="L411" s="11" t="s">
        <v>100</v>
      </c>
      <c r="M411" s="11" t="str">
        <f t="shared" si="64"/>
        <v>120"</v>
      </c>
      <c r="N411" s="11" t="str">
        <f t="shared" si="65"/>
        <v>120" X 25.5"</v>
      </c>
      <c r="O411" s="4">
        <v>25.5</v>
      </c>
      <c r="P411" s="4">
        <v>120</v>
      </c>
      <c r="Q411" s="4">
        <v>1</v>
      </c>
      <c r="R411" s="11">
        <v>3</v>
      </c>
      <c r="S411" s="11" t="s">
        <v>101</v>
      </c>
      <c r="T411" s="11" t="str">
        <f t="shared" si="66"/>
        <v>Crate # 15</v>
      </c>
      <c r="U411" s="4">
        <v>15</v>
      </c>
      <c r="V411" s="11" t="str">
        <f t="shared" si="67"/>
        <v>Unit Type : Type B1 - 3   |   Floor # 2</v>
      </c>
      <c r="W411" s="11" t="str">
        <f t="shared" si="68"/>
        <v>Flat # 204   |   120" X 25.5"   |   Crate # 15</v>
      </c>
      <c r="X411" s="36" t="str">
        <f t="shared" si="69"/>
        <v>Unit Type : Type B1 - 3   |   Floor # 2
Flat # 204   |   120" X 25.5"   |   Crate # 15</v>
      </c>
    </row>
    <row r="412" spans="1:24" ht="27.6">
      <c r="A412" s="4" t="s">
        <v>30</v>
      </c>
      <c r="B412" s="11" t="s">
        <v>97</v>
      </c>
      <c r="C412" s="11" t="str">
        <f t="shared" si="60"/>
        <v>Unit Type : Type B1_MIR - 3</v>
      </c>
      <c r="D412" s="4">
        <v>3</v>
      </c>
      <c r="E412" s="11" t="s">
        <v>98</v>
      </c>
      <c r="F412" s="11" t="str">
        <f t="shared" si="61"/>
        <v>Floor # 2</v>
      </c>
      <c r="G412" s="11" t="s">
        <v>99</v>
      </c>
      <c r="H412" s="11" t="str">
        <f t="shared" si="62"/>
        <v>Flat # 219</v>
      </c>
      <c r="I412" s="11" t="str">
        <f t="shared" si="63"/>
        <v>25.5"</v>
      </c>
      <c r="J412" s="4">
        <v>2</v>
      </c>
      <c r="K412" s="4">
        <v>219</v>
      </c>
      <c r="L412" s="11" t="s">
        <v>100</v>
      </c>
      <c r="M412" s="11" t="str">
        <f t="shared" si="64"/>
        <v>120"</v>
      </c>
      <c r="N412" s="11" t="str">
        <f t="shared" si="65"/>
        <v>120" X 25.5"</v>
      </c>
      <c r="O412" s="4">
        <v>25.5</v>
      </c>
      <c r="P412" s="4">
        <v>120</v>
      </c>
      <c r="Q412" s="4">
        <v>1</v>
      </c>
      <c r="R412" s="11">
        <v>3</v>
      </c>
      <c r="S412" s="11" t="s">
        <v>101</v>
      </c>
      <c r="T412" s="11" t="str">
        <f t="shared" si="66"/>
        <v>Crate # 15</v>
      </c>
      <c r="U412" s="4">
        <v>15</v>
      </c>
      <c r="V412" s="11" t="str">
        <f t="shared" si="67"/>
        <v>Unit Type : Type B1_MIR - 3   |   Floor # 2</v>
      </c>
      <c r="W412" s="11" t="str">
        <f t="shared" si="68"/>
        <v>Flat # 219   |   120" X 25.5"   |   Crate # 15</v>
      </c>
      <c r="X412" s="36" t="str">
        <f t="shared" si="69"/>
        <v>Unit Type : Type B1_MIR - 3   |   Floor # 2
Flat # 219   |   120" X 25.5"   |   Crate # 15</v>
      </c>
    </row>
    <row r="413" spans="1:24" ht="27.6">
      <c r="A413" s="4" t="s">
        <v>31</v>
      </c>
      <c r="B413" s="11" t="s">
        <v>97</v>
      </c>
      <c r="C413" s="11" t="str">
        <f t="shared" si="60"/>
        <v>Unit Type : TYPE B3_MIR - 3</v>
      </c>
      <c r="D413" s="4">
        <v>3</v>
      </c>
      <c r="E413" s="11" t="s">
        <v>98</v>
      </c>
      <c r="F413" s="11" t="str">
        <f t="shared" si="61"/>
        <v>Floor # 2</v>
      </c>
      <c r="G413" s="11" t="s">
        <v>99</v>
      </c>
      <c r="H413" s="11" t="str">
        <f t="shared" si="62"/>
        <v>Flat # 222</v>
      </c>
      <c r="I413" s="11" t="str">
        <f t="shared" si="63"/>
        <v>25.5"</v>
      </c>
      <c r="J413" s="4">
        <v>2</v>
      </c>
      <c r="K413" s="4">
        <v>222</v>
      </c>
      <c r="L413" s="11" t="s">
        <v>100</v>
      </c>
      <c r="M413" s="11" t="str">
        <f t="shared" si="64"/>
        <v>120"</v>
      </c>
      <c r="N413" s="11" t="str">
        <f t="shared" si="65"/>
        <v>120" X 25.5"</v>
      </c>
      <c r="O413" s="4">
        <v>25.5</v>
      </c>
      <c r="P413" s="4">
        <v>120</v>
      </c>
      <c r="Q413" s="4">
        <v>1</v>
      </c>
      <c r="R413" s="11">
        <v>3</v>
      </c>
      <c r="S413" s="11" t="s">
        <v>101</v>
      </c>
      <c r="T413" s="11" t="str">
        <f t="shared" si="66"/>
        <v>Crate # 15</v>
      </c>
      <c r="U413" s="4">
        <v>15</v>
      </c>
      <c r="V413" s="11" t="str">
        <f t="shared" si="67"/>
        <v>Unit Type : TYPE B3_MIR - 3   |   Floor # 2</v>
      </c>
      <c r="W413" s="11" t="str">
        <f t="shared" si="68"/>
        <v>Flat # 222   |   120" X 25.5"   |   Crate # 15</v>
      </c>
      <c r="X413" s="36" t="str">
        <f t="shared" si="69"/>
        <v>Unit Type : TYPE B3_MIR - 3   |   Floor # 2
Flat # 222   |   120" X 25.5"   |   Crate # 15</v>
      </c>
    </row>
    <row r="414" spans="1:24" ht="27.6">
      <c r="A414" s="4" t="s">
        <v>32</v>
      </c>
      <c r="B414" s="11" t="s">
        <v>97</v>
      </c>
      <c r="C414" s="11" t="str">
        <f t="shared" si="60"/>
        <v>Unit Type : TYPE B4 - 3</v>
      </c>
      <c r="D414" s="4">
        <v>3</v>
      </c>
      <c r="E414" s="11" t="s">
        <v>98</v>
      </c>
      <c r="F414" s="11" t="str">
        <f t="shared" si="61"/>
        <v>Floor # 2</v>
      </c>
      <c r="G414" s="11" t="s">
        <v>99</v>
      </c>
      <c r="H414" s="11" t="str">
        <f t="shared" si="62"/>
        <v>Flat # 224</v>
      </c>
      <c r="I414" s="11" t="str">
        <f t="shared" si="63"/>
        <v>25.5"</v>
      </c>
      <c r="J414" s="4">
        <v>2</v>
      </c>
      <c r="K414" s="4">
        <v>224</v>
      </c>
      <c r="L414" s="11" t="s">
        <v>100</v>
      </c>
      <c r="M414" s="11" t="str">
        <f t="shared" si="64"/>
        <v>120"</v>
      </c>
      <c r="N414" s="11" t="str">
        <f t="shared" si="65"/>
        <v>120" X 25.5"</v>
      </c>
      <c r="O414" s="4">
        <v>25.5</v>
      </c>
      <c r="P414" s="4">
        <v>120</v>
      </c>
      <c r="Q414" s="4">
        <v>1</v>
      </c>
      <c r="R414" s="11">
        <v>3</v>
      </c>
      <c r="S414" s="11" t="s">
        <v>101</v>
      </c>
      <c r="T414" s="11" t="str">
        <f t="shared" si="66"/>
        <v>Crate # 15</v>
      </c>
      <c r="U414" s="4">
        <v>15</v>
      </c>
      <c r="V414" s="11" t="str">
        <f t="shared" si="67"/>
        <v>Unit Type : TYPE B4 - 3   |   Floor # 2</v>
      </c>
      <c r="W414" s="11" t="str">
        <f t="shared" si="68"/>
        <v>Flat # 224   |   120" X 25.5"   |   Crate # 15</v>
      </c>
      <c r="X414" s="36" t="str">
        <f t="shared" si="69"/>
        <v>Unit Type : TYPE B4 - 3   |   Floor # 2
Flat # 224   |   120" X 25.5"   |   Crate # 15</v>
      </c>
    </row>
    <row r="415" spans="1:24" ht="27.6">
      <c r="A415" s="4" t="s">
        <v>33</v>
      </c>
      <c r="B415" s="11" t="s">
        <v>97</v>
      </c>
      <c r="C415" s="11" t="str">
        <f t="shared" si="60"/>
        <v>Unit Type : TYPE B5_MIR - 3</v>
      </c>
      <c r="D415" s="4">
        <v>3</v>
      </c>
      <c r="E415" s="11" t="s">
        <v>98</v>
      </c>
      <c r="F415" s="11" t="str">
        <f t="shared" si="61"/>
        <v>Floor # 2</v>
      </c>
      <c r="G415" s="11" t="s">
        <v>99</v>
      </c>
      <c r="H415" s="11" t="str">
        <f t="shared" si="62"/>
        <v>Flat # 210</v>
      </c>
      <c r="I415" s="11" t="str">
        <f t="shared" si="63"/>
        <v>25.5"</v>
      </c>
      <c r="J415" s="4">
        <v>2</v>
      </c>
      <c r="K415" s="4">
        <v>210</v>
      </c>
      <c r="L415" s="11" t="s">
        <v>100</v>
      </c>
      <c r="M415" s="11" t="str">
        <f t="shared" si="64"/>
        <v>120"</v>
      </c>
      <c r="N415" s="11" t="str">
        <f t="shared" si="65"/>
        <v>120" X 25.5"</v>
      </c>
      <c r="O415" s="4">
        <v>25.5</v>
      </c>
      <c r="P415" s="4">
        <v>120</v>
      </c>
      <c r="Q415" s="4">
        <v>1</v>
      </c>
      <c r="R415" s="11">
        <v>3</v>
      </c>
      <c r="S415" s="11" t="s">
        <v>101</v>
      </c>
      <c r="T415" s="11" t="str">
        <f t="shared" si="66"/>
        <v>Crate # 15</v>
      </c>
      <c r="U415" s="4">
        <v>15</v>
      </c>
      <c r="V415" s="11" t="str">
        <f t="shared" si="67"/>
        <v>Unit Type : TYPE B5_MIR - 3   |   Floor # 2</v>
      </c>
      <c r="W415" s="11" t="str">
        <f t="shared" si="68"/>
        <v>Flat # 210   |   120" X 25.5"   |   Crate # 15</v>
      </c>
      <c r="X415" s="36" t="str">
        <f t="shared" si="69"/>
        <v>Unit Type : TYPE B5_MIR - 3   |   Floor # 2
Flat # 210   |   120" X 25.5"   |   Crate # 15</v>
      </c>
    </row>
    <row r="416" spans="1:24" ht="27.6">
      <c r="A416" s="4" t="s">
        <v>35</v>
      </c>
      <c r="B416" s="11" t="s">
        <v>97</v>
      </c>
      <c r="C416" s="11" t="str">
        <f t="shared" si="60"/>
        <v>Unit Type : TYPE B6-ADA - 3</v>
      </c>
      <c r="D416" s="4">
        <v>3</v>
      </c>
      <c r="E416" s="11" t="s">
        <v>98</v>
      </c>
      <c r="F416" s="11" t="str">
        <f t="shared" si="61"/>
        <v>Floor # 2</v>
      </c>
      <c r="G416" s="11" t="s">
        <v>99</v>
      </c>
      <c r="H416" s="11" t="str">
        <f t="shared" si="62"/>
        <v>Flat # 205</v>
      </c>
      <c r="I416" s="11" t="str">
        <f t="shared" si="63"/>
        <v>25.5"</v>
      </c>
      <c r="J416" s="4">
        <v>2</v>
      </c>
      <c r="K416" s="4">
        <v>205</v>
      </c>
      <c r="L416" s="11" t="s">
        <v>100</v>
      </c>
      <c r="M416" s="11" t="str">
        <f t="shared" si="64"/>
        <v>120"</v>
      </c>
      <c r="N416" s="11" t="str">
        <f t="shared" si="65"/>
        <v>120" X 25.5"</v>
      </c>
      <c r="O416" s="4">
        <v>25.5</v>
      </c>
      <c r="P416" s="4">
        <v>120</v>
      </c>
      <c r="Q416" s="4">
        <v>1</v>
      </c>
      <c r="R416" s="11">
        <v>3</v>
      </c>
      <c r="S416" s="11" t="s">
        <v>101</v>
      </c>
      <c r="T416" s="11" t="str">
        <f t="shared" si="66"/>
        <v>Crate # 15</v>
      </c>
      <c r="U416" s="4">
        <v>15</v>
      </c>
      <c r="V416" s="11" t="str">
        <f t="shared" si="67"/>
        <v>Unit Type : TYPE B6-ADA - 3   |   Floor # 2</v>
      </c>
      <c r="W416" s="11" t="str">
        <f t="shared" si="68"/>
        <v>Flat # 205   |   120" X 25.5"   |   Crate # 15</v>
      </c>
      <c r="X416" s="36" t="str">
        <f t="shared" si="69"/>
        <v>Unit Type : TYPE B6-ADA - 3   |   Floor # 2
Flat # 205   |   120" X 25.5"   |   Crate # 15</v>
      </c>
    </row>
    <row r="417" spans="1:24" ht="27.6">
      <c r="A417" s="4" t="s">
        <v>43</v>
      </c>
      <c r="B417" s="11" t="s">
        <v>97</v>
      </c>
      <c r="C417" s="11" t="str">
        <f t="shared" si="60"/>
        <v>Unit Type : TYPE F - 3</v>
      </c>
      <c r="D417" s="4">
        <v>3</v>
      </c>
      <c r="E417" s="11" t="s">
        <v>98</v>
      </c>
      <c r="F417" s="11" t="str">
        <f t="shared" si="61"/>
        <v>Floor # 2</v>
      </c>
      <c r="G417" s="11" t="s">
        <v>99</v>
      </c>
      <c r="H417" s="11" t="str">
        <f t="shared" si="62"/>
        <v>Flat # 215</v>
      </c>
      <c r="I417" s="11" t="str">
        <f t="shared" si="63"/>
        <v>25.5"</v>
      </c>
      <c r="J417" s="4">
        <v>2</v>
      </c>
      <c r="K417" s="4">
        <v>215</v>
      </c>
      <c r="L417" s="11" t="s">
        <v>100</v>
      </c>
      <c r="M417" s="11" t="str">
        <f t="shared" si="64"/>
        <v>120"</v>
      </c>
      <c r="N417" s="11" t="str">
        <f t="shared" si="65"/>
        <v>120" X 25.5"</v>
      </c>
      <c r="O417" s="4">
        <v>25.5</v>
      </c>
      <c r="P417" s="4">
        <v>120</v>
      </c>
      <c r="Q417" s="4">
        <v>1</v>
      </c>
      <c r="R417" s="11">
        <v>3</v>
      </c>
      <c r="S417" s="11" t="s">
        <v>101</v>
      </c>
      <c r="T417" s="11" t="str">
        <f t="shared" si="66"/>
        <v>Crate # 15</v>
      </c>
      <c r="U417" s="4">
        <v>15</v>
      </c>
      <c r="V417" s="11" t="str">
        <f t="shared" si="67"/>
        <v>Unit Type : TYPE F - 3   |   Floor # 2</v>
      </c>
      <c r="W417" s="11" t="str">
        <f t="shared" si="68"/>
        <v>Flat # 215   |   120" X 25.5"   |   Crate # 15</v>
      </c>
      <c r="X417" s="36" t="str">
        <f t="shared" si="69"/>
        <v>Unit Type : TYPE F - 3   |   Floor # 2
Flat # 215   |   120" X 25.5"   |   Crate # 15</v>
      </c>
    </row>
    <row r="418" spans="1:24" ht="27.6">
      <c r="A418" s="4" t="s">
        <v>46</v>
      </c>
      <c r="B418" s="11" t="s">
        <v>97</v>
      </c>
      <c r="C418" s="11" t="str">
        <f t="shared" si="60"/>
        <v>Unit Type : TYPE J - 3</v>
      </c>
      <c r="D418" s="4">
        <v>3</v>
      </c>
      <c r="E418" s="11" t="s">
        <v>98</v>
      </c>
      <c r="F418" s="11" t="str">
        <f t="shared" si="61"/>
        <v>Floor # 2</v>
      </c>
      <c r="G418" s="11" t="s">
        <v>99</v>
      </c>
      <c r="H418" s="11" t="str">
        <f t="shared" si="62"/>
        <v>Flat # 202</v>
      </c>
      <c r="I418" s="11" t="str">
        <f t="shared" si="63"/>
        <v>25.5"</v>
      </c>
      <c r="J418" s="4">
        <v>2</v>
      </c>
      <c r="K418" s="4">
        <v>202</v>
      </c>
      <c r="L418" s="11" t="s">
        <v>100</v>
      </c>
      <c r="M418" s="11" t="str">
        <f t="shared" si="64"/>
        <v>106.5"</v>
      </c>
      <c r="N418" s="11" t="str">
        <f t="shared" si="65"/>
        <v>106.5" X 25.5"</v>
      </c>
      <c r="O418" s="4">
        <v>25.5</v>
      </c>
      <c r="P418" s="4">
        <v>106.5</v>
      </c>
      <c r="Q418" s="4">
        <v>1</v>
      </c>
      <c r="R418" s="11">
        <v>3</v>
      </c>
      <c r="S418" s="11" t="s">
        <v>101</v>
      </c>
      <c r="T418" s="11" t="str">
        <f t="shared" si="66"/>
        <v>Crate # 15</v>
      </c>
      <c r="U418" s="4">
        <v>15</v>
      </c>
      <c r="V418" s="11" t="str">
        <f t="shared" si="67"/>
        <v>Unit Type : TYPE J - 3   |   Floor # 2</v>
      </c>
      <c r="W418" s="11" t="str">
        <f t="shared" si="68"/>
        <v>Flat # 202   |   106.5" X 25.5"   |   Crate # 15</v>
      </c>
      <c r="X418" s="36" t="str">
        <f t="shared" si="69"/>
        <v>Unit Type : TYPE J - 3   |   Floor # 2
Flat # 202   |   106.5" X 25.5"   |   Crate # 15</v>
      </c>
    </row>
    <row r="419" spans="1:24" ht="27.6">
      <c r="A419" s="4" t="s">
        <v>47</v>
      </c>
      <c r="B419" s="11" t="s">
        <v>97</v>
      </c>
      <c r="C419" s="11" t="str">
        <f t="shared" si="60"/>
        <v>Unit Type : TYPE J_MIR - 3</v>
      </c>
      <c r="D419" s="4">
        <v>3</v>
      </c>
      <c r="E419" s="11" t="s">
        <v>98</v>
      </c>
      <c r="F419" s="11" t="str">
        <f t="shared" si="61"/>
        <v>Floor # 2</v>
      </c>
      <c r="G419" s="11" t="s">
        <v>99</v>
      </c>
      <c r="H419" s="11" t="str">
        <f t="shared" si="62"/>
        <v>Flat # 201</v>
      </c>
      <c r="I419" s="11" t="str">
        <f t="shared" si="63"/>
        <v>25.5"</v>
      </c>
      <c r="J419" s="4">
        <v>2</v>
      </c>
      <c r="K419" s="4">
        <v>201</v>
      </c>
      <c r="L419" s="11" t="s">
        <v>100</v>
      </c>
      <c r="M419" s="11" t="str">
        <f t="shared" si="64"/>
        <v>106.5"</v>
      </c>
      <c r="N419" s="11" t="str">
        <f t="shared" si="65"/>
        <v>106.5" X 25.5"</v>
      </c>
      <c r="O419" s="4">
        <v>25.5</v>
      </c>
      <c r="P419" s="4">
        <v>106.5</v>
      </c>
      <c r="Q419" s="4">
        <v>1</v>
      </c>
      <c r="R419" s="11">
        <v>3</v>
      </c>
      <c r="S419" s="11" t="s">
        <v>101</v>
      </c>
      <c r="T419" s="11" t="str">
        <f t="shared" si="66"/>
        <v>Crate # 15</v>
      </c>
      <c r="U419" s="4">
        <v>15</v>
      </c>
      <c r="V419" s="11" t="str">
        <f t="shared" si="67"/>
        <v>Unit Type : TYPE J_MIR - 3   |   Floor # 2</v>
      </c>
      <c r="W419" s="11" t="str">
        <f t="shared" si="68"/>
        <v>Flat # 201   |   106.5" X 25.5"   |   Crate # 15</v>
      </c>
      <c r="X419" s="36" t="str">
        <f t="shared" si="69"/>
        <v>Unit Type : TYPE J_MIR - 3   |   Floor # 2
Flat # 201   |   106.5" X 25.5"   |   Crate # 15</v>
      </c>
    </row>
    <row r="420" spans="1:24" ht="27.6">
      <c r="A420" s="4" t="s">
        <v>42</v>
      </c>
      <c r="B420" s="11" t="s">
        <v>97</v>
      </c>
      <c r="C420" s="11" t="str">
        <f t="shared" si="60"/>
        <v>Unit Type : TYPE E1 - 3</v>
      </c>
      <c r="D420" s="4">
        <v>3</v>
      </c>
      <c r="E420" s="11" t="s">
        <v>98</v>
      </c>
      <c r="F420" s="11" t="str">
        <f t="shared" si="61"/>
        <v>Floor # 2</v>
      </c>
      <c r="G420" s="11" t="s">
        <v>99</v>
      </c>
      <c r="H420" s="11" t="str">
        <f t="shared" si="62"/>
        <v>Flat # 216</v>
      </c>
      <c r="I420" s="11" t="str">
        <f t="shared" si="63"/>
        <v>25.5"</v>
      </c>
      <c r="J420" s="4">
        <v>2</v>
      </c>
      <c r="K420" s="4">
        <v>216</v>
      </c>
      <c r="L420" s="11" t="s">
        <v>100</v>
      </c>
      <c r="M420" s="11" t="str">
        <f t="shared" si="64"/>
        <v>84"</v>
      </c>
      <c r="N420" s="11" t="str">
        <f t="shared" si="65"/>
        <v>84" X 25.5"</v>
      </c>
      <c r="O420" s="4">
        <v>25.5</v>
      </c>
      <c r="P420" s="4">
        <v>84</v>
      </c>
      <c r="Q420" s="4">
        <v>1</v>
      </c>
      <c r="R420" s="11">
        <v>3</v>
      </c>
      <c r="S420" s="11" t="s">
        <v>101</v>
      </c>
      <c r="T420" s="11" t="str">
        <f t="shared" si="66"/>
        <v>Crate # 15</v>
      </c>
      <c r="U420" s="4">
        <v>15</v>
      </c>
      <c r="V420" s="11" t="str">
        <f t="shared" si="67"/>
        <v>Unit Type : TYPE E1 - 3   |   Floor # 2</v>
      </c>
      <c r="W420" s="11" t="str">
        <f t="shared" si="68"/>
        <v>Flat # 216   |   84" X 25.5"   |   Crate # 15</v>
      </c>
      <c r="X420" s="36" t="str">
        <f t="shared" si="69"/>
        <v>Unit Type : TYPE E1 - 3   |   Floor # 2
Flat # 216   |   84" X 25.5"   |   Crate # 15</v>
      </c>
    </row>
    <row r="421" spans="1:24" ht="27.6">
      <c r="A421" s="4" t="s">
        <v>36</v>
      </c>
      <c r="B421" s="11" t="s">
        <v>97</v>
      </c>
      <c r="C421" s="11" t="str">
        <f t="shared" si="60"/>
        <v>Unit Type : TYPE C - 2</v>
      </c>
      <c r="D421" s="4">
        <v>2</v>
      </c>
      <c r="E421" s="11" t="s">
        <v>98</v>
      </c>
      <c r="F421" s="11" t="str">
        <f t="shared" si="61"/>
        <v>Floor # 2</v>
      </c>
      <c r="G421" s="11" t="s">
        <v>99</v>
      </c>
      <c r="H421" s="11" t="str">
        <f t="shared" si="62"/>
        <v>Flat # 208</v>
      </c>
      <c r="I421" s="11" t="str">
        <f t="shared" si="63"/>
        <v>25.5"</v>
      </c>
      <c r="J421" s="4">
        <v>2</v>
      </c>
      <c r="K421" s="4">
        <v>208</v>
      </c>
      <c r="L421" s="11" t="s">
        <v>100</v>
      </c>
      <c r="M421" s="11" t="str">
        <f t="shared" si="64"/>
        <v>66.5"</v>
      </c>
      <c r="N421" s="11" t="str">
        <f t="shared" si="65"/>
        <v>66.5" X 25.5"</v>
      </c>
      <c r="O421" s="4">
        <v>25.5</v>
      </c>
      <c r="P421" s="4">
        <v>66.5</v>
      </c>
      <c r="Q421" s="4">
        <v>1</v>
      </c>
      <c r="R421" s="11">
        <v>3</v>
      </c>
      <c r="S421" s="11" t="s">
        <v>101</v>
      </c>
      <c r="T421" s="11" t="str">
        <f t="shared" si="66"/>
        <v>Crate # 16</v>
      </c>
      <c r="U421" s="4">
        <v>16</v>
      </c>
      <c r="V421" s="11" t="str">
        <f t="shared" si="67"/>
        <v>Unit Type : TYPE C - 2   |   Floor # 2</v>
      </c>
      <c r="W421" s="11" t="str">
        <f t="shared" si="68"/>
        <v>Flat # 208   |   66.5" X 25.5"   |   Crate # 16</v>
      </c>
      <c r="X421" s="30" t="str">
        <f t="shared" si="69"/>
        <v>Unit Type : TYPE C - 2   |   Floor # 2
Flat # 208   |   66.5" X 25.5"   |   Crate # 16</v>
      </c>
    </row>
    <row r="422" spans="1:24" ht="27.6">
      <c r="A422" s="4" t="s">
        <v>36</v>
      </c>
      <c r="B422" s="11" t="s">
        <v>97</v>
      </c>
      <c r="C422" s="11" t="str">
        <f t="shared" si="60"/>
        <v>Unit Type : TYPE C - 2</v>
      </c>
      <c r="D422" s="4">
        <v>2</v>
      </c>
      <c r="E422" s="11" t="s">
        <v>98</v>
      </c>
      <c r="F422" s="11" t="str">
        <f t="shared" si="61"/>
        <v>Floor # 2</v>
      </c>
      <c r="G422" s="11" t="s">
        <v>99</v>
      </c>
      <c r="H422" s="11" t="str">
        <f t="shared" si="62"/>
        <v>Flat # 221</v>
      </c>
      <c r="I422" s="11" t="str">
        <f t="shared" si="63"/>
        <v>25.5"</v>
      </c>
      <c r="J422" s="4">
        <v>2</v>
      </c>
      <c r="K422" s="4">
        <v>221</v>
      </c>
      <c r="L422" s="11" t="s">
        <v>100</v>
      </c>
      <c r="M422" s="11" t="str">
        <f t="shared" si="64"/>
        <v>66.5"</v>
      </c>
      <c r="N422" s="11" t="str">
        <f t="shared" si="65"/>
        <v>66.5" X 25.5"</v>
      </c>
      <c r="O422" s="4">
        <v>25.5</v>
      </c>
      <c r="P422" s="4">
        <v>66.5</v>
      </c>
      <c r="Q422" s="4">
        <v>1</v>
      </c>
      <c r="R422" s="11">
        <v>3</v>
      </c>
      <c r="S422" s="11" t="s">
        <v>101</v>
      </c>
      <c r="T422" s="11" t="str">
        <f t="shared" si="66"/>
        <v>Crate # 16</v>
      </c>
      <c r="U422" s="4">
        <v>16</v>
      </c>
      <c r="V422" s="11" t="str">
        <f t="shared" si="67"/>
        <v>Unit Type : TYPE C - 2   |   Floor # 2</v>
      </c>
      <c r="W422" s="11" t="str">
        <f t="shared" si="68"/>
        <v>Flat # 221   |   66.5" X 25.5"   |   Crate # 16</v>
      </c>
      <c r="X422" s="30" t="str">
        <f t="shared" si="69"/>
        <v>Unit Type : TYPE C - 2   |   Floor # 2
Flat # 221   |   66.5" X 25.5"   |   Crate # 16</v>
      </c>
    </row>
    <row r="423" spans="1:24" ht="27.6">
      <c r="A423" s="4" t="s">
        <v>37</v>
      </c>
      <c r="B423" s="11" t="s">
        <v>97</v>
      </c>
      <c r="C423" s="11" t="str">
        <f t="shared" si="60"/>
        <v>Unit Type : TYPE C-MIR - 2</v>
      </c>
      <c r="D423" s="4">
        <v>2</v>
      </c>
      <c r="E423" s="11" t="s">
        <v>98</v>
      </c>
      <c r="F423" s="11" t="str">
        <f t="shared" si="61"/>
        <v>Floor # 2</v>
      </c>
      <c r="G423" s="11" t="s">
        <v>99</v>
      </c>
      <c r="H423" s="11" t="str">
        <f t="shared" si="62"/>
        <v>Flat # 206</v>
      </c>
      <c r="I423" s="11" t="str">
        <f t="shared" si="63"/>
        <v>25.5"</v>
      </c>
      <c r="J423" s="4">
        <v>2</v>
      </c>
      <c r="K423" s="4">
        <v>206</v>
      </c>
      <c r="L423" s="11" t="s">
        <v>100</v>
      </c>
      <c r="M423" s="11" t="str">
        <f t="shared" si="64"/>
        <v>66.5"</v>
      </c>
      <c r="N423" s="11" t="str">
        <f t="shared" si="65"/>
        <v>66.5" X 25.5"</v>
      </c>
      <c r="O423" s="4">
        <v>25.5</v>
      </c>
      <c r="P423" s="4">
        <v>66.5</v>
      </c>
      <c r="Q423" s="4">
        <v>1</v>
      </c>
      <c r="R423" s="11">
        <v>3</v>
      </c>
      <c r="S423" s="11" t="s">
        <v>101</v>
      </c>
      <c r="T423" s="11" t="str">
        <f t="shared" si="66"/>
        <v>Crate # 16</v>
      </c>
      <c r="U423" s="4">
        <v>16</v>
      </c>
      <c r="V423" s="11" t="str">
        <f t="shared" si="67"/>
        <v>Unit Type : TYPE C-MIR - 2   |   Floor # 2</v>
      </c>
      <c r="W423" s="11" t="str">
        <f t="shared" si="68"/>
        <v>Flat # 206   |   66.5" X 25.5"   |   Crate # 16</v>
      </c>
      <c r="X423" s="30" t="str">
        <f t="shared" si="69"/>
        <v>Unit Type : TYPE C-MIR - 2   |   Floor # 2
Flat # 206   |   66.5" X 25.5"   |   Crate # 16</v>
      </c>
    </row>
    <row r="424" spans="1:24" ht="27.6">
      <c r="A424" s="4" t="s">
        <v>45</v>
      </c>
      <c r="B424" s="11" t="s">
        <v>97</v>
      </c>
      <c r="C424" s="11" t="str">
        <f t="shared" si="60"/>
        <v>Unit Type : TYPE H - B2</v>
      </c>
      <c r="D424" s="5" t="s">
        <v>58</v>
      </c>
      <c r="E424" s="11" t="s">
        <v>98</v>
      </c>
      <c r="F424" s="11" t="str">
        <f t="shared" si="61"/>
        <v>Floor # 2</v>
      </c>
      <c r="G424" s="11" t="s">
        <v>99</v>
      </c>
      <c r="H424" s="11" t="str">
        <f t="shared" si="62"/>
        <v>Flat # 207</v>
      </c>
      <c r="I424" s="11" t="str">
        <f t="shared" si="63"/>
        <v>4"</v>
      </c>
      <c r="J424" s="4">
        <v>2</v>
      </c>
      <c r="K424" s="4">
        <v>207</v>
      </c>
      <c r="L424" s="11" t="s">
        <v>100</v>
      </c>
      <c r="M424" s="11" t="str">
        <f t="shared" si="64"/>
        <v>43.5"</v>
      </c>
      <c r="N424" s="11" t="str">
        <f t="shared" si="65"/>
        <v>43.5" X 4"</v>
      </c>
      <c r="O424" s="4">
        <v>4</v>
      </c>
      <c r="P424" s="4">
        <v>43.5</v>
      </c>
      <c r="Q424" s="4">
        <v>1</v>
      </c>
      <c r="R424" s="11">
        <v>3</v>
      </c>
      <c r="S424" s="11" t="s">
        <v>101</v>
      </c>
      <c r="T424" s="11" t="str">
        <f t="shared" si="66"/>
        <v>Crate # 16</v>
      </c>
      <c r="U424" s="4">
        <v>16</v>
      </c>
      <c r="V424" s="11" t="str">
        <f t="shared" si="67"/>
        <v>Unit Type : TYPE H - B2   |   Floor # 2</v>
      </c>
      <c r="W424" s="11" t="str">
        <f t="shared" si="68"/>
        <v>Flat # 207   |   43.5" X 4"   |   Crate # 16</v>
      </c>
      <c r="X424" s="30" t="str">
        <f t="shared" si="69"/>
        <v>Unit Type : TYPE H - B2   |   Floor # 2
Flat # 207   |   43.5" X 4"   |   Crate # 16</v>
      </c>
    </row>
    <row r="425" spans="1:24" ht="27.6">
      <c r="A425" s="4" t="s">
        <v>42</v>
      </c>
      <c r="B425" s="11" t="s">
        <v>97</v>
      </c>
      <c r="C425" s="11" t="str">
        <f t="shared" si="60"/>
        <v>Unit Type : TYPE E1 - 2</v>
      </c>
      <c r="D425" s="4">
        <v>2</v>
      </c>
      <c r="E425" s="11" t="s">
        <v>98</v>
      </c>
      <c r="F425" s="11" t="str">
        <f t="shared" si="61"/>
        <v>Floor # 2</v>
      </c>
      <c r="G425" s="11" t="s">
        <v>99</v>
      </c>
      <c r="H425" s="11" t="str">
        <f t="shared" si="62"/>
        <v>Flat # 216</v>
      </c>
      <c r="I425" s="11" t="str">
        <f t="shared" si="63"/>
        <v>25.5"</v>
      </c>
      <c r="J425" s="4">
        <v>2</v>
      </c>
      <c r="K425" s="4">
        <v>216</v>
      </c>
      <c r="L425" s="11" t="s">
        <v>100</v>
      </c>
      <c r="M425" s="11" t="str">
        <f t="shared" si="64"/>
        <v>42"</v>
      </c>
      <c r="N425" s="11" t="str">
        <f t="shared" si="65"/>
        <v>42" X 25.5"</v>
      </c>
      <c r="O425" s="4">
        <v>25.5</v>
      </c>
      <c r="P425" s="4">
        <v>42</v>
      </c>
      <c r="Q425" s="4">
        <v>1</v>
      </c>
      <c r="R425" s="11">
        <v>3</v>
      </c>
      <c r="S425" s="11" t="s">
        <v>101</v>
      </c>
      <c r="T425" s="11" t="str">
        <f t="shared" si="66"/>
        <v>Crate # 16</v>
      </c>
      <c r="U425" s="4">
        <v>16</v>
      </c>
      <c r="V425" s="11" t="str">
        <f t="shared" si="67"/>
        <v>Unit Type : TYPE E1 - 2   |   Floor # 2</v>
      </c>
      <c r="W425" s="11" t="str">
        <f t="shared" si="68"/>
        <v>Flat # 216   |   42" X 25.5"   |   Crate # 16</v>
      </c>
      <c r="X425" s="30" t="str">
        <f t="shared" si="69"/>
        <v>Unit Type : TYPE E1 - 2   |   Floor # 2
Flat # 216   |   42" X 25.5"   |   Crate # 16</v>
      </c>
    </row>
    <row r="426" spans="1:24" ht="27.6">
      <c r="A426" s="4" t="s">
        <v>26</v>
      </c>
      <c r="B426" s="11" t="s">
        <v>97</v>
      </c>
      <c r="C426" s="11" t="str">
        <f t="shared" si="60"/>
        <v>Unit Type : TYPE A_ MIR - 1</v>
      </c>
      <c r="D426" s="4">
        <v>1</v>
      </c>
      <c r="E426" s="11" t="s">
        <v>98</v>
      </c>
      <c r="F426" s="11" t="str">
        <f t="shared" si="61"/>
        <v>Floor # 2</v>
      </c>
      <c r="G426" s="11" t="s">
        <v>99</v>
      </c>
      <c r="H426" s="11" t="str">
        <f t="shared" si="62"/>
        <v>Flat # 226</v>
      </c>
      <c r="I426" s="11" t="str">
        <f t="shared" si="63"/>
        <v>25.5"</v>
      </c>
      <c r="J426" s="4">
        <v>2</v>
      </c>
      <c r="K426" s="4">
        <v>226</v>
      </c>
      <c r="L426" s="11" t="s">
        <v>100</v>
      </c>
      <c r="M426" s="11" t="str">
        <f t="shared" si="64"/>
        <v>30"</v>
      </c>
      <c r="N426" s="11" t="str">
        <f t="shared" si="65"/>
        <v>30" X 25.5"</v>
      </c>
      <c r="O426" s="4">
        <v>25.5</v>
      </c>
      <c r="P426" s="4">
        <v>30</v>
      </c>
      <c r="Q426" s="4">
        <v>1</v>
      </c>
      <c r="R426" s="11">
        <v>3</v>
      </c>
      <c r="S426" s="11" t="s">
        <v>101</v>
      </c>
      <c r="T426" s="11" t="str">
        <f t="shared" si="66"/>
        <v>Crate # 16</v>
      </c>
      <c r="U426" s="4">
        <v>16</v>
      </c>
      <c r="V426" s="11" t="str">
        <f t="shared" si="67"/>
        <v>Unit Type : TYPE A_ MIR - 1   |   Floor # 2</v>
      </c>
      <c r="W426" s="11" t="str">
        <f t="shared" si="68"/>
        <v>Flat # 226   |   30" X 25.5"   |   Crate # 16</v>
      </c>
      <c r="X426" s="30" t="str">
        <f t="shared" si="69"/>
        <v>Unit Type : TYPE A_ MIR - 1   |   Floor # 2
Flat # 226   |   30" X 25.5"   |   Crate # 16</v>
      </c>
    </row>
    <row r="427" spans="1:24" ht="27.6">
      <c r="A427" s="4" t="s">
        <v>44</v>
      </c>
      <c r="B427" s="11" t="s">
        <v>97</v>
      </c>
      <c r="C427" s="11" t="str">
        <f t="shared" si="60"/>
        <v>Unit Type : TYPE G - 1</v>
      </c>
      <c r="D427" s="4">
        <v>1</v>
      </c>
      <c r="E427" s="11" t="s">
        <v>98</v>
      </c>
      <c r="F427" s="11" t="str">
        <f t="shared" si="61"/>
        <v>Floor # 2</v>
      </c>
      <c r="G427" s="11" t="s">
        <v>99</v>
      </c>
      <c r="H427" s="11" t="str">
        <f t="shared" si="62"/>
        <v>Flat # 212</v>
      </c>
      <c r="I427" s="11" t="str">
        <f t="shared" si="63"/>
        <v>25.5"</v>
      </c>
      <c r="J427" s="4">
        <v>2</v>
      </c>
      <c r="K427" s="4">
        <v>212</v>
      </c>
      <c r="L427" s="11" t="s">
        <v>100</v>
      </c>
      <c r="M427" s="11" t="str">
        <f t="shared" si="64"/>
        <v>30"</v>
      </c>
      <c r="N427" s="11" t="str">
        <f t="shared" si="65"/>
        <v>30" X 25.5"</v>
      </c>
      <c r="O427" s="4">
        <v>25.5</v>
      </c>
      <c r="P427" s="4">
        <v>30</v>
      </c>
      <c r="Q427" s="4">
        <v>1</v>
      </c>
      <c r="R427" s="11">
        <v>3</v>
      </c>
      <c r="S427" s="11" t="s">
        <v>101</v>
      </c>
      <c r="T427" s="11" t="str">
        <f t="shared" si="66"/>
        <v>Crate # 16</v>
      </c>
      <c r="U427" s="4">
        <v>16</v>
      </c>
      <c r="V427" s="11" t="str">
        <f t="shared" si="67"/>
        <v>Unit Type : TYPE G - 1   |   Floor # 2</v>
      </c>
      <c r="W427" s="11" t="str">
        <f t="shared" si="68"/>
        <v>Flat # 212   |   30" X 25.5"   |   Crate # 16</v>
      </c>
      <c r="X427" s="30" t="str">
        <f t="shared" si="69"/>
        <v>Unit Type : TYPE G - 1   |   Floor # 2
Flat # 212   |   30" X 25.5"   |   Crate # 16</v>
      </c>
    </row>
    <row r="428" spans="1:24" ht="27.6">
      <c r="A428" s="4" t="s">
        <v>44</v>
      </c>
      <c r="B428" s="11" t="s">
        <v>97</v>
      </c>
      <c r="C428" s="11" t="str">
        <f t="shared" si="60"/>
        <v>Unit Type : TYPE G - 2</v>
      </c>
      <c r="D428" s="4">
        <v>2</v>
      </c>
      <c r="E428" s="11" t="s">
        <v>98</v>
      </c>
      <c r="F428" s="11" t="str">
        <f t="shared" si="61"/>
        <v>Floor # 2</v>
      </c>
      <c r="G428" s="11" t="s">
        <v>99</v>
      </c>
      <c r="H428" s="11" t="str">
        <f t="shared" si="62"/>
        <v>Flat # 212</v>
      </c>
      <c r="I428" s="11" t="str">
        <f t="shared" si="63"/>
        <v>25.5"</v>
      </c>
      <c r="J428" s="4">
        <v>2</v>
      </c>
      <c r="K428" s="4">
        <v>212</v>
      </c>
      <c r="L428" s="11" t="s">
        <v>100</v>
      </c>
      <c r="M428" s="11" t="str">
        <f t="shared" si="64"/>
        <v>27"</v>
      </c>
      <c r="N428" s="11" t="str">
        <f t="shared" si="65"/>
        <v>27" X 25.5"</v>
      </c>
      <c r="O428" s="4">
        <v>25.5</v>
      </c>
      <c r="P428" s="4">
        <v>27</v>
      </c>
      <c r="Q428" s="4">
        <v>1</v>
      </c>
      <c r="R428" s="11">
        <v>3</v>
      </c>
      <c r="S428" s="11" t="s">
        <v>101</v>
      </c>
      <c r="T428" s="11" t="str">
        <f t="shared" si="66"/>
        <v>Crate # 16</v>
      </c>
      <c r="U428" s="4">
        <v>16</v>
      </c>
      <c r="V428" s="11" t="str">
        <f t="shared" si="67"/>
        <v>Unit Type : TYPE G - 2   |   Floor # 2</v>
      </c>
      <c r="W428" s="11" t="str">
        <f t="shared" si="68"/>
        <v>Flat # 212   |   27" X 25.5"   |   Crate # 16</v>
      </c>
      <c r="X428" s="30" t="str">
        <f t="shared" si="69"/>
        <v>Unit Type : TYPE G - 2   |   Floor # 2
Flat # 212   |   27" X 25.5"   |   Crate # 16</v>
      </c>
    </row>
    <row r="429" spans="1:24" ht="27.6">
      <c r="A429" s="4" t="s">
        <v>15</v>
      </c>
      <c r="B429" s="11" t="s">
        <v>97</v>
      </c>
      <c r="C429" s="11" t="str">
        <f t="shared" si="60"/>
        <v>Unit Type : TYPE A - A</v>
      </c>
      <c r="D429" s="4" t="s">
        <v>19</v>
      </c>
      <c r="E429" s="11" t="s">
        <v>98</v>
      </c>
      <c r="F429" s="11" t="str">
        <f t="shared" si="61"/>
        <v>Floor # 2</v>
      </c>
      <c r="G429" s="11" t="s">
        <v>99</v>
      </c>
      <c r="H429" s="11" t="str">
        <f t="shared" si="62"/>
        <v>Flat # 225</v>
      </c>
      <c r="I429" s="11" t="str">
        <f t="shared" si="63"/>
        <v>4"</v>
      </c>
      <c r="J429" s="4">
        <v>2</v>
      </c>
      <c r="K429" s="4">
        <v>225</v>
      </c>
      <c r="L429" s="11" t="s">
        <v>100</v>
      </c>
      <c r="M429" s="11" t="str">
        <f t="shared" si="64"/>
        <v>25.375"</v>
      </c>
      <c r="N429" s="11" t="str">
        <f t="shared" si="65"/>
        <v>25.375" X 4"</v>
      </c>
      <c r="O429" s="4">
        <v>4</v>
      </c>
      <c r="P429" s="4">
        <v>25.375</v>
      </c>
      <c r="Q429" s="4">
        <v>1</v>
      </c>
      <c r="R429" s="11">
        <v>3</v>
      </c>
      <c r="S429" s="11" t="s">
        <v>101</v>
      </c>
      <c r="T429" s="11" t="str">
        <f t="shared" si="66"/>
        <v>Crate # 16</v>
      </c>
      <c r="U429" s="4">
        <v>16</v>
      </c>
      <c r="V429" s="11" t="str">
        <f t="shared" si="67"/>
        <v>Unit Type : TYPE A - A   |   Floor # 2</v>
      </c>
      <c r="W429" s="11" t="str">
        <f t="shared" si="68"/>
        <v>Flat # 225   |   25.375" X 4"   |   Crate # 16</v>
      </c>
      <c r="X429" s="30" t="str">
        <f t="shared" si="69"/>
        <v>Unit Type : TYPE A - A   |   Floor # 2
Flat # 225   |   25.375" X 4"   |   Crate # 16</v>
      </c>
    </row>
    <row r="430" spans="1:24" ht="27.6">
      <c r="A430" s="4" t="s">
        <v>26</v>
      </c>
      <c r="B430" s="11" t="s">
        <v>97</v>
      </c>
      <c r="C430" s="11" t="str">
        <f t="shared" si="60"/>
        <v>Unit Type : TYPE A_ MIR - A</v>
      </c>
      <c r="D430" s="4" t="s">
        <v>19</v>
      </c>
      <c r="E430" s="11" t="s">
        <v>98</v>
      </c>
      <c r="F430" s="11" t="str">
        <f t="shared" si="61"/>
        <v>Floor # 2</v>
      </c>
      <c r="G430" s="11" t="s">
        <v>99</v>
      </c>
      <c r="H430" s="11" t="str">
        <f t="shared" si="62"/>
        <v>Flat # 226</v>
      </c>
      <c r="I430" s="11" t="str">
        <f t="shared" si="63"/>
        <v>4"</v>
      </c>
      <c r="J430" s="4">
        <v>2</v>
      </c>
      <c r="K430" s="4">
        <v>226</v>
      </c>
      <c r="L430" s="11" t="s">
        <v>100</v>
      </c>
      <c r="M430" s="11" t="str">
        <f t="shared" si="64"/>
        <v>25.375"</v>
      </c>
      <c r="N430" s="11" t="str">
        <f t="shared" si="65"/>
        <v>25.375" X 4"</v>
      </c>
      <c r="O430" s="4">
        <v>4</v>
      </c>
      <c r="P430" s="4">
        <v>25.375</v>
      </c>
      <c r="Q430" s="4">
        <v>1</v>
      </c>
      <c r="R430" s="11">
        <v>3</v>
      </c>
      <c r="S430" s="11" t="s">
        <v>101</v>
      </c>
      <c r="T430" s="11" t="str">
        <f t="shared" si="66"/>
        <v>Crate # 16</v>
      </c>
      <c r="U430" s="4">
        <v>16</v>
      </c>
      <c r="V430" s="11" t="str">
        <f t="shared" si="67"/>
        <v>Unit Type : TYPE A_ MIR - A   |   Floor # 2</v>
      </c>
      <c r="W430" s="11" t="str">
        <f t="shared" si="68"/>
        <v>Flat # 226   |   25.375" X 4"   |   Crate # 16</v>
      </c>
      <c r="X430" s="30" t="str">
        <f t="shared" si="69"/>
        <v>Unit Type : TYPE A_ MIR - A   |   Floor # 2
Flat # 226   |   25.375" X 4"   |   Crate # 16</v>
      </c>
    </row>
    <row r="431" spans="1:24" ht="27.6">
      <c r="A431" s="4" t="s">
        <v>43</v>
      </c>
      <c r="B431" s="11" t="s">
        <v>97</v>
      </c>
      <c r="C431" s="11" t="str">
        <f t="shared" si="60"/>
        <v>Unit Type : TYPE F - B</v>
      </c>
      <c r="D431" s="4" t="s">
        <v>20</v>
      </c>
      <c r="E431" s="11" t="s">
        <v>98</v>
      </c>
      <c r="F431" s="11" t="str">
        <f t="shared" si="61"/>
        <v>Floor # 2</v>
      </c>
      <c r="G431" s="11" t="s">
        <v>99</v>
      </c>
      <c r="H431" s="11" t="str">
        <f t="shared" si="62"/>
        <v>Flat # 215</v>
      </c>
      <c r="I431" s="11" t="str">
        <f t="shared" si="63"/>
        <v>4"</v>
      </c>
      <c r="J431" s="4">
        <v>2</v>
      </c>
      <c r="K431" s="4">
        <v>215</v>
      </c>
      <c r="L431" s="11" t="s">
        <v>100</v>
      </c>
      <c r="M431" s="11" t="str">
        <f t="shared" si="64"/>
        <v>25.375"</v>
      </c>
      <c r="N431" s="11" t="str">
        <f t="shared" si="65"/>
        <v>25.375" X 4"</v>
      </c>
      <c r="O431" s="4">
        <v>4</v>
      </c>
      <c r="P431" s="4">
        <v>25.375</v>
      </c>
      <c r="Q431" s="4">
        <v>1</v>
      </c>
      <c r="R431" s="11">
        <v>3</v>
      </c>
      <c r="S431" s="11" t="s">
        <v>101</v>
      </c>
      <c r="T431" s="11" t="str">
        <f t="shared" si="66"/>
        <v>Crate # 16</v>
      </c>
      <c r="U431" s="4">
        <v>16</v>
      </c>
      <c r="V431" s="11" t="str">
        <f t="shared" si="67"/>
        <v>Unit Type : TYPE F - B   |   Floor # 2</v>
      </c>
      <c r="W431" s="11" t="str">
        <f t="shared" si="68"/>
        <v>Flat # 215   |   25.375" X 4"   |   Crate # 16</v>
      </c>
      <c r="X431" s="30" t="str">
        <f t="shared" si="69"/>
        <v>Unit Type : TYPE F - B   |   Floor # 2
Flat # 215   |   25.375" X 4"   |   Crate # 16</v>
      </c>
    </row>
    <row r="432" spans="1:24" ht="27.6">
      <c r="A432" s="4" t="s">
        <v>44</v>
      </c>
      <c r="B432" s="11" t="s">
        <v>97</v>
      </c>
      <c r="C432" s="11" t="str">
        <f t="shared" si="60"/>
        <v>Unit Type : TYPE G - A</v>
      </c>
      <c r="D432" s="4" t="s">
        <v>19</v>
      </c>
      <c r="E432" s="11" t="s">
        <v>98</v>
      </c>
      <c r="F432" s="11" t="str">
        <f t="shared" si="61"/>
        <v>Floor # 2</v>
      </c>
      <c r="G432" s="11" t="s">
        <v>99</v>
      </c>
      <c r="H432" s="11" t="str">
        <f t="shared" si="62"/>
        <v>Flat # 212</v>
      </c>
      <c r="I432" s="11" t="str">
        <f t="shared" si="63"/>
        <v>4"</v>
      </c>
      <c r="J432" s="4">
        <v>2</v>
      </c>
      <c r="K432" s="4">
        <v>212</v>
      </c>
      <c r="L432" s="11" t="s">
        <v>100</v>
      </c>
      <c r="M432" s="11" t="str">
        <f t="shared" si="64"/>
        <v>25.375"</v>
      </c>
      <c r="N432" s="11" t="str">
        <f t="shared" si="65"/>
        <v>25.375" X 4"</v>
      </c>
      <c r="O432" s="4">
        <v>4</v>
      </c>
      <c r="P432" s="4">
        <v>25.375</v>
      </c>
      <c r="Q432" s="4">
        <v>1</v>
      </c>
      <c r="R432" s="11">
        <v>3</v>
      </c>
      <c r="S432" s="11" t="s">
        <v>101</v>
      </c>
      <c r="T432" s="11" t="str">
        <f t="shared" si="66"/>
        <v>Crate # 16</v>
      </c>
      <c r="U432" s="4">
        <v>16</v>
      </c>
      <c r="V432" s="11" t="str">
        <f t="shared" si="67"/>
        <v>Unit Type : TYPE G - A   |   Floor # 2</v>
      </c>
      <c r="W432" s="11" t="str">
        <f t="shared" si="68"/>
        <v>Flat # 212   |   25.375" X 4"   |   Crate # 16</v>
      </c>
      <c r="X432" s="30" t="str">
        <f t="shared" si="69"/>
        <v>Unit Type : TYPE G - A   |   Floor # 2
Flat # 212   |   25.375" X 4"   |   Crate # 16</v>
      </c>
    </row>
    <row r="433" spans="1:24" ht="27.6">
      <c r="A433" s="4" t="s">
        <v>45</v>
      </c>
      <c r="B433" s="11" t="s">
        <v>97</v>
      </c>
      <c r="C433" s="11" t="str">
        <f t="shared" si="60"/>
        <v>Unit Type : TYPE H - A</v>
      </c>
      <c r="D433" s="4" t="s">
        <v>19</v>
      </c>
      <c r="E433" s="11" t="s">
        <v>98</v>
      </c>
      <c r="F433" s="11" t="str">
        <f t="shared" si="61"/>
        <v>Floor # 2</v>
      </c>
      <c r="G433" s="11" t="s">
        <v>99</v>
      </c>
      <c r="H433" s="11" t="str">
        <f t="shared" si="62"/>
        <v>Flat # 207</v>
      </c>
      <c r="I433" s="11" t="str">
        <f t="shared" si="63"/>
        <v>4"</v>
      </c>
      <c r="J433" s="4">
        <v>2</v>
      </c>
      <c r="K433" s="4">
        <v>207</v>
      </c>
      <c r="L433" s="11" t="s">
        <v>100</v>
      </c>
      <c r="M433" s="11" t="str">
        <f t="shared" si="64"/>
        <v>25.375"</v>
      </c>
      <c r="N433" s="11" t="str">
        <f t="shared" si="65"/>
        <v>25.375" X 4"</v>
      </c>
      <c r="O433" s="4">
        <v>4</v>
      </c>
      <c r="P433" s="4">
        <v>25.375</v>
      </c>
      <c r="Q433" s="4">
        <v>1</v>
      </c>
      <c r="R433" s="11">
        <v>3</v>
      </c>
      <c r="S433" s="11" t="s">
        <v>101</v>
      </c>
      <c r="T433" s="11" t="str">
        <f t="shared" si="66"/>
        <v>Crate # 16</v>
      </c>
      <c r="U433" s="4">
        <v>16</v>
      </c>
      <c r="V433" s="11" t="str">
        <f t="shared" si="67"/>
        <v>Unit Type : TYPE H - A   |   Floor # 2</v>
      </c>
      <c r="W433" s="11" t="str">
        <f t="shared" si="68"/>
        <v>Flat # 207   |   25.375" X 4"   |   Crate # 16</v>
      </c>
      <c r="X433" s="30" t="str">
        <f t="shared" si="69"/>
        <v>Unit Type : TYPE H - A   |   Floor # 2
Flat # 207   |   25.375" X 4"   |   Crate # 16</v>
      </c>
    </row>
    <row r="434" spans="1:24" ht="27.6">
      <c r="A434" s="4" t="s">
        <v>46</v>
      </c>
      <c r="B434" s="11" t="s">
        <v>97</v>
      </c>
      <c r="C434" s="11" t="str">
        <f t="shared" si="60"/>
        <v>Unit Type : TYPE J - B</v>
      </c>
      <c r="D434" s="4" t="s">
        <v>20</v>
      </c>
      <c r="E434" s="11" t="s">
        <v>98</v>
      </c>
      <c r="F434" s="11" t="str">
        <f t="shared" si="61"/>
        <v>Floor # 2</v>
      </c>
      <c r="G434" s="11" t="s">
        <v>99</v>
      </c>
      <c r="H434" s="11" t="str">
        <f t="shared" si="62"/>
        <v>Flat # 202</v>
      </c>
      <c r="I434" s="11" t="str">
        <f t="shared" si="63"/>
        <v>4"</v>
      </c>
      <c r="J434" s="4">
        <v>2</v>
      </c>
      <c r="K434" s="4">
        <v>202</v>
      </c>
      <c r="L434" s="11" t="s">
        <v>100</v>
      </c>
      <c r="M434" s="11" t="str">
        <f t="shared" si="64"/>
        <v>25.375"</v>
      </c>
      <c r="N434" s="11" t="str">
        <f t="shared" si="65"/>
        <v>25.375" X 4"</v>
      </c>
      <c r="O434" s="4">
        <v>4</v>
      </c>
      <c r="P434" s="4">
        <v>25.375</v>
      </c>
      <c r="Q434" s="4">
        <v>1</v>
      </c>
      <c r="R434" s="11">
        <v>3</v>
      </c>
      <c r="S434" s="11" t="s">
        <v>101</v>
      </c>
      <c r="T434" s="11" t="str">
        <f t="shared" si="66"/>
        <v>Crate # 16</v>
      </c>
      <c r="U434" s="4">
        <v>16</v>
      </c>
      <c r="V434" s="11" t="str">
        <f t="shared" si="67"/>
        <v>Unit Type : TYPE J - B   |   Floor # 2</v>
      </c>
      <c r="W434" s="11" t="str">
        <f t="shared" si="68"/>
        <v>Flat # 202   |   25.375" X 4"   |   Crate # 16</v>
      </c>
      <c r="X434" s="30" t="str">
        <f t="shared" si="69"/>
        <v>Unit Type : TYPE J - B   |   Floor # 2
Flat # 202   |   25.375" X 4"   |   Crate # 16</v>
      </c>
    </row>
    <row r="435" spans="1:24" ht="27.6">
      <c r="A435" s="4" t="s">
        <v>47</v>
      </c>
      <c r="B435" s="11" t="s">
        <v>97</v>
      </c>
      <c r="C435" s="11" t="str">
        <f t="shared" si="60"/>
        <v>Unit Type : TYPE J_MIR - B</v>
      </c>
      <c r="D435" s="4" t="s">
        <v>20</v>
      </c>
      <c r="E435" s="11" t="s">
        <v>98</v>
      </c>
      <c r="F435" s="11" t="str">
        <f t="shared" si="61"/>
        <v>Floor # 2</v>
      </c>
      <c r="G435" s="11" t="s">
        <v>99</v>
      </c>
      <c r="H435" s="11" t="str">
        <f t="shared" si="62"/>
        <v>Flat # 201</v>
      </c>
      <c r="I435" s="11" t="str">
        <f t="shared" si="63"/>
        <v>4"</v>
      </c>
      <c r="J435" s="4">
        <v>2</v>
      </c>
      <c r="K435" s="4">
        <v>201</v>
      </c>
      <c r="L435" s="11" t="s">
        <v>100</v>
      </c>
      <c r="M435" s="11" t="str">
        <f t="shared" si="64"/>
        <v>25.375"</v>
      </c>
      <c r="N435" s="11" t="str">
        <f t="shared" si="65"/>
        <v>25.375" X 4"</v>
      </c>
      <c r="O435" s="4">
        <v>4</v>
      </c>
      <c r="P435" s="4">
        <v>25.375</v>
      </c>
      <c r="Q435" s="4">
        <v>1</v>
      </c>
      <c r="R435" s="11">
        <v>3</v>
      </c>
      <c r="S435" s="11" t="s">
        <v>101</v>
      </c>
      <c r="T435" s="11" t="str">
        <f t="shared" si="66"/>
        <v>Crate # 16</v>
      </c>
      <c r="U435" s="4">
        <v>16</v>
      </c>
      <c r="V435" s="11" t="str">
        <f t="shared" si="67"/>
        <v>Unit Type : TYPE J_MIR - B   |   Floor # 2</v>
      </c>
      <c r="W435" s="11" t="str">
        <f t="shared" si="68"/>
        <v>Flat # 201   |   25.375" X 4"   |   Crate # 16</v>
      </c>
      <c r="X435" s="30" t="str">
        <f t="shared" si="69"/>
        <v>Unit Type : TYPE J_MIR - B   |   Floor # 2
Flat # 201   |   25.375" X 4"   |   Crate # 16</v>
      </c>
    </row>
    <row r="436" spans="1:24" ht="27.6">
      <c r="A436" s="4" t="s">
        <v>40</v>
      </c>
      <c r="B436" s="11" t="s">
        <v>97</v>
      </c>
      <c r="C436" s="11" t="str">
        <f t="shared" si="60"/>
        <v>Unit Type : TYPE D2-ADA - 1</v>
      </c>
      <c r="D436" s="4">
        <v>1</v>
      </c>
      <c r="E436" s="11" t="s">
        <v>98</v>
      </c>
      <c r="F436" s="11" t="str">
        <f t="shared" si="61"/>
        <v>Floor # 2</v>
      </c>
      <c r="G436" s="11" t="s">
        <v>99</v>
      </c>
      <c r="H436" s="11" t="str">
        <f t="shared" si="62"/>
        <v>Flat # 220</v>
      </c>
      <c r="I436" s="11" t="str">
        <f t="shared" si="63"/>
        <v>25.5"</v>
      </c>
      <c r="J436" s="4">
        <v>2</v>
      </c>
      <c r="K436" s="4">
        <v>220</v>
      </c>
      <c r="L436" s="11" t="s">
        <v>100</v>
      </c>
      <c r="M436" s="11" t="str">
        <f t="shared" si="64"/>
        <v>24"</v>
      </c>
      <c r="N436" s="11" t="str">
        <f t="shared" si="65"/>
        <v>24" X 25.5"</v>
      </c>
      <c r="O436" s="4">
        <v>25.5</v>
      </c>
      <c r="P436" s="4">
        <v>24</v>
      </c>
      <c r="Q436" s="4">
        <v>1</v>
      </c>
      <c r="R436" s="11">
        <v>3</v>
      </c>
      <c r="S436" s="11" t="s">
        <v>101</v>
      </c>
      <c r="T436" s="11" t="str">
        <f t="shared" si="66"/>
        <v>Crate # 16</v>
      </c>
      <c r="U436" s="4">
        <v>16</v>
      </c>
      <c r="V436" s="11" t="str">
        <f t="shared" si="67"/>
        <v>Unit Type : TYPE D2-ADA - 1   |   Floor # 2</v>
      </c>
      <c r="W436" s="11" t="str">
        <f t="shared" si="68"/>
        <v>Flat # 220   |   24" X 25.5"   |   Crate # 16</v>
      </c>
      <c r="X436" s="30" t="str">
        <f t="shared" si="69"/>
        <v>Unit Type : TYPE D2-ADA - 1   |   Floor # 2
Flat # 220   |   24" X 25.5"   |   Crate # 16</v>
      </c>
    </row>
    <row r="437" spans="1:24" ht="27.6">
      <c r="A437" s="4" t="s">
        <v>15</v>
      </c>
      <c r="B437" s="11" t="s">
        <v>97</v>
      </c>
      <c r="C437" s="11" t="str">
        <f t="shared" si="60"/>
        <v>Unit Type : TYPE A - B</v>
      </c>
      <c r="D437" s="4" t="s">
        <v>20</v>
      </c>
      <c r="E437" s="11" t="s">
        <v>98</v>
      </c>
      <c r="F437" s="11" t="str">
        <f t="shared" si="61"/>
        <v>Floor # 2</v>
      </c>
      <c r="G437" s="11" t="s">
        <v>99</v>
      </c>
      <c r="H437" s="11" t="str">
        <f t="shared" si="62"/>
        <v>Flat # 225</v>
      </c>
      <c r="I437" s="11" t="str">
        <f t="shared" si="63"/>
        <v>4"</v>
      </c>
      <c r="J437" s="4">
        <v>2</v>
      </c>
      <c r="K437" s="4">
        <v>225</v>
      </c>
      <c r="L437" s="11" t="s">
        <v>100</v>
      </c>
      <c r="M437" s="11" t="str">
        <f t="shared" si="64"/>
        <v>23.25"</v>
      </c>
      <c r="N437" s="11" t="str">
        <f t="shared" si="65"/>
        <v>23.25" X 4"</v>
      </c>
      <c r="O437" s="4">
        <v>4</v>
      </c>
      <c r="P437" s="4">
        <v>23.25</v>
      </c>
      <c r="Q437" s="4">
        <v>1</v>
      </c>
      <c r="R437" s="11">
        <v>3</v>
      </c>
      <c r="S437" s="11" t="s">
        <v>101</v>
      </c>
      <c r="T437" s="11" t="str">
        <f t="shared" si="66"/>
        <v>Crate # 16</v>
      </c>
      <c r="U437" s="4">
        <v>16</v>
      </c>
      <c r="V437" s="11" t="str">
        <f t="shared" si="67"/>
        <v>Unit Type : TYPE A - B   |   Floor # 2</v>
      </c>
      <c r="W437" s="11" t="str">
        <f t="shared" si="68"/>
        <v>Flat # 225   |   23.25" X 4"   |   Crate # 16</v>
      </c>
      <c r="X437" s="30" t="str">
        <f t="shared" si="69"/>
        <v>Unit Type : TYPE A - B   |   Floor # 2
Flat # 225   |   23.25" X 4"   |   Crate # 16</v>
      </c>
    </row>
    <row r="438" spans="1:24" ht="27.6">
      <c r="A438" s="4" t="s">
        <v>26</v>
      </c>
      <c r="B438" s="11" t="s">
        <v>97</v>
      </c>
      <c r="C438" s="11" t="str">
        <f t="shared" si="60"/>
        <v>Unit Type : TYPE A_ MIR - B</v>
      </c>
      <c r="D438" s="4" t="s">
        <v>20</v>
      </c>
      <c r="E438" s="11" t="s">
        <v>98</v>
      </c>
      <c r="F438" s="11" t="str">
        <f t="shared" si="61"/>
        <v>Floor # 2</v>
      </c>
      <c r="G438" s="11" t="s">
        <v>99</v>
      </c>
      <c r="H438" s="11" t="str">
        <f t="shared" si="62"/>
        <v>Flat # 226</v>
      </c>
      <c r="I438" s="11" t="str">
        <f t="shared" si="63"/>
        <v>4"</v>
      </c>
      <c r="J438" s="4">
        <v>2</v>
      </c>
      <c r="K438" s="4">
        <v>226</v>
      </c>
      <c r="L438" s="11" t="s">
        <v>100</v>
      </c>
      <c r="M438" s="11" t="str">
        <f t="shared" si="64"/>
        <v>23.25"</v>
      </c>
      <c r="N438" s="11" t="str">
        <f t="shared" si="65"/>
        <v>23.25" X 4"</v>
      </c>
      <c r="O438" s="4">
        <v>4</v>
      </c>
      <c r="P438" s="4">
        <v>23.25</v>
      </c>
      <c r="Q438" s="4">
        <v>1</v>
      </c>
      <c r="R438" s="11">
        <v>3</v>
      </c>
      <c r="S438" s="11" t="s">
        <v>101</v>
      </c>
      <c r="T438" s="11" t="str">
        <f t="shared" si="66"/>
        <v>Crate # 16</v>
      </c>
      <c r="U438" s="4">
        <v>16</v>
      </c>
      <c r="V438" s="11" t="str">
        <f t="shared" si="67"/>
        <v>Unit Type : TYPE A_ MIR - B   |   Floor # 2</v>
      </c>
      <c r="W438" s="11" t="str">
        <f t="shared" si="68"/>
        <v>Flat # 226   |   23.25" X 4"   |   Crate # 16</v>
      </c>
      <c r="X438" s="30" t="str">
        <f t="shared" si="69"/>
        <v>Unit Type : TYPE A_ MIR - B   |   Floor # 2
Flat # 226   |   23.25" X 4"   |   Crate # 16</v>
      </c>
    </row>
    <row r="439" spans="1:24" ht="27.6">
      <c r="A439" s="4" t="s">
        <v>27</v>
      </c>
      <c r="B439" s="11" t="s">
        <v>97</v>
      </c>
      <c r="C439" s="11" t="str">
        <f t="shared" si="60"/>
        <v>Unit Type : TYPE B - A</v>
      </c>
      <c r="D439" s="4" t="s">
        <v>19</v>
      </c>
      <c r="E439" s="11" t="s">
        <v>98</v>
      </c>
      <c r="F439" s="11" t="str">
        <f t="shared" si="61"/>
        <v>Floor # 2</v>
      </c>
      <c r="G439" s="11" t="s">
        <v>99</v>
      </c>
      <c r="H439" s="11" t="str">
        <f t="shared" si="62"/>
        <v>Flat # 217</v>
      </c>
      <c r="I439" s="11" t="str">
        <f t="shared" si="63"/>
        <v>4"</v>
      </c>
      <c r="J439" s="4">
        <v>2</v>
      </c>
      <c r="K439" s="4">
        <v>217</v>
      </c>
      <c r="L439" s="11" t="s">
        <v>100</v>
      </c>
      <c r="M439" s="11" t="str">
        <f t="shared" si="64"/>
        <v>23.25"</v>
      </c>
      <c r="N439" s="11" t="str">
        <f t="shared" si="65"/>
        <v>23.25" X 4"</v>
      </c>
      <c r="O439" s="4">
        <v>4</v>
      </c>
      <c r="P439" s="4">
        <v>23.25</v>
      </c>
      <c r="Q439" s="4">
        <v>1</v>
      </c>
      <c r="R439" s="11">
        <v>3</v>
      </c>
      <c r="S439" s="11" t="s">
        <v>101</v>
      </c>
      <c r="T439" s="11" t="str">
        <f t="shared" si="66"/>
        <v>Crate # 16</v>
      </c>
      <c r="U439" s="4">
        <v>16</v>
      </c>
      <c r="V439" s="11" t="str">
        <f t="shared" si="67"/>
        <v>Unit Type : TYPE B - A   |   Floor # 2</v>
      </c>
      <c r="W439" s="11" t="str">
        <f t="shared" si="68"/>
        <v>Flat # 217   |   23.25" X 4"   |   Crate # 16</v>
      </c>
      <c r="X439" s="30" t="str">
        <f t="shared" si="69"/>
        <v>Unit Type : TYPE B - A   |   Floor # 2
Flat # 217   |   23.25" X 4"   |   Crate # 16</v>
      </c>
    </row>
    <row r="440" spans="1:24" ht="27.6">
      <c r="A440" s="4" t="s">
        <v>27</v>
      </c>
      <c r="B440" s="11" t="s">
        <v>97</v>
      </c>
      <c r="C440" s="11" t="str">
        <f t="shared" si="60"/>
        <v>Unit Type : TYPE B - A</v>
      </c>
      <c r="D440" s="4" t="s">
        <v>19</v>
      </c>
      <c r="E440" s="11" t="s">
        <v>98</v>
      </c>
      <c r="F440" s="11" t="str">
        <f t="shared" si="61"/>
        <v>Floor # 2</v>
      </c>
      <c r="G440" s="11" t="s">
        <v>99</v>
      </c>
      <c r="H440" s="11" t="str">
        <f t="shared" si="62"/>
        <v>Flat # 223</v>
      </c>
      <c r="I440" s="11" t="str">
        <f t="shared" si="63"/>
        <v>4"</v>
      </c>
      <c r="J440" s="4">
        <v>2</v>
      </c>
      <c r="K440" s="4">
        <v>223</v>
      </c>
      <c r="L440" s="11" t="s">
        <v>100</v>
      </c>
      <c r="M440" s="11" t="str">
        <f t="shared" si="64"/>
        <v>23.25"</v>
      </c>
      <c r="N440" s="11" t="str">
        <f t="shared" si="65"/>
        <v>23.25" X 4"</v>
      </c>
      <c r="O440" s="4">
        <v>4</v>
      </c>
      <c r="P440" s="4">
        <v>23.25</v>
      </c>
      <c r="Q440" s="4">
        <v>1</v>
      </c>
      <c r="R440" s="11">
        <v>3</v>
      </c>
      <c r="S440" s="11" t="s">
        <v>101</v>
      </c>
      <c r="T440" s="11" t="str">
        <f t="shared" si="66"/>
        <v>Crate # 16</v>
      </c>
      <c r="U440" s="4">
        <v>16</v>
      </c>
      <c r="V440" s="11" t="str">
        <f t="shared" si="67"/>
        <v>Unit Type : TYPE B - A   |   Floor # 2</v>
      </c>
      <c r="W440" s="11" t="str">
        <f t="shared" si="68"/>
        <v>Flat # 223   |   23.25" X 4"   |   Crate # 16</v>
      </c>
      <c r="X440" s="30" t="str">
        <f t="shared" si="69"/>
        <v>Unit Type : TYPE B - A   |   Floor # 2
Flat # 223   |   23.25" X 4"   |   Crate # 16</v>
      </c>
    </row>
    <row r="441" spans="1:24" ht="27.6">
      <c r="A441" s="4" t="s">
        <v>27</v>
      </c>
      <c r="B441" s="11" t="s">
        <v>97</v>
      </c>
      <c r="C441" s="11" t="str">
        <f t="shared" si="60"/>
        <v>Unit Type : TYPE B - B</v>
      </c>
      <c r="D441" s="4" t="s">
        <v>20</v>
      </c>
      <c r="E441" s="11" t="s">
        <v>98</v>
      </c>
      <c r="F441" s="11" t="str">
        <f t="shared" si="61"/>
        <v>Floor # 2</v>
      </c>
      <c r="G441" s="11" t="s">
        <v>99</v>
      </c>
      <c r="H441" s="11" t="str">
        <f t="shared" si="62"/>
        <v>Flat # 217</v>
      </c>
      <c r="I441" s="11" t="str">
        <f t="shared" si="63"/>
        <v>4"</v>
      </c>
      <c r="J441" s="4">
        <v>2</v>
      </c>
      <c r="K441" s="4">
        <v>217</v>
      </c>
      <c r="L441" s="11" t="s">
        <v>100</v>
      </c>
      <c r="M441" s="11" t="str">
        <f t="shared" si="64"/>
        <v>23.25"</v>
      </c>
      <c r="N441" s="11" t="str">
        <f t="shared" si="65"/>
        <v>23.25" X 4"</v>
      </c>
      <c r="O441" s="4">
        <v>4</v>
      </c>
      <c r="P441" s="4">
        <v>23.25</v>
      </c>
      <c r="Q441" s="4">
        <v>1</v>
      </c>
      <c r="R441" s="11">
        <v>3</v>
      </c>
      <c r="S441" s="11" t="s">
        <v>101</v>
      </c>
      <c r="T441" s="11" t="str">
        <f t="shared" si="66"/>
        <v>Crate # 16</v>
      </c>
      <c r="U441" s="4">
        <v>16</v>
      </c>
      <c r="V441" s="11" t="str">
        <f t="shared" si="67"/>
        <v>Unit Type : TYPE B - B   |   Floor # 2</v>
      </c>
      <c r="W441" s="11" t="str">
        <f t="shared" si="68"/>
        <v>Flat # 217   |   23.25" X 4"   |   Crate # 16</v>
      </c>
      <c r="X441" s="30" t="str">
        <f t="shared" si="69"/>
        <v>Unit Type : TYPE B - B   |   Floor # 2
Flat # 217   |   23.25" X 4"   |   Crate # 16</v>
      </c>
    </row>
    <row r="442" spans="1:24" ht="27.6">
      <c r="A442" s="4" t="s">
        <v>27</v>
      </c>
      <c r="B442" s="11" t="s">
        <v>97</v>
      </c>
      <c r="C442" s="11" t="str">
        <f t="shared" si="60"/>
        <v>Unit Type : TYPE B - B</v>
      </c>
      <c r="D442" s="4" t="s">
        <v>20</v>
      </c>
      <c r="E442" s="11" t="s">
        <v>98</v>
      </c>
      <c r="F442" s="11" t="str">
        <f t="shared" si="61"/>
        <v>Floor # 2</v>
      </c>
      <c r="G442" s="11" t="s">
        <v>99</v>
      </c>
      <c r="H442" s="11" t="str">
        <f t="shared" si="62"/>
        <v>Flat # 223</v>
      </c>
      <c r="I442" s="11" t="str">
        <f t="shared" si="63"/>
        <v>4"</v>
      </c>
      <c r="J442" s="4">
        <v>2</v>
      </c>
      <c r="K442" s="4">
        <v>223</v>
      </c>
      <c r="L442" s="11" t="s">
        <v>100</v>
      </c>
      <c r="M442" s="11" t="str">
        <f t="shared" si="64"/>
        <v>23.25"</v>
      </c>
      <c r="N442" s="11" t="str">
        <f t="shared" si="65"/>
        <v>23.25" X 4"</v>
      </c>
      <c r="O442" s="4">
        <v>4</v>
      </c>
      <c r="P442" s="4">
        <v>23.25</v>
      </c>
      <c r="Q442" s="4">
        <v>1</v>
      </c>
      <c r="R442" s="11">
        <v>3</v>
      </c>
      <c r="S442" s="11" t="s">
        <v>101</v>
      </c>
      <c r="T442" s="11" t="str">
        <f t="shared" si="66"/>
        <v>Crate # 16</v>
      </c>
      <c r="U442" s="4">
        <v>16</v>
      </c>
      <c r="V442" s="11" t="str">
        <f t="shared" si="67"/>
        <v>Unit Type : TYPE B - B   |   Floor # 2</v>
      </c>
      <c r="W442" s="11" t="str">
        <f t="shared" si="68"/>
        <v>Flat # 223   |   23.25" X 4"   |   Crate # 16</v>
      </c>
      <c r="X442" s="30" t="str">
        <f t="shared" si="69"/>
        <v>Unit Type : TYPE B - B   |   Floor # 2
Flat # 223   |   23.25" X 4"   |   Crate # 16</v>
      </c>
    </row>
    <row r="443" spans="1:24" ht="27.6">
      <c r="A443" s="4" t="s">
        <v>29</v>
      </c>
      <c r="B443" s="11" t="s">
        <v>97</v>
      </c>
      <c r="C443" s="11" t="str">
        <f t="shared" si="60"/>
        <v>Unit Type : Type B1 - A</v>
      </c>
      <c r="D443" s="4" t="s">
        <v>19</v>
      </c>
      <c r="E443" s="11" t="s">
        <v>98</v>
      </c>
      <c r="F443" s="11" t="str">
        <f t="shared" si="61"/>
        <v>Floor # 2</v>
      </c>
      <c r="G443" s="11" t="s">
        <v>99</v>
      </c>
      <c r="H443" s="11" t="str">
        <f t="shared" si="62"/>
        <v>Flat # 214</v>
      </c>
      <c r="I443" s="11" t="str">
        <f t="shared" si="63"/>
        <v>4"</v>
      </c>
      <c r="J443" s="4">
        <v>2</v>
      </c>
      <c r="K443" s="4">
        <v>214</v>
      </c>
      <c r="L443" s="11" t="s">
        <v>100</v>
      </c>
      <c r="M443" s="11" t="str">
        <f t="shared" si="64"/>
        <v>23.25"</v>
      </c>
      <c r="N443" s="11" t="str">
        <f t="shared" si="65"/>
        <v>23.25" X 4"</v>
      </c>
      <c r="O443" s="4">
        <v>4</v>
      </c>
      <c r="P443" s="4">
        <v>23.25</v>
      </c>
      <c r="Q443" s="4">
        <v>1</v>
      </c>
      <c r="R443" s="11">
        <v>3</v>
      </c>
      <c r="S443" s="11" t="s">
        <v>101</v>
      </c>
      <c r="T443" s="11" t="str">
        <f t="shared" si="66"/>
        <v>Crate # 16</v>
      </c>
      <c r="U443" s="4">
        <v>16</v>
      </c>
      <c r="V443" s="11" t="str">
        <f t="shared" si="67"/>
        <v>Unit Type : Type B1 - A   |   Floor # 2</v>
      </c>
      <c r="W443" s="11" t="str">
        <f t="shared" si="68"/>
        <v>Flat # 214   |   23.25" X 4"   |   Crate # 16</v>
      </c>
      <c r="X443" s="30" t="str">
        <f t="shared" si="69"/>
        <v>Unit Type : Type B1 - A   |   Floor # 2
Flat # 214   |   23.25" X 4"   |   Crate # 16</v>
      </c>
    </row>
    <row r="444" spans="1:24" ht="27.6">
      <c r="A444" s="4" t="s">
        <v>29</v>
      </c>
      <c r="B444" s="11" t="s">
        <v>97</v>
      </c>
      <c r="C444" s="11" t="str">
        <f t="shared" si="60"/>
        <v>Unit Type : Type B1 - A</v>
      </c>
      <c r="D444" s="4" t="s">
        <v>19</v>
      </c>
      <c r="E444" s="11" t="s">
        <v>98</v>
      </c>
      <c r="F444" s="11" t="str">
        <f t="shared" si="61"/>
        <v>Floor # 2</v>
      </c>
      <c r="G444" s="11" t="s">
        <v>99</v>
      </c>
      <c r="H444" s="11" t="str">
        <f t="shared" si="62"/>
        <v>Flat # 204</v>
      </c>
      <c r="I444" s="11" t="str">
        <f t="shared" si="63"/>
        <v>4"</v>
      </c>
      <c r="J444" s="4">
        <v>2</v>
      </c>
      <c r="K444" s="4">
        <v>204</v>
      </c>
      <c r="L444" s="11" t="s">
        <v>100</v>
      </c>
      <c r="M444" s="11" t="str">
        <f t="shared" si="64"/>
        <v>23.25"</v>
      </c>
      <c r="N444" s="11" t="str">
        <f t="shared" si="65"/>
        <v>23.25" X 4"</v>
      </c>
      <c r="O444" s="4">
        <v>4</v>
      </c>
      <c r="P444" s="4">
        <v>23.25</v>
      </c>
      <c r="Q444" s="4">
        <v>1</v>
      </c>
      <c r="R444" s="11">
        <v>3</v>
      </c>
      <c r="S444" s="11" t="s">
        <v>101</v>
      </c>
      <c r="T444" s="11" t="str">
        <f t="shared" si="66"/>
        <v>Crate # 16</v>
      </c>
      <c r="U444" s="4">
        <v>16</v>
      </c>
      <c r="V444" s="11" t="str">
        <f t="shared" si="67"/>
        <v>Unit Type : Type B1 - A   |   Floor # 2</v>
      </c>
      <c r="W444" s="11" t="str">
        <f t="shared" si="68"/>
        <v>Flat # 204   |   23.25" X 4"   |   Crate # 16</v>
      </c>
      <c r="X444" s="30" t="str">
        <f t="shared" si="69"/>
        <v>Unit Type : Type B1 - A   |   Floor # 2
Flat # 204   |   23.25" X 4"   |   Crate # 16</v>
      </c>
    </row>
    <row r="445" spans="1:24" ht="27.6">
      <c r="A445" s="4" t="s">
        <v>29</v>
      </c>
      <c r="B445" s="11" t="s">
        <v>97</v>
      </c>
      <c r="C445" s="11" t="str">
        <f t="shared" si="60"/>
        <v>Unit Type : Type B1 - B</v>
      </c>
      <c r="D445" s="4" t="s">
        <v>20</v>
      </c>
      <c r="E445" s="11" t="s">
        <v>98</v>
      </c>
      <c r="F445" s="11" t="str">
        <f t="shared" si="61"/>
        <v>Floor # 2</v>
      </c>
      <c r="G445" s="11" t="s">
        <v>99</v>
      </c>
      <c r="H445" s="11" t="str">
        <f t="shared" si="62"/>
        <v>Flat # 214</v>
      </c>
      <c r="I445" s="11" t="str">
        <f t="shared" si="63"/>
        <v>4"</v>
      </c>
      <c r="J445" s="4">
        <v>2</v>
      </c>
      <c r="K445" s="4">
        <v>214</v>
      </c>
      <c r="L445" s="11" t="s">
        <v>100</v>
      </c>
      <c r="M445" s="11" t="str">
        <f t="shared" si="64"/>
        <v>23.25"</v>
      </c>
      <c r="N445" s="11" t="str">
        <f t="shared" si="65"/>
        <v>23.25" X 4"</v>
      </c>
      <c r="O445" s="4">
        <v>4</v>
      </c>
      <c r="P445" s="4">
        <v>23.25</v>
      </c>
      <c r="Q445" s="4">
        <v>1</v>
      </c>
      <c r="R445" s="11">
        <v>3</v>
      </c>
      <c r="S445" s="11" t="s">
        <v>101</v>
      </c>
      <c r="T445" s="11" t="str">
        <f t="shared" si="66"/>
        <v>Crate # 16</v>
      </c>
      <c r="U445" s="4">
        <v>16</v>
      </c>
      <c r="V445" s="11" t="str">
        <f t="shared" si="67"/>
        <v>Unit Type : Type B1 - B   |   Floor # 2</v>
      </c>
      <c r="W445" s="11" t="str">
        <f t="shared" si="68"/>
        <v>Flat # 214   |   23.25" X 4"   |   Crate # 16</v>
      </c>
      <c r="X445" s="30" t="str">
        <f t="shared" si="69"/>
        <v>Unit Type : Type B1 - B   |   Floor # 2
Flat # 214   |   23.25" X 4"   |   Crate # 16</v>
      </c>
    </row>
    <row r="446" spans="1:24" ht="27.6">
      <c r="A446" s="4" t="s">
        <v>29</v>
      </c>
      <c r="B446" s="11" t="s">
        <v>97</v>
      </c>
      <c r="C446" s="11" t="str">
        <f t="shared" si="60"/>
        <v>Unit Type : Type B1 - B</v>
      </c>
      <c r="D446" s="4" t="s">
        <v>20</v>
      </c>
      <c r="E446" s="11" t="s">
        <v>98</v>
      </c>
      <c r="F446" s="11" t="str">
        <f t="shared" si="61"/>
        <v>Floor # 2</v>
      </c>
      <c r="G446" s="11" t="s">
        <v>99</v>
      </c>
      <c r="H446" s="11" t="str">
        <f t="shared" si="62"/>
        <v>Flat # 204</v>
      </c>
      <c r="I446" s="11" t="str">
        <f t="shared" si="63"/>
        <v>4"</v>
      </c>
      <c r="J446" s="4">
        <v>2</v>
      </c>
      <c r="K446" s="4">
        <v>204</v>
      </c>
      <c r="L446" s="11" t="s">
        <v>100</v>
      </c>
      <c r="M446" s="11" t="str">
        <f t="shared" si="64"/>
        <v>23.25"</v>
      </c>
      <c r="N446" s="11" t="str">
        <f t="shared" si="65"/>
        <v>23.25" X 4"</v>
      </c>
      <c r="O446" s="4">
        <v>4</v>
      </c>
      <c r="P446" s="4">
        <v>23.25</v>
      </c>
      <c r="Q446" s="4">
        <v>1</v>
      </c>
      <c r="R446" s="11">
        <v>3</v>
      </c>
      <c r="S446" s="11" t="s">
        <v>101</v>
      </c>
      <c r="T446" s="11" t="str">
        <f t="shared" si="66"/>
        <v>Crate # 16</v>
      </c>
      <c r="U446" s="4">
        <v>16</v>
      </c>
      <c r="V446" s="11" t="str">
        <f t="shared" si="67"/>
        <v>Unit Type : Type B1 - B   |   Floor # 2</v>
      </c>
      <c r="W446" s="11" t="str">
        <f t="shared" si="68"/>
        <v>Flat # 204   |   23.25" X 4"   |   Crate # 16</v>
      </c>
      <c r="X446" s="30" t="str">
        <f t="shared" si="69"/>
        <v>Unit Type : Type B1 - B   |   Floor # 2
Flat # 204   |   23.25" X 4"   |   Crate # 16</v>
      </c>
    </row>
    <row r="447" spans="1:24" ht="27.6">
      <c r="A447" s="4" t="s">
        <v>30</v>
      </c>
      <c r="B447" s="11" t="s">
        <v>97</v>
      </c>
      <c r="C447" s="11" t="str">
        <f t="shared" si="60"/>
        <v>Unit Type : Type B1_MIR - A</v>
      </c>
      <c r="D447" s="4" t="s">
        <v>19</v>
      </c>
      <c r="E447" s="11" t="s">
        <v>98</v>
      </c>
      <c r="F447" s="11" t="str">
        <f t="shared" si="61"/>
        <v>Floor # 2</v>
      </c>
      <c r="G447" s="11" t="s">
        <v>99</v>
      </c>
      <c r="H447" s="11" t="str">
        <f t="shared" si="62"/>
        <v>Flat # 219</v>
      </c>
      <c r="I447" s="11" t="str">
        <f t="shared" si="63"/>
        <v>4"</v>
      </c>
      <c r="J447" s="4">
        <v>2</v>
      </c>
      <c r="K447" s="4">
        <v>219</v>
      </c>
      <c r="L447" s="11" t="s">
        <v>100</v>
      </c>
      <c r="M447" s="11" t="str">
        <f t="shared" si="64"/>
        <v>23.25"</v>
      </c>
      <c r="N447" s="11" t="str">
        <f t="shared" si="65"/>
        <v>23.25" X 4"</v>
      </c>
      <c r="O447" s="4">
        <v>4</v>
      </c>
      <c r="P447" s="4">
        <v>23.25</v>
      </c>
      <c r="Q447" s="4">
        <v>1</v>
      </c>
      <c r="R447" s="11">
        <v>3</v>
      </c>
      <c r="S447" s="11" t="s">
        <v>101</v>
      </c>
      <c r="T447" s="11" t="str">
        <f t="shared" si="66"/>
        <v>Crate # 16</v>
      </c>
      <c r="U447" s="4">
        <v>16</v>
      </c>
      <c r="V447" s="11" t="str">
        <f t="shared" si="67"/>
        <v>Unit Type : Type B1_MIR - A   |   Floor # 2</v>
      </c>
      <c r="W447" s="11" t="str">
        <f t="shared" si="68"/>
        <v>Flat # 219   |   23.25" X 4"   |   Crate # 16</v>
      </c>
      <c r="X447" s="30" t="str">
        <f t="shared" si="69"/>
        <v>Unit Type : Type B1_MIR - A   |   Floor # 2
Flat # 219   |   23.25" X 4"   |   Crate # 16</v>
      </c>
    </row>
    <row r="448" spans="1:24" ht="27.6">
      <c r="A448" s="4" t="s">
        <v>30</v>
      </c>
      <c r="B448" s="11" t="s">
        <v>97</v>
      </c>
      <c r="C448" s="11" t="str">
        <f t="shared" si="60"/>
        <v>Unit Type : Type B1_MIR - B</v>
      </c>
      <c r="D448" s="4" t="s">
        <v>20</v>
      </c>
      <c r="E448" s="11" t="s">
        <v>98</v>
      </c>
      <c r="F448" s="11" t="str">
        <f t="shared" si="61"/>
        <v>Floor # 2</v>
      </c>
      <c r="G448" s="11" t="s">
        <v>99</v>
      </c>
      <c r="H448" s="11" t="str">
        <f t="shared" si="62"/>
        <v>Flat # 219</v>
      </c>
      <c r="I448" s="11" t="str">
        <f t="shared" si="63"/>
        <v>4"</v>
      </c>
      <c r="J448" s="4">
        <v>2</v>
      </c>
      <c r="K448" s="4">
        <v>219</v>
      </c>
      <c r="L448" s="11" t="s">
        <v>100</v>
      </c>
      <c r="M448" s="11" t="str">
        <f t="shared" si="64"/>
        <v>23.25"</v>
      </c>
      <c r="N448" s="11" t="str">
        <f t="shared" si="65"/>
        <v>23.25" X 4"</v>
      </c>
      <c r="O448" s="4">
        <v>4</v>
      </c>
      <c r="P448" s="4">
        <v>23.25</v>
      </c>
      <c r="Q448" s="4">
        <v>1</v>
      </c>
      <c r="R448" s="11">
        <v>3</v>
      </c>
      <c r="S448" s="11" t="s">
        <v>101</v>
      </c>
      <c r="T448" s="11" t="str">
        <f t="shared" si="66"/>
        <v>Crate # 16</v>
      </c>
      <c r="U448" s="4">
        <v>16</v>
      </c>
      <c r="V448" s="11" t="str">
        <f t="shared" si="67"/>
        <v>Unit Type : Type B1_MIR - B   |   Floor # 2</v>
      </c>
      <c r="W448" s="11" t="str">
        <f t="shared" si="68"/>
        <v>Flat # 219   |   23.25" X 4"   |   Crate # 16</v>
      </c>
      <c r="X448" s="30" t="str">
        <f t="shared" si="69"/>
        <v>Unit Type : Type B1_MIR - B   |   Floor # 2
Flat # 219   |   23.25" X 4"   |   Crate # 16</v>
      </c>
    </row>
    <row r="449" spans="1:24" ht="27.6">
      <c r="A449" s="4" t="s">
        <v>31</v>
      </c>
      <c r="B449" s="11" t="s">
        <v>97</v>
      </c>
      <c r="C449" s="11" t="str">
        <f t="shared" si="60"/>
        <v>Unit Type : TYPE B3_MIR - A</v>
      </c>
      <c r="D449" s="4" t="s">
        <v>19</v>
      </c>
      <c r="E449" s="11" t="s">
        <v>98</v>
      </c>
      <c r="F449" s="11" t="str">
        <f t="shared" si="61"/>
        <v>Floor # 2</v>
      </c>
      <c r="G449" s="11" t="s">
        <v>99</v>
      </c>
      <c r="H449" s="11" t="str">
        <f t="shared" si="62"/>
        <v>Flat # 222</v>
      </c>
      <c r="I449" s="11" t="str">
        <f t="shared" si="63"/>
        <v>4"</v>
      </c>
      <c r="J449" s="4">
        <v>2</v>
      </c>
      <c r="K449" s="4">
        <v>222</v>
      </c>
      <c r="L449" s="11" t="s">
        <v>100</v>
      </c>
      <c r="M449" s="11" t="str">
        <f t="shared" si="64"/>
        <v>23.25"</v>
      </c>
      <c r="N449" s="11" t="str">
        <f t="shared" si="65"/>
        <v>23.25" X 4"</v>
      </c>
      <c r="O449" s="4">
        <v>4</v>
      </c>
      <c r="P449" s="4">
        <v>23.25</v>
      </c>
      <c r="Q449" s="4">
        <v>1</v>
      </c>
      <c r="R449" s="11">
        <v>3</v>
      </c>
      <c r="S449" s="11" t="s">
        <v>101</v>
      </c>
      <c r="T449" s="11" t="str">
        <f t="shared" si="66"/>
        <v>Crate # 16</v>
      </c>
      <c r="U449" s="4">
        <v>16</v>
      </c>
      <c r="V449" s="11" t="str">
        <f t="shared" si="67"/>
        <v>Unit Type : TYPE B3_MIR - A   |   Floor # 2</v>
      </c>
      <c r="W449" s="11" t="str">
        <f t="shared" si="68"/>
        <v>Flat # 222   |   23.25" X 4"   |   Crate # 16</v>
      </c>
      <c r="X449" s="30" t="str">
        <f t="shared" si="69"/>
        <v>Unit Type : TYPE B3_MIR - A   |   Floor # 2
Flat # 222   |   23.25" X 4"   |   Crate # 16</v>
      </c>
    </row>
    <row r="450" spans="1:24" ht="27.6">
      <c r="A450" s="4" t="s">
        <v>31</v>
      </c>
      <c r="B450" s="11" t="s">
        <v>97</v>
      </c>
      <c r="C450" s="11" t="str">
        <f t="shared" ref="C450:C513" si="70">B450&amp;A450&amp;" - "&amp;D450</f>
        <v>Unit Type : TYPE B3_MIR - B</v>
      </c>
      <c r="D450" s="4" t="s">
        <v>20</v>
      </c>
      <c r="E450" s="11" t="s">
        <v>98</v>
      </c>
      <c r="F450" s="11" t="str">
        <f t="shared" ref="F450:F513" si="71">E450&amp;J450</f>
        <v>Floor # 2</v>
      </c>
      <c r="G450" s="11" t="s">
        <v>99</v>
      </c>
      <c r="H450" s="11" t="str">
        <f t="shared" ref="H450:H513" si="72">G450&amp;K450</f>
        <v>Flat # 222</v>
      </c>
      <c r="I450" s="11" t="str">
        <f t="shared" ref="I450:I513" si="73">O450&amp;""""</f>
        <v>4"</v>
      </c>
      <c r="J450" s="4">
        <v>2</v>
      </c>
      <c r="K450" s="4">
        <v>222</v>
      </c>
      <c r="L450" s="11" t="s">
        <v>100</v>
      </c>
      <c r="M450" s="11" t="str">
        <f t="shared" ref="M450:M513" si="74">P450&amp;""""</f>
        <v>23.25"</v>
      </c>
      <c r="N450" s="11" t="str">
        <f t="shared" ref="N450:N513" si="75">M450&amp;" X "&amp;I450</f>
        <v>23.25" X 4"</v>
      </c>
      <c r="O450" s="4">
        <v>4</v>
      </c>
      <c r="P450" s="4">
        <v>23.25</v>
      </c>
      <c r="Q450" s="4">
        <v>1</v>
      </c>
      <c r="R450" s="11">
        <v>3</v>
      </c>
      <c r="S450" s="11" t="s">
        <v>101</v>
      </c>
      <c r="T450" s="11" t="str">
        <f t="shared" ref="T450:T513" si="76">S450&amp;U450</f>
        <v>Crate # 16</v>
      </c>
      <c r="U450" s="4">
        <v>16</v>
      </c>
      <c r="V450" s="11" t="str">
        <f t="shared" ref="V450:V513" si="77">C450&amp;"   |   "&amp;F450</f>
        <v>Unit Type : TYPE B3_MIR - B   |   Floor # 2</v>
      </c>
      <c r="W450" s="11" t="str">
        <f t="shared" ref="W450:W513" si="78">H450&amp;"   |   "&amp;N450&amp;"   |   "&amp;T450</f>
        <v>Flat # 222   |   23.25" X 4"   |   Crate # 16</v>
      </c>
      <c r="X450" s="30" t="str">
        <f t="shared" ref="X450:X513" si="79">V450&amp;"
"&amp;W450</f>
        <v>Unit Type : TYPE B3_MIR - B   |   Floor # 2
Flat # 222   |   23.25" X 4"   |   Crate # 16</v>
      </c>
    </row>
    <row r="451" spans="1:24" ht="27.6">
      <c r="A451" s="4" t="s">
        <v>32</v>
      </c>
      <c r="B451" s="11" t="s">
        <v>97</v>
      </c>
      <c r="C451" s="11" t="str">
        <f t="shared" si="70"/>
        <v>Unit Type : TYPE B4 - A</v>
      </c>
      <c r="D451" s="4" t="s">
        <v>19</v>
      </c>
      <c r="E451" s="11" t="s">
        <v>98</v>
      </c>
      <c r="F451" s="11" t="str">
        <f t="shared" si="71"/>
        <v>Floor # 2</v>
      </c>
      <c r="G451" s="11" t="s">
        <v>99</v>
      </c>
      <c r="H451" s="11" t="str">
        <f t="shared" si="72"/>
        <v>Flat # 224</v>
      </c>
      <c r="I451" s="11" t="str">
        <f t="shared" si="73"/>
        <v>4"</v>
      </c>
      <c r="J451" s="4">
        <v>2</v>
      </c>
      <c r="K451" s="4">
        <v>224</v>
      </c>
      <c r="L451" s="11" t="s">
        <v>100</v>
      </c>
      <c r="M451" s="11" t="str">
        <f t="shared" si="74"/>
        <v>23.25"</v>
      </c>
      <c r="N451" s="11" t="str">
        <f t="shared" si="75"/>
        <v>23.25" X 4"</v>
      </c>
      <c r="O451" s="4">
        <v>4</v>
      </c>
      <c r="P451" s="4">
        <v>23.25</v>
      </c>
      <c r="Q451" s="4">
        <v>1</v>
      </c>
      <c r="R451" s="11">
        <v>3</v>
      </c>
      <c r="S451" s="11" t="s">
        <v>101</v>
      </c>
      <c r="T451" s="11" t="str">
        <f t="shared" si="76"/>
        <v>Crate # 16</v>
      </c>
      <c r="U451" s="4">
        <v>16</v>
      </c>
      <c r="V451" s="11" t="str">
        <f t="shared" si="77"/>
        <v>Unit Type : TYPE B4 - A   |   Floor # 2</v>
      </c>
      <c r="W451" s="11" t="str">
        <f t="shared" si="78"/>
        <v>Flat # 224   |   23.25" X 4"   |   Crate # 16</v>
      </c>
      <c r="X451" s="30" t="str">
        <f t="shared" si="79"/>
        <v>Unit Type : TYPE B4 - A   |   Floor # 2
Flat # 224   |   23.25" X 4"   |   Crate # 16</v>
      </c>
    </row>
    <row r="452" spans="1:24" ht="27.6">
      <c r="A452" s="4" t="s">
        <v>32</v>
      </c>
      <c r="B452" s="11" t="s">
        <v>97</v>
      </c>
      <c r="C452" s="11" t="str">
        <f t="shared" si="70"/>
        <v>Unit Type : TYPE B4 - B</v>
      </c>
      <c r="D452" s="4" t="s">
        <v>20</v>
      </c>
      <c r="E452" s="11" t="s">
        <v>98</v>
      </c>
      <c r="F452" s="11" t="str">
        <f t="shared" si="71"/>
        <v>Floor # 2</v>
      </c>
      <c r="G452" s="11" t="s">
        <v>99</v>
      </c>
      <c r="H452" s="11" t="str">
        <f t="shared" si="72"/>
        <v>Flat # 224</v>
      </c>
      <c r="I452" s="11" t="str">
        <f t="shared" si="73"/>
        <v>4"</v>
      </c>
      <c r="J452" s="4">
        <v>2</v>
      </c>
      <c r="K452" s="4">
        <v>224</v>
      </c>
      <c r="L452" s="11" t="s">
        <v>100</v>
      </c>
      <c r="M452" s="11" t="str">
        <f t="shared" si="74"/>
        <v>23.25"</v>
      </c>
      <c r="N452" s="11" t="str">
        <f t="shared" si="75"/>
        <v>23.25" X 4"</v>
      </c>
      <c r="O452" s="4">
        <v>4</v>
      </c>
      <c r="P452" s="4">
        <v>23.25</v>
      </c>
      <c r="Q452" s="4">
        <v>1</v>
      </c>
      <c r="R452" s="11">
        <v>3</v>
      </c>
      <c r="S452" s="11" t="s">
        <v>101</v>
      </c>
      <c r="T452" s="11" t="str">
        <f t="shared" si="76"/>
        <v>Crate # 16</v>
      </c>
      <c r="U452" s="4">
        <v>16</v>
      </c>
      <c r="V452" s="11" t="str">
        <f t="shared" si="77"/>
        <v>Unit Type : TYPE B4 - B   |   Floor # 2</v>
      </c>
      <c r="W452" s="11" t="str">
        <f t="shared" si="78"/>
        <v>Flat # 224   |   23.25" X 4"   |   Crate # 16</v>
      </c>
      <c r="X452" s="30" t="str">
        <f t="shared" si="79"/>
        <v>Unit Type : TYPE B4 - B   |   Floor # 2
Flat # 224   |   23.25" X 4"   |   Crate # 16</v>
      </c>
    </row>
    <row r="453" spans="1:24" ht="27.6">
      <c r="A453" s="4" t="s">
        <v>33</v>
      </c>
      <c r="B453" s="11" t="s">
        <v>97</v>
      </c>
      <c r="C453" s="11" t="str">
        <f t="shared" si="70"/>
        <v>Unit Type : TYPE B5_MIR - A</v>
      </c>
      <c r="D453" s="4" t="s">
        <v>19</v>
      </c>
      <c r="E453" s="11" t="s">
        <v>98</v>
      </c>
      <c r="F453" s="11" t="str">
        <f t="shared" si="71"/>
        <v>Floor # 2</v>
      </c>
      <c r="G453" s="11" t="s">
        <v>99</v>
      </c>
      <c r="H453" s="11" t="str">
        <f t="shared" si="72"/>
        <v>Flat # 210</v>
      </c>
      <c r="I453" s="11" t="str">
        <f t="shared" si="73"/>
        <v>4"</v>
      </c>
      <c r="J453" s="4">
        <v>2</v>
      </c>
      <c r="K453" s="4">
        <v>210</v>
      </c>
      <c r="L453" s="11" t="s">
        <v>100</v>
      </c>
      <c r="M453" s="11" t="str">
        <f t="shared" si="74"/>
        <v>23.25"</v>
      </c>
      <c r="N453" s="11" t="str">
        <f t="shared" si="75"/>
        <v>23.25" X 4"</v>
      </c>
      <c r="O453" s="4">
        <v>4</v>
      </c>
      <c r="P453" s="4">
        <v>23.25</v>
      </c>
      <c r="Q453" s="4">
        <v>1</v>
      </c>
      <c r="R453" s="11">
        <v>3</v>
      </c>
      <c r="S453" s="11" t="s">
        <v>101</v>
      </c>
      <c r="T453" s="11" t="str">
        <f t="shared" si="76"/>
        <v>Crate # 16</v>
      </c>
      <c r="U453" s="4">
        <v>16</v>
      </c>
      <c r="V453" s="11" t="str">
        <f t="shared" si="77"/>
        <v>Unit Type : TYPE B5_MIR - A   |   Floor # 2</v>
      </c>
      <c r="W453" s="11" t="str">
        <f t="shared" si="78"/>
        <v>Flat # 210   |   23.25" X 4"   |   Crate # 16</v>
      </c>
      <c r="X453" s="30" t="str">
        <f t="shared" si="79"/>
        <v>Unit Type : TYPE B5_MIR - A   |   Floor # 2
Flat # 210   |   23.25" X 4"   |   Crate # 16</v>
      </c>
    </row>
    <row r="454" spans="1:24" ht="27.6">
      <c r="A454" s="4" t="s">
        <v>33</v>
      </c>
      <c r="B454" s="11" t="s">
        <v>97</v>
      </c>
      <c r="C454" s="11" t="str">
        <f t="shared" si="70"/>
        <v>Unit Type : TYPE B5_MIR - B</v>
      </c>
      <c r="D454" s="4" t="s">
        <v>20</v>
      </c>
      <c r="E454" s="11" t="s">
        <v>98</v>
      </c>
      <c r="F454" s="11" t="str">
        <f t="shared" si="71"/>
        <v>Floor # 2</v>
      </c>
      <c r="G454" s="11" t="s">
        <v>99</v>
      </c>
      <c r="H454" s="11" t="str">
        <f t="shared" si="72"/>
        <v>Flat # 210</v>
      </c>
      <c r="I454" s="11" t="str">
        <f t="shared" si="73"/>
        <v>4"</v>
      </c>
      <c r="J454" s="4">
        <v>2</v>
      </c>
      <c r="K454" s="4">
        <v>210</v>
      </c>
      <c r="L454" s="11" t="s">
        <v>100</v>
      </c>
      <c r="M454" s="11" t="str">
        <f t="shared" si="74"/>
        <v>23.25"</v>
      </c>
      <c r="N454" s="11" t="str">
        <f t="shared" si="75"/>
        <v>23.25" X 4"</v>
      </c>
      <c r="O454" s="4">
        <v>4</v>
      </c>
      <c r="P454" s="4">
        <v>23.25</v>
      </c>
      <c r="Q454" s="4">
        <v>1</v>
      </c>
      <c r="R454" s="11">
        <v>3</v>
      </c>
      <c r="S454" s="11" t="s">
        <v>101</v>
      </c>
      <c r="T454" s="11" t="str">
        <f t="shared" si="76"/>
        <v>Crate # 16</v>
      </c>
      <c r="U454" s="4">
        <v>16</v>
      </c>
      <c r="V454" s="11" t="str">
        <f t="shared" si="77"/>
        <v>Unit Type : TYPE B5_MIR - B   |   Floor # 2</v>
      </c>
      <c r="W454" s="11" t="str">
        <f t="shared" si="78"/>
        <v>Flat # 210   |   23.25" X 4"   |   Crate # 16</v>
      </c>
      <c r="X454" s="30" t="str">
        <f t="shared" si="79"/>
        <v>Unit Type : TYPE B5_MIR - B   |   Floor # 2
Flat # 210   |   23.25" X 4"   |   Crate # 16</v>
      </c>
    </row>
    <row r="455" spans="1:24" ht="27.6">
      <c r="A455" s="4" t="s">
        <v>35</v>
      </c>
      <c r="B455" s="11" t="s">
        <v>97</v>
      </c>
      <c r="C455" s="11" t="str">
        <f t="shared" si="70"/>
        <v>Unit Type : TYPE B6-ADA - A</v>
      </c>
      <c r="D455" s="4" t="s">
        <v>19</v>
      </c>
      <c r="E455" s="11" t="s">
        <v>98</v>
      </c>
      <c r="F455" s="11" t="str">
        <f t="shared" si="71"/>
        <v>Floor # 2</v>
      </c>
      <c r="G455" s="11" t="s">
        <v>99</v>
      </c>
      <c r="H455" s="11" t="str">
        <f t="shared" si="72"/>
        <v>Flat # 205</v>
      </c>
      <c r="I455" s="11" t="str">
        <f t="shared" si="73"/>
        <v>4"</v>
      </c>
      <c r="J455" s="4">
        <v>2</v>
      </c>
      <c r="K455" s="4">
        <v>205</v>
      </c>
      <c r="L455" s="11" t="s">
        <v>100</v>
      </c>
      <c r="M455" s="11" t="str">
        <f t="shared" si="74"/>
        <v>23.25"</v>
      </c>
      <c r="N455" s="11" t="str">
        <f t="shared" si="75"/>
        <v>23.25" X 4"</v>
      </c>
      <c r="O455" s="4">
        <v>4</v>
      </c>
      <c r="P455" s="4">
        <v>23.25</v>
      </c>
      <c r="Q455" s="4">
        <v>1</v>
      </c>
      <c r="R455" s="11">
        <v>3</v>
      </c>
      <c r="S455" s="11" t="s">
        <v>101</v>
      </c>
      <c r="T455" s="11" t="str">
        <f t="shared" si="76"/>
        <v>Crate # 16</v>
      </c>
      <c r="U455" s="4">
        <v>16</v>
      </c>
      <c r="V455" s="11" t="str">
        <f t="shared" si="77"/>
        <v>Unit Type : TYPE B6-ADA - A   |   Floor # 2</v>
      </c>
      <c r="W455" s="11" t="str">
        <f t="shared" si="78"/>
        <v>Flat # 205   |   23.25" X 4"   |   Crate # 16</v>
      </c>
      <c r="X455" s="30" t="str">
        <f t="shared" si="79"/>
        <v>Unit Type : TYPE B6-ADA - A   |   Floor # 2
Flat # 205   |   23.25" X 4"   |   Crate # 16</v>
      </c>
    </row>
    <row r="456" spans="1:24" ht="27.6">
      <c r="A456" s="4" t="s">
        <v>35</v>
      </c>
      <c r="B456" s="11" t="s">
        <v>97</v>
      </c>
      <c r="C456" s="11" t="str">
        <f t="shared" si="70"/>
        <v>Unit Type : TYPE B6-ADA - B</v>
      </c>
      <c r="D456" s="4" t="s">
        <v>20</v>
      </c>
      <c r="E456" s="11" t="s">
        <v>98</v>
      </c>
      <c r="F456" s="11" t="str">
        <f t="shared" si="71"/>
        <v>Floor # 2</v>
      </c>
      <c r="G456" s="11" t="s">
        <v>99</v>
      </c>
      <c r="H456" s="11" t="str">
        <f t="shared" si="72"/>
        <v>Flat # 205</v>
      </c>
      <c r="I456" s="11" t="str">
        <f t="shared" si="73"/>
        <v>4"</v>
      </c>
      <c r="J456" s="4">
        <v>2</v>
      </c>
      <c r="K456" s="4">
        <v>205</v>
      </c>
      <c r="L456" s="11" t="s">
        <v>100</v>
      </c>
      <c r="M456" s="11" t="str">
        <f t="shared" si="74"/>
        <v>23.25"</v>
      </c>
      <c r="N456" s="11" t="str">
        <f t="shared" si="75"/>
        <v>23.25" X 4"</v>
      </c>
      <c r="O456" s="4">
        <v>4</v>
      </c>
      <c r="P456" s="4">
        <v>23.25</v>
      </c>
      <c r="Q456" s="4">
        <v>1</v>
      </c>
      <c r="R456" s="11">
        <v>3</v>
      </c>
      <c r="S456" s="11" t="s">
        <v>101</v>
      </c>
      <c r="T456" s="11" t="str">
        <f t="shared" si="76"/>
        <v>Crate # 16</v>
      </c>
      <c r="U456" s="4">
        <v>16</v>
      </c>
      <c r="V456" s="11" t="str">
        <f t="shared" si="77"/>
        <v>Unit Type : TYPE B6-ADA - B   |   Floor # 2</v>
      </c>
      <c r="W456" s="11" t="str">
        <f t="shared" si="78"/>
        <v>Flat # 205   |   23.25" X 4"   |   Crate # 16</v>
      </c>
      <c r="X456" s="30" t="str">
        <f t="shared" si="79"/>
        <v>Unit Type : TYPE B6-ADA - B   |   Floor # 2
Flat # 205   |   23.25" X 4"   |   Crate # 16</v>
      </c>
    </row>
    <row r="457" spans="1:24" ht="27.6">
      <c r="A457" s="4" t="s">
        <v>36</v>
      </c>
      <c r="B457" s="11" t="s">
        <v>97</v>
      </c>
      <c r="C457" s="11" t="str">
        <f t="shared" si="70"/>
        <v>Unit Type : TYPE C - A</v>
      </c>
      <c r="D457" s="4" t="s">
        <v>19</v>
      </c>
      <c r="E457" s="11" t="s">
        <v>98</v>
      </c>
      <c r="F457" s="11" t="str">
        <f t="shared" si="71"/>
        <v>Floor # 2</v>
      </c>
      <c r="G457" s="11" t="s">
        <v>99</v>
      </c>
      <c r="H457" s="11" t="str">
        <f t="shared" si="72"/>
        <v>Flat # 208</v>
      </c>
      <c r="I457" s="11" t="str">
        <f t="shared" si="73"/>
        <v>4"</v>
      </c>
      <c r="J457" s="4">
        <v>2</v>
      </c>
      <c r="K457" s="4">
        <v>208</v>
      </c>
      <c r="L457" s="11" t="s">
        <v>100</v>
      </c>
      <c r="M457" s="11" t="str">
        <f t="shared" si="74"/>
        <v>23.25"</v>
      </c>
      <c r="N457" s="11" t="str">
        <f t="shared" si="75"/>
        <v>23.25" X 4"</v>
      </c>
      <c r="O457" s="4">
        <v>4</v>
      </c>
      <c r="P457" s="4">
        <v>23.25</v>
      </c>
      <c r="Q457" s="4">
        <v>1</v>
      </c>
      <c r="R457" s="11">
        <v>3</v>
      </c>
      <c r="S457" s="11" t="s">
        <v>101</v>
      </c>
      <c r="T457" s="11" t="str">
        <f t="shared" si="76"/>
        <v>Crate # 16</v>
      </c>
      <c r="U457" s="4">
        <v>16</v>
      </c>
      <c r="V457" s="11" t="str">
        <f t="shared" si="77"/>
        <v>Unit Type : TYPE C - A   |   Floor # 2</v>
      </c>
      <c r="W457" s="11" t="str">
        <f t="shared" si="78"/>
        <v>Flat # 208   |   23.25" X 4"   |   Crate # 16</v>
      </c>
      <c r="X457" s="30" t="str">
        <f t="shared" si="79"/>
        <v>Unit Type : TYPE C - A   |   Floor # 2
Flat # 208   |   23.25" X 4"   |   Crate # 16</v>
      </c>
    </row>
    <row r="458" spans="1:24" ht="27.6">
      <c r="A458" s="4" t="s">
        <v>36</v>
      </c>
      <c r="B458" s="11" t="s">
        <v>97</v>
      </c>
      <c r="C458" s="11" t="str">
        <f t="shared" si="70"/>
        <v>Unit Type : TYPE C - A</v>
      </c>
      <c r="D458" s="4" t="s">
        <v>19</v>
      </c>
      <c r="E458" s="11" t="s">
        <v>98</v>
      </c>
      <c r="F458" s="11" t="str">
        <f t="shared" si="71"/>
        <v>Floor # 2</v>
      </c>
      <c r="G458" s="11" t="s">
        <v>99</v>
      </c>
      <c r="H458" s="11" t="str">
        <f t="shared" si="72"/>
        <v>Flat # 221</v>
      </c>
      <c r="I458" s="11" t="str">
        <f t="shared" si="73"/>
        <v>4"</v>
      </c>
      <c r="J458" s="4">
        <v>2</v>
      </c>
      <c r="K458" s="4">
        <v>221</v>
      </c>
      <c r="L458" s="11" t="s">
        <v>100</v>
      </c>
      <c r="M458" s="11" t="str">
        <f t="shared" si="74"/>
        <v>23.25"</v>
      </c>
      <c r="N458" s="11" t="str">
        <f t="shared" si="75"/>
        <v>23.25" X 4"</v>
      </c>
      <c r="O458" s="4">
        <v>4</v>
      </c>
      <c r="P458" s="4">
        <v>23.25</v>
      </c>
      <c r="Q458" s="4">
        <v>1</v>
      </c>
      <c r="R458" s="11">
        <v>3</v>
      </c>
      <c r="S458" s="11" t="s">
        <v>101</v>
      </c>
      <c r="T458" s="11" t="str">
        <f t="shared" si="76"/>
        <v>Crate # 16</v>
      </c>
      <c r="U458" s="4">
        <v>16</v>
      </c>
      <c r="V458" s="11" t="str">
        <f t="shared" si="77"/>
        <v>Unit Type : TYPE C - A   |   Floor # 2</v>
      </c>
      <c r="W458" s="11" t="str">
        <f t="shared" si="78"/>
        <v>Flat # 221   |   23.25" X 4"   |   Crate # 16</v>
      </c>
      <c r="X458" s="30" t="str">
        <f t="shared" si="79"/>
        <v>Unit Type : TYPE C - A   |   Floor # 2
Flat # 221   |   23.25" X 4"   |   Crate # 16</v>
      </c>
    </row>
    <row r="459" spans="1:24" ht="27.6">
      <c r="A459" s="4" t="s">
        <v>37</v>
      </c>
      <c r="B459" s="11" t="s">
        <v>97</v>
      </c>
      <c r="C459" s="11" t="str">
        <f t="shared" si="70"/>
        <v>Unit Type : TYPE C-MIR - A</v>
      </c>
      <c r="D459" s="4" t="s">
        <v>19</v>
      </c>
      <c r="E459" s="11" t="s">
        <v>98</v>
      </c>
      <c r="F459" s="11" t="str">
        <f t="shared" si="71"/>
        <v>Floor # 2</v>
      </c>
      <c r="G459" s="11" t="s">
        <v>99</v>
      </c>
      <c r="H459" s="11" t="str">
        <f t="shared" si="72"/>
        <v>Flat # 206</v>
      </c>
      <c r="I459" s="11" t="str">
        <f t="shared" si="73"/>
        <v>4"</v>
      </c>
      <c r="J459" s="4">
        <v>2</v>
      </c>
      <c r="K459" s="4">
        <v>206</v>
      </c>
      <c r="L459" s="11" t="s">
        <v>100</v>
      </c>
      <c r="M459" s="11" t="str">
        <f t="shared" si="74"/>
        <v>23.25"</v>
      </c>
      <c r="N459" s="11" t="str">
        <f t="shared" si="75"/>
        <v>23.25" X 4"</v>
      </c>
      <c r="O459" s="4">
        <v>4</v>
      </c>
      <c r="P459" s="4">
        <v>23.25</v>
      </c>
      <c r="Q459" s="4">
        <v>1</v>
      </c>
      <c r="R459" s="11">
        <v>3</v>
      </c>
      <c r="S459" s="11" t="s">
        <v>101</v>
      </c>
      <c r="T459" s="11" t="str">
        <f t="shared" si="76"/>
        <v>Crate # 16</v>
      </c>
      <c r="U459" s="4">
        <v>16</v>
      </c>
      <c r="V459" s="11" t="str">
        <f t="shared" si="77"/>
        <v>Unit Type : TYPE C-MIR - A   |   Floor # 2</v>
      </c>
      <c r="W459" s="11" t="str">
        <f t="shared" si="78"/>
        <v>Flat # 206   |   23.25" X 4"   |   Crate # 16</v>
      </c>
      <c r="X459" s="30" t="str">
        <f t="shared" si="79"/>
        <v>Unit Type : TYPE C-MIR - A   |   Floor # 2
Flat # 206   |   23.25" X 4"   |   Crate # 16</v>
      </c>
    </row>
    <row r="460" spans="1:24" ht="27.6">
      <c r="A460" s="4" t="s">
        <v>40</v>
      </c>
      <c r="B460" s="11" t="s">
        <v>97</v>
      </c>
      <c r="C460" s="11" t="str">
        <f t="shared" si="70"/>
        <v>Unit Type : TYPE D2-ADA - A</v>
      </c>
      <c r="D460" s="4" t="s">
        <v>19</v>
      </c>
      <c r="E460" s="11" t="s">
        <v>98</v>
      </c>
      <c r="F460" s="11" t="str">
        <f t="shared" si="71"/>
        <v>Floor # 2</v>
      </c>
      <c r="G460" s="11" t="s">
        <v>99</v>
      </c>
      <c r="H460" s="11" t="str">
        <f t="shared" si="72"/>
        <v>Flat # 220</v>
      </c>
      <c r="I460" s="11" t="str">
        <f t="shared" si="73"/>
        <v>4"</v>
      </c>
      <c r="J460" s="4">
        <v>2</v>
      </c>
      <c r="K460" s="4">
        <v>220</v>
      </c>
      <c r="L460" s="11" t="s">
        <v>100</v>
      </c>
      <c r="M460" s="11" t="str">
        <f t="shared" si="74"/>
        <v>23.25"</v>
      </c>
      <c r="N460" s="11" t="str">
        <f t="shared" si="75"/>
        <v>23.25" X 4"</v>
      </c>
      <c r="O460" s="4">
        <v>4</v>
      </c>
      <c r="P460" s="4">
        <v>23.25</v>
      </c>
      <c r="Q460" s="4">
        <v>1</v>
      </c>
      <c r="R460" s="11">
        <v>3</v>
      </c>
      <c r="S460" s="11" t="s">
        <v>101</v>
      </c>
      <c r="T460" s="11" t="str">
        <f t="shared" si="76"/>
        <v>Crate # 16</v>
      </c>
      <c r="U460" s="4">
        <v>16</v>
      </c>
      <c r="V460" s="11" t="str">
        <f t="shared" si="77"/>
        <v>Unit Type : TYPE D2-ADA - A   |   Floor # 2</v>
      </c>
      <c r="W460" s="11" t="str">
        <f t="shared" si="78"/>
        <v>Flat # 220   |   23.25" X 4"   |   Crate # 16</v>
      </c>
      <c r="X460" s="30" t="str">
        <f t="shared" si="79"/>
        <v>Unit Type : TYPE D2-ADA - A   |   Floor # 2
Flat # 220   |   23.25" X 4"   |   Crate # 16</v>
      </c>
    </row>
    <row r="461" spans="1:24" ht="27.6">
      <c r="A461" s="4" t="s">
        <v>40</v>
      </c>
      <c r="B461" s="11" t="s">
        <v>97</v>
      </c>
      <c r="C461" s="11" t="str">
        <f t="shared" si="70"/>
        <v>Unit Type : TYPE D2-ADA - B</v>
      </c>
      <c r="D461" s="4" t="s">
        <v>20</v>
      </c>
      <c r="E461" s="11" t="s">
        <v>98</v>
      </c>
      <c r="F461" s="11" t="str">
        <f t="shared" si="71"/>
        <v>Floor # 2</v>
      </c>
      <c r="G461" s="11" t="s">
        <v>99</v>
      </c>
      <c r="H461" s="11" t="str">
        <f t="shared" si="72"/>
        <v>Flat # 220</v>
      </c>
      <c r="I461" s="11" t="str">
        <f t="shared" si="73"/>
        <v>4"</v>
      </c>
      <c r="J461" s="4">
        <v>2</v>
      </c>
      <c r="K461" s="4">
        <v>220</v>
      </c>
      <c r="L461" s="11" t="s">
        <v>100</v>
      </c>
      <c r="M461" s="11" t="str">
        <f t="shared" si="74"/>
        <v>23.25"</v>
      </c>
      <c r="N461" s="11" t="str">
        <f t="shared" si="75"/>
        <v>23.25" X 4"</v>
      </c>
      <c r="O461" s="4">
        <v>4</v>
      </c>
      <c r="P461" s="4">
        <v>23.25</v>
      </c>
      <c r="Q461" s="4">
        <v>1</v>
      </c>
      <c r="R461" s="11">
        <v>3</v>
      </c>
      <c r="S461" s="11" t="s">
        <v>101</v>
      </c>
      <c r="T461" s="11" t="str">
        <f t="shared" si="76"/>
        <v>Crate # 16</v>
      </c>
      <c r="U461" s="4">
        <v>16</v>
      </c>
      <c r="V461" s="11" t="str">
        <f t="shared" si="77"/>
        <v>Unit Type : TYPE D2-ADA - B   |   Floor # 2</v>
      </c>
      <c r="W461" s="11" t="str">
        <f t="shared" si="78"/>
        <v>Flat # 220   |   23.25" X 4"   |   Crate # 16</v>
      </c>
      <c r="X461" s="30" t="str">
        <f t="shared" si="79"/>
        <v>Unit Type : TYPE D2-ADA - B   |   Floor # 2
Flat # 220   |   23.25" X 4"   |   Crate # 16</v>
      </c>
    </row>
    <row r="462" spans="1:24" ht="27.6">
      <c r="A462" s="4" t="s">
        <v>42</v>
      </c>
      <c r="B462" s="11" t="s">
        <v>97</v>
      </c>
      <c r="C462" s="11" t="str">
        <f t="shared" si="70"/>
        <v>Unit Type : TYPE E1 - A</v>
      </c>
      <c r="D462" s="4" t="s">
        <v>19</v>
      </c>
      <c r="E462" s="11" t="s">
        <v>98</v>
      </c>
      <c r="F462" s="11" t="str">
        <f t="shared" si="71"/>
        <v>Floor # 2</v>
      </c>
      <c r="G462" s="11" t="s">
        <v>99</v>
      </c>
      <c r="H462" s="11" t="str">
        <f t="shared" si="72"/>
        <v>Flat # 216</v>
      </c>
      <c r="I462" s="11" t="str">
        <f t="shared" si="73"/>
        <v>4"</v>
      </c>
      <c r="J462" s="4">
        <v>2</v>
      </c>
      <c r="K462" s="4">
        <v>216</v>
      </c>
      <c r="L462" s="11" t="s">
        <v>100</v>
      </c>
      <c r="M462" s="11" t="str">
        <f t="shared" si="74"/>
        <v>23.25"</v>
      </c>
      <c r="N462" s="11" t="str">
        <f t="shared" si="75"/>
        <v>23.25" X 4"</v>
      </c>
      <c r="O462" s="4">
        <v>4</v>
      </c>
      <c r="P462" s="4">
        <v>23.25</v>
      </c>
      <c r="Q462" s="4">
        <v>1</v>
      </c>
      <c r="R462" s="11">
        <v>3</v>
      </c>
      <c r="S462" s="11" t="s">
        <v>101</v>
      </c>
      <c r="T462" s="11" t="str">
        <f t="shared" si="76"/>
        <v>Crate # 16</v>
      </c>
      <c r="U462" s="4">
        <v>16</v>
      </c>
      <c r="V462" s="11" t="str">
        <f t="shared" si="77"/>
        <v>Unit Type : TYPE E1 - A   |   Floor # 2</v>
      </c>
      <c r="W462" s="11" t="str">
        <f t="shared" si="78"/>
        <v>Flat # 216   |   23.25" X 4"   |   Crate # 16</v>
      </c>
      <c r="X462" s="30" t="str">
        <f t="shared" si="79"/>
        <v>Unit Type : TYPE E1 - A   |   Floor # 2
Flat # 216   |   23.25" X 4"   |   Crate # 16</v>
      </c>
    </row>
    <row r="463" spans="1:24" ht="27.6">
      <c r="A463" s="4" t="s">
        <v>42</v>
      </c>
      <c r="B463" s="11" t="s">
        <v>97</v>
      </c>
      <c r="C463" s="11" t="str">
        <f t="shared" si="70"/>
        <v>Unit Type : TYPE E1 - B</v>
      </c>
      <c r="D463" s="4" t="s">
        <v>20</v>
      </c>
      <c r="E463" s="11" t="s">
        <v>98</v>
      </c>
      <c r="F463" s="11" t="str">
        <f t="shared" si="71"/>
        <v>Floor # 2</v>
      </c>
      <c r="G463" s="11" t="s">
        <v>99</v>
      </c>
      <c r="H463" s="11" t="str">
        <f t="shared" si="72"/>
        <v>Flat # 216</v>
      </c>
      <c r="I463" s="11" t="str">
        <f t="shared" si="73"/>
        <v>4"</v>
      </c>
      <c r="J463" s="4">
        <v>2</v>
      </c>
      <c r="K463" s="4">
        <v>216</v>
      </c>
      <c r="L463" s="11" t="s">
        <v>100</v>
      </c>
      <c r="M463" s="11" t="str">
        <f t="shared" si="74"/>
        <v>23.25"</v>
      </c>
      <c r="N463" s="11" t="str">
        <f t="shared" si="75"/>
        <v>23.25" X 4"</v>
      </c>
      <c r="O463" s="4">
        <v>4</v>
      </c>
      <c r="P463" s="4">
        <v>23.25</v>
      </c>
      <c r="Q463" s="4">
        <v>1</v>
      </c>
      <c r="R463" s="11">
        <v>3</v>
      </c>
      <c r="S463" s="11" t="s">
        <v>101</v>
      </c>
      <c r="T463" s="11" t="str">
        <f t="shared" si="76"/>
        <v>Crate # 16</v>
      </c>
      <c r="U463" s="4">
        <v>16</v>
      </c>
      <c r="V463" s="11" t="str">
        <f t="shared" si="77"/>
        <v>Unit Type : TYPE E1 - B   |   Floor # 2</v>
      </c>
      <c r="W463" s="11" t="str">
        <f t="shared" si="78"/>
        <v>Flat # 216   |   23.25" X 4"   |   Crate # 16</v>
      </c>
      <c r="X463" s="30" t="str">
        <f t="shared" si="79"/>
        <v>Unit Type : TYPE E1 - B   |   Floor # 2
Flat # 216   |   23.25" X 4"   |   Crate # 16</v>
      </c>
    </row>
    <row r="464" spans="1:24" ht="27.6">
      <c r="A464" s="4" t="s">
        <v>43</v>
      </c>
      <c r="B464" s="11" t="s">
        <v>97</v>
      </c>
      <c r="C464" s="11" t="str">
        <f t="shared" si="70"/>
        <v>Unit Type : TYPE F - A</v>
      </c>
      <c r="D464" s="4" t="s">
        <v>19</v>
      </c>
      <c r="E464" s="11" t="s">
        <v>98</v>
      </c>
      <c r="F464" s="11" t="str">
        <f t="shared" si="71"/>
        <v>Floor # 2</v>
      </c>
      <c r="G464" s="11" t="s">
        <v>99</v>
      </c>
      <c r="H464" s="11" t="str">
        <f t="shared" si="72"/>
        <v>Flat # 215</v>
      </c>
      <c r="I464" s="11" t="str">
        <f t="shared" si="73"/>
        <v>4"</v>
      </c>
      <c r="J464" s="4">
        <v>2</v>
      </c>
      <c r="K464" s="4">
        <v>215</v>
      </c>
      <c r="L464" s="11" t="s">
        <v>100</v>
      </c>
      <c r="M464" s="11" t="str">
        <f t="shared" si="74"/>
        <v>23.25"</v>
      </c>
      <c r="N464" s="11" t="str">
        <f t="shared" si="75"/>
        <v>23.25" X 4"</v>
      </c>
      <c r="O464" s="4">
        <v>4</v>
      </c>
      <c r="P464" s="4">
        <v>23.25</v>
      </c>
      <c r="Q464" s="4">
        <v>1</v>
      </c>
      <c r="R464" s="11">
        <v>3</v>
      </c>
      <c r="S464" s="11" t="s">
        <v>101</v>
      </c>
      <c r="T464" s="11" t="str">
        <f t="shared" si="76"/>
        <v>Crate # 16</v>
      </c>
      <c r="U464" s="4">
        <v>16</v>
      </c>
      <c r="V464" s="11" t="str">
        <f t="shared" si="77"/>
        <v>Unit Type : TYPE F - A   |   Floor # 2</v>
      </c>
      <c r="W464" s="11" t="str">
        <f t="shared" si="78"/>
        <v>Flat # 215   |   23.25" X 4"   |   Crate # 16</v>
      </c>
      <c r="X464" s="30" t="str">
        <f t="shared" si="79"/>
        <v>Unit Type : TYPE F - A   |   Floor # 2
Flat # 215   |   23.25" X 4"   |   Crate # 16</v>
      </c>
    </row>
    <row r="465" spans="1:24" ht="27.6">
      <c r="A465" s="4" t="s">
        <v>44</v>
      </c>
      <c r="B465" s="11" t="s">
        <v>97</v>
      </c>
      <c r="C465" s="11" t="str">
        <f t="shared" si="70"/>
        <v>Unit Type : TYPE G - B</v>
      </c>
      <c r="D465" s="4" t="s">
        <v>20</v>
      </c>
      <c r="E465" s="11" t="s">
        <v>98</v>
      </c>
      <c r="F465" s="11" t="str">
        <f t="shared" si="71"/>
        <v>Floor # 2</v>
      </c>
      <c r="G465" s="11" t="s">
        <v>99</v>
      </c>
      <c r="H465" s="11" t="str">
        <f t="shared" si="72"/>
        <v>Flat # 212</v>
      </c>
      <c r="I465" s="11" t="str">
        <f t="shared" si="73"/>
        <v>4"</v>
      </c>
      <c r="J465" s="4">
        <v>2</v>
      </c>
      <c r="K465" s="4">
        <v>212</v>
      </c>
      <c r="L465" s="11" t="s">
        <v>100</v>
      </c>
      <c r="M465" s="11" t="str">
        <f t="shared" si="74"/>
        <v>23.25"</v>
      </c>
      <c r="N465" s="11" t="str">
        <f t="shared" si="75"/>
        <v>23.25" X 4"</v>
      </c>
      <c r="O465" s="4">
        <v>4</v>
      </c>
      <c r="P465" s="4">
        <v>23.25</v>
      </c>
      <c r="Q465" s="4">
        <v>1</v>
      </c>
      <c r="R465" s="11">
        <v>3</v>
      </c>
      <c r="S465" s="11" t="s">
        <v>101</v>
      </c>
      <c r="T465" s="11" t="str">
        <f t="shared" si="76"/>
        <v>Crate # 16</v>
      </c>
      <c r="U465" s="4">
        <v>16</v>
      </c>
      <c r="V465" s="11" t="str">
        <f t="shared" si="77"/>
        <v>Unit Type : TYPE G - B   |   Floor # 2</v>
      </c>
      <c r="W465" s="11" t="str">
        <f t="shared" si="78"/>
        <v>Flat # 212   |   23.25" X 4"   |   Crate # 16</v>
      </c>
      <c r="X465" s="30" t="str">
        <f t="shared" si="79"/>
        <v>Unit Type : TYPE G - B   |   Floor # 2
Flat # 212   |   23.25" X 4"   |   Crate # 16</v>
      </c>
    </row>
    <row r="466" spans="1:24" ht="27.6">
      <c r="A466" s="4" t="s">
        <v>45</v>
      </c>
      <c r="B466" s="11" t="s">
        <v>97</v>
      </c>
      <c r="C466" s="11" t="str">
        <f t="shared" si="70"/>
        <v>Unit Type : TYPE H - B</v>
      </c>
      <c r="D466" s="4" t="s">
        <v>20</v>
      </c>
      <c r="E466" s="11" t="s">
        <v>98</v>
      </c>
      <c r="F466" s="11" t="str">
        <f t="shared" si="71"/>
        <v>Floor # 2</v>
      </c>
      <c r="G466" s="11" t="s">
        <v>99</v>
      </c>
      <c r="H466" s="11" t="str">
        <f t="shared" si="72"/>
        <v>Flat # 207</v>
      </c>
      <c r="I466" s="11" t="str">
        <f t="shared" si="73"/>
        <v>4"</v>
      </c>
      <c r="J466" s="4">
        <v>2</v>
      </c>
      <c r="K466" s="4">
        <v>207</v>
      </c>
      <c r="L466" s="11" t="s">
        <v>100</v>
      </c>
      <c r="M466" s="11" t="str">
        <f t="shared" si="74"/>
        <v>23.25"</v>
      </c>
      <c r="N466" s="11" t="str">
        <f t="shared" si="75"/>
        <v>23.25" X 4"</v>
      </c>
      <c r="O466" s="4">
        <v>4</v>
      </c>
      <c r="P466" s="4">
        <v>23.25</v>
      </c>
      <c r="Q466" s="4">
        <v>1</v>
      </c>
      <c r="R466" s="11">
        <v>3</v>
      </c>
      <c r="S466" s="11" t="s">
        <v>101</v>
      </c>
      <c r="T466" s="11" t="str">
        <f t="shared" si="76"/>
        <v>Crate # 16</v>
      </c>
      <c r="U466" s="4">
        <v>16</v>
      </c>
      <c r="V466" s="11" t="str">
        <f t="shared" si="77"/>
        <v>Unit Type : TYPE H - B   |   Floor # 2</v>
      </c>
      <c r="W466" s="11" t="str">
        <f t="shared" si="78"/>
        <v>Flat # 207   |   23.25" X 4"   |   Crate # 16</v>
      </c>
      <c r="X466" s="30" t="str">
        <f t="shared" si="79"/>
        <v>Unit Type : TYPE H - B   |   Floor # 2
Flat # 207   |   23.25" X 4"   |   Crate # 16</v>
      </c>
    </row>
    <row r="467" spans="1:24" ht="27.6">
      <c r="A467" s="4" t="s">
        <v>46</v>
      </c>
      <c r="B467" s="11" t="s">
        <v>97</v>
      </c>
      <c r="C467" s="11" t="str">
        <f t="shared" si="70"/>
        <v>Unit Type : TYPE J - A</v>
      </c>
      <c r="D467" s="4" t="s">
        <v>19</v>
      </c>
      <c r="E467" s="11" t="s">
        <v>98</v>
      </c>
      <c r="F467" s="11" t="str">
        <f t="shared" si="71"/>
        <v>Floor # 2</v>
      </c>
      <c r="G467" s="11" t="s">
        <v>99</v>
      </c>
      <c r="H467" s="11" t="str">
        <f t="shared" si="72"/>
        <v>Flat # 202</v>
      </c>
      <c r="I467" s="11" t="str">
        <f t="shared" si="73"/>
        <v>4"</v>
      </c>
      <c r="J467" s="4">
        <v>2</v>
      </c>
      <c r="K467" s="4">
        <v>202</v>
      </c>
      <c r="L467" s="11" t="s">
        <v>100</v>
      </c>
      <c r="M467" s="11" t="str">
        <f t="shared" si="74"/>
        <v>23.25"</v>
      </c>
      <c r="N467" s="11" t="str">
        <f t="shared" si="75"/>
        <v>23.25" X 4"</v>
      </c>
      <c r="O467" s="4">
        <v>4</v>
      </c>
      <c r="P467" s="4">
        <v>23.25</v>
      </c>
      <c r="Q467" s="4">
        <v>1</v>
      </c>
      <c r="R467" s="11">
        <v>3</v>
      </c>
      <c r="S467" s="11" t="s">
        <v>101</v>
      </c>
      <c r="T467" s="11" t="str">
        <f t="shared" si="76"/>
        <v>Crate # 16</v>
      </c>
      <c r="U467" s="4">
        <v>16</v>
      </c>
      <c r="V467" s="11" t="str">
        <f t="shared" si="77"/>
        <v>Unit Type : TYPE J - A   |   Floor # 2</v>
      </c>
      <c r="W467" s="11" t="str">
        <f t="shared" si="78"/>
        <v>Flat # 202   |   23.25" X 4"   |   Crate # 16</v>
      </c>
      <c r="X467" s="30" t="str">
        <f t="shared" si="79"/>
        <v>Unit Type : TYPE J - A   |   Floor # 2
Flat # 202   |   23.25" X 4"   |   Crate # 16</v>
      </c>
    </row>
    <row r="468" spans="1:24" ht="27.6">
      <c r="A468" s="4" t="s">
        <v>47</v>
      </c>
      <c r="B468" s="11" t="s">
        <v>97</v>
      </c>
      <c r="C468" s="11" t="str">
        <f t="shared" si="70"/>
        <v>Unit Type : TYPE J_MIR - A</v>
      </c>
      <c r="D468" s="4" t="s">
        <v>19</v>
      </c>
      <c r="E468" s="11" t="s">
        <v>98</v>
      </c>
      <c r="F468" s="11" t="str">
        <f t="shared" si="71"/>
        <v>Floor # 2</v>
      </c>
      <c r="G468" s="11" t="s">
        <v>99</v>
      </c>
      <c r="H468" s="11" t="str">
        <f t="shared" si="72"/>
        <v>Flat # 201</v>
      </c>
      <c r="I468" s="11" t="str">
        <f t="shared" si="73"/>
        <v>4"</v>
      </c>
      <c r="J468" s="4">
        <v>2</v>
      </c>
      <c r="K468" s="4">
        <v>201</v>
      </c>
      <c r="L468" s="11" t="s">
        <v>100</v>
      </c>
      <c r="M468" s="11" t="str">
        <f t="shared" si="74"/>
        <v>23.25"</v>
      </c>
      <c r="N468" s="11" t="str">
        <f t="shared" si="75"/>
        <v>23.25" X 4"</v>
      </c>
      <c r="O468" s="4">
        <v>4</v>
      </c>
      <c r="P468" s="4">
        <v>23.25</v>
      </c>
      <c r="Q468" s="4">
        <v>1</v>
      </c>
      <c r="R468" s="11">
        <v>3</v>
      </c>
      <c r="S468" s="11" t="s">
        <v>101</v>
      </c>
      <c r="T468" s="11" t="str">
        <f t="shared" si="76"/>
        <v>Crate # 16</v>
      </c>
      <c r="U468" s="4">
        <v>16</v>
      </c>
      <c r="V468" s="11" t="str">
        <f t="shared" si="77"/>
        <v>Unit Type : TYPE J_MIR - A   |   Floor # 2</v>
      </c>
      <c r="W468" s="11" t="str">
        <f t="shared" si="78"/>
        <v>Flat # 201   |   23.25" X 4"   |   Crate # 16</v>
      </c>
      <c r="X468" s="30" t="str">
        <f t="shared" si="79"/>
        <v>Unit Type : TYPE J_MIR - A   |   Floor # 2
Flat # 201   |   23.25" X 4"   |   Crate # 16</v>
      </c>
    </row>
    <row r="469" spans="1:24" ht="27.6">
      <c r="A469" s="4" t="s">
        <v>47</v>
      </c>
      <c r="B469" s="11" t="s">
        <v>97</v>
      </c>
      <c r="C469" s="11" t="str">
        <f t="shared" si="70"/>
        <v>Unit Type : TYPE J_MIR - 1</v>
      </c>
      <c r="D469" s="4">
        <v>1</v>
      </c>
      <c r="E469" s="11" t="s">
        <v>98</v>
      </c>
      <c r="F469" s="11" t="str">
        <f t="shared" si="71"/>
        <v>Floor # 2</v>
      </c>
      <c r="G469" s="11" t="s">
        <v>99</v>
      </c>
      <c r="H469" s="11" t="str">
        <f t="shared" si="72"/>
        <v>Flat # 201</v>
      </c>
      <c r="I469" s="11" t="str">
        <f t="shared" si="73"/>
        <v>25.5"</v>
      </c>
      <c r="J469" s="4">
        <v>2</v>
      </c>
      <c r="K469" s="4">
        <v>201</v>
      </c>
      <c r="L469" s="11" t="s">
        <v>100</v>
      </c>
      <c r="M469" s="11" t="str">
        <f t="shared" si="74"/>
        <v>22"</v>
      </c>
      <c r="N469" s="11" t="str">
        <f t="shared" si="75"/>
        <v>22" X 25.5"</v>
      </c>
      <c r="O469" s="4">
        <v>25.5</v>
      </c>
      <c r="P469" s="4">
        <v>22</v>
      </c>
      <c r="Q469" s="4">
        <v>1</v>
      </c>
      <c r="R469" s="11">
        <v>3</v>
      </c>
      <c r="S469" s="11" t="s">
        <v>101</v>
      </c>
      <c r="T469" s="11" t="str">
        <f t="shared" si="76"/>
        <v>Crate # 16</v>
      </c>
      <c r="U469" s="4">
        <v>16</v>
      </c>
      <c r="V469" s="11" t="str">
        <f t="shared" si="77"/>
        <v>Unit Type : TYPE J_MIR - 1   |   Floor # 2</v>
      </c>
      <c r="W469" s="11" t="str">
        <f t="shared" si="78"/>
        <v>Flat # 201   |   22" X 25.5"   |   Crate # 16</v>
      </c>
      <c r="X469" s="30" t="str">
        <f t="shared" si="79"/>
        <v>Unit Type : TYPE J_MIR - 1   |   Floor # 2
Flat # 201   |   22" X 25.5"   |   Crate # 16</v>
      </c>
    </row>
    <row r="470" spans="1:24" ht="27.6">
      <c r="A470" s="4" t="s">
        <v>27</v>
      </c>
      <c r="B470" s="11" t="s">
        <v>97</v>
      </c>
      <c r="C470" s="11" t="str">
        <f t="shared" si="70"/>
        <v>Unit Type : TYPE B - 2</v>
      </c>
      <c r="D470" s="4">
        <v>2</v>
      </c>
      <c r="E470" s="11" t="s">
        <v>98</v>
      </c>
      <c r="F470" s="11" t="str">
        <f t="shared" si="71"/>
        <v>Floor # 2</v>
      </c>
      <c r="G470" s="11" t="s">
        <v>99</v>
      </c>
      <c r="H470" s="11" t="str">
        <f t="shared" si="72"/>
        <v>Flat # 217</v>
      </c>
      <c r="I470" s="11" t="str">
        <f t="shared" si="73"/>
        <v>25.5"</v>
      </c>
      <c r="J470" s="4">
        <v>2</v>
      </c>
      <c r="K470" s="4">
        <v>217</v>
      </c>
      <c r="L470" s="11" t="s">
        <v>100</v>
      </c>
      <c r="M470" s="11" t="str">
        <f t="shared" si="74"/>
        <v>19.5"</v>
      </c>
      <c r="N470" s="11" t="str">
        <f t="shared" si="75"/>
        <v>19.5" X 25.5"</v>
      </c>
      <c r="O470" s="4">
        <v>25.5</v>
      </c>
      <c r="P470" s="4">
        <v>19.5</v>
      </c>
      <c r="Q470" s="4">
        <v>1</v>
      </c>
      <c r="R470" s="11">
        <v>3</v>
      </c>
      <c r="S470" s="11" t="s">
        <v>101</v>
      </c>
      <c r="T470" s="11" t="str">
        <f t="shared" si="76"/>
        <v>Crate # 16</v>
      </c>
      <c r="U470" s="4">
        <v>16</v>
      </c>
      <c r="V470" s="11" t="str">
        <f t="shared" si="77"/>
        <v>Unit Type : TYPE B - 2   |   Floor # 2</v>
      </c>
      <c r="W470" s="11" t="str">
        <f t="shared" si="78"/>
        <v>Flat # 217   |   19.5" X 25.5"   |   Crate # 16</v>
      </c>
      <c r="X470" s="30" t="str">
        <f t="shared" si="79"/>
        <v>Unit Type : TYPE B - 2   |   Floor # 2
Flat # 217   |   19.5" X 25.5"   |   Crate # 16</v>
      </c>
    </row>
    <row r="471" spans="1:24" ht="27.6">
      <c r="A471" s="4" t="s">
        <v>27</v>
      </c>
      <c r="B471" s="11" t="s">
        <v>97</v>
      </c>
      <c r="C471" s="11" t="str">
        <f t="shared" si="70"/>
        <v>Unit Type : TYPE B - 2</v>
      </c>
      <c r="D471" s="4">
        <v>2</v>
      </c>
      <c r="E471" s="11" t="s">
        <v>98</v>
      </c>
      <c r="F471" s="11" t="str">
        <f t="shared" si="71"/>
        <v>Floor # 2</v>
      </c>
      <c r="G471" s="11" t="s">
        <v>99</v>
      </c>
      <c r="H471" s="11" t="str">
        <f t="shared" si="72"/>
        <v>Flat # 223</v>
      </c>
      <c r="I471" s="11" t="str">
        <f t="shared" si="73"/>
        <v>25.5"</v>
      </c>
      <c r="J471" s="4">
        <v>2</v>
      </c>
      <c r="K471" s="4">
        <v>223</v>
      </c>
      <c r="L471" s="11" t="s">
        <v>100</v>
      </c>
      <c r="M471" s="11" t="str">
        <f t="shared" si="74"/>
        <v>19.5"</v>
      </c>
      <c r="N471" s="11" t="str">
        <f t="shared" si="75"/>
        <v>19.5" X 25.5"</v>
      </c>
      <c r="O471" s="4">
        <v>25.5</v>
      </c>
      <c r="P471" s="4">
        <v>19.5</v>
      </c>
      <c r="Q471" s="4">
        <v>1</v>
      </c>
      <c r="R471" s="11">
        <v>3</v>
      </c>
      <c r="S471" s="11" t="s">
        <v>101</v>
      </c>
      <c r="T471" s="11" t="str">
        <f t="shared" si="76"/>
        <v>Crate # 16</v>
      </c>
      <c r="U471" s="4">
        <v>16</v>
      </c>
      <c r="V471" s="11" t="str">
        <f t="shared" si="77"/>
        <v>Unit Type : TYPE B - 2   |   Floor # 2</v>
      </c>
      <c r="W471" s="11" t="str">
        <f t="shared" si="78"/>
        <v>Flat # 223   |   19.5" X 25.5"   |   Crate # 16</v>
      </c>
      <c r="X471" s="30" t="str">
        <f t="shared" si="79"/>
        <v>Unit Type : TYPE B - 2   |   Floor # 2
Flat # 223   |   19.5" X 25.5"   |   Crate # 16</v>
      </c>
    </row>
    <row r="472" spans="1:24" ht="27.6">
      <c r="A472" s="4" t="s">
        <v>29</v>
      </c>
      <c r="B472" s="11" t="s">
        <v>97</v>
      </c>
      <c r="C472" s="11" t="str">
        <f t="shared" si="70"/>
        <v>Unit Type : Type B1 - 2</v>
      </c>
      <c r="D472" s="4">
        <v>2</v>
      </c>
      <c r="E472" s="11" t="s">
        <v>98</v>
      </c>
      <c r="F472" s="11" t="str">
        <f t="shared" si="71"/>
        <v>Floor # 2</v>
      </c>
      <c r="G472" s="11" t="s">
        <v>99</v>
      </c>
      <c r="H472" s="11" t="str">
        <f t="shared" si="72"/>
        <v>Flat # 214</v>
      </c>
      <c r="I472" s="11" t="str">
        <f t="shared" si="73"/>
        <v>25.5"</v>
      </c>
      <c r="J472" s="4">
        <v>2</v>
      </c>
      <c r="K472" s="4">
        <v>214</v>
      </c>
      <c r="L472" s="11" t="s">
        <v>100</v>
      </c>
      <c r="M472" s="11" t="str">
        <f t="shared" si="74"/>
        <v>19.5"</v>
      </c>
      <c r="N472" s="11" t="str">
        <f t="shared" si="75"/>
        <v>19.5" X 25.5"</v>
      </c>
      <c r="O472" s="4">
        <v>25.5</v>
      </c>
      <c r="P472" s="4">
        <v>19.5</v>
      </c>
      <c r="Q472" s="4">
        <v>1</v>
      </c>
      <c r="R472" s="11">
        <v>3</v>
      </c>
      <c r="S472" s="11" t="s">
        <v>101</v>
      </c>
      <c r="T472" s="11" t="str">
        <f t="shared" si="76"/>
        <v>Crate # 16</v>
      </c>
      <c r="U472" s="4">
        <v>16</v>
      </c>
      <c r="V472" s="11" t="str">
        <f t="shared" si="77"/>
        <v>Unit Type : Type B1 - 2   |   Floor # 2</v>
      </c>
      <c r="W472" s="11" t="str">
        <f t="shared" si="78"/>
        <v>Flat # 214   |   19.5" X 25.5"   |   Crate # 16</v>
      </c>
      <c r="X472" s="30" t="str">
        <f t="shared" si="79"/>
        <v>Unit Type : Type B1 - 2   |   Floor # 2
Flat # 214   |   19.5" X 25.5"   |   Crate # 16</v>
      </c>
    </row>
    <row r="473" spans="1:24" ht="27.6">
      <c r="A473" s="4" t="s">
        <v>29</v>
      </c>
      <c r="B473" s="11" t="s">
        <v>97</v>
      </c>
      <c r="C473" s="11" t="str">
        <f t="shared" si="70"/>
        <v>Unit Type : Type B1 - 2</v>
      </c>
      <c r="D473" s="4">
        <v>2</v>
      </c>
      <c r="E473" s="11" t="s">
        <v>98</v>
      </c>
      <c r="F473" s="11" t="str">
        <f t="shared" si="71"/>
        <v>Floor # 2</v>
      </c>
      <c r="G473" s="11" t="s">
        <v>99</v>
      </c>
      <c r="H473" s="11" t="str">
        <f t="shared" si="72"/>
        <v>Flat # 204</v>
      </c>
      <c r="I473" s="11" t="str">
        <f t="shared" si="73"/>
        <v>25.5"</v>
      </c>
      <c r="J473" s="4">
        <v>2</v>
      </c>
      <c r="K473" s="4">
        <v>204</v>
      </c>
      <c r="L473" s="11" t="s">
        <v>100</v>
      </c>
      <c r="M473" s="11" t="str">
        <f t="shared" si="74"/>
        <v>19.5"</v>
      </c>
      <c r="N473" s="11" t="str">
        <f t="shared" si="75"/>
        <v>19.5" X 25.5"</v>
      </c>
      <c r="O473" s="4">
        <v>25.5</v>
      </c>
      <c r="P473" s="4">
        <v>19.5</v>
      </c>
      <c r="Q473" s="4">
        <v>1</v>
      </c>
      <c r="R473" s="11">
        <v>3</v>
      </c>
      <c r="S473" s="11" t="s">
        <v>101</v>
      </c>
      <c r="T473" s="11" t="str">
        <f t="shared" si="76"/>
        <v>Crate # 16</v>
      </c>
      <c r="U473" s="4">
        <v>16</v>
      </c>
      <c r="V473" s="11" t="str">
        <f t="shared" si="77"/>
        <v>Unit Type : Type B1 - 2   |   Floor # 2</v>
      </c>
      <c r="W473" s="11" t="str">
        <f t="shared" si="78"/>
        <v>Flat # 204   |   19.5" X 25.5"   |   Crate # 16</v>
      </c>
      <c r="X473" s="30" t="str">
        <f t="shared" si="79"/>
        <v>Unit Type : Type B1 - 2   |   Floor # 2
Flat # 204   |   19.5" X 25.5"   |   Crate # 16</v>
      </c>
    </row>
    <row r="474" spans="1:24" ht="27.6">
      <c r="A474" s="4" t="s">
        <v>30</v>
      </c>
      <c r="B474" s="11" t="s">
        <v>97</v>
      </c>
      <c r="C474" s="11" t="str">
        <f t="shared" si="70"/>
        <v>Unit Type : Type B1_MIR - 2</v>
      </c>
      <c r="D474" s="4">
        <v>2</v>
      </c>
      <c r="E474" s="11" t="s">
        <v>98</v>
      </c>
      <c r="F474" s="11" t="str">
        <f t="shared" si="71"/>
        <v>Floor # 2</v>
      </c>
      <c r="G474" s="11" t="s">
        <v>99</v>
      </c>
      <c r="H474" s="11" t="str">
        <f t="shared" si="72"/>
        <v>Flat # 219</v>
      </c>
      <c r="I474" s="11" t="str">
        <f t="shared" si="73"/>
        <v>25.5"</v>
      </c>
      <c r="J474" s="4">
        <v>2</v>
      </c>
      <c r="K474" s="4">
        <v>219</v>
      </c>
      <c r="L474" s="11" t="s">
        <v>100</v>
      </c>
      <c r="M474" s="11" t="str">
        <f t="shared" si="74"/>
        <v>19.5"</v>
      </c>
      <c r="N474" s="11" t="str">
        <f t="shared" si="75"/>
        <v>19.5" X 25.5"</v>
      </c>
      <c r="O474" s="4">
        <v>25.5</v>
      </c>
      <c r="P474" s="4">
        <v>19.5</v>
      </c>
      <c r="Q474" s="4">
        <v>1</v>
      </c>
      <c r="R474" s="11">
        <v>3</v>
      </c>
      <c r="S474" s="11" t="s">
        <v>101</v>
      </c>
      <c r="T474" s="11" t="str">
        <f t="shared" si="76"/>
        <v>Crate # 16</v>
      </c>
      <c r="U474" s="4">
        <v>16</v>
      </c>
      <c r="V474" s="11" t="str">
        <f t="shared" si="77"/>
        <v>Unit Type : Type B1_MIR - 2   |   Floor # 2</v>
      </c>
      <c r="W474" s="11" t="str">
        <f t="shared" si="78"/>
        <v>Flat # 219   |   19.5" X 25.5"   |   Crate # 16</v>
      </c>
      <c r="X474" s="30" t="str">
        <f t="shared" si="79"/>
        <v>Unit Type : Type B1_MIR - 2   |   Floor # 2
Flat # 219   |   19.5" X 25.5"   |   Crate # 16</v>
      </c>
    </row>
    <row r="475" spans="1:24" ht="27.6">
      <c r="A475" s="4" t="s">
        <v>31</v>
      </c>
      <c r="B475" s="11" t="s">
        <v>97</v>
      </c>
      <c r="C475" s="11" t="str">
        <f t="shared" si="70"/>
        <v>Unit Type : TYPE B3_MIR - 2</v>
      </c>
      <c r="D475" s="4">
        <v>2</v>
      </c>
      <c r="E475" s="11" t="s">
        <v>98</v>
      </c>
      <c r="F475" s="11" t="str">
        <f t="shared" si="71"/>
        <v>Floor # 2</v>
      </c>
      <c r="G475" s="11" t="s">
        <v>99</v>
      </c>
      <c r="H475" s="11" t="str">
        <f t="shared" si="72"/>
        <v>Flat # 222</v>
      </c>
      <c r="I475" s="11" t="str">
        <f t="shared" si="73"/>
        <v>25.5"</v>
      </c>
      <c r="J475" s="4">
        <v>2</v>
      </c>
      <c r="K475" s="4">
        <v>222</v>
      </c>
      <c r="L475" s="11" t="s">
        <v>100</v>
      </c>
      <c r="M475" s="11" t="str">
        <f t="shared" si="74"/>
        <v>19.5"</v>
      </c>
      <c r="N475" s="11" t="str">
        <f t="shared" si="75"/>
        <v>19.5" X 25.5"</v>
      </c>
      <c r="O475" s="4">
        <v>25.5</v>
      </c>
      <c r="P475" s="4">
        <v>19.5</v>
      </c>
      <c r="Q475" s="4">
        <v>1</v>
      </c>
      <c r="R475" s="11">
        <v>3</v>
      </c>
      <c r="S475" s="11" t="s">
        <v>101</v>
      </c>
      <c r="T475" s="11" t="str">
        <f t="shared" si="76"/>
        <v>Crate # 16</v>
      </c>
      <c r="U475" s="4">
        <v>16</v>
      </c>
      <c r="V475" s="11" t="str">
        <f t="shared" si="77"/>
        <v>Unit Type : TYPE B3_MIR - 2   |   Floor # 2</v>
      </c>
      <c r="W475" s="11" t="str">
        <f t="shared" si="78"/>
        <v>Flat # 222   |   19.5" X 25.5"   |   Crate # 16</v>
      </c>
      <c r="X475" s="30" t="str">
        <f t="shared" si="79"/>
        <v>Unit Type : TYPE B3_MIR - 2   |   Floor # 2
Flat # 222   |   19.5" X 25.5"   |   Crate # 16</v>
      </c>
    </row>
    <row r="476" spans="1:24" ht="27.6">
      <c r="A476" s="4" t="s">
        <v>32</v>
      </c>
      <c r="B476" s="11" t="s">
        <v>97</v>
      </c>
      <c r="C476" s="11" t="str">
        <f t="shared" si="70"/>
        <v>Unit Type : TYPE B4 - 2</v>
      </c>
      <c r="D476" s="4">
        <v>2</v>
      </c>
      <c r="E476" s="11" t="s">
        <v>98</v>
      </c>
      <c r="F476" s="11" t="str">
        <f t="shared" si="71"/>
        <v>Floor # 2</v>
      </c>
      <c r="G476" s="11" t="s">
        <v>99</v>
      </c>
      <c r="H476" s="11" t="str">
        <f t="shared" si="72"/>
        <v>Flat # 224</v>
      </c>
      <c r="I476" s="11" t="str">
        <f t="shared" si="73"/>
        <v>25.5"</v>
      </c>
      <c r="J476" s="4">
        <v>2</v>
      </c>
      <c r="K476" s="4">
        <v>224</v>
      </c>
      <c r="L476" s="11" t="s">
        <v>100</v>
      </c>
      <c r="M476" s="11" t="str">
        <f t="shared" si="74"/>
        <v>19.5"</v>
      </c>
      <c r="N476" s="11" t="str">
        <f t="shared" si="75"/>
        <v>19.5" X 25.5"</v>
      </c>
      <c r="O476" s="4">
        <v>25.5</v>
      </c>
      <c r="P476" s="4">
        <v>19.5</v>
      </c>
      <c r="Q476" s="4">
        <v>1</v>
      </c>
      <c r="R476" s="11">
        <v>3</v>
      </c>
      <c r="S476" s="11" t="s">
        <v>101</v>
      </c>
      <c r="T476" s="11" t="str">
        <f t="shared" si="76"/>
        <v>Crate # 16</v>
      </c>
      <c r="U476" s="4">
        <v>16</v>
      </c>
      <c r="V476" s="11" t="str">
        <f t="shared" si="77"/>
        <v>Unit Type : TYPE B4 - 2   |   Floor # 2</v>
      </c>
      <c r="W476" s="11" t="str">
        <f t="shared" si="78"/>
        <v>Flat # 224   |   19.5" X 25.5"   |   Crate # 16</v>
      </c>
      <c r="X476" s="30" t="str">
        <f t="shared" si="79"/>
        <v>Unit Type : TYPE B4 - 2   |   Floor # 2
Flat # 224   |   19.5" X 25.5"   |   Crate # 16</v>
      </c>
    </row>
    <row r="477" spans="1:24" ht="27.6">
      <c r="A477" s="4" t="s">
        <v>33</v>
      </c>
      <c r="B477" s="11" t="s">
        <v>97</v>
      </c>
      <c r="C477" s="11" t="str">
        <f t="shared" si="70"/>
        <v>Unit Type : TYPE B5_MIR - 2</v>
      </c>
      <c r="D477" s="4">
        <v>2</v>
      </c>
      <c r="E477" s="11" t="s">
        <v>98</v>
      </c>
      <c r="F477" s="11" t="str">
        <f t="shared" si="71"/>
        <v>Floor # 2</v>
      </c>
      <c r="G477" s="11" t="s">
        <v>99</v>
      </c>
      <c r="H477" s="11" t="str">
        <f t="shared" si="72"/>
        <v>Flat # 210</v>
      </c>
      <c r="I477" s="11" t="str">
        <f t="shared" si="73"/>
        <v>25.5"</v>
      </c>
      <c r="J477" s="4">
        <v>2</v>
      </c>
      <c r="K477" s="4">
        <v>210</v>
      </c>
      <c r="L477" s="11" t="s">
        <v>100</v>
      </c>
      <c r="M477" s="11" t="str">
        <f t="shared" si="74"/>
        <v>19.5"</v>
      </c>
      <c r="N477" s="11" t="str">
        <f t="shared" si="75"/>
        <v>19.5" X 25.5"</v>
      </c>
      <c r="O477" s="4">
        <v>25.5</v>
      </c>
      <c r="P477" s="4">
        <v>19.5</v>
      </c>
      <c r="Q477" s="4">
        <v>1</v>
      </c>
      <c r="R477" s="11">
        <v>3</v>
      </c>
      <c r="S477" s="11" t="s">
        <v>101</v>
      </c>
      <c r="T477" s="11" t="str">
        <f t="shared" si="76"/>
        <v>Crate # 16</v>
      </c>
      <c r="U477" s="4">
        <v>16</v>
      </c>
      <c r="V477" s="11" t="str">
        <f t="shared" si="77"/>
        <v>Unit Type : TYPE B5_MIR - 2   |   Floor # 2</v>
      </c>
      <c r="W477" s="11" t="str">
        <f t="shared" si="78"/>
        <v>Flat # 210   |   19.5" X 25.5"   |   Crate # 16</v>
      </c>
      <c r="X477" s="30" t="str">
        <f t="shared" si="79"/>
        <v>Unit Type : TYPE B5_MIR - 2   |   Floor # 2
Flat # 210   |   19.5" X 25.5"   |   Crate # 16</v>
      </c>
    </row>
    <row r="478" spans="1:24" ht="27.6">
      <c r="A478" s="4" t="s">
        <v>35</v>
      </c>
      <c r="B478" s="11" t="s">
        <v>97</v>
      </c>
      <c r="C478" s="11" t="str">
        <f t="shared" si="70"/>
        <v>Unit Type : TYPE B6-ADA - 2</v>
      </c>
      <c r="D478" s="4">
        <v>2</v>
      </c>
      <c r="E478" s="11" t="s">
        <v>98</v>
      </c>
      <c r="F478" s="11" t="str">
        <f t="shared" si="71"/>
        <v>Floor # 2</v>
      </c>
      <c r="G478" s="11" t="s">
        <v>99</v>
      </c>
      <c r="H478" s="11" t="str">
        <f t="shared" si="72"/>
        <v>Flat # 205</v>
      </c>
      <c r="I478" s="11" t="str">
        <f t="shared" si="73"/>
        <v>25.5"</v>
      </c>
      <c r="J478" s="4">
        <v>2</v>
      </c>
      <c r="K478" s="4">
        <v>205</v>
      </c>
      <c r="L478" s="11" t="s">
        <v>100</v>
      </c>
      <c r="M478" s="11" t="str">
        <f t="shared" si="74"/>
        <v>19.5"</v>
      </c>
      <c r="N478" s="11" t="str">
        <f t="shared" si="75"/>
        <v>19.5" X 25.5"</v>
      </c>
      <c r="O478" s="4">
        <v>25.5</v>
      </c>
      <c r="P478" s="4">
        <v>19.5</v>
      </c>
      <c r="Q478" s="4">
        <v>1</v>
      </c>
      <c r="R478" s="11">
        <v>3</v>
      </c>
      <c r="S478" s="11" t="s">
        <v>101</v>
      </c>
      <c r="T478" s="11" t="str">
        <f t="shared" si="76"/>
        <v>Crate # 16</v>
      </c>
      <c r="U478" s="4">
        <v>16</v>
      </c>
      <c r="V478" s="11" t="str">
        <f t="shared" si="77"/>
        <v>Unit Type : TYPE B6-ADA - 2   |   Floor # 2</v>
      </c>
      <c r="W478" s="11" t="str">
        <f t="shared" si="78"/>
        <v>Flat # 205   |   19.5" X 25.5"   |   Crate # 16</v>
      </c>
      <c r="X478" s="30" t="str">
        <f t="shared" si="79"/>
        <v>Unit Type : TYPE B6-ADA - 2   |   Floor # 2
Flat # 205   |   19.5" X 25.5"   |   Crate # 16</v>
      </c>
    </row>
    <row r="479" spans="1:24" ht="27.6">
      <c r="A479" s="4" t="s">
        <v>36</v>
      </c>
      <c r="B479" s="11" t="s">
        <v>97</v>
      </c>
      <c r="C479" s="11" t="str">
        <f t="shared" si="70"/>
        <v>Unit Type : TYPE C - 1</v>
      </c>
      <c r="D479" s="4">
        <v>1</v>
      </c>
      <c r="E479" s="11" t="s">
        <v>98</v>
      </c>
      <c r="F479" s="11" t="str">
        <f t="shared" si="71"/>
        <v>Floor # 2</v>
      </c>
      <c r="G479" s="11" t="s">
        <v>99</v>
      </c>
      <c r="H479" s="11" t="str">
        <f t="shared" si="72"/>
        <v>Flat # 221</v>
      </c>
      <c r="I479" s="11" t="str">
        <f t="shared" si="73"/>
        <v>25.5"</v>
      </c>
      <c r="J479" s="4">
        <v>2</v>
      </c>
      <c r="K479" s="4">
        <v>221</v>
      </c>
      <c r="L479" s="11" t="s">
        <v>100</v>
      </c>
      <c r="M479" s="11" t="str">
        <f t="shared" si="74"/>
        <v>18"</v>
      </c>
      <c r="N479" s="11" t="str">
        <f t="shared" si="75"/>
        <v>18" X 25.5"</v>
      </c>
      <c r="O479" s="4">
        <v>25.5</v>
      </c>
      <c r="P479" s="4">
        <v>18</v>
      </c>
      <c r="Q479" s="4">
        <v>1</v>
      </c>
      <c r="R479" s="11">
        <v>3</v>
      </c>
      <c r="S479" s="11" t="s">
        <v>101</v>
      </c>
      <c r="T479" s="11" t="str">
        <f t="shared" si="76"/>
        <v>Crate # 16</v>
      </c>
      <c r="U479" s="4">
        <v>16</v>
      </c>
      <c r="V479" s="11" t="str">
        <f t="shared" si="77"/>
        <v>Unit Type : TYPE C - 1   |   Floor # 2</v>
      </c>
      <c r="W479" s="11" t="str">
        <f t="shared" si="78"/>
        <v>Flat # 221   |   18" X 25.5"   |   Crate # 16</v>
      </c>
      <c r="X479" s="30" t="str">
        <f t="shared" si="79"/>
        <v>Unit Type : TYPE C - 1   |   Floor # 2
Flat # 221   |   18" X 25.5"   |   Crate # 16</v>
      </c>
    </row>
    <row r="480" spans="1:24" ht="27.6">
      <c r="A480" s="4" t="s">
        <v>37</v>
      </c>
      <c r="B480" s="11" t="s">
        <v>97</v>
      </c>
      <c r="C480" s="11" t="str">
        <f t="shared" si="70"/>
        <v>Unit Type : TYPE C-MIR - 1</v>
      </c>
      <c r="D480" s="4">
        <v>1</v>
      </c>
      <c r="E480" s="11" t="s">
        <v>98</v>
      </c>
      <c r="F480" s="11" t="str">
        <f t="shared" si="71"/>
        <v>Floor # 2</v>
      </c>
      <c r="G480" s="11" t="s">
        <v>99</v>
      </c>
      <c r="H480" s="11" t="str">
        <f t="shared" si="72"/>
        <v>Flat # 206</v>
      </c>
      <c r="I480" s="11" t="str">
        <f t="shared" si="73"/>
        <v>25.5"</v>
      </c>
      <c r="J480" s="4">
        <v>2</v>
      </c>
      <c r="K480" s="4">
        <v>206</v>
      </c>
      <c r="L480" s="11" t="s">
        <v>100</v>
      </c>
      <c r="M480" s="11" t="str">
        <f t="shared" si="74"/>
        <v>18"</v>
      </c>
      <c r="N480" s="11" t="str">
        <f t="shared" si="75"/>
        <v>18" X 25.5"</v>
      </c>
      <c r="O480" s="4">
        <v>25.5</v>
      </c>
      <c r="P480" s="4">
        <v>18</v>
      </c>
      <c r="Q480" s="4">
        <v>1</v>
      </c>
      <c r="R480" s="11">
        <v>3</v>
      </c>
      <c r="S480" s="11" t="s">
        <v>101</v>
      </c>
      <c r="T480" s="11" t="str">
        <f t="shared" si="76"/>
        <v>Crate # 16</v>
      </c>
      <c r="U480" s="4">
        <v>16</v>
      </c>
      <c r="V480" s="11" t="str">
        <f t="shared" si="77"/>
        <v>Unit Type : TYPE C-MIR - 1   |   Floor # 2</v>
      </c>
      <c r="W480" s="11" t="str">
        <f t="shared" si="78"/>
        <v>Flat # 206   |   18" X 25.5"   |   Crate # 16</v>
      </c>
      <c r="X480" s="30" t="str">
        <f t="shared" si="79"/>
        <v>Unit Type : TYPE C-MIR - 1   |   Floor # 2
Flat # 206   |   18" X 25.5"   |   Crate # 16</v>
      </c>
    </row>
    <row r="481" spans="1:24" ht="27.6">
      <c r="A481" s="4" t="s">
        <v>42</v>
      </c>
      <c r="B481" s="11" t="s">
        <v>97</v>
      </c>
      <c r="C481" s="11" t="str">
        <f t="shared" si="70"/>
        <v>Unit Type : TYPE E1 - 1</v>
      </c>
      <c r="D481" s="4">
        <v>1</v>
      </c>
      <c r="E481" s="11" t="s">
        <v>98</v>
      </c>
      <c r="F481" s="11" t="str">
        <f t="shared" si="71"/>
        <v>Floor # 2</v>
      </c>
      <c r="G481" s="11" t="s">
        <v>99</v>
      </c>
      <c r="H481" s="11" t="str">
        <f t="shared" si="72"/>
        <v>Flat # 216</v>
      </c>
      <c r="I481" s="11" t="str">
        <f t="shared" si="73"/>
        <v>25.5"</v>
      </c>
      <c r="J481" s="4">
        <v>2</v>
      </c>
      <c r="K481" s="4">
        <v>216</v>
      </c>
      <c r="L481" s="11" t="s">
        <v>100</v>
      </c>
      <c r="M481" s="11" t="str">
        <f t="shared" si="74"/>
        <v>18"</v>
      </c>
      <c r="N481" s="11" t="str">
        <f t="shared" si="75"/>
        <v>18" X 25.5"</v>
      </c>
      <c r="O481" s="4">
        <v>25.5</v>
      </c>
      <c r="P481" s="4">
        <v>18</v>
      </c>
      <c r="Q481" s="4">
        <v>1</v>
      </c>
      <c r="R481" s="11">
        <v>3</v>
      </c>
      <c r="S481" s="11" t="s">
        <v>101</v>
      </c>
      <c r="T481" s="11" t="str">
        <f t="shared" si="76"/>
        <v>Crate # 16</v>
      </c>
      <c r="U481" s="4">
        <v>16</v>
      </c>
      <c r="V481" s="11" t="str">
        <f t="shared" si="77"/>
        <v>Unit Type : TYPE E1 - 1   |   Floor # 2</v>
      </c>
      <c r="W481" s="11" t="str">
        <f t="shared" si="78"/>
        <v>Flat # 216   |   18" X 25.5"   |   Crate # 16</v>
      </c>
      <c r="X481" s="30" t="str">
        <f t="shared" si="79"/>
        <v>Unit Type : TYPE E1 - 1   |   Floor # 2
Flat # 216   |   18" X 25.5"   |   Crate # 16</v>
      </c>
    </row>
    <row r="482" spans="1:24" ht="27.6">
      <c r="A482" s="4" t="s">
        <v>45</v>
      </c>
      <c r="B482" s="11" t="s">
        <v>97</v>
      </c>
      <c r="C482" s="11" t="str">
        <f t="shared" si="70"/>
        <v>Unit Type : TYPE H - 1</v>
      </c>
      <c r="D482" s="4">
        <v>1</v>
      </c>
      <c r="E482" s="11" t="s">
        <v>98</v>
      </c>
      <c r="F482" s="11" t="str">
        <f t="shared" si="71"/>
        <v>Floor # 2</v>
      </c>
      <c r="G482" s="11" t="s">
        <v>99</v>
      </c>
      <c r="H482" s="11" t="str">
        <f t="shared" si="72"/>
        <v>Flat # 207</v>
      </c>
      <c r="I482" s="11" t="str">
        <f t="shared" si="73"/>
        <v>25.5"</v>
      </c>
      <c r="J482" s="4">
        <v>2</v>
      </c>
      <c r="K482" s="4">
        <v>207</v>
      </c>
      <c r="L482" s="11" t="s">
        <v>100</v>
      </c>
      <c r="M482" s="11" t="str">
        <f t="shared" si="74"/>
        <v>18"</v>
      </c>
      <c r="N482" s="11" t="str">
        <f t="shared" si="75"/>
        <v>18" X 25.5"</v>
      </c>
      <c r="O482" s="4">
        <v>25.5</v>
      </c>
      <c r="P482" s="4">
        <v>18</v>
      </c>
      <c r="Q482" s="4">
        <v>1</v>
      </c>
      <c r="R482" s="11">
        <v>3</v>
      </c>
      <c r="S482" s="11" t="s">
        <v>101</v>
      </c>
      <c r="T482" s="11" t="str">
        <f t="shared" si="76"/>
        <v>Crate # 16</v>
      </c>
      <c r="U482" s="4">
        <v>16</v>
      </c>
      <c r="V482" s="11" t="str">
        <f t="shared" si="77"/>
        <v>Unit Type : TYPE H - 1   |   Floor # 2</v>
      </c>
      <c r="W482" s="11" t="str">
        <f t="shared" si="78"/>
        <v>Flat # 207   |   18" X 25.5"   |   Crate # 16</v>
      </c>
      <c r="X482" s="30" t="str">
        <f t="shared" si="79"/>
        <v>Unit Type : TYPE H - 1   |   Floor # 2
Flat # 207   |   18" X 25.5"   |   Crate # 16</v>
      </c>
    </row>
    <row r="483" spans="1:24" ht="27.6">
      <c r="A483" s="4" t="s">
        <v>45</v>
      </c>
      <c r="B483" s="11" t="s">
        <v>97</v>
      </c>
      <c r="C483" s="11" t="str">
        <f t="shared" si="70"/>
        <v>Unit Type : TYPE H - 2</v>
      </c>
      <c r="D483" s="4">
        <v>2</v>
      </c>
      <c r="E483" s="11" t="s">
        <v>98</v>
      </c>
      <c r="F483" s="11" t="str">
        <f t="shared" si="71"/>
        <v>Floor # 2</v>
      </c>
      <c r="G483" s="11" t="s">
        <v>99</v>
      </c>
      <c r="H483" s="11" t="str">
        <f t="shared" si="72"/>
        <v>Flat # 207</v>
      </c>
      <c r="I483" s="11" t="str">
        <f t="shared" si="73"/>
        <v>25.5"</v>
      </c>
      <c r="J483" s="4">
        <v>2</v>
      </c>
      <c r="K483" s="4">
        <v>207</v>
      </c>
      <c r="L483" s="11" t="s">
        <v>100</v>
      </c>
      <c r="M483" s="11" t="str">
        <f t="shared" si="74"/>
        <v>18"</v>
      </c>
      <c r="N483" s="11" t="str">
        <f t="shared" si="75"/>
        <v>18" X 25.5"</v>
      </c>
      <c r="O483" s="4">
        <v>25.5</v>
      </c>
      <c r="P483" s="4">
        <v>18</v>
      </c>
      <c r="Q483" s="4">
        <v>1</v>
      </c>
      <c r="R483" s="11">
        <v>3</v>
      </c>
      <c r="S483" s="11" t="s">
        <v>101</v>
      </c>
      <c r="T483" s="11" t="str">
        <f t="shared" si="76"/>
        <v>Crate # 16</v>
      </c>
      <c r="U483" s="4">
        <v>16</v>
      </c>
      <c r="V483" s="11" t="str">
        <f t="shared" si="77"/>
        <v>Unit Type : TYPE H - 2   |   Floor # 2</v>
      </c>
      <c r="W483" s="11" t="str">
        <f t="shared" si="78"/>
        <v>Flat # 207   |   18" X 25.5"   |   Crate # 16</v>
      </c>
      <c r="X483" s="30" t="str">
        <f t="shared" si="79"/>
        <v>Unit Type : TYPE H - 2   |   Floor # 2
Flat # 207   |   18" X 25.5"   |   Crate # 16</v>
      </c>
    </row>
    <row r="484" spans="1:24" ht="27.6">
      <c r="A484" s="4" t="s">
        <v>40</v>
      </c>
      <c r="B484" s="11" t="s">
        <v>97</v>
      </c>
      <c r="C484" s="11" t="str">
        <f t="shared" si="70"/>
        <v>Unit Type : TYPE D2-ADA - 2</v>
      </c>
      <c r="D484" s="4">
        <v>2</v>
      </c>
      <c r="E484" s="11" t="s">
        <v>98</v>
      </c>
      <c r="F484" s="11" t="str">
        <f t="shared" si="71"/>
        <v>Floor # 2</v>
      </c>
      <c r="G484" s="11" t="s">
        <v>99</v>
      </c>
      <c r="H484" s="11" t="str">
        <f t="shared" si="72"/>
        <v>Flat # 220</v>
      </c>
      <c r="I484" s="11" t="str">
        <f t="shared" si="73"/>
        <v>25.5"</v>
      </c>
      <c r="J484" s="4">
        <v>2</v>
      </c>
      <c r="K484" s="4">
        <v>220</v>
      </c>
      <c r="L484" s="11" t="s">
        <v>100</v>
      </c>
      <c r="M484" s="11" t="str">
        <f t="shared" si="74"/>
        <v>16.5"</v>
      </c>
      <c r="N484" s="11" t="str">
        <f t="shared" si="75"/>
        <v>16.5" X 25.5"</v>
      </c>
      <c r="O484" s="4">
        <v>25.5</v>
      </c>
      <c r="P484" s="4">
        <v>16.5</v>
      </c>
      <c r="Q484" s="4">
        <v>1</v>
      </c>
      <c r="R484" s="11">
        <v>3</v>
      </c>
      <c r="S484" s="11" t="s">
        <v>101</v>
      </c>
      <c r="T484" s="11" t="str">
        <f t="shared" si="76"/>
        <v>Crate # 16</v>
      </c>
      <c r="U484" s="4">
        <v>16</v>
      </c>
      <c r="V484" s="11" t="str">
        <f t="shared" si="77"/>
        <v>Unit Type : TYPE D2-ADA - 2   |   Floor # 2</v>
      </c>
      <c r="W484" s="11" t="str">
        <f t="shared" si="78"/>
        <v>Flat # 220   |   16.5" X 25.5"   |   Crate # 16</v>
      </c>
      <c r="X484" s="30" t="str">
        <f t="shared" si="79"/>
        <v>Unit Type : TYPE D2-ADA - 2   |   Floor # 2
Flat # 220   |   16.5" X 25.5"   |   Crate # 16</v>
      </c>
    </row>
    <row r="485" spans="1:24" ht="27.6">
      <c r="A485" s="4" t="s">
        <v>43</v>
      </c>
      <c r="B485" s="11" t="s">
        <v>97</v>
      </c>
      <c r="C485" s="11" t="str">
        <f t="shared" si="70"/>
        <v>Unit Type : TYPE F - 2</v>
      </c>
      <c r="D485" s="4">
        <v>2</v>
      </c>
      <c r="E485" s="11" t="s">
        <v>98</v>
      </c>
      <c r="F485" s="11" t="str">
        <f t="shared" si="71"/>
        <v>Floor # 2</v>
      </c>
      <c r="G485" s="11" t="s">
        <v>99</v>
      </c>
      <c r="H485" s="11" t="str">
        <f t="shared" si="72"/>
        <v>Flat # 215</v>
      </c>
      <c r="I485" s="11" t="str">
        <f t="shared" si="73"/>
        <v>25.5"</v>
      </c>
      <c r="J485" s="4">
        <v>2</v>
      </c>
      <c r="K485" s="4">
        <v>215</v>
      </c>
      <c r="L485" s="11" t="s">
        <v>100</v>
      </c>
      <c r="M485" s="11" t="str">
        <f t="shared" si="74"/>
        <v>16.5"</v>
      </c>
      <c r="N485" s="11" t="str">
        <f t="shared" si="75"/>
        <v>16.5" X 25.5"</v>
      </c>
      <c r="O485" s="4">
        <v>25.5</v>
      </c>
      <c r="P485" s="4">
        <v>16.5</v>
      </c>
      <c r="Q485" s="4">
        <v>1</v>
      </c>
      <c r="R485" s="11">
        <v>3</v>
      </c>
      <c r="S485" s="11" t="s">
        <v>101</v>
      </c>
      <c r="T485" s="11" t="str">
        <f t="shared" si="76"/>
        <v>Crate # 16</v>
      </c>
      <c r="U485" s="4">
        <v>16</v>
      </c>
      <c r="V485" s="11" t="str">
        <f t="shared" si="77"/>
        <v>Unit Type : TYPE F - 2   |   Floor # 2</v>
      </c>
      <c r="W485" s="11" t="str">
        <f t="shared" si="78"/>
        <v>Flat # 215   |   16.5" X 25.5"   |   Crate # 16</v>
      </c>
      <c r="X485" s="30" t="str">
        <f t="shared" si="79"/>
        <v>Unit Type : TYPE F - 2   |   Floor # 2
Flat # 215   |   16.5" X 25.5"   |   Crate # 16</v>
      </c>
    </row>
    <row r="486" spans="1:24" ht="27.6">
      <c r="A486" s="4" t="s">
        <v>27</v>
      </c>
      <c r="B486" s="11" t="s">
        <v>97</v>
      </c>
      <c r="C486" s="11" t="str">
        <f t="shared" si="70"/>
        <v>Unit Type : TYPE B - 1</v>
      </c>
      <c r="D486" s="4">
        <v>1</v>
      </c>
      <c r="E486" s="11" t="s">
        <v>98</v>
      </c>
      <c r="F486" s="11" t="str">
        <f t="shared" si="71"/>
        <v>Floor # 2</v>
      </c>
      <c r="G486" s="11" t="s">
        <v>99</v>
      </c>
      <c r="H486" s="11" t="str">
        <f t="shared" si="72"/>
        <v>Flat # 217</v>
      </c>
      <c r="I486" s="11" t="str">
        <f t="shared" si="73"/>
        <v>25.5"</v>
      </c>
      <c r="J486" s="4">
        <v>2</v>
      </c>
      <c r="K486" s="4">
        <v>217</v>
      </c>
      <c r="L486" s="11" t="s">
        <v>100</v>
      </c>
      <c r="M486" s="11" t="str">
        <f t="shared" si="74"/>
        <v>15"</v>
      </c>
      <c r="N486" s="11" t="str">
        <f t="shared" si="75"/>
        <v>15" X 25.5"</v>
      </c>
      <c r="O486" s="4">
        <v>25.5</v>
      </c>
      <c r="P486" s="4">
        <v>15</v>
      </c>
      <c r="Q486" s="4">
        <v>1</v>
      </c>
      <c r="R486" s="11">
        <v>3</v>
      </c>
      <c r="S486" s="11" t="s">
        <v>101</v>
      </c>
      <c r="T486" s="11" t="str">
        <f t="shared" si="76"/>
        <v>Crate # 16</v>
      </c>
      <c r="U486" s="4">
        <v>16</v>
      </c>
      <c r="V486" s="11" t="str">
        <f t="shared" si="77"/>
        <v>Unit Type : TYPE B - 1   |   Floor # 2</v>
      </c>
      <c r="W486" s="11" t="str">
        <f t="shared" si="78"/>
        <v>Flat # 217   |   15" X 25.5"   |   Crate # 16</v>
      </c>
      <c r="X486" s="30" t="str">
        <f t="shared" si="79"/>
        <v>Unit Type : TYPE B - 1   |   Floor # 2
Flat # 217   |   15" X 25.5"   |   Crate # 16</v>
      </c>
    </row>
    <row r="487" spans="1:24" ht="27.6">
      <c r="A487" s="4" t="s">
        <v>27</v>
      </c>
      <c r="B487" s="11" t="s">
        <v>97</v>
      </c>
      <c r="C487" s="11" t="str">
        <f t="shared" si="70"/>
        <v>Unit Type : TYPE B - 1</v>
      </c>
      <c r="D487" s="4">
        <v>1</v>
      </c>
      <c r="E487" s="11" t="s">
        <v>98</v>
      </c>
      <c r="F487" s="11" t="str">
        <f t="shared" si="71"/>
        <v>Floor # 2</v>
      </c>
      <c r="G487" s="11" t="s">
        <v>99</v>
      </c>
      <c r="H487" s="11" t="str">
        <f t="shared" si="72"/>
        <v>Flat # 223</v>
      </c>
      <c r="I487" s="11" t="str">
        <f t="shared" si="73"/>
        <v>25.5"</v>
      </c>
      <c r="J487" s="4">
        <v>2</v>
      </c>
      <c r="K487" s="4">
        <v>223</v>
      </c>
      <c r="L487" s="11" t="s">
        <v>100</v>
      </c>
      <c r="M487" s="11" t="str">
        <f t="shared" si="74"/>
        <v>15"</v>
      </c>
      <c r="N487" s="11" t="str">
        <f t="shared" si="75"/>
        <v>15" X 25.5"</v>
      </c>
      <c r="O487" s="4">
        <v>25.5</v>
      </c>
      <c r="P487" s="4">
        <v>15</v>
      </c>
      <c r="Q487" s="4">
        <v>1</v>
      </c>
      <c r="R487" s="11">
        <v>3</v>
      </c>
      <c r="S487" s="11" t="s">
        <v>101</v>
      </c>
      <c r="T487" s="11" t="str">
        <f t="shared" si="76"/>
        <v>Crate # 16</v>
      </c>
      <c r="U487" s="4">
        <v>16</v>
      </c>
      <c r="V487" s="11" t="str">
        <f t="shared" si="77"/>
        <v>Unit Type : TYPE B - 1   |   Floor # 2</v>
      </c>
      <c r="W487" s="11" t="str">
        <f t="shared" si="78"/>
        <v>Flat # 223   |   15" X 25.5"   |   Crate # 16</v>
      </c>
      <c r="X487" s="30" t="str">
        <f t="shared" si="79"/>
        <v>Unit Type : TYPE B - 1   |   Floor # 2
Flat # 223   |   15" X 25.5"   |   Crate # 16</v>
      </c>
    </row>
    <row r="488" spans="1:24" ht="27.6">
      <c r="A488" s="4" t="s">
        <v>29</v>
      </c>
      <c r="B488" s="11" t="s">
        <v>97</v>
      </c>
      <c r="C488" s="11" t="str">
        <f t="shared" si="70"/>
        <v>Unit Type : Type B1 - 1</v>
      </c>
      <c r="D488" s="4">
        <v>1</v>
      </c>
      <c r="E488" s="11" t="s">
        <v>98</v>
      </c>
      <c r="F488" s="11" t="str">
        <f t="shared" si="71"/>
        <v>Floor # 2</v>
      </c>
      <c r="G488" s="11" t="s">
        <v>99</v>
      </c>
      <c r="H488" s="11" t="str">
        <f t="shared" si="72"/>
        <v>Flat # 214</v>
      </c>
      <c r="I488" s="11" t="str">
        <f t="shared" si="73"/>
        <v>25.5"</v>
      </c>
      <c r="J488" s="4">
        <v>2</v>
      </c>
      <c r="K488" s="4">
        <v>214</v>
      </c>
      <c r="L488" s="11" t="s">
        <v>100</v>
      </c>
      <c r="M488" s="11" t="str">
        <f t="shared" si="74"/>
        <v>15"</v>
      </c>
      <c r="N488" s="11" t="str">
        <f t="shared" si="75"/>
        <v>15" X 25.5"</v>
      </c>
      <c r="O488" s="4">
        <v>25.5</v>
      </c>
      <c r="P488" s="4">
        <v>15</v>
      </c>
      <c r="Q488" s="4">
        <v>1</v>
      </c>
      <c r="R488" s="11">
        <v>3</v>
      </c>
      <c r="S488" s="11" t="s">
        <v>101</v>
      </c>
      <c r="T488" s="11" t="str">
        <f t="shared" si="76"/>
        <v>Crate # 16</v>
      </c>
      <c r="U488" s="4">
        <v>16</v>
      </c>
      <c r="V488" s="11" t="str">
        <f t="shared" si="77"/>
        <v>Unit Type : Type B1 - 1   |   Floor # 2</v>
      </c>
      <c r="W488" s="11" t="str">
        <f t="shared" si="78"/>
        <v>Flat # 214   |   15" X 25.5"   |   Crate # 16</v>
      </c>
      <c r="X488" s="30" t="str">
        <f t="shared" si="79"/>
        <v>Unit Type : Type B1 - 1   |   Floor # 2
Flat # 214   |   15" X 25.5"   |   Crate # 16</v>
      </c>
    </row>
    <row r="489" spans="1:24" ht="27.6">
      <c r="A489" s="4" t="s">
        <v>29</v>
      </c>
      <c r="B489" s="11" t="s">
        <v>97</v>
      </c>
      <c r="C489" s="11" t="str">
        <f t="shared" si="70"/>
        <v>Unit Type : Type B1 - 1</v>
      </c>
      <c r="D489" s="4">
        <v>1</v>
      </c>
      <c r="E489" s="11" t="s">
        <v>98</v>
      </c>
      <c r="F489" s="11" t="str">
        <f t="shared" si="71"/>
        <v>Floor # 2</v>
      </c>
      <c r="G489" s="11" t="s">
        <v>99</v>
      </c>
      <c r="H489" s="11" t="str">
        <f t="shared" si="72"/>
        <v>Flat # 204</v>
      </c>
      <c r="I489" s="11" t="str">
        <f t="shared" si="73"/>
        <v>25.5"</v>
      </c>
      <c r="J489" s="4">
        <v>2</v>
      </c>
      <c r="K489" s="4">
        <v>204</v>
      </c>
      <c r="L489" s="11" t="s">
        <v>100</v>
      </c>
      <c r="M489" s="11" t="str">
        <f t="shared" si="74"/>
        <v>15"</v>
      </c>
      <c r="N489" s="11" t="str">
        <f t="shared" si="75"/>
        <v>15" X 25.5"</v>
      </c>
      <c r="O489" s="4">
        <v>25.5</v>
      </c>
      <c r="P489" s="4">
        <v>15</v>
      </c>
      <c r="Q489" s="4">
        <v>1</v>
      </c>
      <c r="R489" s="11">
        <v>3</v>
      </c>
      <c r="S489" s="11" t="s">
        <v>101</v>
      </c>
      <c r="T489" s="11" t="str">
        <f t="shared" si="76"/>
        <v>Crate # 16</v>
      </c>
      <c r="U489" s="4">
        <v>16</v>
      </c>
      <c r="V489" s="11" t="str">
        <f t="shared" si="77"/>
        <v>Unit Type : Type B1 - 1   |   Floor # 2</v>
      </c>
      <c r="W489" s="11" t="str">
        <f t="shared" si="78"/>
        <v>Flat # 204   |   15" X 25.5"   |   Crate # 16</v>
      </c>
      <c r="X489" s="30" t="str">
        <f t="shared" si="79"/>
        <v>Unit Type : Type B1 - 1   |   Floor # 2
Flat # 204   |   15" X 25.5"   |   Crate # 16</v>
      </c>
    </row>
    <row r="490" spans="1:24" ht="27.6">
      <c r="A490" s="4" t="s">
        <v>30</v>
      </c>
      <c r="B490" s="11" t="s">
        <v>97</v>
      </c>
      <c r="C490" s="11" t="str">
        <f t="shared" si="70"/>
        <v>Unit Type : Type B1_MIR - 1</v>
      </c>
      <c r="D490" s="4">
        <v>1</v>
      </c>
      <c r="E490" s="11" t="s">
        <v>98</v>
      </c>
      <c r="F490" s="11" t="str">
        <f t="shared" si="71"/>
        <v>Floor # 2</v>
      </c>
      <c r="G490" s="11" t="s">
        <v>99</v>
      </c>
      <c r="H490" s="11" t="str">
        <f t="shared" si="72"/>
        <v>Flat # 219</v>
      </c>
      <c r="I490" s="11" t="str">
        <f t="shared" si="73"/>
        <v>25.5"</v>
      </c>
      <c r="J490" s="4">
        <v>2</v>
      </c>
      <c r="K490" s="4">
        <v>219</v>
      </c>
      <c r="L490" s="11" t="s">
        <v>100</v>
      </c>
      <c r="M490" s="11" t="str">
        <f t="shared" si="74"/>
        <v>15"</v>
      </c>
      <c r="N490" s="11" t="str">
        <f t="shared" si="75"/>
        <v>15" X 25.5"</v>
      </c>
      <c r="O490" s="4">
        <v>25.5</v>
      </c>
      <c r="P490" s="4">
        <v>15</v>
      </c>
      <c r="Q490" s="4">
        <v>1</v>
      </c>
      <c r="R490" s="11">
        <v>3</v>
      </c>
      <c r="S490" s="11" t="s">
        <v>101</v>
      </c>
      <c r="T490" s="11" t="str">
        <f t="shared" si="76"/>
        <v>Crate # 16</v>
      </c>
      <c r="U490" s="4">
        <v>16</v>
      </c>
      <c r="V490" s="11" t="str">
        <f t="shared" si="77"/>
        <v>Unit Type : Type B1_MIR - 1   |   Floor # 2</v>
      </c>
      <c r="W490" s="11" t="str">
        <f t="shared" si="78"/>
        <v>Flat # 219   |   15" X 25.5"   |   Crate # 16</v>
      </c>
      <c r="X490" s="30" t="str">
        <f t="shared" si="79"/>
        <v>Unit Type : Type B1_MIR - 1   |   Floor # 2
Flat # 219   |   15" X 25.5"   |   Crate # 16</v>
      </c>
    </row>
    <row r="491" spans="1:24" ht="27.6">
      <c r="A491" s="4" t="s">
        <v>31</v>
      </c>
      <c r="B491" s="11" t="s">
        <v>97</v>
      </c>
      <c r="C491" s="11" t="str">
        <f t="shared" si="70"/>
        <v>Unit Type : TYPE B3_MIR - 1</v>
      </c>
      <c r="D491" s="4">
        <v>1</v>
      </c>
      <c r="E491" s="11" t="s">
        <v>98</v>
      </c>
      <c r="F491" s="11" t="str">
        <f t="shared" si="71"/>
        <v>Floor # 2</v>
      </c>
      <c r="G491" s="11" t="s">
        <v>99</v>
      </c>
      <c r="H491" s="11" t="str">
        <f t="shared" si="72"/>
        <v>Flat # 222</v>
      </c>
      <c r="I491" s="11" t="str">
        <f t="shared" si="73"/>
        <v>25.5"</v>
      </c>
      <c r="J491" s="4">
        <v>2</v>
      </c>
      <c r="K491" s="4">
        <v>222</v>
      </c>
      <c r="L491" s="11" t="s">
        <v>100</v>
      </c>
      <c r="M491" s="11" t="str">
        <f t="shared" si="74"/>
        <v>15"</v>
      </c>
      <c r="N491" s="11" t="str">
        <f t="shared" si="75"/>
        <v>15" X 25.5"</v>
      </c>
      <c r="O491" s="4">
        <v>25.5</v>
      </c>
      <c r="P491" s="4">
        <v>15</v>
      </c>
      <c r="Q491" s="4">
        <v>1</v>
      </c>
      <c r="R491" s="11">
        <v>3</v>
      </c>
      <c r="S491" s="11" t="s">
        <v>101</v>
      </c>
      <c r="T491" s="11" t="str">
        <f t="shared" si="76"/>
        <v>Crate # 16</v>
      </c>
      <c r="U491" s="4">
        <v>16</v>
      </c>
      <c r="V491" s="11" t="str">
        <f t="shared" si="77"/>
        <v>Unit Type : TYPE B3_MIR - 1   |   Floor # 2</v>
      </c>
      <c r="W491" s="11" t="str">
        <f t="shared" si="78"/>
        <v>Flat # 222   |   15" X 25.5"   |   Crate # 16</v>
      </c>
      <c r="X491" s="30" t="str">
        <f t="shared" si="79"/>
        <v>Unit Type : TYPE B3_MIR - 1   |   Floor # 2
Flat # 222   |   15" X 25.5"   |   Crate # 16</v>
      </c>
    </row>
    <row r="492" spans="1:24" ht="27.6">
      <c r="A492" s="4" t="s">
        <v>32</v>
      </c>
      <c r="B492" s="11" t="s">
        <v>97</v>
      </c>
      <c r="C492" s="11" t="str">
        <f t="shared" si="70"/>
        <v>Unit Type : TYPE B4 - 1</v>
      </c>
      <c r="D492" s="4">
        <v>1</v>
      </c>
      <c r="E492" s="11" t="s">
        <v>98</v>
      </c>
      <c r="F492" s="11" t="str">
        <f t="shared" si="71"/>
        <v>Floor # 2</v>
      </c>
      <c r="G492" s="11" t="s">
        <v>99</v>
      </c>
      <c r="H492" s="11" t="str">
        <f t="shared" si="72"/>
        <v>Flat # 224</v>
      </c>
      <c r="I492" s="11" t="str">
        <f t="shared" si="73"/>
        <v>25.5"</v>
      </c>
      <c r="J492" s="4">
        <v>2</v>
      </c>
      <c r="K492" s="4">
        <v>224</v>
      </c>
      <c r="L492" s="11" t="s">
        <v>100</v>
      </c>
      <c r="M492" s="11" t="str">
        <f t="shared" si="74"/>
        <v>15"</v>
      </c>
      <c r="N492" s="11" t="str">
        <f t="shared" si="75"/>
        <v>15" X 25.5"</v>
      </c>
      <c r="O492" s="4">
        <v>25.5</v>
      </c>
      <c r="P492" s="4">
        <v>15</v>
      </c>
      <c r="Q492" s="4">
        <v>1</v>
      </c>
      <c r="R492" s="11">
        <v>3</v>
      </c>
      <c r="S492" s="11" t="s">
        <v>101</v>
      </c>
      <c r="T492" s="11" t="str">
        <f t="shared" si="76"/>
        <v>Crate # 16</v>
      </c>
      <c r="U492" s="4">
        <v>16</v>
      </c>
      <c r="V492" s="11" t="str">
        <f t="shared" si="77"/>
        <v>Unit Type : TYPE B4 - 1   |   Floor # 2</v>
      </c>
      <c r="W492" s="11" t="str">
        <f t="shared" si="78"/>
        <v>Flat # 224   |   15" X 25.5"   |   Crate # 16</v>
      </c>
      <c r="X492" s="30" t="str">
        <f t="shared" si="79"/>
        <v>Unit Type : TYPE B4 - 1   |   Floor # 2
Flat # 224   |   15" X 25.5"   |   Crate # 16</v>
      </c>
    </row>
    <row r="493" spans="1:24" ht="27.6">
      <c r="A493" s="4" t="s">
        <v>33</v>
      </c>
      <c r="B493" s="11" t="s">
        <v>97</v>
      </c>
      <c r="C493" s="11" t="str">
        <f t="shared" si="70"/>
        <v>Unit Type : TYPE B5_MIR - 1</v>
      </c>
      <c r="D493" s="4">
        <v>1</v>
      </c>
      <c r="E493" s="11" t="s">
        <v>98</v>
      </c>
      <c r="F493" s="11" t="str">
        <f t="shared" si="71"/>
        <v>Floor # 2</v>
      </c>
      <c r="G493" s="11" t="s">
        <v>99</v>
      </c>
      <c r="H493" s="11" t="str">
        <f t="shared" si="72"/>
        <v>Flat # 210</v>
      </c>
      <c r="I493" s="11" t="str">
        <f t="shared" si="73"/>
        <v>25.5"</v>
      </c>
      <c r="J493" s="4">
        <v>2</v>
      </c>
      <c r="K493" s="4">
        <v>210</v>
      </c>
      <c r="L493" s="11" t="s">
        <v>100</v>
      </c>
      <c r="M493" s="11" t="str">
        <f t="shared" si="74"/>
        <v>15"</v>
      </c>
      <c r="N493" s="11" t="str">
        <f t="shared" si="75"/>
        <v>15" X 25.5"</v>
      </c>
      <c r="O493" s="4">
        <v>25.5</v>
      </c>
      <c r="P493" s="4">
        <v>15</v>
      </c>
      <c r="Q493" s="4">
        <v>1</v>
      </c>
      <c r="R493" s="11">
        <v>3</v>
      </c>
      <c r="S493" s="11" t="s">
        <v>101</v>
      </c>
      <c r="T493" s="11" t="str">
        <f t="shared" si="76"/>
        <v>Crate # 16</v>
      </c>
      <c r="U493" s="4">
        <v>16</v>
      </c>
      <c r="V493" s="11" t="str">
        <f t="shared" si="77"/>
        <v>Unit Type : TYPE B5_MIR - 1   |   Floor # 2</v>
      </c>
      <c r="W493" s="11" t="str">
        <f t="shared" si="78"/>
        <v>Flat # 210   |   15" X 25.5"   |   Crate # 16</v>
      </c>
      <c r="X493" s="30" t="str">
        <f t="shared" si="79"/>
        <v>Unit Type : TYPE B5_MIR - 1   |   Floor # 2
Flat # 210   |   15" X 25.5"   |   Crate # 16</v>
      </c>
    </row>
    <row r="494" spans="1:24" ht="27.6">
      <c r="A494" s="4" t="s">
        <v>35</v>
      </c>
      <c r="B494" s="11" t="s">
        <v>97</v>
      </c>
      <c r="C494" s="11" t="str">
        <f t="shared" si="70"/>
        <v>Unit Type : TYPE B6-ADA - 1</v>
      </c>
      <c r="D494" s="4">
        <v>1</v>
      </c>
      <c r="E494" s="11" t="s">
        <v>98</v>
      </c>
      <c r="F494" s="11" t="str">
        <f t="shared" si="71"/>
        <v>Floor # 2</v>
      </c>
      <c r="G494" s="11" t="s">
        <v>99</v>
      </c>
      <c r="H494" s="11" t="str">
        <f t="shared" si="72"/>
        <v>Flat # 205</v>
      </c>
      <c r="I494" s="11" t="str">
        <f t="shared" si="73"/>
        <v>25.5"</v>
      </c>
      <c r="J494" s="4">
        <v>2</v>
      </c>
      <c r="K494" s="4">
        <v>205</v>
      </c>
      <c r="L494" s="11" t="s">
        <v>100</v>
      </c>
      <c r="M494" s="11" t="str">
        <f t="shared" si="74"/>
        <v>15"</v>
      </c>
      <c r="N494" s="11" t="str">
        <f t="shared" si="75"/>
        <v>15" X 25.5"</v>
      </c>
      <c r="O494" s="4">
        <v>25.5</v>
      </c>
      <c r="P494" s="4">
        <v>15</v>
      </c>
      <c r="Q494" s="4">
        <v>1</v>
      </c>
      <c r="R494" s="11">
        <v>3</v>
      </c>
      <c r="S494" s="11" t="s">
        <v>101</v>
      </c>
      <c r="T494" s="11" t="str">
        <f t="shared" si="76"/>
        <v>Crate # 16</v>
      </c>
      <c r="U494" s="4">
        <v>16</v>
      </c>
      <c r="V494" s="11" t="str">
        <f t="shared" si="77"/>
        <v>Unit Type : TYPE B6-ADA - 1   |   Floor # 2</v>
      </c>
      <c r="W494" s="11" t="str">
        <f t="shared" si="78"/>
        <v>Flat # 205   |   15" X 25.5"   |   Crate # 16</v>
      </c>
      <c r="X494" s="30" t="str">
        <f t="shared" si="79"/>
        <v>Unit Type : TYPE B6-ADA - 1   |   Floor # 2
Flat # 205   |   15" X 25.5"   |   Crate # 16</v>
      </c>
    </row>
    <row r="495" spans="1:24" ht="27.6">
      <c r="A495" s="4" t="s">
        <v>15</v>
      </c>
      <c r="B495" s="11" t="s">
        <v>97</v>
      </c>
      <c r="C495" s="11" t="str">
        <f t="shared" si="70"/>
        <v>Unit Type : TYPE A - 4</v>
      </c>
      <c r="D495" s="4">
        <v>4</v>
      </c>
      <c r="E495" s="11" t="s">
        <v>98</v>
      </c>
      <c r="F495" s="11" t="str">
        <f t="shared" si="71"/>
        <v>Floor # 2</v>
      </c>
      <c r="G495" s="11" t="s">
        <v>99</v>
      </c>
      <c r="H495" s="11" t="str">
        <f t="shared" si="72"/>
        <v>Flat # 225</v>
      </c>
      <c r="I495" s="11" t="str">
        <f t="shared" si="73"/>
        <v>22.5"</v>
      </c>
      <c r="J495" s="4">
        <v>2</v>
      </c>
      <c r="K495" s="4">
        <v>225</v>
      </c>
      <c r="L495" s="11" t="s">
        <v>100</v>
      </c>
      <c r="M495" s="11" t="str">
        <f t="shared" si="74"/>
        <v>61"</v>
      </c>
      <c r="N495" s="11" t="str">
        <f t="shared" si="75"/>
        <v>61" X 22.5"</v>
      </c>
      <c r="O495" s="4">
        <v>22.5</v>
      </c>
      <c r="P495" s="4">
        <v>61</v>
      </c>
      <c r="Q495" s="4">
        <v>1</v>
      </c>
      <c r="R495" s="11">
        <v>3</v>
      </c>
      <c r="S495" s="11" t="s">
        <v>101</v>
      </c>
      <c r="T495" s="11" t="str">
        <f t="shared" si="76"/>
        <v>Crate # 17</v>
      </c>
      <c r="U495" s="4">
        <v>17</v>
      </c>
      <c r="V495" s="11" t="str">
        <f t="shared" si="77"/>
        <v>Unit Type : TYPE A - 4   |   Floor # 2</v>
      </c>
      <c r="W495" s="11" t="str">
        <f t="shared" si="78"/>
        <v>Flat # 225   |   61" X 22.5"   |   Crate # 17</v>
      </c>
      <c r="X495" s="31" t="str">
        <f t="shared" si="79"/>
        <v>Unit Type : TYPE A - 4   |   Floor # 2
Flat # 225   |   61" X 22.5"   |   Crate # 17</v>
      </c>
    </row>
    <row r="496" spans="1:24" ht="27.6">
      <c r="A496" s="4" t="s">
        <v>26</v>
      </c>
      <c r="B496" s="11" t="s">
        <v>97</v>
      </c>
      <c r="C496" s="11" t="str">
        <f t="shared" si="70"/>
        <v>Unit Type : TYPE A_ MIR - 4</v>
      </c>
      <c r="D496" s="4">
        <v>4</v>
      </c>
      <c r="E496" s="11" t="s">
        <v>98</v>
      </c>
      <c r="F496" s="11" t="str">
        <f t="shared" si="71"/>
        <v>Floor # 2</v>
      </c>
      <c r="G496" s="11" t="s">
        <v>99</v>
      </c>
      <c r="H496" s="11" t="str">
        <f t="shared" si="72"/>
        <v>Flat # 226</v>
      </c>
      <c r="I496" s="11" t="str">
        <f t="shared" si="73"/>
        <v>22.5"</v>
      </c>
      <c r="J496" s="4">
        <v>2</v>
      </c>
      <c r="K496" s="4">
        <v>226</v>
      </c>
      <c r="L496" s="11" t="s">
        <v>100</v>
      </c>
      <c r="M496" s="11" t="str">
        <f t="shared" si="74"/>
        <v>61"</v>
      </c>
      <c r="N496" s="11" t="str">
        <f t="shared" si="75"/>
        <v>61" X 22.5"</v>
      </c>
      <c r="O496" s="4">
        <v>22.5</v>
      </c>
      <c r="P496" s="4">
        <v>61</v>
      </c>
      <c r="Q496" s="4">
        <v>1</v>
      </c>
      <c r="R496" s="11">
        <v>3</v>
      </c>
      <c r="S496" s="11" t="s">
        <v>101</v>
      </c>
      <c r="T496" s="11" t="str">
        <f t="shared" si="76"/>
        <v>Crate # 17</v>
      </c>
      <c r="U496" s="4">
        <v>17</v>
      </c>
      <c r="V496" s="11" t="str">
        <f t="shared" si="77"/>
        <v>Unit Type : TYPE A_ MIR - 4   |   Floor # 2</v>
      </c>
      <c r="W496" s="11" t="str">
        <f t="shared" si="78"/>
        <v>Flat # 226   |   61" X 22.5"   |   Crate # 17</v>
      </c>
      <c r="X496" s="31" t="str">
        <f t="shared" si="79"/>
        <v>Unit Type : TYPE A_ MIR - 4   |   Floor # 2
Flat # 226   |   61" X 22.5"   |   Crate # 17</v>
      </c>
    </row>
    <row r="497" spans="1:24" ht="27.6">
      <c r="A497" s="4" t="s">
        <v>46</v>
      </c>
      <c r="B497" s="11" t="s">
        <v>97</v>
      </c>
      <c r="C497" s="11" t="str">
        <f t="shared" si="70"/>
        <v>Unit Type : TYPE J - 5</v>
      </c>
      <c r="D497" s="4">
        <v>5</v>
      </c>
      <c r="E497" s="11" t="s">
        <v>98</v>
      </c>
      <c r="F497" s="11" t="str">
        <f t="shared" si="71"/>
        <v>Floor # 2</v>
      </c>
      <c r="G497" s="11" t="s">
        <v>99</v>
      </c>
      <c r="H497" s="11" t="str">
        <f t="shared" si="72"/>
        <v>Flat # 202</v>
      </c>
      <c r="I497" s="11" t="str">
        <f t="shared" si="73"/>
        <v>22.5"</v>
      </c>
      <c r="J497" s="4">
        <v>2</v>
      </c>
      <c r="K497" s="4">
        <v>202</v>
      </c>
      <c r="L497" s="11" t="s">
        <v>100</v>
      </c>
      <c r="M497" s="11" t="str">
        <f t="shared" si="74"/>
        <v>61"</v>
      </c>
      <c r="N497" s="11" t="str">
        <f t="shared" si="75"/>
        <v>61" X 22.5"</v>
      </c>
      <c r="O497" s="4">
        <v>22.5</v>
      </c>
      <c r="P497" s="4">
        <v>61</v>
      </c>
      <c r="Q497" s="4">
        <v>1</v>
      </c>
      <c r="R497" s="11">
        <v>3</v>
      </c>
      <c r="S497" s="11" t="s">
        <v>101</v>
      </c>
      <c r="T497" s="11" t="str">
        <f t="shared" si="76"/>
        <v>Crate # 17</v>
      </c>
      <c r="U497" s="4">
        <v>17</v>
      </c>
      <c r="V497" s="11" t="str">
        <f t="shared" si="77"/>
        <v>Unit Type : TYPE J - 5   |   Floor # 2</v>
      </c>
      <c r="W497" s="11" t="str">
        <f t="shared" si="78"/>
        <v>Flat # 202   |   61" X 22.5"   |   Crate # 17</v>
      </c>
      <c r="X497" s="31" t="str">
        <f t="shared" si="79"/>
        <v>Unit Type : TYPE J - 5   |   Floor # 2
Flat # 202   |   61" X 22.5"   |   Crate # 17</v>
      </c>
    </row>
    <row r="498" spans="1:24" ht="27.6">
      <c r="A498" s="4" t="s">
        <v>47</v>
      </c>
      <c r="B498" s="11" t="s">
        <v>97</v>
      </c>
      <c r="C498" s="11" t="str">
        <f t="shared" si="70"/>
        <v>Unit Type : TYPE J_MIR - 5</v>
      </c>
      <c r="D498" s="4">
        <v>5</v>
      </c>
      <c r="E498" s="11" t="s">
        <v>98</v>
      </c>
      <c r="F498" s="11" t="str">
        <f t="shared" si="71"/>
        <v>Floor # 2</v>
      </c>
      <c r="G498" s="11" t="s">
        <v>99</v>
      </c>
      <c r="H498" s="11" t="str">
        <f t="shared" si="72"/>
        <v>Flat # 201</v>
      </c>
      <c r="I498" s="11" t="str">
        <f t="shared" si="73"/>
        <v>22.5"</v>
      </c>
      <c r="J498" s="4">
        <v>2</v>
      </c>
      <c r="K498" s="4">
        <v>201</v>
      </c>
      <c r="L498" s="11" t="s">
        <v>100</v>
      </c>
      <c r="M498" s="11" t="str">
        <f t="shared" si="74"/>
        <v>61"</v>
      </c>
      <c r="N498" s="11" t="str">
        <f t="shared" si="75"/>
        <v>61" X 22.5"</v>
      </c>
      <c r="O498" s="4">
        <v>22.5</v>
      </c>
      <c r="P498" s="4">
        <v>61</v>
      </c>
      <c r="Q498" s="4">
        <v>1</v>
      </c>
      <c r="R498" s="11">
        <v>3</v>
      </c>
      <c r="S498" s="11" t="s">
        <v>101</v>
      </c>
      <c r="T498" s="11" t="str">
        <f t="shared" si="76"/>
        <v>Crate # 17</v>
      </c>
      <c r="U498" s="4">
        <v>17</v>
      </c>
      <c r="V498" s="11" t="str">
        <f t="shared" si="77"/>
        <v>Unit Type : TYPE J_MIR - 5   |   Floor # 2</v>
      </c>
      <c r="W498" s="11" t="str">
        <f t="shared" si="78"/>
        <v>Flat # 201   |   61" X 22.5"   |   Crate # 17</v>
      </c>
      <c r="X498" s="31" t="str">
        <f t="shared" si="79"/>
        <v>Unit Type : TYPE J_MIR - 5   |   Floor # 2
Flat # 201   |   61" X 22.5"   |   Crate # 17</v>
      </c>
    </row>
    <row r="499" spans="1:24" ht="27.6">
      <c r="A499" s="4" t="s">
        <v>15</v>
      </c>
      <c r="B499" s="11" t="s">
        <v>97</v>
      </c>
      <c r="C499" s="11" t="str">
        <f t="shared" si="70"/>
        <v>Unit Type : TYPE A - C</v>
      </c>
      <c r="D499" s="4" t="s">
        <v>21</v>
      </c>
      <c r="E499" s="11" t="s">
        <v>98</v>
      </c>
      <c r="F499" s="11" t="str">
        <f t="shared" si="71"/>
        <v>Floor # 2</v>
      </c>
      <c r="G499" s="11" t="s">
        <v>99</v>
      </c>
      <c r="H499" s="11" t="str">
        <f t="shared" si="72"/>
        <v>Flat # 225</v>
      </c>
      <c r="I499" s="11" t="str">
        <f t="shared" si="73"/>
        <v>4"</v>
      </c>
      <c r="J499" s="4">
        <v>2</v>
      </c>
      <c r="K499" s="4">
        <v>225</v>
      </c>
      <c r="L499" s="11" t="s">
        <v>100</v>
      </c>
      <c r="M499" s="11" t="str">
        <f t="shared" si="74"/>
        <v>61"</v>
      </c>
      <c r="N499" s="11" t="str">
        <f t="shared" si="75"/>
        <v>61" X 4"</v>
      </c>
      <c r="O499" s="4">
        <v>4</v>
      </c>
      <c r="P499" s="4">
        <v>61</v>
      </c>
      <c r="Q499" s="4">
        <v>1</v>
      </c>
      <c r="R499" s="11">
        <v>3</v>
      </c>
      <c r="S499" s="11" t="s">
        <v>101</v>
      </c>
      <c r="T499" s="11" t="str">
        <f t="shared" si="76"/>
        <v>Crate # 17</v>
      </c>
      <c r="U499" s="4">
        <v>17</v>
      </c>
      <c r="V499" s="11" t="str">
        <f t="shared" si="77"/>
        <v>Unit Type : TYPE A - C   |   Floor # 2</v>
      </c>
      <c r="W499" s="11" t="str">
        <f t="shared" si="78"/>
        <v>Flat # 225   |   61" X 4"   |   Crate # 17</v>
      </c>
      <c r="X499" s="31" t="str">
        <f t="shared" si="79"/>
        <v>Unit Type : TYPE A - C   |   Floor # 2
Flat # 225   |   61" X 4"   |   Crate # 17</v>
      </c>
    </row>
    <row r="500" spans="1:24" ht="27.6">
      <c r="A500" s="4" t="s">
        <v>26</v>
      </c>
      <c r="B500" s="11" t="s">
        <v>97</v>
      </c>
      <c r="C500" s="11" t="str">
        <f t="shared" si="70"/>
        <v>Unit Type : TYPE A_ MIR - C</v>
      </c>
      <c r="D500" s="4" t="s">
        <v>21</v>
      </c>
      <c r="E500" s="11" t="s">
        <v>98</v>
      </c>
      <c r="F500" s="11" t="str">
        <f t="shared" si="71"/>
        <v>Floor # 2</v>
      </c>
      <c r="G500" s="11" t="s">
        <v>99</v>
      </c>
      <c r="H500" s="11" t="str">
        <f t="shared" si="72"/>
        <v>Flat # 226</v>
      </c>
      <c r="I500" s="11" t="str">
        <f t="shared" si="73"/>
        <v>4"</v>
      </c>
      <c r="J500" s="4">
        <v>2</v>
      </c>
      <c r="K500" s="4">
        <v>226</v>
      </c>
      <c r="L500" s="11" t="s">
        <v>100</v>
      </c>
      <c r="M500" s="11" t="str">
        <f t="shared" si="74"/>
        <v>61"</v>
      </c>
      <c r="N500" s="11" t="str">
        <f t="shared" si="75"/>
        <v>61" X 4"</v>
      </c>
      <c r="O500" s="4">
        <v>4</v>
      </c>
      <c r="P500" s="4">
        <v>61</v>
      </c>
      <c r="Q500" s="4">
        <v>1</v>
      </c>
      <c r="R500" s="11">
        <v>3</v>
      </c>
      <c r="S500" s="11" t="s">
        <v>101</v>
      </c>
      <c r="T500" s="11" t="str">
        <f t="shared" si="76"/>
        <v>Crate # 17</v>
      </c>
      <c r="U500" s="4">
        <v>17</v>
      </c>
      <c r="V500" s="11" t="str">
        <f t="shared" si="77"/>
        <v>Unit Type : TYPE A_ MIR - C   |   Floor # 2</v>
      </c>
      <c r="W500" s="11" t="str">
        <f t="shared" si="78"/>
        <v>Flat # 226   |   61" X 4"   |   Crate # 17</v>
      </c>
      <c r="X500" s="31" t="str">
        <f t="shared" si="79"/>
        <v>Unit Type : TYPE A_ MIR - C   |   Floor # 2
Flat # 226   |   61" X 4"   |   Crate # 17</v>
      </c>
    </row>
    <row r="501" spans="1:24" ht="27.6">
      <c r="A501" s="4" t="s">
        <v>46</v>
      </c>
      <c r="B501" s="11" t="s">
        <v>97</v>
      </c>
      <c r="C501" s="11" t="str">
        <f t="shared" si="70"/>
        <v>Unit Type : TYPE J - C</v>
      </c>
      <c r="D501" s="4" t="s">
        <v>21</v>
      </c>
      <c r="E501" s="11" t="s">
        <v>98</v>
      </c>
      <c r="F501" s="11" t="str">
        <f t="shared" si="71"/>
        <v>Floor # 2</v>
      </c>
      <c r="G501" s="11" t="s">
        <v>99</v>
      </c>
      <c r="H501" s="11" t="str">
        <f t="shared" si="72"/>
        <v>Flat # 202</v>
      </c>
      <c r="I501" s="11" t="str">
        <f t="shared" si="73"/>
        <v>4"</v>
      </c>
      <c r="J501" s="4">
        <v>2</v>
      </c>
      <c r="K501" s="4">
        <v>202</v>
      </c>
      <c r="L501" s="11" t="s">
        <v>100</v>
      </c>
      <c r="M501" s="11" t="str">
        <f t="shared" si="74"/>
        <v>61"</v>
      </c>
      <c r="N501" s="11" t="str">
        <f t="shared" si="75"/>
        <v>61" X 4"</v>
      </c>
      <c r="O501" s="4">
        <v>4</v>
      </c>
      <c r="P501" s="4">
        <v>61</v>
      </c>
      <c r="Q501" s="4">
        <v>1</v>
      </c>
      <c r="R501" s="11">
        <v>3</v>
      </c>
      <c r="S501" s="11" t="s">
        <v>101</v>
      </c>
      <c r="T501" s="11" t="str">
        <f t="shared" si="76"/>
        <v>Crate # 17</v>
      </c>
      <c r="U501" s="4">
        <v>17</v>
      </c>
      <c r="V501" s="11" t="str">
        <f t="shared" si="77"/>
        <v>Unit Type : TYPE J - C   |   Floor # 2</v>
      </c>
      <c r="W501" s="11" t="str">
        <f t="shared" si="78"/>
        <v>Flat # 202   |   61" X 4"   |   Crate # 17</v>
      </c>
      <c r="X501" s="31" t="str">
        <f t="shared" si="79"/>
        <v>Unit Type : TYPE J - C   |   Floor # 2
Flat # 202   |   61" X 4"   |   Crate # 17</v>
      </c>
    </row>
    <row r="502" spans="1:24" ht="27.6">
      <c r="A502" s="4" t="s">
        <v>47</v>
      </c>
      <c r="B502" s="11" t="s">
        <v>97</v>
      </c>
      <c r="C502" s="11" t="str">
        <f t="shared" si="70"/>
        <v>Unit Type : TYPE J_MIR - C</v>
      </c>
      <c r="D502" s="4" t="s">
        <v>21</v>
      </c>
      <c r="E502" s="11" t="s">
        <v>98</v>
      </c>
      <c r="F502" s="11" t="str">
        <f t="shared" si="71"/>
        <v>Floor # 2</v>
      </c>
      <c r="G502" s="11" t="s">
        <v>99</v>
      </c>
      <c r="H502" s="11" t="str">
        <f t="shared" si="72"/>
        <v>Flat # 201</v>
      </c>
      <c r="I502" s="11" t="str">
        <f t="shared" si="73"/>
        <v>4"</v>
      </c>
      <c r="J502" s="4">
        <v>2</v>
      </c>
      <c r="K502" s="4">
        <v>201</v>
      </c>
      <c r="L502" s="11" t="s">
        <v>100</v>
      </c>
      <c r="M502" s="11" t="str">
        <f t="shared" si="74"/>
        <v>61"</v>
      </c>
      <c r="N502" s="11" t="str">
        <f t="shared" si="75"/>
        <v>61" X 4"</v>
      </c>
      <c r="O502" s="4">
        <v>4</v>
      </c>
      <c r="P502" s="4">
        <v>61</v>
      </c>
      <c r="Q502" s="4">
        <v>1</v>
      </c>
      <c r="R502" s="11">
        <v>3</v>
      </c>
      <c r="S502" s="11" t="s">
        <v>101</v>
      </c>
      <c r="T502" s="11" t="str">
        <f t="shared" si="76"/>
        <v>Crate # 17</v>
      </c>
      <c r="U502" s="4">
        <v>17</v>
      </c>
      <c r="V502" s="11" t="str">
        <f t="shared" si="77"/>
        <v>Unit Type : TYPE J_MIR - C   |   Floor # 2</v>
      </c>
      <c r="W502" s="11" t="str">
        <f t="shared" si="78"/>
        <v>Flat # 201   |   61" X 4"   |   Crate # 17</v>
      </c>
      <c r="X502" s="31" t="str">
        <f t="shared" si="79"/>
        <v>Unit Type : TYPE J_MIR - C   |   Floor # 2
Flat # 201   |   61" X 4"   |   Crate # 17</v>
      </c>
    </row>
    <row r="503" spans="1:24" ht="27.6">
      <c r="A503" s="4" t="s">
        <v>35</v>
      </c>
      <c r="B503" s="11" t="s">
        <v>97</v>
      </c>
      <c r="C503" s="11" t="str">
        <f t="shared" si="70"/>
        <v>Unit Type : TYPE B6-ADA - 5</v>
      </c>
      <c r="D503" s="4">
        <v>5</v>
      </c>
      <c r="E503" s="11" t="s">
        <v>98</v>
      </c>
      <c r="F503" s="11" t="str">
        <f t="shared" si="71"/>
        <v>Floor # 2</v>
      </c>
      <c r="G503" s="11" t="s">
        <v>99</v>
      </c>
      <c r="H503" s="11" t="str">
        <f t="shared" si="72"/>
        <v>Flat # 205</v>
      </c>
      <c r="I503" s="11" t="str">
        <f t="shared" si="73"/>
        <v>22.5"</v>
      </c>
      <c r="J503" s="4">
        <v>2</v>
      </c>
      <c r="K503" s="4">
        <v>205</v>
      </c>
      <c r="L503" s="11" t="s">
        <v>100</v>
      </c>
      <c r="M503" s="11" t="str">
        <f t="shared" si="74"/>
        <v>58"</v>
      </c>
      <c r="N503" s="11" t="str">
        <f t="shared" si="75"/>
        <v>58" X 22.5"</v>
      </c>
      <c r="O503" s="4">
        <v>22.5</v>
      </c>
      <c r="P503" s="4">
        <v>58</v>
      </c>
      <c r="Q503" s="4">
        <v>1</v>
      </c>
      <c r="R503" s="11">
        <v>3</v>
      </c>
      <c r="S503" s="11" t="s">
        <v>101</v>
      </c>
      <c r="T503" s="11" t="str">
        <f t="shared" si="76"/>
        <v>Crate # 17</v>
      </c>
      <c r="U503" s="4">
        <v>17</v>
      </c>
      <c r="V503" s="11" t="str">
        <f t="shared" si="77"/>
        <v>Unit Type : TYPE B6-ADA - 5   |   Floor # 2</v>
      </c>
      <c r="W503" s="11" t="str">
        <f t="shared" si="78"/>
        <v>Flat # 205   |   58" X 22.5"   |   Crate # 17</v>
      </c>
      <c r="X503" s="31" t="str">
        <f t="shared" si="79"/>
        <v>Unit Type : TYPE B6-ADA - 5   |   Floor # 2
Flat # 205   |   58" X 22.5"   |   Crate # 17</v>
      </c>
    </row>
    <row r="504" spans="1:24" ht="27.6">
      <c r="A504" s="4" t="s">
        <v>35</v>
      </c>
      <c r="B504" s="11" t="s">
        <v>97</v>
      </c>
      <c r="C504" s="11" t="str">
        <f t="shared" si="70"/>
        <v>Unit Type : TYPE B6-ADA - C</v>
      </c>
      <c r="D504" s="4" t="s">
        <v>21</v>
      </c>
      <c r="E504" s="11" t="s">
        <v>98</v>
      </c>
      <c r="F504" s="11" t="str">
        <f t="shared" si="71"/>
        <v>Floor # 2</v>
      </c>
      <c r="G504" s="11" t="s">
        <v>99</v>
      </c>
      <c r="H504" s="11" t="str">
        <f t="shared" si="72"/>
        <v>Flat # 205</v>
      </c>
      <c r="I504" s="11" t="str">
        <f t="shared" si="73"/>
        <v>4"</v>
      </c>
      <c r="J504" s="4">
        <v>2</v>
      </c>
      <c r="K504" s="4">
        <v>205</v>
      </c>
      <c r="L504" s="11" t="s">
        <v>100</v>
      </c>
      <c r="M504" s="11" t="str">
        <f t="shared" si="74"/>
        <v>58"</v>
      </c>
      <c r="N504" s="11" t="str">
        <f t="shared" si="75"/>
        <v>58" X 4"</v>
      </c>
      <c r="O504" s="4">
        <v>4</v>
      </c>
      <c r="P504" s="4">
        <v>58</v>
      </c>
      <c r="Q504" s="4">
        <v>1</v>
      </c>
      <c r="R504" s="11">
        <v>3</v>
      </c>
      <c r="S504" s="11" t="s">
        <v>101</v>
      </c>
      <c r="T504" s="11" t="str">
        <f t="shared" si="76"/>
        <v>Crate # 17</v>
      </c>
      <c r="U504" s="4">
        <v>17</v>
      </c>
      <c r="V504" s="11" t="str">
        <f t="shared" si="77"/>
        <v>Unit Type : TYPE B6-ADA - C   |   Floor # 2</v>
      </c>
      <c r="W504" s="11" t="str">
        <f t="shared" si="78"/>
        <v>Flat # 205   |   58" X 4"   |   Crate # 17</v>
      </c>
      <c r="X504" s="31" t="str">
        <f t="shared" si="79"/>
        <v>Unit Type : TYPE B6-ADA - C   |   Floor # 2
Flat # 205   |   58" X 4"   |   Crate # 17</v>
      </c>
    </row>
    <row r="505" spans="1:24" ht="27.6">
      <c r="A505" s="4" t="s">
        <v>27</v>
      </c>
      <c r="B505" s="11" t="s">
        <v>97</v>
      </c>
      <c r="C505" s="11" t="str">
        <f t="shared" si="70"/>
        <v>Unit Type : TYPE B - 5</v>
      </c>
      <c r="D505" s="4">
        <v>5</v>
      </c>
      <c r="E505" s="11" t="s">
        <v>98</v>
      </c>
      <c r="F505" s="11" t="str">
        <f t="shared" si="71"/>
        <v>Floor # 2</v>
      </c>
      <c r="G505" s="11" t="s">
        <v>99</v>
      </c>
      <c r="H505" s="11" t="str">
        <f t="shared" si="72"/>
        <v>Flat # 217</v>
      </c>
      <c r="I505" s="11" t="str">
        <f t="shared" si="73"/>
        <v>22.5"</v>
      </c>
      <c r="J505" s="4">
        <v>2</v>
      </c>
      <c r="K505" s="4">
        <v>217</v>
      </c>
      <c r="L505" s="11" t="s">
        <v>100</v>
      </c>
      <c r="M505" s="11" t="str">
        <f t="shared" si="74"/>
        <v>55"</v>
      </c>
      <c r="N505" s="11" t="str">
        <f t="shared" si="75"/>
        <v>55" X 22.5"</v>
      </c>
      <c r="O505" s="4">
        <v>22.5</v>
      </c>
      <c r="P505" s="4">
        <v>55</v>
      </c>
      <c r="Q505" s="4">
        <v>1</v>
      </c>
      <c r="R505" s="11">
        <v>3</v>
      </c>
      <c r="S505" s="11" t="s">
        <v>101</v>
      </c>
      <c r="T505" s="11" t="str">
        <f t="shared" si="76"/>
        <v>Crate # 17</v>
      </c>
      <c r="U505" s="4">
        <v>17</v>
      </c>
      <c r="V505" s="11" t="str">
        <f t="shared" si="77"/>
        <v>Unit Type : TYPE B - 5   |   Floor # 2</v>
      </c>
      <c r="W505" s="11" t="str">
        <f t="shared" si="78"/>
        <v>Flat # 217   |   55" X 22.5"   |   Crate # 17</v>
      </c>
      <c r="X505" s="31" t="str">
        <f t="shared" si="79"/>
        <v>Unit Type : TYPE B - 5   |   Floor # 2
Flat # 217   |   55" X 22.5"   |   Crate # 17</v>
      </c>
    </row>
    <row r="506" spans="1:24" ht="27.6">
      <c r="A506" s="4" t="s">
        <v>27</v>
      </c>
      <c r="B506" s="11" t="s">
        <v>97</v>
      </c>
      <c r="C506" s="11" t="str">
        <f t="shared" si="70"/>
        <v>Unit Type : TYPE B - 5</v>
      </c>
      <c r="D506" s="4">
        <v>5</v>
      </c>
      <c r="E506" s="11" t="s">
        <v>98</v>
      </c>
      <c r="F506" s="11" t="str">
        <f t="shared" si="71"/>
        <v>Floor # 2</v>
      </c>
      <c r="G506" s="11" t="s">
        <v>99</v>
      </c>
      <c r="H506" s="11" t="str">
        <f t="shared" si="72"/>
        <v>Flat # 223</v>
      </c>
      <c r="I506" s="11" t="str">
        <f t="shared" si="73"/>
        <v>22.5"</v>
      </c>
      <c r="J506" s="4">
        <v>2</v>
      </c>
      <c r="K506" s="4">
        <v>223</v>
      </c>
      <c r="L506" s="11" t="s">
        <v>100</v>
      </c>
      <c r="M506" s="11" t="str">
        <f t="shared" si="74"/>
        <v>55"</v>
      </c>
      <c r="N506" s="11" t="str">
        <f t="shared" si="75"/>
        <v>55" X 22.5"</v>
      </c>
      <c r="O506" s="4">
        <v>22.5</v>
      </c>
      <c r="P506" s="4">
        <v>55</v>
      </c>
      <c r="Q506" s="4">
        <v>1</v>
      </c>
      <c r="R506" s="11">
        <v>3</v>
      </c>
      <c r="S506" s="11" t="s">
        <v>101</v>
      </c>
      <c r="T506" s="11" t="str">
        <f t="shared" si="76"/>
        <v>Crate # 17</v>
      </c>
      <c r="U506" s="4">
        <v>17</v>
      </c>
      <c r="V506" s="11" t="str">
        <f t="shared" si="77"/>
        <v>Unit Type : TYPE B - 5   |   Floor # 2</v>
      </c>
      <c r="W506" s="11" t="str">
        <f t="shared" si="78"/>
        <v>Flat # 223   |   55" X 22.5"   |   Crate # 17</v>
      </c>
      <c r="X506" s="31" t="str">
        <f t="shared" si="79"/>
        <v>Unit Type : TYPE B - 5   |   Floor # 2
Flat # 223   |   55" X 22.5"   |   Crate # 17</v>
      </c>
    </row>
    <row r="507" spans="1:24" ht="27.6">
      <c r="A507" s="4" t="s">
        <v>29</v>
      </c>
      <c r="B507" s="11" t="s">
        <v>97</v>
      </c>
      <c r="C507" s="11" t="str">
        <f t="shared" si="70"/>
        <v>Unit Type : Type B1 - 5</v>
      </c>
      <c r="D507" s="4">
        <v>5</v>
      </c>
      <c r="E507" s="11" t="s">
        <v>98</v>
      </c>
      <c r="F507" s="11" t="str">
        <f t="shared" si="71"/>
        <v>Floor # 2</v>
      </c>
      <c r="G507" s="11" t="s">
        <v>99</v>
      </c>
      <c r="H507" s="11" t="str">
        <f t="shared" si="72"/>
        <v>Flat # 214</v>
      </c>
      <c r="I507" s="11" t="str">
        <f t="shared" si="73"/>
        <v>22.5"</v>
      </c>
      <c r="J507" s="4">
        <v>2</v>
      </c>
      <c r="K507" s="4">
        <v>214</v>
      </c>
      <c r="L507" s="11" t="s">
        <v>100</v>
      </c>
      <c r="M507" s="11" t="str">
        <f t="shared" si="74"/>
        <v>55"</v>
      </c>
      <c r="N507" s="11" t="str">
        <f t="shared" si="75"/>
        <v>55" X 22.5"</v>
      </c>
      <c r="O507" s="4">
        <v>22.5</v>
      </c>
      <c r="P507" s="4">
        <v>55</v>
      </c>
      <c r="Q507" s="4">
        <v>1</v>
      </c>
      <c r="R507" s="11">
        <v>3</v>
      </c>
      <c r="S507" s="11" t="s">
        <v>101</v>
      </c>
      <c r="T507" s="11" t="str">
        <f t="shared" si="76"/>
        <v>Crate # 17</v>
      </c>
      <c r="U507" s="4">
        <v>17</v>
      </c>
      <c r="V507" s="11" t="str">
        <f t="shared" si="77"/>
        <v>Unit Type : Type B1 - 5   |   Floor # 2</v>
      </c>
      <c r="W507" s="11" t="str">
        <f t="shared" si="78"/>
        <v>Flat # 214   |   55" X 22.5"   |   Crate # 17</v>
      </c>
      <c r="X507" s="31" t="str">
        <f t="shared" si="79"/>
        <v>Unit Type : Type B1 - 5   |   Floor # 2
Flat # 214   |   55" X 22.5"   |   Crate # 17</v>
      </c>
    </row>
    <row r="508" spans="1:24" ht="27.6">
      <c r="A508" s="4" t="s">
        <v>29</v>
      </c>
      <c r="B508" s="11" t="s">
        <v>97</v>
      </c>
      <c r="C508" s="11" t="str">
        <f t="shared" si="70"/>
        <v>Unit Type : Type B1 - 5</v>
      </c>
      <c r="D508" s="4">
        <v>5</v>
      </c>
      <c r="E508" s="11" t="s">
        <v>98</v>
      </c>
      <c r="F508" s="11" t="str">
        <f t="shared" si="71"/>
        <v>Floor # 2</v>
      </c>
      <c r="G508" s="11" t="s">
        <v>99</v>
      </c>
      <c r="H508" s="11" t="str">
        <f t="shared" si="72"/>
        <v>Flat # 204</v>
      </c>
      <c r="I508" s="11" t="str">
        <f t="shared" si="73"/>
        <v>22.5"</v>
      </c>
      <c r="J508" s="4">
        <v>2</v>
      </c>
      <c r="K508" s="4">
        <v>204</v>
      </c>
      <c r="L508" s="11" t="s">
        <v>100</v>
      </c>
      <c r="M508" s="11" t="str">
        <f t="shared" si="74"/>
        <v>55"</v>
      </c>
      <c r="N508" s="11" t="str">
        <f t="shared" si="75"/>
        <v>55" X 22.5"</v>
      </c>
      <c r="O508" s="4">
        <v>22.5</v>
      </c>
      <c r="P508" s="4">
        <v>55</v>
      </c>
      <c r="Q508" s="4">
        <v>1</v>
      </c>
      <c r="R508" s="11">
        <v>3</v>
      </c>
      <c r="S508" s="11" t="s">
        <v>101</v>
      </c>
      <c r="T508" s="11" t="str">
        <f t="shared" si="76"/>
        <v>Crate # 17</v>
      </c>
      <c r="U508" s="4">
        <v>17</v>
      </c>
      <c r="V508" s="11" t="str">
        <f t="shared" si="77"/>
        <v>Unit Type : Type B1 - 5   |   Floor # 2</v>
      </c>
      <c r="W508" s="11" t="str">
        <f t="shared" si="78"/>
        <v>Flat # 204   |   55" X 22.5"   |   Crate # 17</v>
      </c>
      <c r="X508" s="31" t="str">
        <f t="shared" si="79"/>
        <v>Unit Type : Type B1 - 5   |   Floor # 2
Flat # 204   |   55" X 22.5"   |   Crate # 17</v>
      </c>
    </row>
    <row r="509" spans="1:24" ht="27.6">
      <c r="A509" s="4" t="s">
        <v>30</v>
      </c>
      <c r="B509" s="11" t="s">
        <v>97</v>
      </c>
      <c r="C509" s="11" t="str">
        <f t="shared" si="70"/>
        <v>Unit Type : Type B1_MIR - 5</v>
      </c>
      <c r="D509" s="4">
        <v>5</v>
      </c>
      <c r="E509" s="11" t="s">
        <v>98</v>
      </c>
      <c r="F509" s="11" t="str">
        <f t="shared" si="71"/>
        <v>Floor # 2</v>
      </c>
      <c r="G509" s="11" t="s">
        <v>99</v>
      </c>
      <c r="H509" s="11" t="str">
        <f t="shared" si="72"/>
        <v>Flat # 219</v>
      </c>
      <c r="I509" s="11" t="str">
        <f t="shared" si="73"/>
        <v>22.5"</v>
      </c>
      <c r="J509" s="4">
        <v>2</v>
      </c>
      <c r="K509" s="4">
        <v>219</v>
      </c>
      <c r="L509" s="11" t="s">
        <v>100</v>
      </c>
      <c r="M509" s="11" t="str">
        <f t="shared" si="74"/>
        <v>55"</v>
      </c>
      <c r="N509" s="11" t="str">
        <f t="shared" si="75"/>
        <v>55" X 22.5"</v>
      </c>
      <c r="O509" s="4">
        <v>22.5</v>
      </c>
      <c r="P509" s="4">
        <v>55</v>
      </c>
      <c r="Q509" s="4">
        <v>1</v>
      </c>
      <c r="R509" s="11">
        <v>3</v>
      </c>
      <c r="S509" s="11" t="s">
        <v>101</v>
      </c>
      <c r="T509" s="11" t="str">
        <f t="shared" si="76"/>
        <v>Crate # 17</v>
      </c>
      <c r="U509" s="4">
        <v>17</v>
      </c>
      <c r="V509" s="11" t="str">
        <f t="shared" si="77"/>
        <v>Unit Type : Type B1_MIR - 5   |   Floor # 2</v>
      </c>
      <c r="W509" s="11" t="str">
        <f t="shared" si="78"/>
        <v>Flat # 219   |   55" X 22.5"   |   Crate # 17</v>
      </c>
      <c r="X509" s="31" t="str">
        <f t="shared" si="79"/>
        <v>Unit Type : Type B1_MIR - 5   |   Floor # 2
Flat # 219   |   55" X 22.5"   |   Crate # 17</v>
      </c>
    </row>
    <row r="510" spans="1:24" ht="27.6">
      <c r="A510" s="4" t="s">
        <v>31</v>
      </c>
      <c r="B510" s="11" t="s">
        <v>97</v>
      </c>
      <c r="C510" s="11" t="str">
        <f t="shared" si="70"/>
        <v>Unit Type : TYPE B3_MIR - 5</v>
      </c>
      <c r="D510" s="4">
        <v>5</v>
      </c>
      <c r="E510" s="11" t="s">
        <v>98</v>
      </c>
      <c r="F510" s="11" t="str">
        <f t="shared" si="71"/>
        <v>Floor # 2</v>
      </c>
      <c r="G510" s="11" t="s">
        <v>99</v>
      </c>
      <c r="H510" s="11" t="str">
        <f t="shared" si="72"/>
        <v>Flat # 222</v>
      </c>
      <c r="I510" s="11" t="str">
        <f t="shared" si="73"/>
        <v>22.5"</v>
      </c>
      <c r="J510" s="4">
        <v>2</v>
      </c>
      <c r="K510" s="4">
        <v>222</v>
      </c>
      <c r="L510" s="11" t="s">
        <v>100</v>
      </c>
      <c r="M510" s="11" t="str">
        <f t="shared" si="74"/>
        <v>55"</v>
      </c>
      <c r="N510" s="11" t="str">
        <f t="shared" si="75"/>
        <v>55" X 22.5"</v>
      </c>
      <c r="O510" s="4">
        <v>22.5</v>
      </c>
      <c r="P510" s="4">
        <v>55</v>
      </c>
      <c r="Q510" s="4">
        <v>1</v>
      </c>
      <c r="R510" s="11">
        <v>3</v>
      </c>
      <c r="S510" s="11" t="s">
        <v>101</v>
      </c>
      <c r="T510" s="11" t="str">
        <f t="shared" si="76"/>
        <v>Crate # 17</v>
      </c>
      <c r="U510" s="4">
        <v>17</v>
      </c>
      <c r="V510" s="11" t="str">
        <f t="shared" si="77"/>
        <v>Unit Type : TYPE B3_MIR - 5   |   Floor # 2</v>
      </c>
      <c r="W510" s="11" t="str">
        <f t="shared" si="78"/>
        <v>Flat # 222   |   55" X 22.5"   |   Crate # 17</v>
      </c>
      <c r="X510" s="31" t="str">
        <f t="shared" si="79"/>
        <v>Unit Type : TYPE B3_MIR - 5   |   Floor # 2
Flat # 222   |   55" X 22.5"   |   Crate # 17</v>
      </c>
    </row>
    <row r="511" spans="1:24" ht="27.6">
      <c r="A511" s="4" t="s">
        <v>32</v>
      </c>
      <c r="B511" s="11" t="s">
        <v>97</v>
      </c>
      <c r="C511" s="11" t="str">
        <f t="shared" si="70"/>
        <v>Unit Type : TYPE B4 - 5</v>
      </c>
      <c r="D511" s="4">
        <v>5</v>
      </c>
      <c r="E511" s="11" t="s">
        <v>98</v>
      </c>
      <c r="F511" s="11" t="str">
        <f t="shared" si="71"/>
        <v>Floor # 2</v>
      </c>
      <c r="G511" s="11" t="s">
        <v>99</v>
      </c>
      <c r="H511" s="11" t="str">
        <f t="shared" si="72"/>
        <v>Flat # 224</v>
      </c>
      <c r="I511" s="11" t="str">
        <f t="shared" si="73"/>
        <v>22.5"</v>
      </c>
      <c r="J511" s="4">
        <v>2</v>
      </c>
      <c r="K511" s="4">
        <v>224</v>
      </c>
      <c r="L511" s="11" t="s">
        <v>100</v>
      </c>
      <c r="M511" s="11" t="str">
        <f t="shared" si="74"/>
        <v>55"</v>
      </c>
      <c r="N511" s="11" t="str">
        <f t="shared" si="75"/>
        <v>55" X 22.5"</v>
      </c>
      <c r="O511" s="4">
        <v>22.5</v>
      </c>
      <c r="P511" s="4">
        <v>55</v>
      </c>
      <c r="Q511" s="4">
        <v>1</v>
      </c>
      <c r="R511" s="11">
        <v>3</v>
      </c>
      <c r="S511" s="11" t="s">
        <v>101</v>
      </c>
      <c r="T511" s="11" t="str">
        <f t="shared" si="76"/>
        <v>Crate # 17</v>
      </c>
      <c r="U511" s="4">
        <v>17</v>
      </c>
      <c r="V511" s="11" t="str">
        <f t="shared" si="77"/>
        <v>Unit Type : TYPE B4 - 5   |   Floor # 2</v>
      </c>
      <c r="W511" s="11" t="str">
        <f t="shared" si="78"/>
        <v>Flat # 224   |   55" X 22.5"   |   Crate # 17</v>
      </c>
      <c r="X511" s="31" t="str">
        <f t="shared" si="79"/>
        <v>Unit Type : TYPE B4 - 5   |   Floor # 2
Flat # 224   |   55" X 22.5"   |   Crate # 17</v>
      </c>
    </row>
    <row r="512" spans="1:24" ht="27.6">
      <c r="A512" s="4" t="s">
        <v>40</v>
      </c>
      <c r="B512" s="11" t="s">
        <v>97</v>
      </c>
      <c r="C512" s="11" t="str">
        <f t="shared" si="70"/>
        <v>Unit Type : TYPE D2-ADA - 5</v>
      </c>
      <c r="D512" s="4">
        <v>5</v>
      </c>
      <c r="E512" s="11" t="s">
        <v>98</v>
      </c>
      <c r="F512" s="11" t="str">
        <f t="shared" si="71"/>
        <v>Floor # 2</v>
      </c>
      <c r="G512" s="11" t="s">
        <v>99</v>
      </c>
      <c r="H512" s="11" t="str">
        <f t="shared" si="72"/>
        <v>Flat # 220</v>
      </c>
      <c r="I512" s="11" t="str">
        <f t="shared" si="73"/>
        <v>22.5"</v>
      </c>
      <c r="J512" s="4">
        <v>2</v>
      </c>
      <c r="K512" s="4">
        <v>220</v>
      </c>
      <c r="L512" s="11" t="s">
        <v>100</v>
      </c>
      <c r="M512" s="11" t="str">
        <f t="shared" si="74"/>
        <v>55"</v>
      </c>
      <c r="N512" s="11" t="str">
        <f t="shared" si="75"/>
        <v>55" X 22.5"</v>
      </c>
      <c r="O512" s="4">
        <v>22.5</v>
      </c>
      <c r="P512" s="4">
        <v>55</v>
      </c>
      <c r="Q512" s="4">
        <v>1</v>
      </c>
      <c r="R512" s="11">
        <v>3</v>
      </c>
      <c r="S512" s="11" t="s">
        <v>101</v>
      </c>
      <c r="T512" s="11" t="str">
        <f t="shared" si="76"/>
        <v>Crate # 17</v>
      </c>
      <c r="U512" s="4">
        <v>17</v>
      </c>
      <c r="V512" s="11" t="str">
        <f t="shared" si="77"/>
        <v>Unit Type : TYPE D2-ADA - 5   |   Floor # 2</v>
      </c>
      <c r="W512" s="11" t="str">
        <f t="shared" si="78"/>
        <v>Flat # 220   |   55" X 22.5"   |   Crate # 17</v>
      </c>
      <c r="X512" s="31" t="str">
        <f t="shared" si="79"/>
        <v>Unit Type : TYPE D2-ADA - 5   |   Floor # 2
Flat # 220   |   55" X 22.5"   |   Crate # 17</v>
      </c>
    </row>
    <row r="513" spans="1:24" ht="27.6">
      <c r="A513" s="4" t="s">
        <v>27</v>
      </c>
      <c r="B513" s="11" t="s">
        <v>97</v>
      </c>
      <c r="C513" s="11" t="str">
        <f t="shared" si="70"/>
        <v>Unit Type : TYPE B - C</v>
      </c>
      <c r="D513" s="4" t="s">
        <v>21</v>
      </c>
      <c r="E513" s="11" t="s">
        <v>98</v>
      </c>
      <c r="F513" s="11" t="str">
        <f t="shared" si="71"/>
        <v>Floor # 2</v>
      </c>
      <c r="G513" s="11" t="s">
        <v>99</v>
      </c>
      <c r="H513" s="11" t="str">
        <f t="shared" si="72"/>
        <v>Flat # 217</v>
      </c>
      <c r="I513" s="11" t="str">
        <f t="shared" si="73"/>
        <v>4"</v>
      </c>
      <c r="J513" s="4">
        <v>2</v>
      </c>
      <c r="K513" s="4">
        <v>217</v>
      </c>
      <c r="L513" s="11" t="s">
        <v>100</v>
      </c>
      <c r="M513" s="11" t="str">
        <f t="shared" si="74"/>
        <v>55"</v>
      </c>
      <c r="N513" s="11" t="str">
        <f t="shared" si="75"/>
        <v>55" X 4"</v>
      </c>
      <c r="O513" s="4">
        <v>4</v>
      </c>
      <c r="P513" s="4">
        <v>55</v>
      </c>
      <c r="Q513" s="4">
        <v>1</v>
      </c>
      <c r="R513" s="11">
        <v>3</v>
      </c>
      <c r="S513" s="11" t="s">
        <v>101</v>
      </c>
      <c r="T513" s="11" t="str">
        <f t="shared" si="76"/>
        <v>Crate # 17</v>
      </c>
      <c r="U513" s="4">
        <v>17</v>
      </c>
      <c r="V513" s="11" t="str">
        <f t="shared" si="77"/>
        <v>Unit Type : TYPE B - C   |   Floor # 2</v>
      </c>
      <c r="W513" s="11" t="str">
        <f t="shared" si="78"/>
        <v>Flat # 217   |   55" X 4"   |   Crate # 17</v>
      </c>
      <c r="X513" s="31" t="str">
        <f t="shared" si="79"/>
        <v>Unit Type : TYPE B - C   |   Floor # 2
Flat # 217   |   55" X 4"   |   Crate # 17</v>
      </c>
    </row>
    <row r="514" spans="1:24" ht="27.6">
      <c r="A514" s="4" t="s">
        <v>27</v>
      </c>
      <c r="B514" s="11" t="s">
        <v>97</v>
      </c>
      <c r="C514" s="11" t="str">
        <f t="shared" ref="C514:C577" si="80">B514&amp;A514&amp;" - "&amp;D514</f>
        <v>Unit Type : TYPE B - C</v>
      </c>
      <c r="D514" s="4" t="s">
        <v>21</v>
      </c>
      <c r="E514" s="11" t="s">
        <v>98</v>
      </c>
      <c r="F514" s="11" t="str">
        <f t="shared" ref="F514:F577" si="81">E514&amp;J514</f>
        <v>Floor # 2</v>
      </c>
      <c r="G514" s="11" t="s">
        <v>99</v>
      </c>
      <c r="H514" s="11" t="str">
        <f t="shared" ref="H514:H577" si="82">G514&amp;K514</f>
        <v>Flat # 223</v>
      </c>
      <c r="I514" s="11" t="str">
        <f t="shared" ref="I514:I577" si="83">O514&amp;""""</f>
        <v>4"</v>
      </c>
      <c r="J514" s="4">
        <v>2</v>
      </c>
      <c r="K514" s="4">
        <v>223</v>
      </c>
      <c r="L514" s="11" t="s">
        <v>100</v>
      </c>
      <c r="M514" s="11" t="str">
        <f t="shared" ref="M514:M577" si="84">P514&amp;""""</f>
        <v>55"</v>
      </c>
      <c r="N514" s="11" t="str">
        <f t="shared" ref="N514:N577" si="85">M514&amp;" X "&amp;I514</f>
        <v>55" X 4"</v>
      </c>
      <c r="O514" s="4">
        <v>4</v>
      </c>
      <c r="P514" s="4">
        <v>55</v>
      </c>
      <c r="Q514" s="4">
        <v>1</v>
      </c>
      <c r="R514" s="11">
        <v>3</v>
      </c>
      <c r="S514" s="11" t="s">
        <v>101</v>
      </c>
      <c r="T514" s="11" t="str">
        <f t="shared" ref="T514:T577" si="86">S514&amp;U514</f>
        <v>Crate # 17</v>
      </c>
      <c r="U514" s="4">
        <v>17</v>
      </c>
      <c r="V514" s="11" t="str">
        <f t="shared" ref="V514:V577" si="87">C514&amp;"   |   "&amp;F514</f>
        <v>Unit Type : TYPE B - C   |   Floor # 2</v>
      </c>
      <c r="W514" s="11" t="str">
        <f t="shared" ref="W514:W577" si="88">H514&amp;"   |   "&amp;N514&amp;"   |   "&amp;T514</f>
        <v>Flat # 223   |   55" X 4"   |   Crate # 17</v>
      </c>
      <c r="X514" s="31" t="str">
        <f t="shared" ref="X514:X577" si="89">V514&amp;"
"&amp;W514</f>
        <v>Unit Type : TYPE B - C   |   Floor # 2
Flat # 223   |   55" X 4"   |   Crate # 17</v>
      </c>
    </row>
    <row r="515" spans="1:24" ht="27.6">
      <c r="A515" s="4" t="s">
        <v>29</v>
      </c>
      <c r="B515" s="11" t="s">
        <v>97</v>
      </c>
      <c r="C515" s="11" t="str">
        <f t="shared" si="80"/>
        <v>Unit Type : Type B1 - C</v>
      </c>
      <c r="D515" s="4" t="s">
        <v>21</v>
      </c>
      <c r="E515" s="11" t="s">
        <v>98</v>
      </c>
      <c r="F515" s="11" t="str">
        <f t="shared" si="81"/>
        <v>Floor # 2</v>
      </c>
      <c r="G515" s="11" t="s">
        <v>99</v>
      </c>
      <c r="H515" s="11" t="str">
        <f t="shared" si="82"/>
        <v>Flat # 214</v>
      </c>
      <c r="I515" s="11" t="str">
        <f t="shared" si="83"/>
        <v>4"</v>
      </c>
      <c r="J515" s="4">
        <v>2</v>
      </c>
      <c r="K515" s="4">
        <v>214</v>
      </c>
      <c r="L515" s="11" t="s">
        <v>100</v>
      </c>
      <c r="M515" s="11" t="str">
        <f t="shared" si="84"/>
        <v>55"</v>
      </c>
      <c r="N515" s="11" t="str">
        <f t="shared" si="85"/>
        <v>55" X 4"</v>
      </c>
      <c r="O515" s="4">
        <v>4</v>
      </c>
      <c r="P515" s="4">
        <v>55</v>
      </c>
      <c r="Q515" s="4">
        <v>1</v>
      </c>
      <c r="R515" s="11">
        <v>3</v>
      </c>
      <c r="S515" s="11" t="s">
        <v>101</v>
      </c>
      <c r="T515" s="11" t="str">
        <f t="shared" si="86"/>
        <v>Crate # 17</v>
      </c>
      <c r="U515" s="4">
        <v>17</v>
      </c>
      <c r="V515" s="11" t="str">
        <f t="shared" si="87"/>
        <v>Unit Type : Type B1 - C   |   Floor # 2</v>
      </c>
      <c r="W515" s="11" t="str">
        <f t="shared" si="88"/>
        <v>Flat # 214   |   55" X 4"   |   Crate # 17</v>
      </c>
      <c r="X515" s="31" t="str">
        <f t="shared" si="89"/>
        <v>Unit Type : Type B1 - C   |   Floor # 2
Flat # 214   |   55" X 4"   |   Crate # 17</v>
      </c>
    </row>
    <row r="516" spans="1:24" ht="27.6">
      <c r="A516" s="4" t="s">
        <v>29</v>
      </c>
      <c r="B516" s="11" t="s">
        <v>97</v>
      </c>
      <c r="C516" s="11" t="str">
        <f t="shared" si="80"/>
        <v>Unit Type : Type B1 - C</v>
      </c>
      <c r="D516" s="4" t="s">
        <v>21</v>
      </c>
      <c r="E516" s="11" t="s">
        <v>98</v>
      </c>
      <c r="F516" s="11" t="str">
        <f t="shared" si="81"/>
        <v>Floor # 2</v>
      </c>
      <c r="G516" s="11" t="s">
        <v>99</v>
      </c>
      <c r="H516" s="11" t="str">
        <f t="shared" si="82"/>
        <v>Flat # 204</v>
      </c>
      <c r="I516" s="11" t="str">
        <f t="shared" si="83"/>
        <v>4"</v>
      </c>
      <c r="J516" s="4">
        <v>2</v>
      </c>
      <c r="K516" s="4">
        <v>204</v>
      </c>
      <c r="L516" s="11" t="s">
        <v>100</v>
      </c>
      <c r="M516" s="11" t="str">
        <f t="shared" si="84"/>
        <v>55"</v>
      </c>
      <c r="N516" s="11" t="str">
        <f t="shared" si="85"/>
        <v>55" X 4"</v>
      </c>
      <c r="O516" s="4">
        <v>4</v>
      </c>
      <c r="P516" s="4">
        <v>55</v>
      </c>
      <c r="Q516" s="4">
        <v>1</v>
      </c>
      <c r="R516" s="11">
        <v>3</v>
      </c>
      <c r="S516" s="11" t="s">
        <v>101</v>
      </c>
      <c r="T516" s="11" t="str">
        <f t="shared" si="86"/>
        <v>Crate # 17</v>
      </c>
      <c r="U516" s="4">
        <v>17</v>
      </c>
      <c r="V516" s="11" t="str">
        <f t="shared" si="87"/>
        <v>Unit Type : Type B1 - C   |   Floor # 2</v>
      </c>
      <c r="W516" s="11" t="str">
        <f t="shared" si="88"/>
        <v>Flat # 204   |   55" X 4"   |   Crate # 17</v>
      </c>
      <c r="X516" s="31" t="str">
        <f t="shared" si="89"/>
        <v>Unit Type : Type B1 - C   |   Floor # 2
Flat # 204   |   55" X 4"   |   Crate # 17</v>
      </c>
    </row>
    <row r="517" spans="1:24" ht="27.6">
      <c r="A517" s="4" t="s">
        <v>30</v>
      </c>
      <c r="B517" s="11" t="s">
        <v>97</v>
      </c>
      <c r="C517" s="11" t="str">
        <f t="shared" si="80"/>
        <v>Unit Type : Type B1_MIR - C</v>
      </c>
      <c r="D517" s="4" t="s">
        <v>21</v>
      </c>
      <c r="E517" s="11" t="s">
        <v>98</v>
      </c>
      <c r="F517" s="11" t="str">
        <f t="shared" si="81"/>
        <v>Floor # 2</v>
      </c>
      <c r="G517" s="11" t="s">
        <v>99</v>
      </c>
      <c r="H517" s="11" t="str">
        <f t="shared" si="82"/>
        <v>Flat # 219</v>
      </c>
      <c r="I517" s="11" t="str">
        <f t="shared" si="83"/>
        <v>4"</v>
      </c>
      <c r="J517" s="4">
        <v>2</v>
      </c>
      <c r="K517" s="4">
        <v>219</v>
      </c>
      <c r="L517" s="11" t="s">
        <v>100</v>
      </c>
      <c r="M517" s="11" t="str">
        <f t="shared" si="84"/>
        <v>55"</v>
      </c>
      <c r="N517" s="11" t="str">
        <f t="shared" si="85"/>
        <v>55" X 4"</v>
      </c>
      <c r="O517" s="4">
        <v>4</v>
      </c>
      <c r="P517" s="4">
        <v>55</v>
      </c>
      <c r="Q517" s="4">
        <v>1</v>
      </c>
      <c r="R517" s="11">
        <v>3</v>
      </c>
      <c r="S517" s="11" t="s">
        <v>101</v>
      </c>
      <c r="T517" s="11" t="str">
        <f t="shared" si="86"/>
        <v>Crate # 17</v>
      </c>
      <c r="U517" s="4">
        <v>17</v>
      </c>
      <c r="V517" s="11" t="str">
        <f t="shared" si="87"/>
        <v>Unit Type : Type B1_MIR - C   |   Floor # 2</v>
      </c>
      <c r="W517" s="11" t="str">
        <f t="shared" si="88"/>
        <v>Flat # 219   |   55" X 4"   |   Crate # 17</v>
      </c>
      <c r="X517" s="31" t="str">
        <f t="shared" si="89"/>
        <v>Unit Type : Type B1_MIR - C   |   Floor # 2
Flat # 219   |   55" X 4"   |   Crate # 17</v>
      </c>
    </row>
    <row r="518" spans="1:24" ht="27.6">
      <c r="A518" s="4" t="s">
        <v>31</v>
      </c>
      <c r="B518" s="11" t="s">
        <v>97</v>
      </c>
      <c r="C518" s="11" t="str">
        <f t="shared" si="80"/>
        <v>Unit Type : TYPE B3_MIR - C</v>
      </c>
      <c r="D518" s="4" t="s">
        <v>21</v>
      </c>
      <c r="E518" s="11" t="s">
        <v>98</v>
      </c>
      <c r="F518" s="11" t="str">
        <f t="shared" si="81"/>
        <v>Floor # 2</v>
      </c>
      <c r="G518" s="11" t="s">
        <v>99</v>
      </c>
      <c r="H518" s="11" t="str">
        <f t="shared" si="82"/>
        <v>Flat # 222</v>
      </c>
      <c r="I518" s="11" t="str">
        <f t="shared" si="83"/>
        <v>4"</v>
      </c>
      <c r="J518" s="4">
        <v>2</v>
      </c>
      <c r="K518" s="4">
        <v>222</v>
      </c>
      <c r="L518" s="11" t="s">
        <v>100</v>
      </c>
      <c r="M518" s="11" t="str">
        <f t="shared" si="84"/>
        <v>55"</v>
      </c>
      <c r="N518" s="11" t="str">
        <f t="shared" si="85"/>
        <v>55" X 4"</v>
      </c>
      <c r="O518" s="4">
        <v>4</v>
      </c>
      <c r="P518" s="4">
        <v>55</v>
      </c>
      <c r="Q518" s="4">
        <v>1</v>
      </c>
      <c r="R518" s="11">
        <v>3</v>
      </c>
      <c r="S518" s="11" t="s">
        <v>101</v>
      </c>
      <c r="T518" s="11" t="str">
        <f t="shared" si="86"/>
        <v>Crate # 17</v>
      </c>
      <c r="U518" s="4">
        <v>17</v>
      </c>
      <c r="V518" s="11" t="str">
        <f t="shared" si="87"/>
        <v>Unit Type : TYPE B3_MIR - C   |   Floor # 2</v>
      </c>
      <c r="W518" s="11" t="str">
        <f t="shared" si="88"/>
        <v>Flat # 222   |   55" X 4"   |   Crate # 17</v>
      </c>
      <c r="X518" s="31" t="str">
        <f t="shared" si="89"/>
        <v>Unit Type : TYPE B3_MIR - C   |   Floor # 2
Flat # 222   |   55" X 4"   |   Crate # 17</v>
      </c>
    </row>
    <row r="519" spans="1:24" ht="27.6">
      <c r="A519" s="4" t="s">
        <v>32</v>
      </c>
      <c r="B519" s="11" t="s">
        <v>97</v>
      </c>
      <c r="C519" s="11" t="str">
        <f t="shared" si="80"/>
        <v>Unit Type : TYPE B4 - C</v>
      </c>
      <c r="D519" s="4" t="s">
        <v>21</v>
      </c>
      <c r="E519" s="11" t="s">
        <v>98</v>
      </c>
      <c r="F519" s="11" t="str">
        <f t="shared" si="81"/>
        <v>Floor # 2</v>
      </c>
      <c r="G519" s="11" t="s">
        <v>99</v>
      </c>
      <c r="H519" s="11" t="str">
        <f t="shared" si="82"/>
        <v>Flat # 224</v>
      </c>
      <c r="I519" s="11" t="str">
        <f t="shared" si="83"/>
        <v>4"</v>
      </c>
      <c r="J519" s="4">
        <v>2</v>
      </c>
      <c r="K519" s="4">
        <v>224</v>
      </c>
      <c r="L519" s="11" t="s">
        <v>100</v>
      </c>
      <c r="M519" s="11" t="str">
        <f t="shared" si="84"/>
        <v>55"</v>
      </c>
      <c r="N519" s="11" t="str">
        <f t="shared" si="85"/>
        <v>55" X 4"</v>
      </c>
      <c r="O519" s="4">
        <v>4</v>
      </c>
      <c r="P519" s="4">
        <v>55</v>
      </c>
      <c r="Q519" s="4">
        <v>1</v>
      </c>
      <c r="R519" s="11">
        <v>3</v>
      </c>
      <c r="S519" s="11" t="s">
        <v>101</v>
      </c>
      <c r="T519" s="11" t="str">
        <f t="shared" si="86"/>
        <v>Crate # 17</v>
      </c>
      <c r="U519" s="4">
        <v>17</v>
      </c>
      <c r="V519" s="11" t="str">
        <f t="shared" si="87"/>
        <v>Unit Type : TYPE B4 - C   |   Floor # 2</v>
      </c>
      <c r="W519" s="11" t="str">
        <f t="shared" si="88"/>
        <v>Flat # 224   |   55" X 4"   |   Crate # 17</v>
      </c>
      <c r="X519" s="31" t="str">
        <f t="shared" si="89"/>
        <v>Unit Type : TYPE B4 - C   |   Floor # 2
Flat # 224   |   55" X 4"   |   Crate # 17</v>
      </c>
    </row>
    <row r="520" spans="1:24" ht="27.6">
      <c r="A520" s="4" t="s">
        <v>40</v>
      </c>
      <c r="B520" s="11" t="s">
        <v>97</v>
      </c>
      <c r="C520" s="11" t="str">
        <f t="shared" si="80"/>
        <v>Unit Type : TYPE D2-ADA - C</v>
      </c>
      <c r="D520" s="4" t="s">
        <v>21</v>
      </c>
      <c r="E520" s="11" t="s">
        <v>98</v>
      </c>
      <c r="F520" s="11" t="str">
        <f t="shared" si="81"/>
        <v>Floor # 2</v>
      </c>
      <c r="G520" s="11" t="s">
        <v>99</v>
      </c>
      <c r="H520" s="11" t="str">
        <f t="shared" si="82"/>
        <v>Flat # 220</v>
      </c>
      <c r="I520" s="11" t="str">
        <f t="shared" si="83"/>
        <v>4"</v>
      </c>
      <c r="J520" s="4">
        <v>2</v>
      </c>
      <c r="K520" s="4">
        <v>220</v>
      </c>
      <c r="L520" s="11" t="s">
        <v>100</v>
      </c>
      <c r="M520" s="11" t="str">
        <f t="shared" si="84"/>
        <v>55"</v>
      </c>
      <c r="N520" s="11" t="str">
        <f t="shared" si="85"/>
        <v>55" X 4"</v>
      </c>
      <c r="O520" s="4">
        <v>4</v>
      </c>
      <c r="P520" s="4">
        <v>55</v>
      </c>
      <c r="Q520" s="4">
        <v>1</v>
      </c>
      <c r="R520" s="11">
        <v>3</v>
      </c>
      <c r="S520" s="11" t="s">
        <v>101</v>
      </c>
      <c r="T520" s="11" t="str">
        <f t="shared" si="86"/>
        <v>Crate # 17</v>
      </c>
      <c r="U520" s="4">
        <v>17</v>
      </c>
      <c r="V520" s="11" t="str">
        <f t="shared" si="87"/>
        <v>Unit Type : TYPE D2-ADA - C   |   Floor # 2</v>
      </c>
      <c r="W520" s="11" t="str">
        <f t="shared" si="88"/>
        <v>Flat # 220   |   55" X 4"   |   Crate # 17</v>
      </c>
      <c r="X520" s="31" t="str">
        <f t="shared" si="89"/>
        <v>Unit Type : TYPE D2-ADA - C   |   Floor # 2
Flat # 220   |   55" X 4"   |   Crate # 17</v>
      </c>
    </row>
    <row r="521" spans="1:24" ht="27.6">
      <c r="A521" s="4" t="s">
        <v>27</v>
      </c>
      <c r="B521" s="11" t="s">
        <v>97</v>
      </c>
      <c r="C521" s="11" t="str">
        <f t="shared" si="80"/>
        <v>Unit Type : TYPE B - D</v>
      </c>
      <c r="D521" s="4" t="s">
        <v>22</v>
      </c>
      <c r="E521" s="11" t="s">
        <v>98</v>
      </c>
      <c r="F521" s="11" t="str">
        <f t="shared" si="81"/>
        <v>Floor # 2</v>
      </c>
      <c r="G521" s="11" t="s">
        <v>99</v>
      </c>
      <c r="H521" s="11" t="str">
        <f t="shared" si="82"/>
        <v>Flat # 217</v>
      </c>
      <c r="I521" s="11" t="str">
        <f t="shared" si="83"/>
        <v>4"</v>
      </c>
      <c r="J521" s="4">
        <v>2</v>
      </c>
      <c r="K521" s="4">
        <v>217</v>
      </c>
      <c r="L521" s="11" t="s">
        <v>100</v>
      </c>
      <c r="M521" s="11" t="str">
        <f t="shared" si="84"/>
        <v>21.25"</v>
      </c>
      <c r="N521" s="11" t="str">
        <f t="shared" si="85"/>
        <v>21.25" X 4"</v>
      </c>
      <c r="O521" s="4">
        <v>4</v>
      </c>
      <c r="P521" s="4">
        <v>21.25</v>
      </c>
      <c r="Q521" s="4">
        <v>1</v>
      </c>
      <c r="R521" s="11">
        <v>3</v>
      </c>
      <c r="S521" s="11" t="s">
        <v>101</v>
      </c>
      <c r="T521" s="11" t="str">
        <f t="shared" si="86"/>
        <v>Crate # 17</v>
      </c>
      <c r="U521" s="4">
        <v>17</v>
      </c>
      <c r="V521" s="11" t="str">
        <f t="shared" si="87"/>
        <v>Unit Type : TYPE B - D   |   Floor # 2</v>
      </c>
      <c r="W521" s="11" t="str">
        <f t="shared" si="88"/>
        <v>Flat # 217   |   21.25" X 4"   |   Crate # 17</v>
      </c>
      <c r="X521" s="31" t="str">
        <f t="shared" si="89"/>
        <v>Unit Type : TYPE B - D   |   Floor # 2
Flat # 217   |   21.25" X 4"   |   Crate # 17</v>
      </c>
    </row>
    <row r="522" spans="1:24" ht="27.6">
      <c r="A522" s="4" t="s">
        <v>27</v>
      </c>
      <c r="B522" s="11" t="s">
        <v>97</v>
      </c>
      <c r="C522" s="11" t="str">
        <f t="shared" si="80"/>
        <v>Unit Type : TYPE B - D</v>
      </c>
      <c r="D522" s="4" t="s">
        <v>22</v>
      </c>
      <c r="E522" s="11" t="s">
        <v>98</v>
      </c>
      <c r="F522" s="11" t="str">
        <f t="shared" si="81"/>
        <v>Floor # 2</v>
      </c>
      <c r="G522" s="11" t="s">
        <v>99</v>
      </c>
      <c r="H522" s="11" t="str">
        <f t="shared" si="82"/>
        <v>Flat # 223</v>
      </c>
      <c r="I522" s="11" t="str">
        <f t="shared" si="83"/>
        <v>4"</v>
      </c>
      <c r="J522" s="4">
        <v>2</v>
      </c>
      <c r="K522" s="4">
        <v>223</v>
      </c>
      <c r="L522" s="11" t="s">
        <v>100</v>
      </c>
      <c r="M522" s="11" t="str">
        <f t="shared" si="84"/>
        <v>21.25"</v>
      </c>
      <c r="N522" s="11" t="str">
        <f t="shared" si="85"/>
        <v>21.25" X 4"</v>
      </c>
      <c r="O522" s="4">
        <v>4</v>
      </c>
      <c r="P522" s="4">
        <v>21.25</v>
      </c>
      <c r="Q522" s="4">
        <v>1</v>
      </c>
      <c r="R522" s="11">
        <v>3</v>
      </c>
      <c r="S522" s="11" t="s">
        <v>101</v>
      </c>
      <c r="T522" s="11" t="str">
        <f t="shared" si="86"/>
        <v>Crate # 17</v>
      </c>
      <c r="U522" s="4">
        <v>17</v>
      </c>
      <c r="V522" s="11" t="str">
        <f t="shared" si="87"/>
        <v>Unit Type : TYPE B - D   |   Floor # 2</v>
      </c>
      <c r="W522" s="11" t="str">
        <f t="shared" si="88"/>
        <v>Flat # 223   |   21.25" X 4"   |   Crate # 17</v>
      </c>
      <c r="X522" s="31" t="str">
        <f t="shared" si="89"/>
        <v>Unit Type : TYPE B - D   |   Floor # 2
Flat # 223   |   21.25" X 4"   |   Crate # 17</v>
      </c>
    </row>
    <row r="523" spans="1:24" ht="27.6">
      <c r="A523" s="4" t="s">
        <v>29</v>
      </c>
      <c r="B523" s="11" t="s">
        <v>97</v>
      </c>
      <c r="C523" s="11" t="str">
        <f t="shared" si="80"/>
        <v>Unit Type : Type B1 - D</v>
      </c>
      <c r="D523" s="4" t="s">
        <v>22</v>
      </c>
      <c r="E523" s="11" t="s">
        <v>98</v>
      </c>
      <c r="F523" s="11" t="str">
        <f t="shared" si="81"/>
        <v>Floor # 2</v>
      </c>
      <c r="G523" s="11" t="s">
        <v>99</v>
      </c>
      <c r="H523" s="11" t="str">
        <f t="shared" si="82"/>
        <v>Flat # 214</v>
      </c>
      <c r="I523" s="11" t="str">
        <f t="shared" si="83"/>
        <v>4"</v>
      </c>
      <c r="J523" s="4">
        <v>2</v>
      </c>
      <c r="K523" s="4">
        <v>214</v>
      </c>
      <c r="L523" s="11" t="s">
        <v>100</v>
      </c>
      <c r="M523" s="11" t="str">
        <f t="shared" si="84"/>
        <v>21.25"</v>
      </c>
      <c r="N523" s="11" t="str">
        <f t="shared" si="85"/>
        <v>21.25" X 4"</v>
      </c>
      <c r="O523" s="4">
        <v>4</v>
      </c>
      <c r="P523" s="4">
        <v>21.25</v>
      </c>
      <c r="Q523" s="4">
        <v>1</v>
      </c>
      <c r="R523" s="11">
        <v>3</v>
      </c>
      <c r="S523" s="11" t="s">
        <v>101</v>
      </c>
      <c r="T523" s="11" t="str">
        <f t="shared" si="86"/>
        <v>Crate # 17</v>
      </c>
      <c r="U523" s="4">
        <v>17</v>
      </c>
      <c r="V523" s="11" t="str">
        <f t="shared" si="87"/>
        <v>Unit Type : Type B1 - D   |   Floor # 2</v>
      </c>
      <c r="W523" s="11" t="str">
        <f t="shared" si="88"/>
        <v>Flat # 214   |   21.25" X 4"   |   Crate # 17</v>
      </c>
      <c r="X523" s="31" t="str">
        <f t="shared" si="89"/>
        <v>Unit Type : Type B1 - D   |   Floor # 2
Flat # 214   |   21.25" X 4"   |   Crate # 17</v>
      </c>
    </row>
    <row r="524" spans="1:24" ht="27.6">
      <c r="A524" s="4" t="s">
        <v>29</v>
      </c>
      <c r="B524" s="11" t="s">
        <v>97</v>
      </c>
      <c r="C524" s="11" t="str">
        <f t="shared" si="80"/>
        <v>Unit Type : Type B1 - D</v>
      </c>
      <c r="D524" s="4" t="s">
        <v>22</v>
      </c>
      <c r="E524" s="11" t="s">
        <v>98</v>
      </c>
      <c r="F524" s="11" t="str">
        <f t="shared" si="81"/>
        <v>Floor # 2</v>
      </c>
      <c r="G524" s="11" t="s">
        <v>99</v>
      </c>
      <c r="H524" s="11" t="str">
        <f t="shared" si="82"/>
        <v>Flat # 204</v>
      </c>
      <c r="I524" s="11" t="str">
        <f t="shared" si="83"/>
        <v>4"</v>
      </c>
      <c r="J524" s="4">
        <v>2</v>
      </c>
      <c r="K524" s="4">
        <v>204</v>
      </c>
      <c r="L524" s="11" t="s">
        <v>100</v>
      </c>
      <c r="M524" s="11" t="str">
        <f t="shared" si="84"/>
        <v>21.25"</v>
      </c>
      <c r="N524" s="11" t="str">
        <f t="shared" si="85"/>
        <v>21.25" X 4"</v>
      </c>
      <c r="O524" s="4">
        <v>4</v>
      </c>
      <c r="P524" s="4">
        <v>21.25</v>
      </c>
      <c r="Q524" s="4">
        <v>1</v>
      </c>
      <c r="R524" s="11">
        <v>3</v>
      </c>
      <c r="S524" s="11" t="s">
        <v>101</v>
      </c>
      <c r="T524" s="11" t="str">
        <f t="shared" si="86"/>
        <v>Crate # 17</v>
      </c>
      <c r="U524" s="4">
        <v>17</v>
      </c>
      <c r="V524" s="11" t="str">
        <f t="shared" si="87"/>
        <v>Unit Type : Type B1 - D   |   Floor # 2</v>
      </c>
      <c r="W524" s="11" t="str">
        <f t="shared" si="88"/>
        <v>Flat # 204   |   21.25" X 4"   |   Crate # 17</v>
      </c>
      <c r="X524" s="31" t="str">
        <f t="shared" si="89"/>
        <v>Unit Type : Type B1 - D   |   Floor # 2
Flat # 204   |   21.25" X 4"   |   Crate # 17</v>
      </c>
    </row>
    <row r="525" spans="1:24" ht="27.6">
      <c r="A525" s="4" t="s">
        <v>30</v>
      </c>
      <c r="B525" s="11" t="s">
        <v>97</v>
      </c>
      <c r="C525" s="11" t="str">
        <f t="shared" si="80"/>
        <v>Unit Type : Type B1_MIR - D</v>
      </c>
      <c r="D525" s="4" t="s">
        <v>22</v>
      </c>
      <c r="E525" s="11" t="s">
        <v>98</v>
      </c>
      <c r="F525" s="11" t="str">
        <f t="shared" si="81"/>
        <v>Floor # 2</v>
      </c>
      <c r="G525" s="11" t="s">
        <v>99</v>
      </c>
      <c r="H525" s="11" t="str">
        <f t="shared" si="82"/>
        <v>Flat # 219</v>
      </c>
      <c r="I525" s="11" t="str">
        <f t="shared" si="83"/>
        <v>4"</v>
      </c>
      <c r="J525" s="4">
        <v>2</v>
      </c>
      <c r="K525" s="4">
        <v>219</v>
      </c>
      <c r="L525" s="11" t="s">
        <v>100</v>
      </c>
      <c r="M525" s="11" t="str">
        <f t="shared" si="84"/>
        <v>21.25"</v>
      </c>
      <c r="N525" s="11" t="str">
        <f t="shared" si="85"/>
        <v>21.25" X 4"</v>
      </c>
      <c r="O525" s="4">
        <v>4</v>
      </c>
      <c r="P525" s="4">
        <v>21.25</v>
      </c>
      <c r="Q525" s="4">
        <v>1</v>
      </c>
      <c r="R525" s="11">
        <v>3</v>
      </c>
      <c r="S525" s="11" t="s">
        <v>101</v>
      </c>
      <c r="T525" s="11" t="str">
        <f t="shared" si="86"/>
        <v>Crate # 17</v>
      </c>
      <c r="U525" s="4">
        <v>17</v>
      </c>
      <c r="V525" s="11" t="str">
        <f t="shared" si="87"/>
        <v>Unit Type : Type B1_MIR - D   |   Floor # 2</v>
      </c>
      <c r="W525" s="11" t="str">
        <f t="shared" si="88"/>
        <v>Flat # 219   |   21.25" X 4"   |   Crate # 17</v>
      </c>
      <c r="X525" s="31" t="str">
        <f t="shared" si="89"/>
        <v>Unit Type : Type B1_MIR - D   |   Floor # 2
Flat # 219   |   21.25" X 4"   |   Crate # 17</v>
      </c>
    </row>
    <row r="526" spans="1:24" ht="27.6">
      <c r="A526" s="4" t="s">
        <v>31</v>
      </c>
      <c r="B526" s="11" t="s">
        <v>97</v>
      </c>
      <c r="C526" s="11" t="str">
        <f t="shared" si="80"/>
        <v>Unit Type : TYPE B3_MIR - D</v>
      </c>
      <c r="D526" s="4" t="s">
        <v>22</v>
      </c>
      <c r="E526" s="11" t="s">
        <v>98</v>
      </c>
      <c r="F526" s="11" t="str">
        <f t="shared" si="81"/>
        <v>Floor # 2</v>
      </c>
      <c r="G526" s="11" t="s">
        <v>99</v>
      </c>
      <c r="H526" s="11" t="str">
        <f t="shared" si="82"/>
        <v>Flat # 222</v>
      </c>
      <c r="I526" s="11" t="str">
        <f t="shared" si="83"/>
        <v>4"</v>
      </c>
      <c r="J526" s="4">
        <v>2</v>
      </c>
      <c r="K526" s="4">
        <v>222</v>
      </c>
      <c r="L526" s="11" t="s">
        <v>100</v>
      </c>
      <c r="M526" s="11" t="str">
        <f t="shared" si="84"/>
        <v>21.25"</v>
      </c>
      <c r="N526" s="11" t="str">
        <f t="shared" si="85"/>
        <v>21.25" X 4"</v>
      </c>
      <c r="O526" s="4">
        <v>4</v>
      </c>
      <c r="P526" s="4">
        <v>21.25</v>
      </c>
      <c r="Q526" s="4">
        <v>1</v>
      </c>
      <c r="R526" s="11">
        <v>3</v>
      </c>
      <c r="S526" s="11" t="s">
        <v>101</v>
      </c>
      <c r="T526" s="11" t="str">
        <f t="shared" si="86"/>
        <v>Crate # 17</v>
      </c>
      <c r="U526" s="4">
        <v>17</v>
      </c>
      <c r="V526" s="11" t="str">
        <f t="shared" si="87"/>
        <v>Unit Type : TYPE B3_MIR - D   |   Floor # 2</v>
      </c>
      <c r="W526" s="11" t="str">
        <f t="shared" si="88"/>
        <v>Flat # 222   |   21.25" X 4"   |   Crate # 17</v>
      </c>
      <c r="X526" s="31" t="str">
        <f t="shared" si="89"/>
        <v>Unit Type : TYPE B3_MIR - D   |   Floor # 2
Flat # 222   |   21.25" X 4"   |   Crate # 17</v>
      </c>
    </row>
    <row r="527" spans="1:24" ht="27.6">
      <c r="A527" s="4" t="s">
        <v>32</v>
      </c>
      <c r="B527" s="11" t="s">
        <v>97</v>
      </c>
      <c r="C527" s="11" t="str">
        <f t="shared" si="80"/>
        <v>Unit Type : TYPE B4 - D</v>
      </c>
      <c r="D527" s="4" t="s">
        <v>22</v>
      </c>
      <c r="E527" s="11" t="s">
        <v>98</v>
      </c>
      <c r="F527" s="11" t="str">
        <f t="shared" si="81"/>
        <v>Floor # 2</v>
      </c>
      <c r="G527" s="11" t="s">
        <v>99</v>
      </c>
      <c r="H527" s="11" t="str">
        <f t="shared" si="82"/>
        <v>Flat # 224</v>
      </c>
      <c r="I527" s="11" t="str">
        <f t="shared" si="83"/>
        <v>4"</v>
      </c>
      <c r="J527" s="4">
        <v>2</v>
      </c>
      <c r="K527" s="4">
        <v>224</v>
      </c>
      <c r="L527" s="11" t="s">
        <v>100</v>
      </c>
      <c r="M527" s="11" t="str">
        <f t="shared" si="84"/>
        <v>21.25"</v>
      </c>
      <c r="N527" s="11" t="str">
        <f t="shared" si="85"/>
        <v>21.25" X 4"</v>
      </c>
      <c r="O527" s="4">
        <v>4</v>
      </c>
      <c r="P527" s="4">
        <v>21.25</v>
      </c>
      <c r="Q527" s="4">
        <v>1</v>
      </c>
      <c r="R527" s="11">
        <v>3</v>
      </c>
      <c r="S527" s="11" t="s">
        <v>101</v>
      </c>
      <c r="T527" s="11" t="str">
        <f t="shared" si="86"/>
        <v>Crate # 17</v>
      </c>
      <c r="U527" s="4">
        <v>17</v>
      </c>
      <c r="V527" s="11" t="str">
        <f t="shared" si="87"/>
        <v>Unit Type : TYPE B4 - D   |   Floor # 2</v>
      </c>
      <c r="W527" s="11" t="str">
        <f t="shared" si="88"/>
        <v>Flat # 224   |   21.25" X 4"   |   Crate # 17</v>
      </c>
      <c r="X527" s="31" t="str">
        <f t="shared" si="89"/>
        <v>Unit Type : TYPE B4 - D   |   Floor # 2
Flat # 224   |   21.25" X 4"   |   Crate # 17</v>
      </c>
    </row>
    <row r="528" spans="1:24" ht="27.6">
      <c r="A528" s="4" t="s">
        <v>35</v>
      </c>
      <c r="B528" s="11" t="s">
        <v>97</v>
      </c>
      <c r="C528" s="11" t="str">
        <f t="shared" si="80"/>
        <v>Unit Type : TYPE B6-ADA - D</v>
      </c>
      <c r="D528" s="4" t="s">
        <v>22</v>
      </c>
      <c r="E528" s="11" t="s">
        <v>98</v>
      </c>
      <c r="F528" s="11" t="str">
        <f t="shared" si="81"/>
        <v>Floor # 2</v>
      </c>
      <c r="G528" s="11" t="s">
        <v>99</v>
      </c>
      <c r="H528" s="11" t="str">
        <f t="shared" si="82"/>
        <v>Flat # 205</v>
      </c>
      <c r="I528" s="11" t="str">
        <f t="shared" si="83"/>
        <v>4"</v>
      </c>
      <c r="J528" s="4">
        <v>2</v>
      </c>
      <c r="K528" s="4">
        <v>205</v>
      </c>
      <c r="L528" s="11" t="s">
        <v>100</v>
      </c>
      <c r="M528" s="11" t="str">
        <f t="shared" si="84"/>
        <v>21.25"</v>
      </c>
      <c r="N528" s="11" t="str">
        <f t="shared" si="85"/>
        <v>21.25" X 4"</v>
      </c>
      <c r="O528" s="4">
        <v>4</v>
      </c>
      <c r="P528" s="4">
        <v>21.25</v>
      </c>
      <c r="Q528" s="4">
        <v>1</v>
      </c>
      <c r="R528" s="11">
        <v>3</v>
      </c>
      <c r="S528" s="11" t="s">
        <v>101</v>
      </c>
      <c r="T528" s="11" t="str">
        <f t="shared" si="86"/>
        <v>Crate # 17</v>
      </c>
      <c r="U528" s="4">
        <v>17</v>
      </c>
      <c r="V528" s="11" t="str">
        <f t="shared" si="87"/>
        <v>Unit Type : TYPE B6-ADA - D   |   Floor # 2</v>
      </c>
      <c r="W528" s="11" t="str">
        <f t="shared" si="88"/>
        <v>Flat # 205   |   21.25" X 4"   |   Crate # 17</v>
      </c>
      <c r="X528" s="31" t="str">
        <f t="shared" si="89"/>
        <v>Unit Type : TYPE B6-ADA - D   |   Floor # 2
Flat # 205   |   21.25" X 4"   |   Crate # 17</v>
      </c>
    </row>
    <row r="529" spans="1:24" ht="27.6">
      <c r="A529" s="4" t="s">
        <v>40</v>
      </c>
      <c r="B529" s="11" t="s">
        <v>97</v>
      </c>
      <c r="C529" s="11" t="str">
        <f t="shared" si="80"/>
        <v>Unit Type : TYPE D2-ADA - D</v>
      </c>
      <c r="D529" s="4" t="s">
        <v>22</v>
      </c>
      <c r="E529" s="11" t="s">
        <v>98</v>
      </c>
      <c r="F529" s="11" t="str">
        <f t="shared" si="81"/>
        <v>Floor # 2</v>
      </c>
      <c r="G529" s="11" t="s">
        <v>99</v>
      </c>
      <c r="H529" s="11" t="str">
        <f t="shared" si="82"/>
        <v>Flat # 220</v>
      </c>
      <c r="I529" s="11" t="str">
        <f t="shared" si="83"/>
        <v>4"</v>
      </c>
      <c r="J529" s="4">
        <v>2</v>
      </c>
      <c r="K529" s="4">
        <v>220</v>
      </c>
      <c r="L529" s="11" t="s">
        <v>100</v>
      </c>
      <c r="M529" s="11" t="str">
        <f t="shared" si="84"/>
        <v>21.25"</v>
      </c>
      <c r="N529" s="11" t="str">
        <f t="shared" si="85"/>
        <v>21.25" X 4"</v>
      </c>
      <c r="O529" s="4">
        <v>4</v>
      </c>
      <c r="P529" s="4">
        <v>21.25</v>
      </c>
      <c r="Q529" s="4">
        <v>1</v>
      </c>
      <c r="R529" s="11">
        <v>3</v>
      </c>
      <c r="S529" s="11" t="s">
        <v>101</v>
      </c>
      <c r="T529" s="11" t="str">
        <f t="shared" si="86"/>
        <v>Crate # 17</v>
      </c>
      <c r="U529" s="4">
        <v>17</v>
      </c>
      <c r="V529" s="11" t="str">
        <f t="shared" si="87"/>
        <v>Unit Type : TYPE D2-ADA - D   |   Floor # 2</v>
      </c>
      <c r="W529" s="11" t="str">
        <f t="shared" si="88"/>
        <v>Flat # 220   |   21.25" X 4"   |   Crate # 17</v>
      </c>
      <c r="X529" s="31" t="str">
        <f t="shared" si="89"/>
        <v>Unit Type : TYPE D2-ADA - D   |   Floor # 2
Flat # 220   |   21.25" X 4"   |   Crate # 17</v>
      </c>
    </row>
    <row r="530" spans="1:24" ht="27.6">
      <c r="A530" s="4" t="s">
        <v>46</v>
      </c>
      <c r="B530" s="11" t="s">
        <v>97</v>
      </c>
      <c r="C530" s="11" t="str">
        <f t="shared" si="80"/>
        <v>Unit Type : TYPE J - D</v>
      </c>
      <c r="D530" s="4" t="s">
        <v>22</v>
      </c>
      <c r="E530" s="11" t="s">
        <v>98</v>
      </c>
      <c r="F530" s="11" t="str">
        <f t="shared" si="81"/>
        <v>Floor # 2</v>
      </c>
      <c r="G530" s="11" t="s">
        <v>99</v>
      </c>
      <c r="H530" s="11" t="str">
        <f t="shared" si="82"/>
        <v>Flat # 202</v>
      </c>
      <c r="I530" s="11" t="str">
        <f t="shared" si="83"/>
        <v>4"</v>
      </c>
      <c r="J530" s="4">
        <v>2</v>
      </c>
      <c r="K530" s="4">
        <v>202</v>
      </c>
      <c r="L530" s="11" t="s">
        <v>100</v>
      </c>
      <c r="M530" s="11" t="str">
        <f t="shared" si="84"/>
        <v>21.25"</v>
      </c>
      <c r="N530" s="11" t="str">
        <f t="shared" si="85"/>
        <v>21.25" X 4"</v>
      </c>
      <c r="O530" s="4">
        <v>4</v>
      </c>
      <c r="P530" s="4">
        <v>21.25</v>
      </c>
      <c r="Q530" s="4">
        <v>1</v>
      </c>
      <c r="R530" s="11">
        <v>3</v>
      </c>
      <c r="S530" s="11" t="s">
        <v>101</v>
      </c>
      <c r="T530" s="11" t="str">
        <f t="shared" si="86"/>
        <v>Crate # 17</v>
      </c>
      <c r="U530" s="4">
        <v>17</v>
      </c>
      <c r="V530" s="11" t="str">
        <f t="shared" si="87"/>
        <v>Unit Type : TYPE J - D   |   Floor # 2</v>
      </c>
      <c r="W530" s="11" t="str">
        <f t="shared" si="88"/>
        <v>Flat # 202   |   21.25" X 4"   |   Crate # 17</v>
      </c>
      <c r="X530" s="31" t="str">
        <f t="shared" si="89"/>
        <v>Unit Type : TYPE J - D   |   Floor # 2
Flat # 202   |   21.25" X 4"   |   Crate # 17</v>
      </c>
    </row>
    <row r="531" spans="1:24" ht="27.6">
      <c r="A531" s="4" t="s">
        <v>47</v>
      </c>
      <c r="B531" s="11" t="s">
        <v>97</v>
      </c>
      <c r="C531" s="11" t="str">
        <f t="shared" si="80"/>
        <v>Unit Type : TYPE J_MIR - D</v>
      </c>
      <c r="D531" s="4" t="s">
        <v>22</v>
      </c>
      <c r="E531" s="11" t="s">
        <v>98</v>
      </c>
      <c r="F531" s="11" t="str">
        <f t="shared" si="81"/>
        <v>Floor # 2</v>
      </c>
      <c r="G531" s="11" t="s">
        <v>99</v>
      </c>
      <c r="H531" s="11" t="str">
        <f t="shared" si="82"/>
        <v>Flat # 201</v>
      </c>
      <c r="I531" s="11" t="str">
        <f t="shared" si="83"/>
        <v>4"</v>
      </c>
      <c r="J531" s="4">
        <v>2</v>
      </c>
      <c r="K531" s="4">
        <v>201</v>
      </c>
      <c r="L531" s="11" t="s">
        <v>100</v>
      </c>
      <c r="M531" s="11" t="str">
        <f t="shared" si="84"/>
        <v>21.25"</v>
      </c>
      <c r="N531" s="11" t="str">
        <f t="shared" si="85"/>
        <v>21.25" X 4"</v>
      </c>
      <c r="O531" s="4">
        <v>4</v>
      </c>
      <c r="P531" s="4">
        <v>21.25</v>
      </c>
      <c r="Q531" s="4">
        <v>1</v>
      </c>
      <c r="R531" s="11">
        <v>3</v>
      </c>
      <c r="S531" s="11" t="s">
        <v>101</v>
      </c>
      <c r="T531" s="11" t="str">
        <f t="shared" si="86"/>
        <v>Crate # 17</v>
      </c>
      <c r="U531" s="4">
        <v>17</v>
      </c>
      <c r="V531" s="11" t="str">
        <f t="shared" si="87"/>
        <v>Unit Type : TYPE J_MIR - D   |   Floor # 2</v>
      </c>
      <c r="W531" s="11" t="str">
        <f t="shared" si="88"/>
        <v>Flat # 201   |   21.25" X 4"   |   Crate # 17</v>
      </c>
      <c r="X531" s="31" t="str">
        <f t="shared" si="89"/>
        <v>Unit Type : TYPE J_MIR - D   |   Floor # 2
Flat # 201   |   21.25" X 4"   |   Crate # 17</v>
      </c>
    </row>
    <row r="532" spans="1:24" ht="27.6">
      <c r="A532" s="4" t="s">
        <v>15</v>
      </c>
      <c r="B532" s="11" t="s">
        <v>97</v>
      </c>
      <c r="C532" s="11" t="str">
        <f t="shared" si="80"/>
        <v>Unit Type : TYPE A - D</v>
      </c>
      <c r="D532" s="4" t="s">
        <v>22</v>
      </c>
      <c r="E532" s="11" t="s">
        <v>98</v>
      </c>
      <c r="F532" s="11" t="str">
        <f t="shared" si="81"/>
        <v>Floor # 2</v>
      </c>
      <c r="G532" s="11" t="s">
        <v>99</v>
      </c>
      <c r="H532" s="11" t="str">
        <f t="shared" si="82"/>
        <v>Flat # 225</v>
      </c>
      <c r="I532" s="11" t="str">
        <f t="shared" si="83"/>
        <v>4"</v>
      </c>
      <c r="J532" s="4">
        <v>2</v>
      </c>
      <c r="K532" s="4">
        <v>225</v>
      </c>
      <c r="L532" s="11" t="s">
        <v>100</v>
      </c>
      <c r="M532" s="11" t="str">
        <f t="shared" si="84"/>
        <v>18.875"</v>
      </c>
      <c r="N532" s="11" t="str">
        <f t="shared" si="85"/>
        <v>18.875" X 4"</v>
      </c>
      <c r="O532" s="4">
        <v>4</v>
      </c>
      <c r="P532" s="4">
        <v>18.875</v>
      </c>
      <c r="Q532" s="4">
        <v>1</v>
      </c>
      <c r="R532" s="11">
        <v>3</v>
      </c>
      <c r="S532" s="11" t="s">
        <v>101</v>
      </c>
      <c r="T532" s="11" t="str">
        <f t="shared" si="86"/>
        <v>Crate # 17</v>
      </c>
      <c r="U532" s="4">
        <v>17</v>
      </c>
      <c r="V532" s="11" t="str">
        <f t="shared" si="87"/>
        <v>Unit Type : TYPE A - D   |   Floor # 2</v>
      </c>
      <c r="W532" s="11" t="str">
        <f t="shared" si="88"/>
        <v>Flat # 225   |   18.875" X 4"   |   Crate # 17</v>
      </c>
      <c r="X532" s="31" t="str">
        <f t="shared" si="89"/>
        <v>Unit Type : TYPE A - D   |   Floor # 2
Flat # 225   |   18.875" X 4"   |   Crate # 17</v>
      </c>
    </row>
    <row r="533" spans="1:24" ht="27.6">
      <c r="A533" s="4" t="s">
        <v>26</v>
      </c>
      <c r="B533" s="11" t="s">
        <v>97</v>
      </c>
      <c r="C533" s="11" t="str">
        <f t="shared" si="80"/>
        <v>Unit Type : TYPE A_ MIR - D</v>
      </c>
      <c r="D533" s="4" t="s">
        <v>22</v>
      </c>
      <c r="E533" s="11" t="s">
        <v>98</v>
      </c>
      <c r="F533" s="11" t="str">
        <f t="shared" si="81"/>
        <v>Floor # 2</v>
      </c>
      <c r="G533" s="11" t="s">
        <v>99</v>
      </c>
      <c r="H533" s="11" t="str">
        <f t="shared" si="82"/>
        <v>Flat # 226</v>
      </c>
      <c r="I533" s="11" t="str">
        <f t="shared" si="83"/>
        <v>4"</v>
      </c>
      <c r="J533" s="4">
        <v>2</v>
      </c>
      <c r="K533" s="4">
        <v>226</v>
      </c>
      <c r="L533" s="11" t="s">
        <v>100</v>
      </c>
      <c r="M533" s="11" t="str">
        <f t="shared" si="84"/>
        <v>18.875"</v>
      </c>
      <c r="N533" s="11" t="str">
        <f t="shared" si="85"/>
        <v>18.875" X 4"</v>
      </c>
      <c r="O533" s="4">
        <v>4</v>
      </c>
      <c r="P533" s="4">
        <v>18.875</v>
      </c>
      <c r="Q533" s="4">
        <v>1</v>
      </c>
      <c r="R533" s="11">
        <v>3</v>
      </c>
      <c r="S533" s="11" t="s">
        <v>101</v>
      </c>
      <c r="T533" s="11" t="str">
        <f t="shared" si="86"/>
        <v>Crate # 17</v>
      </c>
      <c r="U533" s="4">
        <v>17</v>
      </c>
      <c r="V533" s="11" t="str">
        <f t="shared" si="87"/>
        <v>Unit Type : TYPE A_ MIR - D   |   Floor # 2</v>
      </c>
      <c r="W533" s="11" t="str">
        <f t="shared" si="88"/>
        <v>Flat # 226   |   18.875" X 4"   |   Crate # 17</v>
      </c>
      <c r="X533" s="31" t="str">
        <f t="shared" si="89"/>
        <v>Unit Type : TYPE A_ MIR - D   |   Floor # 2
Flat # 226   |   18.875" X 4"   |   Crate # 17</v>
      </c>
    </row>
    <row r="534" spans="1:24" ht="27.6">
      <c r="A534" s="4" t="s">
        <v>42</v>
      </c>
      <c r="B534" s="11" t="s">
        <v>97</v>
      </c>
      <c r="C534" s="11" t="str">
        <f t="shared" si="80"/>
        <v>Unit Type : TYPE E1 - 5</v>
      </c>
      <c r="D534" s="4">
        <v>5</v>
      </c>
      <c r="E534" s="11" t="s">
        <v>98</v>
      </c>
      <c r="F534" s="11" t="str">
        <f t="shared" si="81"/>
        <v>Floor # 2</v>
      </c>
      <c r="G534" s="11" t="s">
        <v>99</v>
      </c>
      <c r="H534" s="11" t="str">
        <f t="shared" si="82"/>
        <v>Flat # 216</v>
      </c>
      <c r="I534" s="11" t="str">
        <f t="shared" si="83"/>
        <v>22.5"</v>
      </c>
      <c r="J534" s="4">
        <v>2</v>
      </c>
      <c r="K534" s="4">
        <v>216</v>
      </c>
      <c r="L534" s="11" t="s">
        <v>100</v>
      </c>
      <c r="M534" s="11" t="str">
        <f t="shared" si="84"/>
        <v>55"</v>
      </c>
      <c r="N534" s="11" t="str">
        <f t="shared" si="85"/>
        <v>55" X 22.5"</v>
      </c>
      <c r="O534" s="4">
        <v>22.5</v>
      </c>
      <c r="P534" s="4">
        <v>55</v>
      </c>
      <c r="Q534" s="4">
        <v>1</v>
      </c>
      <c r="R534" s="11">
        <v>3</v>
      </c>
      <c r="S534" s="11" t="s">
        <v>101</v>
      </c>
      <c r="T534" s="11" t="str">
        <f t="shared" si="86"/>
        <v>Crate # 18</v>
      </c>
      <c r="U534" s="4">
        <v>18</v>
      </c>
      <c r="V534" s="11" t="str">
        <f t="shared" si="87"/>
        <v>Unit Type : TYPE E1 - 5   |   Floor # 2</v>
      </c>
      <c r="W534" s="11" t="str">
        <f t="shared" si="88"/>
        <v>Flat # 216   |   55" X 22.5"   |   Crate # 18</v>
      </c>
      <c r="X534" s="32" t="str">
        <f t="shared" si="89"/>
        <v>Unit Type : TYPE E1 - 5   |   Floor # 2
Flat # 216   |   55" X 22.5"   |   Crate # 18</v>
      </c>
    </row>
    <row r="535" spans="1:24" ht="27.6">
      <c r="A535" s="4" t="s">
        <v>42</v>
      </c>
      <c r="B535" s="11" t="s">
        <v>97</v>
      </c>
      <c r="C535" s="11" t="str">
        <f t="shared" si="80"/>
        <v>Unit Type : TYPE E1 - 6</v>
      </c>
      <c r="D535" s="4">
        <v>6</v>
      </c>
      <c r="E535" s="11" t="s">
        <v>98</v>
      </c>
      <c r="F535" s="11" t="str">
        <f t="shared" si="81"/>
        <v>Floor # 2</v>
      </c>
      <c r="G535" s="11" t="s">
        <v>99</v>
      </c>
      <c r="H535" s="11" t="str">
        <f t="shared" si="82"/>
        <v>Flat # 216</v>
      </c>
      <c r="I535" s="11" t="str">
        <f t="shared" si="83"/>
        <v>22.5"</v>
      </c>
      <c r="J535" s="4">
        <v>2</v>
      </c>
      <c r="K535" s="4">
        <v>216</v>
      </c>
      <c r="L535" s="11" t="s">
        <v>100</v>
      </c>
      <c r="M535" s="11" t="str">
        <f t="shared" si="84"/>
        <v>55"</v>
      </c>
      <c r="N535" s="11" t="str">
        <f t="shared" si="85"/>
        <v>55" X 22.5"</v>
      </c>
      <c r="O535" s="4">
        <v>22.5</v>
      </c>
      <c r="P535" s="4">
        <v>55</v>
      </c>
      <c r="Q535" s="4">
        <v>1</v>
      </c>
      <c r="R535" s="11">
        <v>3</v>
      </c>
      <c r="S535" s="11" t="s">
        <v>101</v>
      </c>
      <c r="T535" s="11" t="str">
        <f t="shared" si="86"/>
        <v>Crate # 18</v>
      </c>
      <c r="U535" s="4">
        <v>18</v>
      </c>
      <c r="V535" s="11" t="str">
        <f t="shared" si="87"/>
        <v>Unit Type : TYPE E1 - 6   |   Floor # 2</v>
      </c>
      <c r="W535" s="11" t="str">
        <f t="shared" si="88"/>
        <v>Flat # 216   |   55" X 22.5"   |   Crate # 18</v>
      </c>
      <c r="X535" s="32" t="str">
        <f t="shared" si="89"/>
        <v>Unit Type : TYPE E1 - 6   |   Floor # 2
Flat # 216   |   55" X 22.5"   |   Crate # 18</v>
      </c>
    </row>
    <row r="536" spans="1:24" ht="27.6">
      <c r="A536" s="4" t="s">
        <v>44</v>
      </c>
      <c r="B536" s="11" t="s">
        <v>97</v>
      </c>
      <c r="C536" s="11" t="str">
        <f t="shared" si="80"/>
        <v>Unit Type : TYPE G - 5</v>
      </c>
      <c r="D536" s="4">
        <v>5</v>
      </c>
      <c r="E536" s="11" t="s">
        <v>98</v>
      </c>
      <c r="F536" s="11" t="str">
        <f t="shared" si="81"/>
        <v>Floor # 2</v>
      </c>
      <c r="G536" s="11" t="s">
        <v>99</v>
      </c>
      <c r="H536" s="11" t="str">
        <f t="shared" si="82"/>
        <v>Flat # 212</v>
      </c>
      <c r="I536" s="11" t="str">
        <f t="shared" si="83"/>
        <v>22.5"</v>
      </c>
      <c r="J536" s="4">
        <v>2</v>
      </c>
      <c r="K536" s="4">
        <v>212</v>
      </c>
      <c r="L536" s="11" t="s">
        <v>100</v>
      </c>
      <c r="M536" s="11" t="str">
        <f t="shared" si="84"/>
        <v>55"</v>
      </c>
      <c r="N536" s="11" t="str">
        <f t="shared" si="85"/>
        <v>55" X 22.5"</v>
      </c>
      <c r="O536" s="4">
        <v>22.5</v>
      </c>
      <c r="P536" s="4">
        <v>55</v>
      </c>
      <c r="Q536" s="4">
        <v>1</v>
      </c>
      <c r="R536" s="11">
        <v>3</v>
      </c>
      <c r="S536" s="11" t="s">
        <v>101</v>
      </c>
      <c r="T536" s="11" t="str">
        <f t="shared" si="86"/>
        <v>Crate # 18</v>
      </c>
      <c r="U536" s="4">
        <v>18</v>
      </c>
      <c r="V536" s="11" t="str">
        <f t="shared" si="87"/>
        <v>Unit Type : TYPE G - 5   |   Floor # 2</v>
      </c>
      <c r="W536" s="11" t="str">
        <f t="shared" si="88"/>
        <v>Flat # 212   |   55" X 22.5"   |   Crate # 18</v>
      </c>
      <c r="X536" s="32" t="str">
        <f t="shared" si="89"/>
        <v>Unit Type : TYPE G - 5   |   Floor # 2
Flat # 212   |   55" X 22.5"   |   Crate # 18</v>
      </c>
    </row>
    <row r="537" spans="1:24" ht="27.6">
      <c r="A537" s="4" t="s">
        <v>44</v>
      </c>
      <c r="B537" s="11" t="s">
        <v>97</v>
      </c>
      <c r="C537" s="11" t="str">
        <f t="shared" si="80"/>
        <v>Unit Type : TYPE G - 6</v>
      </c>
      <c r="D537" s="4">
        <v>6</v>
      </c>
      <c r="E537" s="11" t="s">
        <v>98</v>
      </c>
      <c r="F537" s="11" t="str">
        <f t="shared" si="81"/>
        <v>Floor # 2</v>
      </c>
      <c r="G537" s="11" t="s">
        <v>99</v>
      </c>
      <c r="H537" s="11" t="str">
        <f t="shared" si="82"/>
        <v>Flat # 212</v>
      </c>
      <c r="I537" s="11" t="str">
        <f t="shared" si="83"/>
        <v>22.5"</v>
      </c>
      <c r="J537" s="4">
        <v>2</v>
      </c>
      <c r="K537" s="4">
        <v>212</v>
      </c>
      <c r="L537" s="11" t="s">
        <v>100</v>
      </c>
      <c r="M537" s="11" t="str">
        <f t="shared" si="84"/>
        <v>55"</v>
      </c>
      <c r="N537" s="11" t="str">
        <f t="shared" si="85"/>
        <v>55" X 22.5"</v>
      </c>
      <c r="O537" s="4">
        <v>22.5</v>
      </c>
      <c r="P537" s="4">
        <v>55</v>
      </c>
      <c r="Q537" s="4">
        <v>1</v>
      </c>
      <c r="R537" s="11">
        <v>3</v>
      </c>
      <c r="S537" s="11" t="s">
        <v>101</v>
      </c>
      <c r="T537" s="11" t="str">
        <f t="shared" si="86"/>
        <v>Crate # 18</v>
      </c>
      <c r="U537" s="4">
        <v>18</v>
      </c>
      <c r="V537" s="11" t="str">
        <f t="shared" si="87"/>
        <v>Unit Type : TYPE G - 6   |   Floor # 2</v>
      </c>
      <c r="W537" s="11" t="str">
        <f t="shared" si="88"/>
        <v>Flat # 212   |   55" X 22.5"   |   Crate # 18</v>
      </c>
      <c r="X537" s="32" t="str">
        <f t="shared" si="89"/>
        <v>Unit Type : TYPE G - 6   |   Floor # 2
Flat # 212   |   55" X 22.5"   |   Crate # 18</v>
      </c>
    </row>
    <row r="538" spans="1:24" ht="27.6">
      <c r="A538" s="4" t="s">
        <v>42</v>
      </c>
      <c r="B538" s="11" t="s">
        <v>97</v>
      </c>
      <c r="C538" s="11" t="str">
        <f t="shared" si="80"/>
        <v>Unit Type : TYPE E1 - C</v>
      </c>
      <c r="D538" s="4" t="s">
        <v>21</v>
      </c>
      <c r="E538" s="11" t="s">
        <v>98</v>
      </c>
      <c r="F538" s="11" t="str">
        <f t="shared" si="81"/>
        <v>Floor # 2</v>
      </c>
      <c r="G538" s="11" t="s">
        <v>99</v>
      </c>
      <c r="H538" s="11" t="str">
        <f t="shared" si="82"/>
        <v>Flat # 216</v>
      </c>
      <c r="I538" s="11" t="str">
        <f t="shared" si="83"/>
        <v>4"</v>
      </c>
      <c r="J538" s="4">
        <v>2</v>
      </c>
      <c r="K538" s="4">
        <v>216</v>
      </c>
      <c r="L538" s="11" t="s">
        <v>100</v>
      </c>
      <c r="M538" s="11" t="str">
        <f t="shared" si="84"/>
        <v>55"</v>
      </c>
      <c r="N538" s="11" t="str">
        <f t="shared" si="85"/>
        <v>55" X 4"</v>
      </c>
      <c r="O538" s="4">
        <v>4</v>
      </c>
      <c r="P538" s="4">
        <v>55</v>
      </c>
      <c r="Q538" s="4">
        <v>1</v>
      </c>
      <c r="R538" s="11">
        <v>3</v>
      </c>
      <c r="S538" s="11" t="s">
        <v>101</v>
      </c>
      <c r="T538" s="11" t="str">
        <f t="shared" si="86"/>
        <v>Crate # 18</v>
      </c>
      <c r="U538" s="4">
        <v>18</v>
      </c>
      <c r="V538" s="11" t="str">
        <f t="shared" si="87"/>
        <v>Unit Type : TYPE E1 - C   |   Floor # 2</v>
      </c>
      <c r="W538" s="11" t="str">
        <f t="shared" si="88"/>
        <v>Flat # 216   |   55" X 4"   |   Crate # 18</v>
      </c>
      <c r="X538" s="32" t="str">
        <f t="shared" si="89"/>
        <v>Unit Type : TYPE E1 - C   |   Floor # 2
Flat # 216   |   55" X 4"   |   Crate # 18</v>
      </c>
    </row>
    <row r="539" spans="1:24" ht="27.6">
      <c r="A539" s="4" t="s">
        <v>42</v>
      </c>
      <c r="B539" s="11" t="s">
        <v>97</v>
      </c>
      <c r="C539" s="11" t="str">
        <f t="shared" si="80"/>
        <v>Unit Type : TYPE E1 - E</v>
      </c>
      <c r="D539" s="4" t="s">
        <v>23</v>
      </c>
      <c r="E539" s="11" t="s">
        <v>98</v>
      </c>
      <c r="F539" s="11" t="str">
        <f t="shared" si="81"/>
        <v>Floor # 2</v>
      </c>
      <c r="G539" s="11" t="s">
        <v>99</v>
      </c>
      <c r="H539" s="11" t="str">
        <f t="shared" si="82"/>
        <v>Flat # 216</v>
      </c>
      <c r="I539" s="11" t="str">
        <f t="shared" si="83"/>
        <v>4"</v>
      </c>
      <c r="J539" s="4">
        <v>2</v>
      </c>
      <c r="K539" s="4">
        <v>216</v>
      </c>
      <c r="L539" s="11" t="s">
        <v>100</v>
      </c>
      <c r="M539" s="11" t="str">
        <f t="shared" si="84"/>
        <v>55"</v>
      </c>
      <c r="N539" s="11" t="str">
        <f t="shared" si="85"/>
        <v>55" X 4"</v>
      </c>
      <c r="O539" s="4">
        <v>4</v>
      </c>
      <c r="P539" s="4">
        <v>55</v>
      </c>
      <c r="Q539" s="4">
        <v>1</v>
      </c>
      <c r="R539" s="11">
        <v>3</v>
      </c>
      <c r="S539" s="11" t="s">
        <v>101</v>
      </c>
      <c r="T539" s="11" t="str">
        <f t="shared" si="86"/>
        <v>Crate # 18</v>
      </c>
      <c r="U539" s="4">
        <v>18</v>
      </c>
      <c r="V539" s="11" t="str">
        <f t="shared" si="87"/>
        <v>Unit Type : TYPE E1 - E   |   Floor # 2</v>
      </c>
      <c r="W539" s="11" t="str">
        <f t="shared" si="88"/>
        <v>Flat # 216   |   55" X 4"   |   Crate # 18</v>
      </c>
      <c r="X539" s="32" t="str">
        <f t="shared" si="89"/>
        <v>Unit Type : TYPE E1 - E   |   Floor # 2
Flat # 216   |   55" X 4"   |   Crate # 18</v>
      </c>
    </row>
    <row r="540" spans="1:24" ht="27.6">
      <c r="A540" s="4" t="s">
        <v>44</v>
      </c>
      <c r="B540" s="11" t="s">
        <v>97</v>
      </c>
      <c r="C540" s="11" t="str">
        <f t="shared" si="80"/>
        <v>Unit Type : TYPE G - C</v>
      </c>
      <c r="D540" s="4" t="s">
        <v>21</v>
      </c>
      <c r="E540" s="11" t="s">
        <v>98</v>
      </c>
      <c r="F540" s="11" t="str">
        <f t="shared" si="81"/>
        <v>Floor # 2</v>
      </c>
      <c r="G540" s="11" t="s">
        <v>99</v>
      </c>
      <c r="H540" s="11" t="str">
        <f t="shared" si="82"/>
        <v>Flat # 212</v>
      </c>
      <c r="I540" s="11" t="str">
        <f t="shared" si="83"/>
        <v>4"</v>
      </c>
      <c r="J540" s="4">
        <v>2</v>
      </c>
      <c r="K540" s="4">
        <v>212</v>
      </c>
      <c r="L540" s="11" t="s">
        <v>100</v>
      </c>
      <c r="M540" s="11" t="str">
        <f t="shared" si="84"/>
        <v>55"</v>
      </c>
      <c r="N540" s="11" t="str">
        <f t="shared" si="85"/>
        <v>55" X 4"</v>
      </c>
      <c r="O540" s="4">
        <v>4</v>
      </c>
      <c r="P540" s="4">
        <v>55</v>
      </c>
      <c r="Q540" s="4">
        <v>1</v>
      </c>
      <c r="R540" s="11">
        <v>3</v>
      </c>
      <c r="S540" s="11" t="s">
        <v>101</v>
      </c>
      <c r="T540" s="11" t="str">
        <f t="shared" si="86"/>
        <v>Crate # 18</v>
      </c>
      <c r="U540" s="4">
        <v>18</v>
      </c>
      <c r="V540" s="11" t="str">
        <f t="shared" si="87"/>
        <v>Unit Type : TYPE G - C   |   Floor # 2</v>
      </c>
      <c r="W540" s="11" t="str">
        <f t="shared" si="88"/>
        <v>Flat # 212   |   55" X 4"   |   Crate # 18</v>
      </c>
      <c r="X540" s="32" t="str">
        <f t="shared" si="89"/>
        <v>Unit Type : TYPE G - C   |   Floor # 2
Flat # 212   |   55" X 4"   |   Crate # 18</v>
      </c>
    </row>
    <row r="541" spans="1:24" ht="27.6">
      <c r="A541" s="4" t="s">
        <v>44</v>
      </c>
      <c r="B541" s="11" t="s">
        <v>97</v>
      </c>
      <c r="C541" s="11" t="str">
        <f t="shared" si="80"/>
        <v>Unit Type : TYPE G - E</v>
      </c>
      <c r="D541" s="4" t="s">
        <v>23</v>
      </c>
      <c r="E541" s="11" t="s">
        <v>98</v>
      </c>
      <c r="F541" s="11" t="str">
        <f t="shared" si="81"/>
        <v>Floor # 2</v>
      </c>
      <c r="G541" s="11" t="s">
        <v>99</v>
      </c>
      <c r="H541" s="11" t="str">
        <f t="shared" si="82"/>
        <v>Flat # 212</v>
      </c>
      <c r="I541" s="11" t="str">
        <f t="shared" si="83"/>
        <v>4"</v>
      </c>
      <c r="J541" s="4">
        <v>2</v>
      </c>
      <c r="K541" s="4">
        <v>212</v>
      </c>
      <c r="L541" s="11" t="s">
        <v>100</v>
      </c>
      <c r="M541" s="11" t="str">
        <f t="shared" si="84"/>
        <v>55"</v>
      </c>
      <c r="N541" s="11" t="str">
        <f t="shared" si="85"/>
        <v>55" X 4"</v>
      </c>
      <c r="O541" s="4">
        <v>4</v>
      </c>
      <c r="P541" s="4">
        <v>55</v>
      </c>
      <c r="Q541" s="4">
        <v>1</v>
      </c>
      <c r="R541" s="11">
        <v>3</v>
      </c>
      <c r="S541" s="11" t="s">
        <v>101</v>
      </c>
      <c r="T541" s="11" t="str">
        <f t="shared" si="86"/>
        <v>Crate # 18</v>
      </c>
      <c r="U541" s="4">
        <v>18</v>
      </c>
      <c r="V541" s="11" t="str">
        <f t="shared" si="87"/>
        <v>Unit Type : TYPE G - E   |   Floor # 2</v>
      </c>
      <c r="W541" s="11" t="str">
        <f t="shared" si="88"/>
        <v>Flat # 212   |   55" X 4"   |   Crate # 18</v>
      </c>
      <c r="X541" s="32" t="str">
        <f t="shared" si="89"/>
        <v>Unit Type : TYPE G - E   |   Floor # 2
Flat # 212   |   55" X 4"   |   Crate # 18</v>
      </c>
    </row>
    <row r="542" spans="1:24" ht="27.6">
      <c r="A542" s="4" t="s">
        <v>43</v>
      </c>
      <c r="B542" s="11" t="s">
        <v>97</v>
      </c>
      <c r="C542" s="11" t="str">
        <f t="shared" si="80"/>
        <v>Unit Type : TYPE F - 5</v>
      </c>
      <c r="D542" s="4">
        <v>5</v>
      </c>
      <c r="E542" s="11" t="s">
        <v>98</v>
      </c>
      <c r="F542" s="11" t="str">
        <f t="shared" si="81"/>
        <v>Floor # 2</v>
      </c>
      <c r="G542" s="11" t="s">
        <v>99</v>
      </c>
      <c r="H542" s="11" t="str">
        <f t="shared" si="82"/>
        <v>Flat # 215</v>
      </c>
      <c r="I542" s="11" t="str">
        <f t="shared" si="83"/>
        <v>22.5"</v>
      </c>
      <c r="J542" s="4">
        <v>2</v>
      </c>
      <c r="K542" s="4">
        <v>215</v>
      </c>
      <c r="L542" s="11" t="s">
        <v>100</v>
      </c>
      <c r="M542" s="11" t="str">
        <f t="shared" si="84"/>
        <v>50"</v>
      </c>
      <c r="N542" s="11" t="str">
        <f t="shared" si="85"/>
        <v>50" X 22.5"</v>
      </c>
      <c r="O542" s="4">
        <v>22.5</v>
      </c>
      <c r="P542" s="4">
        <v>50</v>
      </c>
      <c r="Q542" s="4">
        <v>1</v>
      </c>
      <c r="R542" s="11">
        <v>3</v>
      </c>
      <c r="S542" s="11" t="s">
        <v>101</v>
      </c>
      <c r="T542" s="11" t="str">
        <f t="shared" si="86"/>
        <v>Crate # 18</v>
      </c>
      <c r="U542" s="4">
        <v>18</v>
      </c>
      <c r="V542" s="11" t="str">
        <f t="shared" si="87"/>
        <v>Unit Type : TYPE F - 5   |   Floor # 2</v>
      </c>
      <c r="W542" s="11" t="str">
        <f t="shared" si="88"/>
        <v>Flat # 215   |   50" X 22.5"   |   Crate # 18</v>
      </c>
      <c r="X542" s="32" t="str">
        <f t="shared" si="89"/>
        <v>Unit Type : TYPE F - 5   |   Floor # 2
Flat # 215   |   50" X 22.5"   |   Crate # 18</v>
      </c>
    </row>
    <row r="543" spans="1:24" ht="27.6">
      <c r="A543" s="4" t="s">
        <v>43</v>
      </c>
      <c r="B543" s="11" t="s">
        <v>97</v>
      </c>
      <c r="C543" s="11" t="str">
        <f t="shared" si="80"/>
        <v>Unit Type : TYPE F - C</v>
      </c>
      <c r="D543" s="4" t="s">
        <v>21</v>
      </c>
      <c r="E543" s="11" t="s">
        <v>98</v>
      </c>
      <c r="F543" s="11" t="str">
        <f t="shared" si="81"/>
        <v>Floor # 2</v>
      </c>
      <c r="G543" s="11" t="s">
        <v>99</v>
      </c>
      <c r="H543" s="11" t="str">
        <f t="shared" si="82"/>
        <v>Flat # 215</v>
      </c>
      <c r="I543" s="11" t="str">
        <f t="shared" si="83"/>
        <v>4"</v>
      </c>
      <c r="J543" s="4">
        <v>2</v>
      </c>
      <c r="K543" s="4">
        <v>215</v>
      </c>
      <c r="L543" s="11" t="s">
        <v>100</v>
      </c>
      <c r="M543" s="11" t="str">
        <f t="shared" si="84"/>
        <v>50"</v>
      </c>
      <c r="N543" s="11" t="str">
        <f t="shared" si="85"/>
        <v>50" X 4"</v>
      </c>
      <c r="O543" s="4">
        <v>4</v>
      </c>
      <c r="P543" s="4">
        <v>50</v>
      </c>
      <c r="Q543" s="4">
        <v>1</v>
      </c>
      <c r="R543" s="11">
        <v>3</v>
      </c>
      <c r="S543" s="11" t="s">
        <v>101</v>
      </c>
      <c r="T543" s="11" t="str">
        <f t="shared" si="86"/>
        <v>Crate # 18</v>
      </c>
      <c r="U543" s="4">
        <v>18</v>
      </c>
      <c r="V543" s="11" t="str">
        <f t="shared" si="87"/>
        <v>Unit Type : TYPE F - C   |   Floor # 2</v>
      </c>
      <c r="W543" s="11" t="str">
        <f t="shared" si="88"/>
        <v>Flat # 215   |   50" X 4"   |   Crate # 18</v>
      </c>
      <c r="X543" s="32" t="str">
        <f t="shared" si="89"/>
        <v>Unit Type : TYPE F - C   |   Floor # 2
Flat # 215   |   50" X 4"   |   Crate # 18</v>
      </c>
    </row>
    <row r="544" spans="1:24" ht="27.6">
      <c r="A544" s="4" t="s">
        <v>15</v>
      </c>
      <c r="B544" s="11" t="s">
        <v>97</v>
      </c>
      <c r="C544" s="11" t="str">
        <f t="shared" si="80"/>
        <v>Unit Type : TYPE A - 5</v>
      </c>
      <c r="D544" s="4">
        <v>5</v>
      </c>
      <c r="E544" s="11" t="s">
        <v>98</v>
      </c>
      <c r="F544" s="11" t="str">
        <f t="shared" si="81"/>
        <v>Floor # 2</v>
      </c>
      <c r="G544" s="11" t="s">
        <v>99</v>
      </c>
      <c r="H544" s="11" t="str">
        <f t="shared" si="82"/>
        <v>Flat # 225</v>
      </c>
      <c r="I544" s="11" t="str">
        <f t="shared" si="83"/>
        <v>22.5"</v>
      </c>
      <c r="J544" s="4">
        <v>2</v>
      </c>
      <c r="K544" s="4">
        <v>225</v>
      </c>
      <c r="L544" s="11" t="s">
        <v>100</v>
      </c>
      <c r="M544" s="11" t="str">
        <f t="shared" si="84"/>
        <v>49"</v>
      </c>
      <c r="N544" s="11" t="str">
        <f t="shared" si="85"/>
        <v>49" X 22.5"</v>
      </c>
      <c r="O544" s="4">
        <v>22.5</v>
      </c>
      <c r="P544" s="4">
        <v>49</v>
      </c>
      <c r="Q544" s="4">
        <v>1</v>
      </c>
      <c r="R544" s="11">
        <v>3</v>
      </c>
      <c r="S544" s="11" t="s">
        <v>101</v>
      </c>
      <c r="T544" s="11" t="str">
        <f t="shared" si="86"/>
        <v>Crate # 18</v>
      </c>
      <c r="U544" s="4">
        <v>18</v>
      </c>
      <c r="V544" s="11" t="str">
        <f t="shared" si="87"/>
        <v>Unit Type : TYPE A - 5   |   Floor # 2</v>
      </c>
      <c r="W544" s="11" t="str">
        <f t="shared" si="88"/>
        <v>Flat # 225   |   49" X 22.5"   |   Crate # 18</v>
      </c>
      <c r="X544" s="32" t="str">
        <f t="shared" si="89"/>
        <v>Unit Type : TYPE A - 5   |   Floor # 2
Flat # 225   |   49" X 22.5"   |   Crate # 18</v>
      </c>
    </row>
    <row r="545" spans="1:24" ht="27.6">
      <c r="A545" s="4" t="s">
        <v>26</v>
      </c>
      <c r="B545" s="11" t="s">
        <v>97</v>
      </c>
      <c r="C545" s="11" t="str">
        <f t="shared" si="80"/>
        <v>Unit Type : TYPE A_ MIR - 5</v>
      </c>
      <c r="D545" s="4">
        <v>5</v>
      </c>
      <c r="E545" s="11" t="s">
        <v>98</v>
      </c>
      <c r="F545" s="11" t="str">
        <f t="shared" si="81"/>
        <v>Floor # 2</v>
      </c>
      <c r="G545" s="11" t="s">
        <v>99</v>
      </c>
      <c r="H545" s="11" t="str">
        <f t="shared" si="82"/>
        <v>Flat # 226</v>
      </c>
      <c r="I545" s="11" t="str">
        <f t="shared" si="83"/>
        <v>22.5"</v>
      </c>
      <c r="J545" s="4">
        <v>2</v>
      </c>
      <c r="K545" s="4">
        <v>226</v>
      </c>
      <c r="L545" s="11" t="s">
        <v>100</v>
      </c>
      <c r="M545" s="11" t="str">
        <f t="shared" si="84"/>
        <v>49"</v>
      </c>
      <c r="N545" s="11" t="str">
        <f t="shared" si="85"/>
        <v>49" X 22.5"</v>
      </c>
      <c r="O545" s="4">
        <v>22.5</v>
      </c>
      <c r="P545" s="4">
        <v>49</v>
      </c>
      <c r="Q545" s="4">
        <v>1</v>
      </c>
      <c r="R545" s="11">
        <v>3</v>
      </c>
      <c r="S545" s="11" t="s">
        <v>101</v>
      </c>
      <c r="T545" s="11" t="str">
        <f t="shared" si="86"/>
        <v>Crate # 18</v>
      </c>
      <c r="U545" s="4">
        <v>18</v>
      </c>
      <c r="V545" s="11" t="str">
        <f t="shared" si="87"/>
        <v>Unit Type : TYPE A_ MIR - 5   |   Floor # 2</v>
      </c>
      <c r="W545" s="11" t="str">
        <f t="shared" si="88"/>
        <v>Flat # 226   |   49" X 22.5"   |   Crate # 18</v>
      </c>
      <c r="X545" s="32" t="str">
        <f t="shared" si="89"/>
        <v>Unit Type : TYPE A_ MIR - 5   |   Floor # 2
Flat # 226   |   49" X 22.5"   |   Crate # 18</v>
      </c>
    </row>
    <row r="546" spans="1:24" ht="27.6">
      <c r="A546" s="4" t="s">
        <v>33</v>
      </c>
      <c r="B546" s="11" t="s">
        <v>97</v>
      </c>
      <c r="C546" s="11" t="str">
        <f t="shared" si="80"/>
        <v>Unit Type : TYPE B5_MIR - 5</v>
      </c>
      <c r="D546" s="4">
        <v>5</v>
      </c>
      <c r="E546" s="11" t="s">
        <v>98</v>
      </c>
      <c r="F546" s="11" t="str">
        <f t="shared" si="81"/>
        <v>Floor # 2</v>
      </c>
      <c r="G546" s="11" t="s">
        <v>99</v>
      </c>
      <c r="H546" s="11" t="str">
        <f t="shared" si="82"/>
        <v>Flat # 210</v>
      </c>
      <c r="I546" s="11" t="str">
        <f t="shared" si="83"/>
        <v>22.5"</v>
      </c>
      <c r="J546" s="4">
        <v>2</v>
      </c>
      <c r="K546" s="4">
        <v>210</v>
      </c>
      <c r="L546" s="11" t="s">
        <v>100</v>
      </c>
      <c r="M546" s="11" t="str">
        <f t="shared" si="84"/>
        <v>49"</v>
      </c>
      <c r="N546" s="11" t="str">
        <f t="shared" si="85"/>
        <v>49" X 22.5"</v>
      </c>
      <c r="O546" s="4">
        <v>22.5</v>
      </c>
      <c r="P546" s="4">
        <v>49</v>
      </c>
      <c r="Q546" s="4">
        <v>1</v>
      </c>
      <c r="R546" s="11">
        <v>3</v>
      </c>
      <c r="S546" s="11" t="s">
        <v>101</v>
      </c>
      <c r="T546" s="11" t="str">
        <f t="shared" si="86"/>
        <v>Crate # 18</v>
      </c>
      <c r="U546" s="4">
        <v>18</v>
      </c>
      <c r="V546" s="11" t="str">
        <f t="shared" si="87"/>
        <v>Unit Type : TYPE B5_MIR - 5   |   Floor # 2</v>
      </c>
      <c r="W546" s="11" t="str">
        <f t="shared" si="88"/>
        <v>Flat # 210   |   49" X 22.5"   |   Crate # 18</v>
      </c>
      <c r="X546" s="32" t="str">
        <f t="shared" si="89"/>
        <v>Unit Type : TYPE B5_MIR - 5   |   Floor # 2
Flat # 210   |   49" X 22.5"   |   Crate # 18</v>
      </c>
    </row>
    <row r="547" spans="1:24" ht="27.6">
      <c r="A547" s="4" t="s">
        <v>36</v>
      </c>
      <c r="B547" s="11" t="s">
        <v>97</v>
      </c>
      <c r="C547" s="11" t="str">
        <f t="shared" si="80"/>
        <v>Unit Type : TYPE C - 4</v>
      </c>
      <c r="D547" s="4">
        <v>4</v>
      </c>
      <c r="E547" s="11" t="s">
        <v>98</v>
      </c>
      <c r="F547" s="11" t="str">
        <f t="shared" si="81"/>
        <v>Floor # 2</v>
      </c>
      <c r="G547" s="11" t="s">
        <v>99</v>
      </c>
      <c r="H547" s="11" t="str">
        <f t="shared" si="82"/>
        <v>Flat # 208</v>
      </c>
      <c r="I547" s="11" t="str">
        <f t="shared" si="83"/>
        <v>22.5"</v>
      </c>
      <c r="J547" s="4">
        <v>2</v>
      </c>
      <c r="K547" s="4">
        <v>208</v>
      </c>
      <c r="L547" s="11" t="s">
        <v>100</v>
      </c>
      <c r="M547" s="11" t="str">
        <f t="shared" si="84"/>
        <v>49"</v>
      </c>
      <c r="N547" s="11" t="str">
        <f t="shared" si="85"/>
        <v>49" X 22.5"</v>
      </c>
      <c r="O547" s="4">
        <v>22.5</v>
      </c>
      <c r="P547" s="4">
        <v>49</v>
      </c>
      <c r="Q547" s="4">
        <v>1</v>
      </c>
      <c r="R547" s="11">
        <v>3</v>
      </c>
      <c r="S547" s="11" t="s">
        <v>101</v>
      </c>
      <c r="T547" s="11" t="str">
        <f t="shared" si="86"/>
        <v>Crate # 18</v>
      </c>
      <c r="U547" s="4">
        <v>18</v>
      </c>
      <c r="V547" s="11" t="str">
        <f t="shared" si="87"/>
        <v>Unit Type : TYPE C - 4   |   Floor # 2</v>
      </c>
      <c r="W547" s="11" t="str">
        <f t="shared" si="88"/>
        <v>Flat # 208   |   49" X 22.5"   |   Crate # 18</v>
      </c>
      <c r="X547" s="32" t="str">
        <f t="shared" si="89"/>
        <v>Unit Type : TYPE C - 4   |   Floor # 2
Flat # 208   |   49" X 22.5"   |   Crate # 18</v>
      </c>
    </row>
    <row r="548" spans="1:24" ht="27.6">
      <c r="A548" s="4" t="s">
        <v>36</v>
      </c>
      <c r="B548" s="11" t="s">
        <v>97</v>
      </c>
      <c r="C548" s="11" t="str">
        <f t="shared" si="80"/>
        <v>Unit Type : TYPE C - 4</v>
      </c>
      <c r="D548" s="4">
        <v>4</v>
      </c>
      <c r="E548" s="11" t="s">
        <v>98</v>
      </c>
      <c r="F548" s="11" t="str">
        <f t="shared" si="81"/>
        <v>Floor # 2</v>
      </c>
      <c r="G548" s="11" t="s">
        <v>99</v>
      </c>
      <c r="H548" s="11" t="str">
        <f t="shared" si="82"/>
        <v>Flat # 221</v>
      </c>
      <c r="I548" s="11" t="str">
        <f t="shared" si="83"/>
        <v>22.5"</v>
      </c>
      <c r="J548" s="4">
        <v>2</v>
      </c>
      <c r="K548" s="4">
        <v>221</v>
      </c>
      <c r="L548" s="11" t="s">
        <v>100</v>
      </c>
      <c r="M548" s="11" t="str">
        <f t="shared" si="84"/>
        <v>49"</v>
      </c>
      <c r="N548" s="11" t="str">
        <f t="shared" si="85"/>
        <v>49" X 22.5"</v>
      </c>
      <c r="O548" s="4">
        <v>22.5</v>
      </c>
      <c r="P548" s="4">
        <v>49</v>
      </c>
      <c r="Q548" s="4">
        <v>1</v>
      </c>
      <c r="R548" s="11">
        <v>3</v>
      </c>
      <c r="S548" s="11" t="s">
        <v>101</v>
      </c>
      <c r="T548" s="11" t="str">
        <f t="shared" si="86"/>
        <v>Crate # 18</v>
      </c>
      <c r="U548" s="4">
        <v>18</v>
      </c>
      <c r="V548" s="11" t="str">
        <f t="shared" si="87"/>
        <v>Unit Type : TYPE C - 4   |   Floor # 2</v>
      </c>
      <c r="W548" s="11" t="str">
        <f t="shared" si="88"/>
        <v>Flat # 221   |   49" X 22.5"   |   Crate # 18</v>
      </c>
      <c r="X548" s="32" t="str">
        <f t="shared" si="89"/>
        <v>Unit Type : TYPE C - 4   |   Floor # 2
Flat # 221   |   49" X 22.5"   |   Crate # 18</v>
      </c>
    </row>
    <row r="549" spans="1:24" ht="27.6">
      <c r="A549" s="4" t="s">
        <v>37</v>
      </c>
      <c r="B549" s="11" t="s">
        <v>97</v>
      </c>
      <c r="C549" s="11" t="str">
        <f t="shared" si="80"/>
        <v>Unit Type : TYPE C-MIR - 4</v>
      </c>
      <c r="D549" s="4">
        <v>4</v>
      </c>
      <c r="E549" s="11" t="s">
        <v>98</v>
      </c>
      <c r="F549" s="11" t="str">
        <f t="shared" si="81"/>
        <v>Floor # 2</v>
      </c>
      <c r="G549" s="11" t="s">
        <v>99</v>
      </c>
      <c r="H549" s="11" t="str">
        <f t="shared" si="82"/>
        <v>Flat # 206</v>
      </c>
      <c r="I549" s="11" t="str">
        <f t="shared" si="83"/>
        <v>22.5"</v>
      </c>
      <c r="J549" s="4">
        <v>2</v>
      </c>
      <c r="K549" s="4">
        <v>206</v>
      </c>
      <c r="L549" s="11" t="s">
        <v>100</v>
      </c>
      <c r="M549" s="11" t="str">
        <f t="shared" si="84"/>
        <v>49"</v>
      </c>
      <c r="N549" s="11" t="str">
        <f t="shared" si="85"/>
        <v>49" X 22.5"</v>
      </c>
      <c r="O549" s="4">
        <v>22.5</v>
      </c>
      <c r="P549" s="4">
        <v>49</v>
      </c>
      <c r="Q549" s="4">
        <v>1</v>
      </c>
      <c r="R549" s="11">
        <v>3</v>
      </c>
      <c r="S549" s="11" t="s">
        <v>101</v>
      </c>
      <c r="T549" s="11" t="str">
        <f t="shared" si="86"/>
        <v>Crate # 18</v>
      </c>
      <c r="U549" s="4">
        <v>18</v>
      </c>
      <c r="V549" s="11" t="str">
        <f t="shared" si="87"/>
        <v>Unit Type : TYPE C-MIR - 4   |   Floor # 2</v>
      </c>
      <c r="W549" s="11" t="str">
        <f t="shared" si="88"/>
        <v>Flat # 206   |   49" X 22.5"   |   Crate # 18</v>
      </c>
      <c r="X549" s="32" t="str">
        <f t="shared" si="89"/>
        <v>Unit Type : TYPE C-MIR - 4   |   Floor # 2
Flat # 206   |   49" X 22.5"   |   Crate # 18</v>
      </c>
    </row>
    <row r="550" spans="1:24" ht="27.6">
      <c r="A550" s="4" t="s">
        <v>45</v>
      </c>
      <c r="B550" s="11" t="s">
        <v>97</v>
      </c>
      <c r="C550" s="11" t="str">
        <f t="shared" si="80"/>
        <v>Unit Type : TYPE H - 4</v>
      </c>
      <c r="D550" s="4">
        <v>4</v>
      </c>
      <c r="E550" s="11" t="s">
        <v>98</v>
      </c>
      <c r="F550" s="11" t="str">
        <f t="shared" si="81"/>
        <v>Floor # 2</v>
      </c>
      <c r="G550" s="11" t="s">
        <v>99</v>
      </c>
      <c r="H550" s="11" t="str">
        <f t="shared" si="82"/>
        <v>Flat # 207</v>
      </c>
      <c r="I550" s="11" t="str">
        <f t="shared" si="83"/>
        <v>22.5"</v>
      </c>
      <c r="J550" s="4">
        <v>2</v>
      </c>
      <c r="K550" s="4">
        <v>207</v>
      </c>
      <c r="L550" s="11" t="s">
        <v>100</v>
      </c>
      <c r="M550" s="11" t="str">
        <f t="shared" si="84"/>
        <v>49"</v>
      </c>
      <c r="N550" s="11" t="str">
        <f t="shared" si="85"/>
        <v>49" X 22.5"</v>
      </c>
      <c r="O550" s="4">
        <v>22.5</v>
      </c>
      <c r="P550" s="4">
        <v>49</v>
      </c>
      <c r="Q550" s="4">
        <v>1</v>
      </c>
      <c r="R550" s="11">
        <v>3</v>
      </c>
      <c r="S550" s="11" t="s">
        <v>101</v>
      </c>
      <c r="T550" s="11" t="str">
        <f t="shared" si="86"/>
        <v>Crate # 18</v>
      </c>
      <c r="U550" s="4">
        <v>18</v>
      </c>
      <c r="V550" s="11" t="str">
        <f t="shared" si="87"/>
        <v>Unit Type : TYPE H - 4   |   Floor # 2</v>
      </c>
      <c r="W550" s="11" t="str">
        <f t="shared" si="88"/>
        <v>Flat # 207   |   49" X 22.5"   |   Crate # 18</v>
      </c>
      <c r="X550" s="32" t="str">
        <f t="shared" si="89"/>
        <v>Unit Type : TYPE H - 4   |   Floor # 2
Flat # 207   |   49" X 22.5"   |   Crate # 18</v>
      </c>
    </row>
    <row r="551" spans="1:24" ht="27.6">
      <c r="A551" s="4" t="s">
        <v>46</v>
      </c>
      <c r="B551" s="11" t="s">
        <v>97</v>
      </c>
      <c r="C551" s="11" t="str">
        <f t="shared" si="80"/>
        <v>Unit Type : TYPE J - 6</v>
      </c>
      <c r="D551" s="4">
        <v>6</v>
      </c>
      <c r="E551" s="11" t="s">
        <v>98</v>
      </c>
      <c r="F551" s="11" t="str">
        <f t="shared" si="81"/>
        <v>Floor # 2</v>
      </c>
      <c r="G551" s="11" t="s">
        <v>99</v>
      </c>
      <c r="H551" s="11" t="str">
        <f t="shared" si="82"/>
        <v>Flat # 202</v>
      </c>
      <c r="I551" s="11" t="str">
        <f t="shared" si="83"/>
        <v>22.5"</v>
      </c>
      <c r="J551" s="4">
        <v>2</v>
      </c>
      <c r="K551" s="4">
        <v>202</v>
      </c>
      <c r="L551" s="11" t="s">
        <v>100</v>
      </c>
      <c r="M551" s="11" t="str">
        <f t="shared" si="84"/>
        <v>49"</v>
      </c>
      <c r="N551" s="11" t="str">
        <f t="shared" si="85"/>
        <v>49" X 22.5"</v>
      </c>
      <c r="O551" s="4">
        <v>22.5</v>
      </c>
      <c r="P551" s="4">
        <v>49</v>
      </c>
      <c r="Q551" s="4">
        <v>1</v>
      </c>
      <c r="R551" s="11">
        <v>3</v>
      </c>
      <c r="S551" s="11" t="s">
        <v>101</v>
      </c>
      <c r="T551" s="11" t="str">
        <f t="shared" si="86"/>
        <v>Crate # 18</v>
      </c>
      <c r="U551" s="4">
        <v>18</v>
      </c>
      <c r="V551" s="11" t="str">
        <f t="shared" si="87"/>
        <v>Unit Type : TYPE J - 6   |   Floor # 2</v>
      </c>
      <c r="W551" s="11" t="str">
        <f t="shared" si="88"/>
        <v>Flat # 202   |   49" X 22.5"   |   Crate # 18</v>
      </c>
      <c r="X551" s="32" t="str">
        <f t="shared" si="89"/>
        <v>Unit Type : TYPE J - 6   |   Floor # 2
Flat # 202   |   49" X 22.5"   |   Crate # 18</v>
      </c>
    </row>
    <row r="552" spans="1:24" ht="27.6">
      <c r="A552" s="4" t="s">
        <v>47</v>
      </c>
      <c r="B552" s="11" t="s">
        <v>97</v>
      </c>
      <c r="C552" s="11" t="str">
        <f t="shared" si="80"/>
        <v>Unit Type : TYPE J_MIR - 6</v>
      </c>
      <c r="D552" s="4">
        <v>6</v>
      </c>
      <c r="E552" s="11" t="s">
        <v>98</v>
      </c>
      <c r="F552" s="11" t="str">
        <f t="shared" si="81"/>
        <v>Floor # 2</v>
      </c>
      <c r="G552" s="11" t="s">
        <v>99</v>
      </c>
      <c r="H552" s="11" t="str">
        <f t="shared" si="82"/>
        <v>Flat # 201</v>
      </c>
      <c r="I552" s="11" t="str">
        <f t="shared" si="83"/>
        <v>22.5"</v>
      </c>
      <c r="J552" s="4">
        <v>2</v>
      </c>
      <c r="K552" s="4">
        <v>201</v>
      </c>
      <c r="L552" s="11" t="s">
        <v>100</v>
      </c>
      <c r="M552" s="11" t="str">
        <f t="shared" si="84"/>
        <v>49"</v>
      </c>
      <c r="N552" s="11" t="str">
        <f t="shared" si="85"/>
        <v>49" X 22.5"</v>
      </c>
      <c r="O552" s="4">
        <v>22.5</v>
      </c>
      <c r="P552" s="4">
        <v>49</v>
      </c>
      <c r="Q552" s="4">
        <v>1</v>
      </c>
      <c r="R552" s="11">
        <v>3</v>
      </c>
      <c r="S552" s="11" t="s">
        <v>101</v>
      </c>
      <c r="T552" s="11" t="str">
        <f t="shared" si="86"/>
        <v>Crate # 18</v>
      </c>
      <c r="U552" s="4">
        <v>18</v>
      </c>
      <c r="V552" s="11" t="str">
        <f t="shared" si="87"/>
        <v>Unit Type : TYPE J_MIR - 6   |   Floor # 2</v>
      </c>
      <c r="W552" s="11" t="str">
        <f t="shared" si="88"/>
        <v>Flat # 201   |   49" X 22.5"   |   Crate # 18</v>
      </c>
      <c r="X552" s="32" t="str">
        <f t="shared" si="89"/>
        <v>Unit Type : TYPE J_MIR - 6   |   Floor # 2
Flat # 201   |   49" X 22.5"   |   Crate # 18</v>
      </c>
    </row>
    <row r="553" spans="1:24" ht="27.6">
      <c r="A553" s="4" t="s">
        <v>15</v>
      </c>
      <c r="B553" s="11" t="s">
        <v>97</v>
      </c>
      <c r="C553" s="11" t="str">
        <f t="shared" si="80"/>
        <v>Unit Type : TYPE A - E</v>
      </c>
      <c r="D553" s="4" t="s">
        <v>23</v>
      </c>
      <c r="E553" s="11" t="s">
        <v>98</v>
      </c>
      <c r="F553" s="11" t="str">
        <f t="shared" si="81"/>
        <v>Floor # 2</v>
      </c>
      <c r="G553" s="11" t="s">
        <v>99</v>
      </c>
      <c r="H553" s="11" t="str">
        <f t="shared" si="82"/>
        <v>Flat # 225</v>
      </c>
      <c r="I553" s="11" t="str">
        <f t="shared" si="83"/>
        <v>4"</v>
      </c>
      <c r="J553" s="4">
        <v>2</v>
      </c>
      <c r="K553" s="4">
        <v>225</v>
      </c>
      <c r="L553" s="11" t="s">
        <v>100</v>
      </c>
      <c r="M553" s="11" t="str">
        <f t="shared" si="84"/>
        <v>49"</v>
      </c>
      <c r="N553" s="11" t="str">
        <f t="shared" si="85"/>
        <v>49" X 4"</v>
      </c>
      <c r="O553" s="4">
        <v>4</v>
      </c>
      <c r="P553" s="4">
        <v>49</v>
      </c>
      <c r="Q553" s="4">
        <v>1</v>
      </c>
      <c r="R553" s="11">
        <v>3</v>
      </c>
      <c r="S553" s="11" t="s">
        <v>101</v>
      </c>
      <c r="T553" s="11" t="str">
        <f t="shared" si="86"/>
        <v>Crate # 18</v>
      </c>
      <c r="U553" s="4">
        <v>18</v>
      </c>
      <c r="V553" s="11" t="str">
        <f t="shared" si="87"/>
        <v>Unit Type : TYPE A - E   |   Floor # 2</v>
      </c>
      <c r="W553" s="11" t="str">
        <f t="shared" si="88"/>
        <v>Flat # 225   |   49" X 4"   |   Crate # 18</v>
      </c>
      <c r="X553" s="32" t="str">
        <f t="shared" si="89"/>
        <v>Unit Type : TYPE A - E   |   Floor # 2
Flat # 225   |   49" X 4"   |   Crate # 18</v>
      </c>
    </row>
    <row r="554" spans="1:24" ht="27.6">
      <c r="A554" s="4" t="s">
        <v>26</v>
      </c>
      <c r="B554" s="11" t="s">
        <v>97</v>
      </c>
      <c r="C554" s="11" t="str">
        <f t="shared" si="80"/>
        <v>Unit Type : TYPE A_ MIR - E</v>
      </c>
      <c r="D554" s="4" t="s">
        <v>23</v>
      </c>
      <c r="E554" s="11" t="s">
        <v>98</v>
      </c>
      <c r="F554" s="11" t="str">
        <f t="shared" si="81"/>
        <v>Floor # 2</v>
      </c>
      <c r="G554" s="11" t="s">
        <v>99</v>
      </c>
      <c r="H554" s="11" t="str">
        <f t="shared" si="82"/>
        <v>Flat # 226</v>
      </c>
      <c r="I554" s="11" t="str">
        <f t="shared" si="83"/>
        <v>4"</v>
      </c>
      <c r="J554" s="4">
        <v>2</v>
      </c>
      <c r="K554" s="4">
        <v>226</v>
      </c>
      <c r="L554" s="11" t="s">
        <v>100</v>
      </c>
      <c r="M554" s="11" t="str">
        <f t="shared" si="84"/>
        <v>49"</v>
      </c>
      <c r="N554" s="11" t="str">
        <f t="shared" si="85"/>
        <v>49" X 4"</v>
      </c>
      <c r="O554" s="4">
        <v>4</v>
      </c>
      <c r="P554" s="4">
        <v>49</v>
      </c>
      <c r="Q554" s="4">
        <v>1</v>
      </c>
      <c r="R554" s="11">
        <v>3</v>
      </c>
      <c r="S554" s="11" t="s">
        <v>101</v>
      </c>
      <c r="T554" s="11" t="str">
        <f t="shared" si="86"/>
        <v>Crate # 18</v>
      </c>
      <c r="U554" s="4">
        <v>18</v>
      </c>
      <c r="V554" s="11" t="str">
        <f t="shared" si="87"/>
        <v>Unit Type : TYPE A_ MIR - E   |   Floor # 2</v>
      </c>
      <c r="W554" s="11" t="str">
        <f t="shared" si="88"/>
        <v>Flat # 226   |   49" X 4"   |   Crate # 18</v>
      </c>
      <c r="X554" s="32" t="str">
        <f t="shared" si="89"/>
        <v>Unit Type : TYPE A_ MIR - E   |   Floor # 2
Flat # 226   |   49" X 4"   |   Crate # 18</v>
      </c>
    </row>
    <row r="555" spans="1:24" ht="27.6">
      <c r="A555" s="4" t="s">
        <v>33</v>
      </c>
      <c r="B555" s="11" t="s">
        <v>97</v>
      </c>
      <c r="C555" s="11" t="str">
        <f t="shared" si="80"/>
        <v>Unit Type : TYPE B5_MIR - C</v>
      </c>
      <c r="D555" s="4" t="s">
        <v>21</v>
      </c>
      <c r="E555" s="11" t="s">
        <v>98</v>
      </c>
      <c r="F555" s="11" t="str">
        <f t="shared" si="81"/>
        <v>Floor # 2</v>
      </c>
      <c r="G555" s="11" t="s">
        <v>99</v>
      </c>
      <c r="H555" s="11" t="str">
        <f t="shared" si="82"/>
        <v>Flat # 210</v>
      </c>
      <c r="I555" s="11" t="str">
        <f t="shared" si="83"/>
        <v>4"</v>
      </c>
      <c r="J555" s="4">
        <v>2</v>
      </c>
      <c r="K555" s="4">
        <v>210</v>
      </c>
      <c r="L555" s="11" t="s">
        <v>100</v>
      </c>
      <c r="M555" s="11" t="str">
        <f t="shared" si="84"/>
        <v>49"</v>
      </c>
      <c r="N555" s="11" t="str">
        <f t="shared" si="85"/>
        <v>49" X 4"</v>
      </c>
      <c r="O555" s="4">
        <v>4</v>
      </c>
      <c r="P555" s="4">
        <v>49</v>
      </c>
      <c r="Q555" s="4">
        <v>1</v>
      </c>
      <c r="R555" s="11">
        <v>3</v>
      </c>
      <c r="S555" s="11" t="s">
        <v>101</v>
      </c>
      <c r="T555" s="11" t="str">
        <f t="shared" si="86"/>
        <v>Crate # 18</v>
      </c>
      <c r="U555" s="4">
        <v>18</v>
      </c>
      <c r="V555" s="11" t="str">
        <f t="shared" si="87"/>
        <v>Unit Type : TYPE B5_MIR - C   |   Floor # 2</v>
      </c>
      <c r="W555" s="11" t="str">
        <f t="shared" si="88"/>
        <v>Flat # 210   |   49" X 4"   |   Crate # 18</v>
      </c>
      <c r="X555" s="32" t="str">
        <f t="shared" si="89"/>
        <v>Unit Type : TYPE B5_MIR - C   |   Floor # 2
Flat # 210   |   49" X 4"   |   Crate # 18</v>
      </c>
    </row>
    <row r="556" spans="1:24" ht="27.6">
      <c r="A556" s="4" t="s">
        <v>36</v>
      </c>
      <c r="B556" s="11" t="s">
        <v>97</v>
      </c>
      <c r="C556" s="11" t="str">
        <f t="shared" si="80"/>
        <v>Unit Type : TYPE C - C</v>
      </c>
      <c r="D556" s="4" t="s">
        <v>21</v>
      </c>
      <c r="E556" s="11" t="s">
        <v>98</v>
      </c>
      <c r="F556" s="11" t="str">
        <f t="shared" si="81"/>
        <v>Floor # 2</v>
      </c>
      <c r="G556" s="11" t="s">
        <v>99</v>
      </c>
      <c r="H556" s="11" t="str">
        <f t="shared" si="82"/>
        <v>Flat # 208</v>
      </c>
      <c r="I556" s="11" t="str">
        <f t="shared" si="83"/>
        <v>4"</v>
      </c>
      <c r="J556" s="4">
        <v>2</v>
      </c>
      <c r="K556" s="4">
        <v>208</v>
      </c>
      <c r="L556" s="11" t="s">
        <v>100</v>
      </c>
      <c r="M556" s="11" t="str">
        <f t="shared" si="84"/>
        <v>49"</v>
      </c>
      <c r="N556" s="11" t="str">
        <f t="shared" si="85"/>
        <v>49" X 4"</v>
      </c>
      <c r="O556" s="4">
        <v>4</v>
      </c>
      <c r="P556" s="4">
        <v>49</v>
      </c>
      <c r="Q556" s="4">
        <v>1</v>
      </c>
      <c r="R556" s="11">
        <v>3</v>
      </c>
      <c r="S556" s="11" t="s">
        <v>101</v>
      </c>
      <c r="T556" s="11" t="str">
        <f t="shared" si="86"/>
        <v>Crate # 18</v>
      </c>
      <c r="U556" s="4">
        <v>18</v>
      </c>
      <c r="V556" s="11" t="str">
        <f t="shared" si="87"/>
        <v>Unit Type : TYPE C - C   |   Floor # 2</v>
      </c>
      <c r="W556" s="11" t="str">
        <f t="shared" si="88"/>
        <v>Flat # 208   |   49" X 4"   |   Crate # 18</v>
      </c>
      <c r="X556" s="32" t="str">
        <f t="shared" si="89"/>
        <v>Unit Type : TYPE C - C   |   Floor # 2
Flat # 208   |   49" X 4"   |   Crate # 18</v>
      </c>
    </row>
    <row r="557" spans="1:24" ht="27.6">
      <c r="A557" s="4" t="s">
        <v>36</v>
      </c>
      <c r="B557" s="11" t="s">
        <v>97</v>
      </c>
      <c r="C557" s="11" t="str">
        <f t="shared" si="80"/>
        <v>Unit Type : TYPE C - C</v>
      </c>
      <c r="D557" s="4" t="s">
        <v>21</v>
      </c>
      <c r="E557" s="11" t="s">
        <v>98</v>
      </c>
      <c r="F557" s="11" t="str">
        <f t="shared" si="81"/>
        <v>Floor # 2</v>
      </c>
      <c r="G557" s="11" t="s">
        <v>99</v>
      </c>
      <c r="H557" s="11" t="str">
        <f t="shared" si="82"/>
        <v>Flat # 221</v>
      </c>
      <c r="I557" s="11" t="str">
        <f t="shared" si="83"/>
        <v>4"</v>
      </c>
      <c r="J557" s="4">
        <v>2</v>
      </c>
      <c r="K557" s="4">
        <v>221</v>
      </c>
      <c r="L557" s="11" t="s">
        <v>100</v>
      </c>
      <c r="M557" s="11" t="str">
        <f t="shared" si="84"/>
        <v>49"</v>
      </c>
      <c r="N557" s="11" t="str">
        <f t="shared" si="85"/>
        <v>49" X 4"</v>
      </c>
      <c r="O557" s="4">
        <v>4</v>
      </c>
      <c r="P557" s="4">
        <v>49</v>
      </c>
      <c r="Q557" s="4">
        <v>1</v>
      </c>
      <c r="R557" s="11">
        <v>3</v>
      </c>
      <c r="S557" s="11" t="s">
        <v>101</v>
      </c>
      <c r="T557" s="11" t="str">
        <f t="shared" si="86"/>
        <v>Crate # 18</v>
      </c>
      <c r="U557" s="4">
        <v>18</v>
      </c>
      <c r="V557" s="11" t="str">
        <f t="shared" si="87"/>
        <v>Unit Type : TYPE C - C   |   Floor # 2</v>
      </c>
      <c r="W557" s="11" t="str">
        <f t="shared" si="88"/>
        <v>Flat # 221   |   49" X 4"   |   Crate # 18</v>
      </c>
      <c r="X557" s="32" t="str">
        <f t="shared" si="89"/>
        <v>Unit Type : TYPE C - C   |   Floor # 2
Flat # 221   |   49" X 4"   |   Crate # 18</v>
      </c>
    </row>
    <row r="558" spans="1:24" ht="27.6">
      <c r="A558" s="4" t="s">
        <v>37</v>
      </c>
      <c r="B558" s="11" t="s">
        <v>97</v>
      </c>
      <c r="C558" s="11" t="str">
        <f t="shared" si="80"/>
        <v>Unit Type : TYPE C-MIR - C</v>
      </c>
      <c r="D558" s="4" t="s">
        <v>21</v>
      </c>
      <c r="E558" s="11" t="s">
        <v>98</v>
      </c>
      <c r="F558" s="11" t="str">
        <f t="shared" si="81"/>
        <v>Floor # 2</v>
      </c>
      <c r="G558" s="11" t="s">
        <v>99</v>
      </c>
      <c r="H558" s="11" t="str">
        <f t="shared" si="82"/>
        <v>Flat # 206</v>
      </c>
      <c r="I558" s="11" t="str">
        <f t="shared" si="83"/>
        <v>4"</v>
      </c>
      <c r="J558" s="4">
        <v>2</v>
      </c>
      <c r="K558" s="4">
        <v>206</v>
      </c>
      <c r="L558" s="11" t="s">
        <v>100</v>
      </c>
      <c r="M558" s="11" t="str">
        <f t="shared" si="84"/>
        <v>49"</v>
      </c>
      <c r="N558" s="11" t="str">
        <f t="shared" si="85"/>
        <v>49" X 4"</v>
      </c>
      <c r="O558" s="4">
        <v>4</v>
      </c>
      <c r="P558" s="4">
        <v>49</v>
      </c>
      <c r="Q558" s="4">
        <v>1</v>
      </c>
      <c r="R558" s="11">
        <v>3</v>
      </c>
      <c r="S558" s="11" t="s">
        <v>101</v>
      </c>
      <c r="T558" s="11" t="str">
        <f t="shared" si="86"/>
        <v>Crate # 18</v>
      </c>
      <c r="U558" s="4">
        <v>18</v>
      </c>
      <c r="V558" s="11" t="str">
        <f t="shared" si="87"/>
        <v>Unit Type : TYPE C-MIR - C   |   Floor # 2</v>
      </c>
      <c r="W558" s="11" t="str">
        <f t="shared" si="88"/>
        <v>Flat # 206   |   49" X 4"   |   Crate # 18</v>
      </c>
      <c r="X558" s="32" t="str">
        <f t="shared" si="89"/>
        <v>Unit Type : TYPE C-MIR - C   |   Floor # 2
Flat # 206   |   49" X 4"   |   Crate # 18</v>
      </c>
    </row>
    <row r="559" spans="1:24" ht="27.6">
      <c r="A559" s="4" t="s">
        <v>45</v>
      </c>
      <c r="B559" s="11" t="s">
        <v>97</v>
      </c>
      <c r="C559" s="11" t="str">
        <f t="shared" si="80"/>
        <v>Unit Type : TYPE H - C</v>
      </c>
      <c r="D559" s="4" t="s">
        <v>21</v>
      </c>
      <c r="E559" s="11" t="s">
        <v>98</v>
      </c>
      <c r="F559" s="11" t="str">
        <f t="shared" si="81"/>
        <v>Floor # 2</v>
      </c>
      <c r="G559" s="11" t="s">
        <v>99</v>
      </c>
      <c r="H559" s="11" t="str">
        <f t="shared" si="82"/>
        <v>Flat # 207</v>
      </c>
      <c r="I559" s="11" t="str">
        <f t="shared" si="83"/>
        <v>4"</v>
      </c>
      <c r="J559" s="4">
        <v>2</v>
      </c>
      <c r="K559" s="4">
        <v>207</v>
      </c>
      <c r="L559" s="11" t="s">
        <v>100</v>
      </c>
      <c r="M559" s="11" t="str">
        <f t="shared" si="84"/>
        <v>49"</v>
      </c>
      <c r="N559" s="11" t="str">
        <f t="shared" si="85"/>
        <v>49" X 4"</v>
      </c>
      <c r="O559" s="4">
        <v>4</v>
      </c>
      <c r="P559" s="4">
        <v>49</v>
      </c>
      <c r="Q559" s="4">
        <v>1</v>
      </c>
      <c r="R559" s="11">
        <v>3</v>
      </c>
      <c r="S559" s="11" t="s">
        <v>101</v>
      </c>
      <c r="T559" s="11" t="str">
        <f t="shared" si="86"/>
        <v>Crate # 18</v>
      </c>
      <c r="U559" s="4">
        <v>18</v>
      </c>
      <c r="V559" s="11" t="str">
        <f t="shared" si="87"/>
        <v>Unit Type : TYPE H - C   |   Floor # 2</v>
      </c>
      <c r="W559" s="11" t="str">
        <f t="shared" si="88"/>
        <v>Flat # 207   |   49" X 4"   |   Crate # 18</v>
      </c>
      <c r="X559" s="32" t="str">
        <f t="shared" si="89"/>
        <v>Unit Type : TYPE H - C   |   Floor # 2
Flat # 207   |   49" X 4"   |   Crate # 18</v>
      </c>
    </row>
    <row r="560" spans="1:24" ht="27.6">
      <c r="A560" s="4" t="s">
        <v>46</v>
      </c>
      <c r="B560" s="11" t="s">
        <v>97</v>
      </c>
      <c r="C560" s="11" t="str">
        <f t="shared" si="80"/>
        <v>Unit Type : TYPE J - E</v>
      </c>
      <c r="D560" s="4" t="s">
        <v>23</v>
      </c>
      <c r="E560" s="11" t="s">
        <v>98</v>
      </c>
      <c r="F560" s="11" t="str">
        <f t="shared" si="81"/>
        <v>Floor # 2</v>
      </c>
      <c r="G560" s="11" t="s">
        <v>99</v>
      </c>
      <c r="H560" s="11" t="str">
        <f t="shared" si="82"/>
        <v>Flat # 202</v>
      </c>
      <c r="I560" s="11" t="str">
        <f t="shared" si="83"/>
        <v>4"</v>
      </c>
      <c r="J560" s="4">
        <v>2</v>
      </c>
      <c r="K560" s="4">
        <v>202</v>
      </c>
      <c r="L560" s="11" t="s">
        <v>100</v>
      </c>
      <c r="M560" s="11" t="str">
        <f t="shared" si="84"/>
        <v>49"</v>
      </c>
      <c r="N560" s="11" t="str">
        <f t="shared" si="85"/>
        <v>49" X 4"</v>
      </c>
      <c r="O560" s="4">
        <v>4</v>
      </c>
      <c r="P560" s="4">
        <v>49</v>
      </c>
      <c r="Q560" s="4">
        <v>1</v>
      </c>
      <c r="R560" s="11">
        <v>3</v>
      </c>
      <c r="S560" s="11" t="s">
        <v>101</v>
      </c>
      <c r="T560" s="11" t="str">
        <f t="shared" si="86"/>
        <v>Crate # 18</v>
      </c>
      <c r="U560" s="4">
        <v>18</v>
      </c>
      <c r="V560" s="11" t="str">
        <f t="shared" si="87"/>
        <v>Unit Type : TYPE J - E   |   Floor # 2</v>
      </c>
      <c r="W560" s="11" t="str">
        <f t="shared" si="88"/>
        <v>Flat # 202   |   49" X 4"   |   Crate # 18</v>
      </c>
      <c r="X560" s="32" t="str">
        <f t="shared" si="89"/>
        <v>Unit Type : TYPE J - E   |   Floor # 2
Flat # 202   |   49" X 4"   |   Crate # 18</v>
      </c>
    </row>
    <row r="561" spans="1:24" ht="27.6">
      <c r="A561" s="4" t="s">
        <v>47</v>
      </c>
      <c r="B561" s="11" t="s">
        <v>97</v>
      </c>
      <c r="C561" s="11" t="str">
        <f t="shared" si="80"/>
        <v>Unit Type : TYPE J_MIR - E</v>
      </c>
      <c r="D561" s="4" t="s">
        <v>23</v>
      </c>
      <c r="E561" s="11" t="s">
        <v>98</v>
      </c>
      <c r="F561" s="11" t="str">
        <f t="shared" si="81"/>
        <v>Floor # 2</v>
      </c>
      <c r="G561" s="11" t="s">
        <v>99</v>
      </c>
      <c r="H561" s="11" t="str">
        <f t="shared" si="82"/>
        <v>Flat # 201</v>
      </c>
      <c r="I561" s="11" t="str">
        <f t="shared" si="83"/>
        <v>4"</v>
      </c>
      <c r="J561" s="4">
        <v>2</v>
      </c>
      <c r="K561" s="4">
        <v>201</v>
      </c>
      <c r="L561" s="11" t="s">
        <v>100</v>
      </c>
      <c r="M561" s="11" t="str">
        <f t="shared" si="84"/>
        <v>49"</v>
      </c>
      <c r="N561" s="11" t="str">
        <f t="shared" si="85"/>
        <v>49" X 4"</v>
      </c>
      <c r="O561" s="4">
        <v>4</v>
      </c>
      <c r="P561" s="4">
        <v>49</v>
      </c>
      <c r="Q561" s="4">
        <v>1</v>
      </c>
      <c r="R561" s="11">
        <v>3</v>
      </c>
      <c r="S561" s="11" t="s">
        <v>101</v>
      </c>
      <c r="T561" s="11" t="str">
        <f t="shared" si="86"/>
        <v>Crate # 18</v>
      </c>
      <c r="U561" s="4">
        <v>18</v>
      </c>
      <c r="V561" s="11" t="str">
        <f t="shared" si="87"/>
        <v>Unit Type : TYPE J_MIR - E   |   Floor # 2</v>
      </c>
      <c r="W561" s="11" t="str">
        <f t="shared" si="88"/>
        <v>Flat # 201   |   49" X 4"   |   Crate # 18</v>
      </c>
      <c r="X561" s="32" t="str">
        <f t="shared" si="89"/>
        <v>Unit Type : TYPE J_MIR - E   |   Floor # 2
Flat # 201   |   49" X 4"   |   Crate # 18</v>
      </c>
    </row>
    <row r="562" spans="1:24" ht="27.6">
      <c r="A562" s="4" t="s">
        <v>40</v>
      </c>
      <c r="B562" s="11" t="s">
        <v>97</v>
      </c>
      <c r="C562" s="11" t="str">
        <f t="shared" si="80"/>
        <v>Unit Type : TYPE D2-ADA - 6</v>
      </c>
      <c r="D562" s="4">
        <v>6</v>
      </c>
      <c r="E562" s="11" t="s">
        <v>98</v>
      </c>
      <c r="F562" s="11" t="str">
        <f t="shared" si="81"/>
        <v>Floor # 2</v>
      </c>
      <c r="G562" s="11" t="s">
        <v>99</v>
      </c>
      <c r="H562" s="11" t="str">
        <f t="shared" si="82"/>
        <v>Flat # 220</v>
      </c>
      <c r="I562" s="11" t="str">
        <f t="shared" si="83"/>
        <v>22.5"</v>
      </c>
      <c r="J562" s="4">
        <v>2</v>
      </c>
      <c r="K562" s="4">
        <v>220</v>
      </c>
      <c r="L562" s="11" t="s">
        <v>100</v>
      </c>
      <c r="M562" s="11" t="str">
        <f t="shared" si="84"/>
        <v>47"</v>
      </c>
      <c r="N562" s="11" t="str">
        <f t="shared" si="85"/>
        <v>47" X 22.5"</v>
      </c>
      <c r="O562" s="4">
        <v>22.5</v>
      </c>
      <c r="P562" s="4">
        <v>47</v>
      </c>
      <c r="Q562" s="4">
        <v>1</v>
      </c>
      <c r="R562" s="11">
        <v>3</v>
      </c>
      <c r="S562" s="11" t="s">
        <v>101</v>
      </c>
      <c r="T562" s="11" t="str">
        <f t="shared" si="86"/>
        <v>Crate # 18</v>
      </c>
      <c r="U562" s="4">
        <v>18</v>
      </c>
      <c r="V562" s="11" t="str">
        <f t="shared" si="87"/>
        <v>Unit Type : TYPE D2-ADA - 6   |   Floor # 2</v>
      </c>
      <c r="W562" s="11" t="str">
        <f t="shared" si="88"/>
        <v>Flat # 220   |   47" X 22.5"   |   Crate # 18</v>
      </c>
      <c r="X562" s="32" t="str">
        <f t="shared" si="89"/>
        <v>Unit Type : TYPE D2-ADA - 6   |   Floor # 2
Flat # 220   |   47" X 22.5"   |   Crate # 18</v>
      </c>
    </row>
    <row r="563" spans="1:24" ht="27.6">
      <c r="A563" s="4" t="s">
        <v>40</v>
      </c>
      <c r="B563" s="11" t="s">
        <v>97</v>
      </c>
      <c r="C563" s="11" t="str">
        <f t="shared" si="80"/>
        <v>Unit Type : TYPE D2-ADA - E</v>
      </c>
      <c r="D563" s="4" t="s">
        <v>23</v>
      </c>
      <c r="E563" s="11" t="s">
        <v>98</v>
      </c>
      <c r="F563" s="11" t="str">
        <f t="shared" si="81"/>
        <v>Floor # 2</v>
      </c>
      <c r="G563" s="11" t="s">
        <v>99</v>
      </c>
      <c r="H563" s="11" t="str">
        <f t="shared" si="82"/>
        <v>Flat # 220</v>
      </c>
      <c r="I563" s="11" t="str">
        <f t="shared" si="83"/>
        <v>4"</v>
      </c>
      <c r="J563" s="4">
        <v>2</v>
      </c>
      <c r="K563" s="4">
        <v>220</v>
      </c>
      <c r="L563" s="11" t="s">
        <v>100</v>
      </c>
      <c r="M563" s="11" t="str">
        <f t="shared" si="84"/>
        <v>47"</v>
      </c>
      <c r="N563" s="11" t="str">
        <f t="shared" si="85"/>
        <v>47" X 4"</v>
      </c>
      <c r="O563" s="4">
        <v>4</v>
      </c>
      <c r="P563" s="4">
        <v>47</v>
      </c>
      <c r="Q563" s="4">
        <v>1</v>
      </c>
      <c r="R563" s="11">
        <v>3</v>
      </c>
      <c r="S563" s="11" t="s">
        <v>101</v>
      </c>
      <c r="T563" s="11" t="str">
        <f t="shared" si="86"/>
        <v>Crate # 18</v>
      </c>
      <c r="U563" s="4">
        <v>18</v>
      </c>
      <c r="V563" s="11" t="str">
        <f t="shared" si="87"/>
        <v>Unit Type : TYPE D2-ADA - E   |   Floor # 2</v>
      </c>
      <c r="W563" s="11" t="str">
        <f t="shared" si="88"/>
        <v>Flat # 220   |   47" X 4"   |   Crate # 18</v>
      </c>
      <c r="X563" s="32" t="str">
        <f t="shared" si="89"/>
        <v>Unit Type : TYPE D2-ADA - E   |   Floor # 2
Flat # 220   |   47" X 4"   |   Crate # 18</v>
      </c>
    </row>
    <row r="564" spans="1:24" ht="27.6">
      <c r="A564" s="4" t="s">
        <v>15</v>
      </c>
      <c r="B564" s="11" t="s">
        <v>97</v>
      </c>
      <c r="C564" s="11" t="str">
        <f t="shared" si="80"/>
        <v>Unit Type : TYPE A - F</v>
      </c>
      <c r="D564" s="4" t="s">
        <v>24</v>
      </c>
      <c r="E564" s="11" t="s">
        <v>98</v>
      </c>
      <c r="F564" s="11" t="str">
        <f t="shared" si="81"/>
        <v>Floor # 2</v>
      </c>
      <c r="G564" s="11" t="s">
        <v>99</v>
      </c>
      <c r="H564" s="11" t="str">
        <f t="shared" si="82"/>
        <v>Flat # 225</v>
      </c>
      <c r="I564" s="11" t="str">
        <f t="shared" si="83"/>
        <v>4"</v>
      </c>
      <c r="J564" s="4">
        <v>2</v>
      </c>
      <c r="K564" s="4">
        <v>225</v>
      </c>
      <c r="L564" s="11" t="s">
        <v>100</v>
      </c>
      <c r="M564" s="11" t="str">
        <f t="shared" si="84"/>
        <v>21.25"</v>
      </c>
      <c r="N564" s="11" t="str">
        <f t="shared" si="85"/>
        <v>21.25" X 4"</v>
      </c>
      <c r="O564" s="4">
        <v>4</v>
      </c>
      <c r="P564" s="4">
        <v>21.25</v>
      </c>
      <c r="Q564" s="4">
        <v>1</v>
      </c>
      <c r="R564" s="11">
        <v>3</v>
      </c>
      <c r="S564" s="11" t="s">
        <v>101</v>
      </c>
      <c r="T564" s="11" t="str">
        <f t="shared" si="86"/>
        <v>Crate # 18</v>
      </c>
      <c r="U564" s="4">
        <v>18</v>
      </c>
      <c r="V564" s="11" t="str">
        <f t="shared" si="87"/>
        <v>Unit Type : TYPE A - F   |   Floor # 2</v>
      </c>
      <c r="W564" s="11" t="str">
        <f t="shared" si="88"/>
        <v>Flat # 225   |   21.25" X 4"   |   Crate # 18</v>
      </c>
      <c r="X564" s="32" t="str">
        <f t="shared" si="89"/>
        <v>Unit Type : TYPE A - F   |   Floor # 2
Flat # 225   |   21.25" X 4"   |   Crate # 18</v>
      </c>
    </row>
    <row r="565" spans="1:24" ht="27.6">
      <c r="A565" s="4" t="s">
        <v>26</v>
      </c>
      <c r="B565" s="11" t="s">
        <v>97</v>
      </c>
      <c r="C565" s="11" t="str">
        <f t="shared" si="80"/>
        <v>Unit Type : TYPE A_ MIR - F</v>
      </c>
      <c r="D565" s="4" t="s">
        <v>24</v>
      </c>
      <c r="E565" s="11" t="s">
        <v>98</v>
      </c>
      <c r="F565" s="11" t="str">
        <f t="shared" si="81"/>
        <v>Floor # 2</v>
      </c>
      <c r="G565" s="11" t="s">
        <v>99</v>
      </c>
      <c r="H565" s="11" t="str">
        <f t="shared" si="82"/>
        <v>Flat # 226</v>
      </c>
      <c r="I565" s="11" t="str">
        <f t="shared" si="83"/>
        <v>4"</v>
      </c>
      <c r="J565" s="4">
        <v>2</v>
      </c>
      <c r="K565" s="4">
        <v>226</v>
      </c>
      <c r="L565" s="11" t="s">
        <v>100</v>
      </c>
      <c r="M565" s="11" t="str">
        <f t="shared" si="84"/>
        <v>21.25"</v>
      </c>
      <c r="N565" s="11" t="str">
        <f t="shared" si="85"/>
        <v>21.25" X 4"</v>
      </c>
      <c r="O565" s="4">
        <v>4</v>
      </c>
      <c r="P565" s="4">
        <v>21.25</v>
      </c>
      <c r="Q565" s="4">
        <v>1</v>
      </c>
      <c r="R565" s="11">
        <v>3</v>
      </c>
      <c r="S565" s="11" t="s">
        <v>101</v>
      </c>
      <c r="T565" s="11" t="str">
        <f t="shared" si="86"/>
        <v>Crate # 18</v>
      </c>
      <c r="U565" s="4">
        <v>18</v>
      </c>
      <c r="V565" s="11" t="str">
        <f t="shared" si="87"/>
        <v>Unit Type : TYPE A_ MIR - F   |   Floor # 2</v>
      </c>
      <c r="W565" s="11" t="str">
        <f t="shared" si="88"/>
        <v>Flat # 226   |   21.25" X 4"   |   Crate # 18</v>
      </c>
      <c r="X565" s="32" t="str">
        <f t="shared" si="89"/>
        <v>Unit Type : TYPE A_ MIR - F   |   Floor # 2
Flat # 226   |   21.25" X 4"   |   Crate # 18</v>
      </c>
    </row>
    <row r="566" spans="1:24" ht="27.6">
      <c r="A566" s="4" t="s">
        <v>33</v>
      </c>
      <c r="B566" s="11" t="s">
        <v>97</v>
      </c>
      <c r="C566" s="11" t="str">
        <f t="shared" si="80"/>
        <v>Unit Type : TYPE B5_MIR - D</v>
      </c>
      <c r="D566" s="4" t="s">
        <v>22</v>
      </c>
      <c r="E566" s="11" t="s">
        <v>98</v>
      </c>
      <c r="F566" s="11" t="str">
        <f t="shared" si="81"/>
        <v>Floor # 2</v>
      </c>
      <c r="G566" s="11" t="s">
        <v>99</v>
      </c>
      <c r="H566" s="11" t="str">
        <f t="shared" si="82"/>
        <v>Flat # 210</v>
      </c>
      <c r="I566" s="11" t="str">
        <f t="shared" si="83"/>
        <v>4"</v>
      </c>
      <c r="J566" s="4">
        <v>2</v>
      </c>
      <c r="K566" s="4">
        <v>210</v>
      </c>
      <c r="L566" s="11" t="s">
        <v>100</v>
      </c>
      <c r="M566" s="11" t="str">
        <f t="shared" si="84"/>
        <v>21.25"</v>
      </c>
      <c r="N566" s="11" t="str">
        <f t="shared" si="85"/>
        <v>21.25" X 4"</v>
      </c>
      <c r="O566" s="4">
        <v>4</v>
      </c>
      <c r="P566" s="4">
        <v>21.25</v>
      </c>
      <c r="Q566" s="4">
        <v>1</v>
      </c>
      <c r="R566" s="11">
        <v>3</v>
      </c>
      <c r="S566" s="11" t="s">
        <v>101</v>
      </c>
      <c r="T566" s="11" t="str">
        <f t="shared" si="86"/>
        <v>Crate # 18</v>
      </c>
      <c r="U566" s="4">
        <v>18</v>
      </c>
      <c r="V566" s="11" t="str">
        <f t="shared" si="87"/>
        <v>Unit Type : TYPE B5_MIR - D   |   Floor # 2</v>
      </c>
      <c r="W566" s="11" t="str">
        <f t="shared" si="88"/>
        <v>Flat # 210   |   21.25" X 4"   |   Crate # 18</v>
      </c>
      <c r="X566" s="32" t="str">
        <f t="shared" si="89"/>
        <v>Unit Type : TYPE B5_MIR - D   |   Floor # 2
Flat # 210   |   21.25" X 4"   |   Crate # 18</v>
      </c>
    </row>
    <row r="567" spans="1:24" ht="27.6">
      <c r="A567" s="4" t="s">
        <v>36</v>
      </c>
      <c r="B567" s="11" t="s">
        <v>97</v>
      </c>
      <c r="C567" s="11" t="str">
        <f t="shared" si="80"/>
        <v>Unit Type : TYPE C - D</v>
      </c>
      <c r="D567" s="4" t="s">
        <v>22</v>
      </c>
      <c r="E567" s="11" t="s">
        <v>98</v>
      </c>
      <c r="F567" s="11" t="str">
        <f t="shared" si="81"/>
        <v>Floor # 2</v>
      </c>
      <c r="G567" s="11" t="s">
        <v>99</v>
      </c>
      <c r="H567" s="11" t="str">
        <f t="shared" si="82"/>
        <v>Flat # 208</v>
      </c>
      <c r="I567" s="11" t="str">
        <f t="shared" si="83"/>
        <v>4"</v>
      </c>
      <c r="J567" s="4">
        <v>2</v>
      </c>
      <c r="K567" s="4">
        <v>208</v>
      </c>
      <c r="L567" s="11" t="s">
        <v>100</v>
      </c>
      <c r="M567" s="11" t="str">
        <f t="shared" si="84"/>
        <v>21.25"</v>
      </c>
      <c r="N567" s="11" t="str">
        <f t="shared" si="85"/>
        <v>21.25" X 4"</v>
      </c>
      <c r="O567" s="4">
        <v>4</v>
      </c>
      <c r="P567" s="4">
        <v>21.25</v>
      </c>
      <c r="Q567" s="4">
        <v>1</v>
      </c>
      <c r="R567" s="11">
        <v>3</v>
      </c>
      <c r="S567" s="11" t="s">
        <v>101</v>
      </c>
      <c r="T567" s="11" t="str">
        <f t="shared" si="86"/>
        <v>Crate # 18</v>
      </c>
      <c r="U567" s="4">
        <v>18</v>
      </c>
      <c r="V567" s="11" t="str">
        <f t="shared" si="87"/>
        <v>Unit Type : TYPE C - D   |   Floor # 2</v>
      </c>
      <c r="W567" s="11" t="str">
        <f t="shared" si="88"/>
        <v>Flat # 208   |   21.25" X 4"   |   Crate # 18</v>
      </c>
      <c r="X567" s="32" t="str">
        <f t="shared" si="89"/>
        <v>Unit Type : TYPE C - D   |   Floor # 2
Flat # 208   |   21.25" X 4"   |   Crate # 18</v>
      </c>
    </row>
    <row r="568" spans="1:24" ht="27.6">
      <c r="A568" s="4" t="s">
        <v>36</v>
      </c>
      <c r="B568" s="11" t="s">
        <v>97</v>
      </c>
      <c r="C568" s="11" t="str">
        <f t="shared" si="80"/>
        <v>Unit Type : TYPE C - D</v>
      </c>
      <c r="D568" s="4" t="s">
        <v>22</v>
      </c>
      <c r="E568" s="11" t="s">
        <v>98</v>
      </c>
      <c r="F568" s="11" t="str">
        <f t="shared" si="81"/>
        <v>Floor # 2</v>
      </c>
      <c r="G568" s="11" t="s">
        <v>99</v>
      </c>
      <c r="H568" s="11" t="str">
        <f t="shared" si="82"/>
        <v>Flat # 221</v>
      </c>
      <c r="I568" s="11" t="str">
        <f t="shared" si="83"/>
        <v>4"</v>
      </c>
      <c r="J568" s="4">
        <v>2</v>
      </c>
      <c r="K568" s="4">
        <v>221</v>
      </c>
      <c r="L568" s="11" t="s">
        <v>100</v>
      </c>
      <c r="M568" s="11" t="str">
        <f t="shared" si="84"/>
        <v>21.25"</v>
      </c>
      <c r="N568" s="11" t="str">
        <f t="shared" si="85"/>
        <v>21.25" X 4"</v>
      </c>
      <c r="O568" s="4">
        <v>4</v>
      </c>
      <c r="P568" s="4">
        <v>21.25</v>
      </c>
      <c r="Q568" s="4">
        <v>1</v>
      </c>
      <c r="R568" s="11">
        <v>3</v>
      </c>
      <c r="S568" s="11" t="s">
        <v>101</v>
      </c>
      <c r="T568" s="11" t="str">
        <f t="shared" si="86"/>
        <v>Crate # 18</v>
      </c>
      <c r="U568" s="4">
        <v>18</v>
      </c>
      <c r="V568" s="11" t="str">
        <f t="shared" si="87"/>
        <v>Unit Type : TYPE C - D   |   Floor # 2</v>
      </c>
      <c r="W568" s="11" t="str">
        <f t="shared" si="88"/>
        <v>Flat # 221   |   21.25" X 4"   |   Crate # 18</v>
      </c>
      <c r="X568" s="32" t="str">
        <f t="shared" si="89"/>
        <v>Unit Type : TYPE C - D   |   Floor # 2
Flat # 221   |   21.25" X 4"   |   Crate # 18</v>
      </c>
    </row>
    <row r="569" spans="1:24" ht="27.6">
      <c r="A569" s="4" t="s">
        <v>37</v>
      </c>
      <c r="B569" s="11" t="s">
        <v>97</v>
      </c>
      <c r="C569" s="11" t="str">
        <f t="shared" si="80"/>
        <v>Unit Type : TYPE C-MIR - D</v>
      </c>
      <c r="D569" s="4" t="s">
        <v>22</v>
      </c>
      <c r="E569" s="11" t="s">
        <v>98</v>
      </c>
      <c r="F569" s="11" t="str">
        <f t="shared" si="81"/>
        <v>Floor # 2</v>
      </c>
      <c r="G569" s="11" t="s">
        <v>99</v>
      </c>
      <c r="H569" s="11" t="str">
        <f t="shared" si="82"/>
        <v>Flat # 206</v>
      </c>
      <c r="I569" s="11" t="str">
        <f t="shared" si="83"/>
        <v>4"</v>
      </c>
      <c r="J569" s="4">
        <v>2</v>
      </c>
      <c r="K569" s="4">
        <v>206</v>
      </c>
      <c r="L569" s="11" t="s">
        <v>100</v>
      </c>
      <c r="M569" s="11" t="str">
        <f t="shared" si="84"/>
        <v>21.25"</v>
      </c>
      <c r="N569" s="11" t="str">
        <f t="shared" si="85"/>
        <v>21.25" X 4"</v>
      </c>
      <c r="O569" s="4">
        <v>4</v>
      </c>
      <c r="P569" s="4">
        <v>21.25</v>
      </c>
      <c r="Q569" s="4">
        <v>1</v>
      </c>
      <c r="R569" s="11">
        <v>3</v>
      </c>
      <c r="S569" s="11" t="s">
        <v>101</v>
      </c>
      <c r="T569" s="11" t="str">
        <f t="shared" si="86"/>
        <v>Crate # 18</v>
      </c>
      <c r="U569" s="4">
        <v>18</v>
      </c>
      <c r="V569" s="11" t="str">
        <f t="shared" si="87"/>
        <v>Unit Type : TYPE C-MIR - D   |   Floor # 2</v>
      </c>
      <c r="W569" s="11" t="str">
        <f t="shared" si="88"/>
        <v>Flat # 206   |   21.25" X 4"   |   Crate # 18</v>
      </c>
      <c r="X569" s="32" t="str">
        <f t="shared" si="89"/>
        <v>Unit Type : TYPE C-MIR - D   |   Floor # 2
Flat # 206   |   21.25" X 4"   |   Crate # 18</v>
      </c>
    </row>
    <row r="570" spans="1:24" ht="27.6">
      <c r="A570" s="4" t="s">
        <v>42</v>
      </c>
      <c r="B570" s="11" t="s">
        <v>97</v>
      </c>
      <c r="C570" s="11" t="str">
        <f t="shared" si="80"/>
        <v>Unit Type : TYPE E1 - D</v>
      </c>
      <c r="D570" s="4" t="s">
        <v>22</v>
      </c>
      <c r="E570" s="11" t="s">
        <v>98</v>
      </c>
      <c r="F570" s="11" t="str">
        <f t="shared" si="81"/>
        <v>Floor # 2</v>
      </c>
      <c r="G570" s="11" t="s">
        <v>99</v>
      </c>
      <c r="H570" s="11" t="str">
        <f t="shared" si="82"/>
        <v>Flat # 216</v>
      </c>
      <c r="I570" s="11" t="str">
        <f t="shared" si="83"/>
        <v>4"</v>
      </c>
      <c r="J570" s="4">
        <v>2</v>
      </c>
      <c r="K570" s="4">
        <v>216</v>
      </c>
      <c r="L570" s="11" t="s">
        <v>100</v>
      </c>
      <c r="M570" s="11" t="str">
        <f t="shared" si="84"/>
        <v>21.25"</v>
      </c>
      <c r="N570" s="11" t="str">
        <f t="shared" si="85"/>
        <v>21.25" X 4"</v>
      </c>
      <c r="O570" s="4">
        <v>4</v>
      </c>
      <c r="P570" s="4">
        <v>21.25</v>
      </c>
      <c r="Q570" s="4">
        <v>1</v>
      </c>
      <c r="R570" s="11">
        <v>3</v>
      </c>
      <c r="S570" s="11" t="s">
        <v>101</v>
      </c>
      <c r="T570" s="11" t="str">
        <f t="shared" si="86"/>
        <v>Crate # 18</v>
      </c>
      <c r="U570" s="4">
        <v>18</v>
      </c>
      <c r="V570" s="11" t="str">
        <f t="shared" si="87"/>
        <v>Unit Type : TYPE E1 - D   |   Floor # 2</v>
      </c>
      <c r="W570" s="11" t="str">
        <f t="shared" si="88"/>
        <v>Flat # 216   |   21.25" X 4"   |   Crate # 18</v>
      </c>
      <c r="X570" s="32" t="str">
        <f t="shared" si="89"/>
        <v>Unit Type : TYPE E1 - D   |   Floor # 2
Flat # 216   |   21.25" X 4"   |   Crate # 18</v>
      </c>
    </row>
    <row r="571" spans="1:24" ht="27.6">
      <c r="A571" s="4" t="s">
        <v>42</v>
      </c>
      <c r="B571" s="11" t="s">
        <v>97</v>
      </c>
      <c r="C571" s="11" t="str">
        <f t="shared" si="80"/>
        <v>Unit Type : TYPE E1 - F</v>
      </c>
      <c r="D571" s="4" t="s">
        <v>24</v>
      </c>
      <c r="E571" s="11" t="s">
        <v>98</v>
      </c>
      <c r="F571" s="11" t="str">
        <f t="shared" si="81"/>
        <v>Floor # 2</v>
      </c>
      <c r="G571" s="11" t="s">
        <v>99</v>
      </c>
      <c r="H571" s="11" t="str">
        <f t="shared" si="82"/>
        <v>Flat # 216</v>
      </c>
      <c r="I571" s="11" t="str">
        <f t="shared" si="83"/>
        <v>4"</v>
      </c>
      <c r="J571" s="4">
        <v>2</v>
      </c>
      <c r="K571" s="4">
        <v>216</v>
      </c>
      <c r="L571" s="11" t="s">
        <v>100</v>
      </c>
      <c r="M571" s="11" t="str">
        <f t="shared" si="84"/>
        <v>21.25"</v>
      </c>
      <c r="N571" s="11" t="str">
        <f t="shared" si="85"/>
        <v>21.25" X 4"</v>
      </c>
      <c r="O571" s="4">
        <v>4</v>
      </c>
      <c r="P571" s="4">
        <v>21.25</v>
      </c>
      <c r="Q571" s="4">
        <v>1</v>
      </c>
      <c r="R571" s="11">
        <v>3</v>
      </c>
      <c r="S571" s="11" t="s">
        <v>101</v>
      </c>
      <c r="T571" s="11" t="str">
        <f t="shared" si="86"/>
        <v>Crate # 18</v>
      </c>
      <c r="U571" s="4">
        <v>18</v>
      </c>
      <c r="V571" s="11" t="str">
        <f t="shared" si="87"/>
        <v>Unit Type : TYPE E1 - F   |   Floor # 2</v>
      </c>
      <c r="W571" s="11" t="str">
        <f t="shared" si="88"/>
        <v>Flat # 216   |   21.25" X 4"   |   Crate # 18</v>
      </c>
      <c r="X571" s="32" t="str">
        <f t="shared" si="89"/>
        <v>Unit Type : TYPE E1 - F   |   Floor # 2
Flat # 216   |   21.25" X 4"   |   Crate # 18</v>
      </c>
    </row>
    <row r="572" spans="1:24" ht="27.6">
      <c r="A572" s="4" t="s">
        <v>44</v>
      </c>
      <c r="B572" s="11" t="s">
        <v>97</v>
      </c>
      <c r="C572" s="11" t="str">
        <f t="shared" si="80"/>
        <v>Unit Type : TYPE G - D</v>
      </c>
      <c r="D572" s="4" t="s">
        <v>22</v>
      </c>
      <c r="E572" s="11" t="s">
        <v>98</v>
      </c>
      <c r="F572" s="11" t="str">
        <f t="shared" si="81"/>
        <v>Floor # 2</v>
      </c>
      <c r="G572" s="11" t="s">
        <v>99</v>
      </c>
      <c r="H572" s="11" t="str">
        <f t="shared" si="82"/>
        <v>Flat # 212</v>
      </c>
      <c r="I572" s="11" t="str">
        <f t="shared" si="83"/>
        <v>4"</v>
      </c>
      <c r="J572" s="4">
        <v>2</v>
      </c>
      <c r="K572" s="4">
        <v>212</v>
      </c>
      <c r="L572" s="11" t="s">
        <v>100</v>
      </c>
      <c r="M572" s="11" t="str">
        <f t="shared" si="84"/>
        <v>21.25"</v>
      </c>
      <c r="N572" s="11" t="str">
        <f t="shared" si="85"/>
        <v>21.25" X 4"</v>
      </c>
      <c r="O572" s="4">
        <v>4</v>
      </c>
      <c r="P572" s="4">
        <v>21.25</v>
      </c>
      <c r="Q572" s="4">
        <v>1</v>
      </c>
      <c r="R572" s="11">
        <v>3</v>
      </c>
      <c r="S572" s="11" t="s">
        <v>101</v>
      </c>
      <c r="T572" s="11" t="str">
        <f t="shared" si="86"/>
        <v>Crate # 18</v>
      </c>
      <c r="U572" s="4">
        <v>18</v>
      </c>
      <c r="V572" s="11" t="str">
        <f t="shared" si="87"/>
        <v>Unit Type : TYPE G - D   |   Floor # 2</v>
      </c>
      <c r="W572" s="11" t="str">
        <f t="shared" si="88"/>
        <v>Flat # 212   |   21.25" X 4"   |   Crate # 18</v>
      </c>
      <c r="X572" s="32" t="str">
        <f t="shared" si="89"/>
        <v>Unit Type : TYPE G - D   |   Floor # 2
Flat # 212   |   21.25" X 4"   |   Crate # 18</v>
      </c>
    </row>
    <row r="573" spans="1:24" ht="27.6">
      <c r="A573" s="4" t="s">
        <v>44</v>
      </c>
      <c r="B573" s="11" t="s">
        <v>97</v>
      </c>
      <c r="C573" s="11" t="str">
        <f t="shared" si="80"/>
        <v>Unit Type : TYPE G - F</v>
      </c>
      <c r="D573" s="4" t="s">
        <v>24</v>
      </c>
      <c r="E573" s="11" t="s">
        <v>98</v>
      </c>
      <c r="F573" s="11" t="str">
        <f t="shared" si="81"/>
        <v>Floor # 2</v>
      </c>
      <c r="G573" s="11" t="s">
        <v>99</v>
      </c>
      <c r="H573" s="11" t="str">
        <f t="shared" si="82"/>
        <v>Flat # 212</v>
      </c>
      <c r="I573" s="11" t="str">
        <f t="shared" si="83"/>
        <v>4"</v>
      </c>
      <c r="J573" s="4">
        <v>2</v>
      </c>
      <c r="K573" s="4">
        <v>212</v>
      </c>
      <c r="L573" s="11" t="s">
        <v>100</v>
      </c>
      <c r="M573" s="11" t="str">
        <f t="shared" si="84"/>
        <v>21.25"</v>
      </c>
      <c r="N573" s="11" t="str">
        <f t="shared" si="85"/>
        <v>21.25" X 4"</v>
      </c>
      <c r="O573" s="4">
        <v>4</v>
      </c>
      <c r="P573" s="4">
        <v>21.25</v>
      </c>
      <c r="Q573" s="4">
        <v>1</v>
      </c>
      <c r="R573" s="11">
        <v>3</v>
      </c>
      <c r="S573" s="11" t="s">
        <v>101</v>
      </c>
      <c r="T573" s="11" t="str">
        <f t="shared" si="86"/>
        <v>Crate # 18</v>
      </c>
      <c r="U573" s="4">
        <v>18</v>
      </c>
      <c r="V573" s="11" t="str">
        <f t="shared" si="87"/>
        <v>Unit Type : TYPE G - F   |   Floor # 2</v>
      </c>
      <c r="W573" s="11" t="str">
        <f t="shared" si="88"/>
        <v>Flat # 212   |   21.25" X 4"   |   Crate # 18</v>
      </c>
      <c r="X573" s="32" t="str">
        <f t="shared" si="89"/>
        <v>Unit Type : TYPE G - F   |   Floor # 2
Flat # 212   |   21.25" X 4"   |   Crate # 18</v>
      </c>
    </row>
    <row r="574" spans="1:24" ht="27.6">
      <c r="A574" s="4" t="s">
        <v>45</v>
      </c>
      <c r="B574" s="11" t="s">
        <v>97</v>
      </c>
      <c r="C574" s="11" t="str">
        <f t="shared" si="80"/>
        <v>Unit Type : TYPE H - D</v>
      </c>
      <c r="D574" s="4" t="s">
        <v>22</v>
      </c>
      <c r="E574" s="11" t="s">
        <v>98</v>
      </c>
      <c r="F574" s="11" t="str">
        <f t="shared" si="81"/>
        <v>Floor # 2</v>
      </c>
      <c r="G574" s="11" t="s">
        <v>99</v>
      </c>
      <c r="H574" s="11" t="str">
        <f t="shared" si="82"/>
        <v>Flat # 207</v>
      </c>
      <c r="I574" s="11" t="str">
        <f t="shared" si="83"/>
        <v>4"</v>
      </c>
      <c r="J574" s="4">
        <v>2</v>
      </c>
      <c r="K574" s="4">
        <v>207</v>
      </c>
      <c r="L574" s="11" t="s">
        <v>100</v>
      </c>
      <c r="M574" s="11" t="str">
        <f t="shared" si="84"/>
        <v>21.25"</v>
      </c>
      <c r="N574" s="11" t="str">
        <f t="shared" si="85"/>
        <v>21.25" X 4"</v>
      </c>
      <c r="O574" s="4">
        <v>4</v>
      </c>
      <c r="P574" s="4">
        <v>21.25</v>
      </c>
      <c r="Q574" s="4">
        <v>1</v>
      </c>
      <c r="R574" s="11">
        <v>3</v>
      </c>
      <c r="S574" s="11" t="s">
        <v>101</v>
      </c>
      <c r="T574" s="11" t="str">
        <f t="shared" si="86"/>
        <v>Crate # 18</v>
      </c>
      <c r="U574" s="4">
        <v>18</v>
      </c>
      <c r="V574" s="11" t="str">
        <f t="shared" si="87"/>
        <v>Unit Type : TYPE H - D   |   Floor # 2</v>
      </c>
      <c r="W574" s="11" t="str">
        <f t="shared" si="88"/>
        <v>Flat # 207   |   21.25" X 4"   |   Crate # 18</v>
      </c>
      <c r="X574" s="32" t="str">
        <f t="shared" si="89"/>
        <v>Unit Type : TYPE H - D   |   Floor # 2
Flat # 207   |   21.25" X 4"   |   Crate # 18</v>
      </c>
    </row>
    <row r="575" spans="1:24" ht="27.6">
      <c r="A575" s="4" t="s">
        <v>46</v>
      </c>
      <c r="B575" s="11" t="s">
        <v>97</v>
      </c>
      <c r="C575" s="11" t="str">
        <f t="shared" si="80"/>
        <v>Unit Type : TYPE J - F</v>
      </c>
      <c r="D575" s="4" t="s">
        <v>24</v>
      </c>
      <c r="E575" s="11" t="s">
        <v>98</v>
      </c>
      <c r="F575" s="11" t="str">
        <f t="shared" si="81"/>
        <v>Floor # 2</v>
      </c>
      <c r="G575" s="11" t="s">
        <v>99</v>
      </c>
      <c r="H575" s="11" t="str">
        <f t="shared" si="82"/>
        <v>Flat # 202</v>
      </c>
      <c r="I575" s="11" t="str">
        <f t="shared" si="83"/>
        <v>4"</v>
      </c>
      <c r="J575" s="4">
        <v>2</v>
      </c>
      <c r="K575" s="4">
        <v>202</v>
      </c>
      <c r="L575" s="11" t="s">
        <v>100</v>
      </c>
      <c r="M575" s="11" t="str">
        <f t="shared" si="84"/>
        <v>21.25"</v>
      </c>
      <c r="N575" s="11" t="str">
        <f t="shared" si="85"/>
        <v>21.25" X 4"</v>
      </c>
      <c r="O575" s="4">
        <v>4</v>
      </c>
      <c r="P575" s="4">
        <v>21.25</v>
      </c>
      <c r="Q575" s="4">
        <v>1</v>
      </c>
      <c r="R575" s="11">
        <v>3</v>
      </c>
      <c r="S575" s="11" t="s">
        <v>101</v>
      </c>
      <c r="T575" s="11" t="str">
        <f t="shared" si="86"/>
        <v>Crate # 18</v>
      </c>
      <c r="U575" s="4">
        <v>18</v>
      </c>
      <c r="V575" s="11" t="str">
        <f t="shared" si="87"/>
        <v>Unit Type : TYPE J - F   |   Floor # 2</v>
      </c>
      <c r="W575" s="11" t="str">
        <f t="shared" si="88"/>
        <v>Flat # 202   |   21.25" X 4"   |   Crate # 18</v>
      </c>
      <c r="X575" s="32" t="str">
        <f t="shared" si="89"/>
        <v>Unit Type : TYPE J - F   |   Floor # 2
Flat # 202   |   21.25" X 4"   |   Crate # 18</v>
      </c>
    </row>
    <row r="576" spans="1:24" ht="27.6">
      <c r="A576" s="4" t="s">
        <v>47</v>
      </c>
      <c r="B576" s="11" t="s">
        <v>97</v>
      </c>
      <c r="C576" s="11" t="str">
        <f t="shared" si="80"/>
        <v>Unit Type : TYPE J_MIR - F</v>
      </c>
      <c r="D576" s="4" t="s">
        <v>24</v>
      </c>
      <c r="E576" s="11" t="s">
        <v>98</v>
      </c>
      <c r="F576" s="11" t="str">
        <f t="shared" si="81"/>
        <v>Floor # 2</v>
      </c>
      <c r="G576" s="11" t="s">
        <v>99</v>
      </c>
      <c r="H576" s="11" t="str">
        <f t="shared" si="82"/>
        <v>Flat # 201</v>
      </c>
      <c r="I576" s="11" t="str">
        <f t="shared" si="83"/>
        <v>4"</v>
      </c>
      <c r="J576" s="4">
        <v>2</v>
      </c>
      <c r="K576" s="4">
        <v>201</v>
      </c>
      <c r="L576" s="11" t="s">
        <v>100</v>
      </c>
      <c r="M576" s="11" t="str">
        <f t="shared" si="84"/>
        <v>21.25"</v>
      </c>
      <c r="N576" s="11" t="str">
        <f t="shared" si="85"/>
        <v>21.25" X 4"</v>
      </c>
      <c r="O576" s="4">
        <v>4</v>
      </c>
      <c r="P576" s="4">
        <v>21.25</v>
      </c>
      <c r="Q576" s="4">
        <v>1</v>
      </c>
      <c r="R576" s="11">
        <v>3</v>
      </c>
      <c r="S576" s="11" t="s">
        <v>101</v>
      </c>
      <c r="T576" s="11" t="str">
        <f t="shared" si="86"/>
        <v>Crate # 18</v>
      </c>
      <c r="U576" s="4">
        <v>18</v>
      </c>
      <c r="V576" s="11" t="str">
        <f t="shared" si="87"/>
        <v>Unit Type : TYPE J_MIR - F   |   Floor # 2</v>
      </c>
      <c r="W576" s="11" t="str">
        <f t="shared" si="88"/>
        <v>Flat # 201   |   21.25" X 4"   |   Crate # 18</v>
      </c>
      <c r="X576" s="32" t="str">
        <f t="shared" si="89"/>
        <v>Unit Type : TYPE J_MIR - F   |   Floor # 2
Flat # 201   |   21.25" X 4"   |   Crate # 18</v>
      </c>
    </row>
    <row r="577" spans="1:24" ht="27.6">
      <c r="A577" s="4" t="s">
        <v>27</v>
      </c>
      <c r="B577" s="11" t="s">
        <v>97</v>
      </c>
      <c r="C577" s="11" t="str">
        <f t="shared" si="80"/>
        <v>Unit Type : TYPE B - 4</v>
      </c>
      <c r="D577" s="4">
        <v>4</v>
      </c>
      <c r="E577" s="11" t="s">
        <v>98</v>
      </c>
      <c r="F577" s="11" t="str">
        <f t="shared" si="81"/>
        <v>Floor # 1</v>
      </c>
      <c r="G577" s="11" t="s">
        <v>99</v>
      </c>
      <c r="H577" s="11" t="str">
        <f t="shared" si="82"/>
        <v>Flat # 117</v>
      </c>
      <c r="I577" s="11" t="str">
        <f t="shared" si="83"/>
        <v>43.5"</v>
      </c>
      <c r="J577" s="4">
        <v>1</v>
      </c>
      <c r="K577" s="4">
        <v>117</v>
      </c>
      <c r="L577" s="11" t="s">
        <v>100</v>
      </c>
      <c r="M577" s="11" t="str">
        <f t="shared" si="84"/>
        <v>82"</v>
      </c>
      <c r="N577" s="11" t="str">
        <f t="shared" si="85"/>
        <v>82" X 43.5"</v>
      </c>
      <c r="O577" s="4">
        <v>43.5</v>
      </c>
      <c r="P577" s="4">
        <v>82</v>
      </c>
      <c r="Q577" s="4">
        <v>1</v>
      </c>
      <c r="R577" s="11">
        <v>3</v>
      </c>
      <c r="S577" s="11" t="s">
        <v>101</v>
      </c>
      <c r="T577" s="11" t="str">
        <f t="shared" si="86"/>
        <v>Crate # 19</v>
      </c>
      <c r="U577" s="4">
        <v>19</v>
      </c>
      <c r="V577" s="11" t="str">
        <f t="shared" si="87"/>
        <v>Unit Type : TYPE B - 4   |   Floor # 1</v>
      </c>
      <c r="W577" s="11" t="str">
        <f t="shared" si="88"/>
        <v>Flat # 117   |   82" X 43.5"   |   Crate # 19</v>
      </c>
      <c r="X577" s="37" t="str">
        <f t="shared" si="89"/>
        <v>Unit Type : TYPE B - 4   |   Floor # 1
Flat # 117   |   82" X 43.5"   |   Crate # 19</v>
      </c>
    </row>
    <row r="578" spans="1:24" ht="27.6">
      <c r="A578" s="4" t="s">
        <v>27</v>
      </c>
      <c r="B578" s="11" t="s">
        <v>97</v>
      </c>
      <c r="C578" s="11" t="str">
        <f t="shared" ref="C578:C641" si="90">B578&amp;A578&amp;" - "&amp;D578</f>
        <v>Unit Type : TYPE B - 4</v>
      </c>
      <c r="D578" s="4">
        <v>4</v>
      </c>
      <c r="E578" s="11" t="s">
        <v>98</v>
      </c>
      <c r="F578" s="11" t="str">
        <f t="shared" ref="F578:F641" si="91">E578&amp;J578</f>
        <v>Floor # 1</v>
      </c>
      <c r="G578" s="11" t="s">
        <v>99</v>
      </c>
      <c r="H578" s="11" t="str">
        <f t="shared" ref="H578:H641" si="92">G578&amp;K578</f>
        <v>Flat # 123</v>
      </c>
      <c r="I578" s="11" t="str">
        <f t="shared" ref="I578:I641" si="93">O578&amp;""""</f>
        <v>43.5"</v>
      </c>
      <c r="J578" s="4">
        <v>1</v>
      </c>
      <c r="K578" s="4">
        <v>123</v>
      </c>
      <c r="L578" s="11" t="s">
        <v>100</v>
      </c>
      <c r="M578" s="11" t="str">
        <f t="shared" ref="M578:M641" si="94">P578&amp;""""</f>
        <v>82"</v>
      </c>
      <c r="N578" s="11" t="str">
        <f t="shared" ref="N578:N641" si="95">M578&amp;" X "&amp;I578</f>
        <v>82" X 43.5"</v>
      </c>
      <c r="O578" s="4">
        <v>43.5</v>
      </c>
      <c r="P578" s="4">
        <v>82</v>
      </c>
      <c r="Q578" s="4">
        <v>1</v>
      </c>
      <c r="R578" s="11">
        <v>3</v>
      </c>
      <c r="S578" s="11" t="s">
        <v>101</v>
      </c>
      <c r="T578" s="11" t="str">
        <f t="shared" ref="T578:T641" si="96">S578&amp;U578</f>
        <v>Crate # 19</v>
      </c>
      <c r="U578" s="4">
        <v>19</v>
      </c>
      <c r="V578" s="11" t="str">
        <f t="shared" ref="V578:V641" si="97">C578&amp;"   |   "&amp;F578</f>
        <v>Unit Type : TYPE B - 4   |   Floor # 1</v>
      </c>
      <c r="W578" s="11" t="str">
        <f t="shared" ref="W578:W641" si="98">H578&amp;"   |   "&amp;N578&amp;"   |   "&amp;T578</f>
        <v>Flat # 123   |   82" X 43.5"   |   Crate # 19</v>
      </c>
      <c r="X578" s="37" t="str">
        <f t="shared" ref="X578:X641" si="99">V578&amp;"
"&amp;W578</f>
        <v>Unit Type : TYPE B - 4   |   Floor # 1
Flat # 123   |   82" X 43.5"   |   Crate # 19</v>
      </c>
    </row>
    <row r="579" spans="1:24" ht="27.6">
      <c r="A579" s="4" t="s">
        <v>28</v>
      </c>
      <c r="B579" s="11" t="s">
        <v>97</v>
      </c>
      <c r="C579" s="11" t="str">
        <f t="shared" si="90"/>
        <v>Unit Type : TYPE B_MIR - 4</v>
      </c>
      <c r="D579" s="4">
        <v>4</v>
      </c>
      <c r="E579" s="11" t="s">
        <v>98</v>
      </c>
      <c r="F579" s="11" t="str">
        <f t="shared" si="91"/>
        <v>Floor # 1</v>
      </c>
      <c r="G579" s="11" t="s">
        <v>99</v>
      </c>
      <c r="H579" s="11" t="str">
        <f t="shared" si="92"/>
        <v>Flat # 122</v>
      </c>
      <c r="I579" s="11" t="str">
        <f t="shared" si="93"/>
        <v>43.5"</v>
      </c>
      <c r="J579" s="4">
        <v>1</v>
      </c>
      <c r="K579" s="4">
        <v>122</v>
      </c>
      <c r="L579" s="11" t="s">
        <v>100</v>
      </c>
      <c r="M579" s="11" t="str">
        <f t="shared" si="94"/>
        <v>82"</v>
      </c>
      <c r="N579" s="11" t="str">
        <f t="shared" si="95"/>
        <v>82" X 43.5"</v>
      </c>
      <c r="O579" s="4">
        <v>43.5</v>
      </c>
      <c r="P579" s="4">
        <v>82</v>
      </c>
      <c r="Q579" s="4">
        <v>1</v>
      </c>
      <c r="R579" s="11">
        <v>3</v>
      </c>
      <c r="S579" s="11" t="s">
        <v>101</v>
      </c>
      <c r="T579" s="11" t="str">
        <f t="shared" si="96"/>
        <v>Crate # 19</v>
      </c>
      <c r="U579" s="4">
        <v>19</v>
      </c>
      <c r="V579" s="11" t="str">
        <f t="shared" si="97"/>
        <v>Unit Type : TYPE B_MIR - 4   |   Floor # 1</v>
      </c>
      <c r="W579" s="11" t="str">
        <f t="shared" si="98"/>
        <v>Flat # 122   |   82" X 43.5"   |   Crate # 19</v>
      </c>
      <c r="X579" s="37" t="str">
        <f t="shared" si="99"/>
        <v>Unit Type : TYPE B_MIR - 4   |   Floor # 1
Flat # 122   |   82" X 43.5"   |   Crate # 19</v>
      </c>
    </row>
    <row r="580" spans="1:24" ht="27.6">
      <c r="A580" s="4" t="s">
        <v>29</v>
      </c>
      <c r="B580" s="11" t="s">
        <v>97</v>
      </c>
      <c r="C580" s="11" t="str">
        <f t="shared" si="90"/>
        <v>Unit Type : Type B1 - 4</v>
      </c>
      <c r="D580" s="4">
        <v>4</v>
      </c>
      <c r="E580" s="11" t="s">
        <v>98</v>
      </c>
      <c r="F580" s="11" t="str">
        <f t="shared" si="91"/>
        <v>Floor # 1</v>
      </c>
      <c r="G580" s="11" t="s">
        <v>99</v>
      </c>
      <c r="H580" s="11" t="str">
        <f t="shared" si="92"/>
        <v>Flat # 114</v>
      </c>
      <c r="I580" s="11" t="str">
        <f t="shared" si="93"/>
        <v>43.5"</v>
      </c>
      <c r="J580" s="4">
        <v>1</v>
      </c>
      <c r="K580" s="4">
        <v>114</v>
      </c>
      <c r="L580" s="11" t="s">
        <v>100</v>
      </c>
      <c r="M580" s="11" t="str">
        <f t="shared" si="94"/>
        <v>82"</v>
      </c>
      <c r="N580" s="11" t="str">
        <f t="shared" si="95"/>
        <v>82" X 43.5"</v>
      </c>
      <c r="O580" s="4">
        <v>43.5</v>
      </c>
      <c r="P580" s="4">
        <v>82</v>
      </c>
      <c r="Q580" s="4">
        <v>1</v>
      </c>
      <c r="R580" s="11">
        <v>3</v>
      </c>
      <c r="S580" s="11" t="s">
        <v>101</v>
      </c>
      <c r="T580" s="11" t="str">
        <f t="shared" si="96"/>
        <v>Crate # 19</v>
      </c>
      <c r="U580" s="4">
        <v>19</v>
      </c>
      <c r="V580" s="11" t="str">
        <f t="shared" si="97"/>
        <v>Unit Type : Type B1 - 4   |   Floor # 1</v>
      </c>
      <c r="W580" s="11" t="str">
        <f t="shared" si="98"/>
        <v>Flat # 114   |   82" X 43.5"   |   Crate # 19</v>
      </c>
      <c r="X580" s="37" t="str">
        <f t="shared" si="99"/>
        <v>Unit Type : Type B1 - 4   |   Floor # 1
Flat # 114   |   82" X 43.5"   |   Crate # 19</v>
      </c>
    </row>
    <row r="581" spans="1:24" ht="27.6">
      <c r="A581" s="4" t="s">
        <v>30</v>
      </c>
      <c r="B581" s="11" t="s">
        <v>97</v>
      </c>
      <c r="C581" s="11" t="str">
        <f t="shared" si="90"/>
        <v>Unit Type : Type B1_MIR - 4</v>
      </c>
      <c r="D581" s="4">
        <v>4</v>
      </c>
      <c r="E581" s="11" t="s">
        <v>98</v>
      </c>
      <c r="F581" s="11" t="str">
        <f t="shared" si="91"/>
        <v>Floor # 1</v>
      </c>
      <c r="G581" s="11" t="s">
        <v>99</v>
      </c>
      <c r="H581" s="11" t="str">
        <f t="shared" si="92"/>
        <v>Flat # 119</v>
      </c>
      <c r="I581" s="11" t="str">
        <f t="shared" si="93"/>
        <v>43.5"</v>
      </c>
      <c r="J581" s="4">
        <v>1</v>
      </c>
      <c r="K581" s="4">
        <v>119</v>
      </c>
      <c r="L581" s="11" t="s">
        <v>100</v>
      </c>
      <c r="M581" s="11" t="str">
        <f t="shared" si="94"/>
        <v>82"</v>
      </c>
      <c r="N581" s="11" t="str">
        <f t="shared" si="95"/>
        <v>82" X 43.5"</v>
      </c>
      <c r="O581" s="4">
        <v>43.5</v>
      </c>
      <c r="P581" s="4">
        <v>82</v>
      </c>
      <c r="Q581" s="4">
        <v>1</v>
      </c>
      <c r="R581" s="11">
        <v>3</v>
      </c>
      <c r="S581" s="11" t="s">
        <v>101</v>
      </c>
      <c r="T581" s="11" t="str">
        <f t="shared" si="96"/>
        <v>Crate # 19</v>
      </c>
      <c r="U581" s="4">
        <v>19</v>
      </c>
      <c r="V581" s="11" t="str">
        <f t="shared" si="97"/>
        <v>Unit Type : Type B1_MIR - 4   |   Floor # 1</v>
      </c>
      <c r="W581" s="11" t="str">
        <f t="shared" si="98"/>
        <v>Flat # 119   |   82" X 43.5"   |   Crate # 19</v>
      </c>
      <c r="X581" s="37" t="str">
        <f t="shared" si="99"/>
        <v>Unit Type : Type B1_MIR - 4   |   Floor # 1
Flat # 119   |   82" X 43.5"   |   Crate # 19</v>
      </c>
    </row>
    <row r="582" spans="1:24" ht="27.6">
      <c r="A582" s="4" t="s">
        <v>34</v>
      </c>
      <c r="B582" s="11" t="s">
        <v>97</v>
      </c>
      <c r="C582" s="11" t="str">
        <f t="shared" si="90"/>
        <v>Unit Type : TYPE B2 - 4</v>
      </c>
      <c r="D582" s="4">
        <v>4</v>
      </c>
      <c r="E582" s="11" t="s">
        <v>98</v>
      </c>
      <c r="F582" s="11" t="str">
        <f t="shared" si="91"/>
        <v>Floor # 1</v>
      </c>
      <c r="G582" s="11" t="s">
        <v>99</v>
      </c>
      <c r="H582" s="11" t="str">
        <f t="shared" si="92"/>
        <v>Flat # 104</v>
      </c>
      <c r="I582" s="11" t="str">
        <f t="shared" si="93"/>
        <v>43.5"</v>
      </c>
      <c r="J582" s="4">
        <v>1</v>
      </c>
      <c r="K582" s="4">
        <v>104</v>
      </c>
      <c r="L582" s="11" t="s">
        <v>100</v>
      </c>
      <c r="M582" s="11" t="str">
        <f t="shared" si="94"/>
        <v>82"</v>
      </c>
      <c r="N582" s="11" t="str">
        <f t="shared" si="95"/>
        <v>82" X 43.5"</v>
      </c>
      <c r="O582" s="4">
        <v>43.5</v>
      </c>
      <c r="P582" s="4">
        <v>82</v>
      </c>
      <c r="Q582" s="4">
        <v>1</v>
      </c>
      <c r="R582" s="11">
        <v>3</v>
      </c>
      <c r="S582" s="11" t="s">
        <v>101</v>
      </c>
      <c r="T582" s="11" t="str">
        <f t="shared" si="96"/>
        <v>Crate # 19</v>
      </c>
      <c r="U582" s="4">
        <v>19</v>
      </c>
      <c r="V582" s="11" t="str">
        <f t="shared" si="97"/>
        <v>Unit Type : TYPE B2 - 4   |   Floor # 1</v>
      </c>
      <c r="W582" s="11" t="str">
        <f t="shared" si="98"/>
        <v>Flat # 104   |   82" X 43.5"   |   Crate # 19</v>
      </c>
      <c r="X582" s="37" t="str">
        <f t="shared" si="99"/>
        <v>Unit Type : TYPE B2 - 4   |   Floor # 1
Flat # 104   |   82" X 43.5"   |   Crate # 19</v>
      </c>
    </row>
    <row r="583" spans="1:24" ht="27.6">
      <c r="A583" s="4" t="s">
        <v>32</v>
      </c>
      <c r="B583" s="11" t="s">
        <v>97</v>
      </c>
      <c r="C583" s="11" t="str">
        <f t="shared" si="90"/>
        <v>Unit Type : TYPE B4 - 4</v>
      </c>
      <c r="D583" s="4">
        <v>4</v>
      </c>
      <c r="E583" s="11" t="s">
        <v>98</v>
      </c>
      <c r="F583" s="11" t="str">
        <f t="shared" si="91"/>
        <v>Floor # 1</v>
      </c>
      <c r="G583" s="11" t="s">
        <v>99</v>
      </c>
      <c r="H583" s="11" t="str">
        <f t="shared" si="92"/>
        <v>Flat # 124</v>
      </c>
      <c r="I583" s="11" t="str">
        <f t="shared" si="93"/>
        <v>43.5"</v>
      </c>
      <c r="J583" s="4">
        <v>1</v>
      </c>
      <c r="K583" s="4">
        <v>124</v>
      </c>
      <c r="L583" s="11" t="s">
        <v>100</v>
      </c>
      <c r="M583" s="11" t="str">
        <f t="shared" si="94"/>
        <v>82"</v>
      </c>
      <c r="N583" s="11" t="str">
        <f t="shared" si="95"/>
        <v>82" X 43.5"</v>
      </c>
      <c r="O583" s="4">
        <v>43.5</v>
      </c>
      <c r="P583" s="4">
        <v>82</v>
      </c>
      <c r="Q583" s="4">
        <v>1</v>
      </c>
      <c r="R583" s="11">
        <v>3</v>
      </c>
      <c r="S583" s="11" t="s">
        <v>101</v>
      </c>
      <c r="T583" s="11" t="str">
        <f t="shared" si="96"/>
        <v>Crate # 19</v>
      </c>
      <c r="U583" s="4">
        <v>19</v>
      </c>
      <c r="V583" s="11" t="str">
        <f t="shared" si="97"/>
        <v>Unit Type : TYPE B4 - 4   |   Floor # 1</v>
      </c>
      <c r="W583" s="11" t="str">
        <f t="shared" si="98"/>
        <v>Flat # 124   |   82" X 43.5"   |   Crate # 19</v>
      </c>
      <c r="X583" s="37" t="str">
        <f t="shared" si="99"/>
        <v>Unit Type : TYPE B4 - 4   |   Floor # 1
Flat # 124   |   82" X 43.5"   |   Crate # 19</v>
      </c>
    </row>
    <row r="584" spans="1:24" ht="27.6">
      <c r="A584" s="4" t="s">
        <v>33</v>
      </c>
      <c r="B584" s="11" t="s">
        <v>97</v>
      </c>
      <c r="C584" s="11" t="str">
        <f t="shared" si="90"/>
        <v>Unit Type : TYPE B5_MIR - 4</v>
      </c>
      <c r="D584" s="4">
        <v>4</v>
      </c>
      <c r="E584" s="11" t="s">
        <v>98</v>
      </c>
      <c r="F584" s="11" t="str">
        <f t="shared" si="91"/>
        <v>Floor # 1</v>
      </c>
      <c r="G584" s="11" t="s">
        <v>99</v>
      </c>
      <c r="H584" s="11" t="str">
        <f t="shared" si="92"/>
        <v>Flat # 110</v>
      </c>
      <c r="I584" s="11" t="str">
        <f t="shared" si="93"/>
        <v>43.5"</v>
      </c>
      <c r="J584" s="4">
        <v>1</v>
      </c>
      <c r="K584" s="4">
        <v>110</v>
      </c>
      <c r="L584" s="11" t="s">
        <v>100</v>
      </c>
      <c r="M584" s="11" t="str">
        <f t="shared" si="94"/>
        <v>82"</v>
      </c>
      <c r="N584" s="11" t="str">
        <f t="shared" si="95"/>
        <v>82" X 43.5"</v>
      </c>
      <c r="O584" s="4">
        <v>43.5</v>
      </c>
      <c r="P584" s="4">
        <v>82</v>
      </c>
      <c r="Q584" s="4">
        <v>1</v>
      </c>
      <c r="R584" s="11">
        <v>3</v>
      </c>
      <c r="S584" s="11" t="s">
        <v>101</v>
      </c>
      <c r="T584" s="11" t="str">
        <f t="shared" si="96"/>
        <v>Crate # 19</v>
      </c>
      <c r="U584" s="4">
        <v>19</v>
      </c>
      <c r="V584" s="11" t="str">
        <f t="shared" si="97"/>
        <v>Unit Type : TYPE B5_MIR - 4   |   Floor # 1</v>
      </c>
      <c r="W584" s="11" t="str">
        <f t="shared" si="98"/>
        <v>Flat # 110   |   82" X 43.5"   |   Crate # 19</v>
      </c>
      <c r="X584" s="37" t="str">
        <f t="shared" si="99"/>
        <v>Unit Type : TYPE B5_MIR - 4   |   Floor # 1
Flat # 110   |   82" X 43.5"   |   Crate # 19</v>
      </c>
    </row>
    <row r="585" spans="1:24" ht="27.6">
      <c r="A585" s="4" t="s">
        <v>39</v>
      </c>
      <c r="B585" s="11" t="s">
        <v>97</v>
      </c>
      <c r="C585" s="11" t="str">
        <f t="shared" si="90"/>
        <v>Unit Type : TYPE D1 - 4</v>
      </c>
      <c r="D585" s="4">
        <v>4</v>
      </c>
      <c r="E585" s="11" t="s">
        <v>98</v>
      </c>
      <c r="F585" s="11" t="str">
        <f t="shared" si="91"/>
        <v>Floor # 1</v>
      </c>
      <c r="G585" s="11" t="s">
        <v>99</v>
      </c>
      <c r="H585" s="11" t="str">
        <f t="shared" si="92"/>
        <v>Flat # 120</v>
      </c>
      <c r="I585" s="11" t="str">
        <f t="shared" si="93"/>
        <v>43.5"</v>
      </c>
      <c r="J585" s="4">
        <v>1</v>
      </c>
      <c r="K585" s="4">
        <v>120</v>
      </c>
      <c r="L585" s="11" t="s">
        <v>100</v>
      </c>
      <c r="M585" s="11" t="str">
        <f t="shared" si="94"/>
        <v>82"</v>
      </c>
      <c r="N585" s="11" t="str">
        <f t="shared" si="95"/>
        <v>82" X 43.5"</v>
      </c>
      <c r="O585" s="4">
        <v>43.5</v>
      </c>
      <c r="P585" s="4">
        <v>82</v>
      </c>
      <c r="Q585" s="4">
        <v>1</v>
      </c>
      <c r="R585" s="11">
        <v>3</v>
      </c>
      <c r="S585" s="11" t="s">
        <v>101</v>
      </c>
      <c r="T585" s="11" t="str">
        <f t="shared" si="96"/>
        <v>Crate # 19</v>
      </c>
      <c r="U585" s="4">
        <v>19</v>
      </c>
      <c r="V585" s="11" t="str">
        <f t="shared" si="97"/>
        <v>Unit Type : TYPE D1 - 4   |   Floor # 1</v>
      </c>
      <c r="W585" s="11" t="str">
        <f t="shared" si="98"/>
        <v>Flat # 120   |   82" X 43.5"   |   Crate # 19</v>
      </c>
      <c r="X585" s="37" t="str">
        <f t="shared" si="99"/>
        <v>Unit Type : TYPE D1 - 4   |   Floor # 1
Flat # 120   |   82" X 43.5"   |   Crate # 19</v>
      </c>
    </row>
    <row r="586" spans="1:24" ht="27.6">
      <c r="A586" s="4" t="s">
        <v>41</v>
      </c>
      <c r="B586" s="11" t="s">
        <v>97</v>
      </c>
      <c r="C586" s="11" t="str">
        <f t="shared" si="90"/>
        <v>Unit Type : TYPE E - 4</v>
      </c>
      <c r="D586" s="4">
        <v>4</v>
      </c>
      <c r="E586" s="11" t="s">
        <v>98</v>
      </c>
      <c r="F586" s="11" t="str">
        <f t="shared" si="91"/>
        <v>Floor # 1</v>
      </c>
      <c r="G586" s="11" t="s">
        <v>99</v>
      </c>
      <c r="H586" s="11" t="str">
        <f t="shared" si="92"/>
        <v>Flat # 116</v>
      </c>
      <c r="I586" s="11" t="str">
        <f t="shared" si="93"/>
        <v>43.5"</v>
      </c>
      <c r="J586" s="4">
        <v>1</v>
      </c>
      <c r="K586" s="4">
        <v>116</v>
      </c>
      <c r="L586" s="11" t="s">
        <v>100</v>
      </c>
      <c r="M586" s="11" t="str">
        <f t="shared" si="94"/>
        <v>82"</v>
      </c>
      <c r="N586" s="11" t="str">
        <f t="shared" si="95"/>
        <v>82" X 43.5"</v>
      </c>
      <c r="O586" s="4">
        <v>43.5</v>
      </c>
      <c r="P586" s="4">
        <v>82</v>
      </c>
      <c r="Q586" s="4">
        <v>1</v>
      </c>
      <c r="R586" s="11">
        <v>3</v>
      </c>
      <c r="S586" s="11" t="s">
        <v>101</v>
      </c>
      <c r="T586" s="11" t="str">
        <f t="shared" si="96"/>
        <v>Crate # 19</v>
      </c>
      <c r="U586" s="4">
        <v>19</v>
      </c>
      <c r="V586" s="11" t="str">
        <f t="shared" si="97"/>
        <v>Unit Type : TYPE E - 4   |   Floor # 1</v>
      </c>
      <c r="W586" s="11" t="str">
        <f t="shared" si="98"/>
        <v>Flat # 116   |   82" X 43.5"   |   Crate # 19</v>
      </c>
      <c r="X586" s="37" t="str">
        <f t="shared" si="99"/>
        <v>Unit Type : TYPE E - 4   |   Floor # 1
Flat # 116   |   82" X 43.5"   |   Crate # 19</v>
      </c>
    </row>
    <row r="587" spans="1:24" ht="27.6">
      <c r="A587" s="4" t="s">
        <v>44</v>
      </c>
      <c r="B587" s="11" t="s">
        <v>97</v>
      </c>
      <c r="C587" s="11" t="str">
        <f t="shared" si="90"/>
        <v>Unit Type : TYPE G - 3</v>
      </c>
      <c r="D587" s="4">
        <v>3</v>
      </c>
      <c r="E587" s="11" t="s">
        <v>98</v>
      </c>
      <c r="F587" s="11" t="str">
        <f t="shared" si="91"/>
        <v>Floor # 1</v>
      </c>
      <c r="G587" s="11" t="s">
        <v>99</v>
      </c>
      <c r="H587" s="11" t="str">
        <f t="shared" si="92"/>
        <v>Flat # 112</v>
      </c>
      <c r="I587" s="11" t="str">
        <f t="shared" si="93"/>
        <v>43.5"</v>
      </c>
      <c r="J587" s="4">
        <v>1</v>
      </c>
      <c r="K587" s="4">
        <v>112</v>
      </c>
      <c r="L587" s="11" t="s">
        <v>100</v>
      </c>
      <c r="M587" s="11" t="str">
        <f t="shared" si="94"/>
        <v>111.125"</v>
      </c>
      <c r="N587" s="11" t="str">
        <f t="shared" si="95"/>
        <v>111.125" X 43.5"</v>
      </c>
      <c r="O587" s="4">
        <v>43.5</v>
      </c>
      <c r="P587" s="4">
        <v>111.125</v>
      </c>
      <c r="Q587" s="4">
        <v>1</v>
      </c>
      <c r="R587" s="11">
        <v>3</v>
      </c>
      <c r="S587" s="11" t="s">
        <v>101</v>
      </c>
      <c r="T587" s="11" t="str">
        <f t="shared" si="96"/>
        <v>Crate # 20</v>
      </c>
      <c r="U587" s="4">
        <v>20</v>
      </c>
      <c r="V587" s="11" t="str">
        <f t="shared" si="97"/>
        <v>Unit Type : TYPE G - 3   |   Floor # 1</v>
      </c>
      <c r="W587" s="11" t="str">
        <f t="shared" si="98"/>
        <v>Flat # 112   |   111.125" X 43.5"   |   Crate # 20</v>
      </c>
      <c r="X587" s="33" t="str">
        <f t="shared" si="99"/>
        <v>Unit Type : TYPE G - 3   |   Floor # 1
Flat # 112   |   111.125" X 43.5"   |   Crate # 20</v>
      </c>
    </row>
    <row r="588" spans="1:24" ht="27.6">
      <c r="A588" s="4" t="s">
        <v>15</v>
      </c>
      <c r="B588" s="11" t="s">
        <v>97</v>
      </c>
      <c r="C588" s="11" t="str">
        <f t="shared" si="90"/>
        <v>Unit Type : TYPE A - 3</v>
      </c>
      <c r="D588" s="4">
        <v>3</v>
      </c>
      <c r="E588" s="11" t="s">
        <v>98</v>
      </c>
      <c r="F588" s="11" t="str">
        <f t="shared" si="91"/>
        <v>Floor # 1</v>
      </c>
      <c r="G588" s="11" t="s">
        <v>99</v>
      </c>
      <c r="H588" s="11" t="str">
        <f t="shared" si="92"/>
        <v>Flat # 125</v>
      </c>
      <c r="I588" s="11" t="str">
        <f t="shared" si="93"/>
        <v>43.5"</v>
      </c>
      <c r="J588" s="4">
        <v>1</v>
      </c>
      <c r="K588" s="4">
        <v>125</v>
      </c>
      <c r="L588" s="11" t="s">
        <v>100</v>
      </c>
      <c r="M588" s="11" t="str">
        <f t="shared" si="94"/>
        <v>111"</v>
      </c>
      <c r="N588" s="11" t="str">
        <f t="shared" si="95"/>
        <v>111" X 43.5"</v>
      </c>
      <c r="O588" s="4">
        <v>43.5</v>
      </c>
      <c r="P588" s="4">
        <v>111</v>
      </c>
      <c r="Q588" s="4">
        <v>1</v>
      </c>
      <c r="R588" s="11">
        <v>3</v>
      </c>
      <c r="S588" s="11" t="s">
        <v>101</v>
      </c>
      <c r="T588" s="11" t="str">
        <f t="shared" si="96"/>
        <v>Crate # 20</v>
      </c>
      <c r="U588" s="4">
        <v>20</v>
      </c>
      <c r="V588" s="11" t="str">
        <f t="shared" si="97"/>
        <v>Unit Type : TYPE A - 3   |   Floor # 1</v>
      </c>
      <c r="W588" s="11" t="str">
        <f t="shared" si="98"/>
        <v>Flat # 125   |   111" X 43.5"   |   Crate # 20</v>
      </c>
      <c r="X588" s="33" t="str">
        <f t="shared" si="99"/>
        <v>Unit Type : TYPE A - 3   |   Floor # 1
Flat # 125   |   111" X 43.5"   |   Crate # 20</v>
      </c>
    </row>
    <row r="589" spans="1:24" ht="27.6">
      <c r="A589" s="4" t="s">
        <v>26</v>
      </c>
      <c r="B589" s="11" t="s">
        <v>97</v>
      </c>
      <c r="C589" s="11" t="str">
        <f t="shared" si="90"/>
        <v>Unit Type : TYPE A_ MIR - 3</v>
      </c>
      <c r="D589" s="4">
        <v>3</v>
      </c>
      <c r="E589" s="11" t="s">
        <v>98</v>
      </c>
      <c r="F589" s="11" t="str">
        <f t="shared" si="91"/>
        <v>Floor # 1</v>
      </c>
      <c r="G589" s="11" t="s">
        <v>99</v>
      </c>
      <c r="H589" s="11" t="str">
        <f t="shared" si="92"/>
        <v>Flat # 126</v>
      </c>
      <c r="I589" s="11" t="str">
        <f t="shared" si="93"/>
        <v>43.5"</v>
      </c>
      <c r="J589" s="4">
        <v>1</v>
      </c>
      <c r="K589" s="4">
        <v>126</v>
      </c>
      <c r="L589" s="11" t="s">
        <v>100</v>
      </c>
      <c r="M589" s="11" t="str">
        <f t="shared" si="94"/>
        <v>111"</v>
      </c>
      <c r="N589" s="11" t="str">
        <f t="shared" si="95"/>
        <v>111" X 43.5"</v>
      </c>
      <c r="O589" s="4">
        <v>43.5</v>
      </c>
      <c r="P589" s="4">
        <v>111</v>
      </c>
      <c r="Q589" s="4">
        <v>1</v>
      </c>
      <c r="R589" s="11">
        <v>3</v>
      </c>
      <c r="S589" s="11" t="s">
        <v>101</v>
      </c>
      <c r="T589" s="11" t="str">
        <f t="shared" si="96"/>
        <v>Crate # 20</v>
      </c>
      <c r="U589" s="4">
        <v>20</v>
      </c>
      <c r="V589" s="11" t="str">
        <f t="shared" si="97"/>
        <v>Unit Type : TYPE A_ MIR - 3   |   Floor # 1</v>
      </c>
      <c r="W589" s="11" t="str">
        <f t="shared" si="98"/>
        <v>Flat # 126   |   111" X 43.5"   |   Crate # 20</v>
      </c>
      <c r="X589" s="33" t="str">
        <f t="shared" si="99"/>
        <v>Unit Type : TYPE A_ MIR - 3   |   Floor # 1
Flat # 126   |   111" X 43.5"   |   Crate # 20</v>
      </c>
    </row>
    <row r="590" spans="1:24" ht="27.6">
      <c r="A590" s="4" t="s">
        <v>45</v>
      </c>
      <c r="B590" s="11" t="s">
        <v>97</v>
      </c>
      <c r="C590" s="11" t="str">
        <f t="shared" si="90"/>
        <v>Unit Type : TYPE H - 3</v>
      </c>
      <c r="D590" s="4">
        <v>3</v>
      </c>
      <c r="E590" s="11" t="s">
        <v>98</v>
      </c>
      <c r="F590" s="11" t="str">
        <f t="shared" si="91"/>
        <v>Floor # 1</v>
      </c>
      <c r="G590" s="11" t="s">
        <v>99</v>
      </c>
      <c r="H590" s="11" t="str">
        <f t="shared" si="92"/>
        <v>Flat # 107</v>
      </c>
      <c r="I590" s="11" t="str">
        <f t="shared" si="93"/>
        <v>43.5"</v>
      </c>
      <c r="J590" s="4">
        <v>1</v>
      </c>
      <c r="K590" s="4">
        <v>107</v>
      </c>
      <c r="L590" s="11" t="s">
        <v>100</v>
      </c>
      <c r="M590" s="11" t="str">
        <f t="shared" si="94"/>
        <v>90.75"</v>
      </c>
      <c r="N590" s="11" t="str">
        <f t="shared" si="95"/>
        <v>90.75" X 43.5"</v>
      </c>
      <c r="O590" s="4">
        <v>43.5</v>
      </c>
      <c r="P590" s="4">
        <v>90.75</v>
      </c>
      <c r="Q590" s="4">
        <v>1</v>
      </c>
      <c r="R590" s="11">
        <v>3</v>
      </c>
      <c r="S590" s="11" t="s">
        <v>101</v>
      </c>
      <c r="T590" s="11" t="str">
        <f t="shared" si="96"/>
        <v>Crate # 20</v>
      </c>
      <c r="U590" s="4">
        <v>20</v>
      </c>
      <c r="V590" s="11" t="str">
        <f t="shared" si="97"/>
        <v>Unit Type : TYPE H - 3   |   Floor # 1</v>
      </c>
      <c r="W590" s="11" t="str">
        <f t="shared" si="98"/>
        <v>Flat # 107   |   90.75" X 43.5"   |   Crate # 20</v>
      </c>
      <c r="X590" s="33" t="str">
        <f t="shared" si="99"/>
        <v>Unit Type : TYPE H - 3   |   Floor # 1
Flat # 107   |   90.75" X 43.5"   |   Crate # 20</v>
      </c>
    </row>
    <row r="591" spans="1:24" ht="27.6">
      <c r="A591" s="4" t="s">
        <v>46</v>
      </c>
      <c r="B591" s="11" t="s">
        <v>97</v>
      </c>
      <c r="C591" s="11" t="str">
        <f t="shared" si="90"/>
        <v>Unit Type : TYPE J - 4</v>
      </c>
      <c r="D591" s="4">
        <v>4</v>
      </c>
      <c r="E591" s="11" t="s">
        <v>98</v>
      </c>
      <c r="F591" s="11" t="str">
        <f t="shared" si="91"/>
        <v>Floor # 1</v>
      </c>
      <c r="G591" s="11" t="s">
        <v>99</v>
      </c>
      <c r="H591" s="11" t="str">
        <f t="shared" si="92"/>
        <v>Flat # 102</v>
      </c>
      <c r="I591" s="11" t="str">
        <f t="shared" si="93"/>
        <v>43.5"</v>
      </c>
      <c r="J591" s="4">
        <v>1</v>
      </c>
      <c r="K591" s="4">
        <v>102</v>
      </c>
      <c r="L591" s="11" t="s">
        <v>100</v>
      </c>
      <c r="M591" s="11" t="str">
        <f t="shared" si="94"/>
        <v>87"</v>
      </c>
      <c r="N591" s="11" t="str">
        <f t="shared" si="95"/>
        <v>87" X 43.5"</v>
      </c>
      <c r="O591" s="4">
        <v>43.5</v>
      </c>
      <c r="P591" s="4">
        <v>87</v>
      </c>
      <c r="Q591" s="4">
        <v>1</v>
      </c>
      <c r="R591" s="11">
        <v>3</v>
      </c>
      <c r="S591" s="11" t="s">
        <v>101</v>
      </c>
      <c r="T591" s="11" t="str">
        <f t="shared" si="96"/>
        <v>Crate # 20</v>
      </c>
      <c r="U591" s="4">
        <v>20</v>
      </c>
      <c r="V591" s="11" t="str">
        <f t="shared" si="97"/>
        <v>Unit Type : TYPE J - 4   |   Floor # 1</v>
      </c>
      <c r="W591" s="11" t="str">
        <f t="shared" si="98"/>
        <v>Flat # 102   |   87" X 43.5"   |   Crate # 20</v>
      </c>
      <c r="X591" s="33" t="str">
        <f t="shared" si="99"/>
        <v>Unit Type : TYPE J - 4   |   Floor # 1
Flat # 102   |   87" X 43.5"   |   Crate # 20</v>
      </c>
    </row>
    <row r="592" spans="1:24" ht="27.6">
      <c r="A592" s="4" t="s">
        <v>43</v>
      </c>
      <c r="B592" s="11" t="s">
        <v>97</v>
      </c>
      <c r="C592" s="11" t="str">
        <f t="shared" si="90"/>
        <v>Unit Type : TYPE F - 4</v>
      </c>
      <c r="D592" s="4">
        <v>4</v>
      </c>
      <c r="E592" s="11" t="s">
        <v>98</v>
      </c>
      <c r="F592" s="11" t="str">
        <f t="shared" si="91"/>
        <v>Floor # 1</v>
      </c>
      <c r="G592" s="11" t="s">
        <v>99</v>
      </c>
      <c r="H592" s="11" t="str">
        <f t="shared" si="92"/>
        <v>Flat # 115</v>
      </c>
      <c r="I592" s="11" t="str">
        <f t="shared" si="93"/>
        <v>43.5"</v>
      </c>
      <c r="J592" s="4">
        <v>1</v>
      </c>
      <c r="K592" s="4">
        <v>115</v>
      </c>
      <c r="L592" s="11" t="s">
        <v>100</v>
      </c>
      <c r="M592" s="11" t="str">
        <f t="shared" si="94"/>
        <v>82"</v>
      </c>
      <c r="N592" s="11" t="str">
        <f t="shared" si="95"/>
        <v>82" X 43.5"</v>
      </c>
      <c r="O592" s="4">
        <v>43.5</v>
      </c>
      <c r="P592" s="4">
        <v>82</v>
      </c>
      <c r="Q592" s="4">
        <v>1</v>
      </c>
      <c r="R592" s="11">
        <v>3</v>
      </c>
      <c r="S592" s="11" t="s">
        <v>101</v>
      </c>
      <c r="T592" s="11" t="str">
        <f t="shared" si="96"/>
        <v>Crate # 20</v>
      </c>
      <c r="U592" s="4">
        <v>20</v>
      </c>
      <c r="V592" s="11" t="str">
        <f t="shared" si="97"/>
        <v>Unit Type : TYPE F - 4   |   Floor # 1</v>
      </c>
      <c r="W592" s="11" t="str">
        <f t="shared" si="98"/>
        <v>Flat # 115   |   82" X 43.5"   |   Crate # 20</v>
      </c>
      <c r="X592" s="33" t="str">
        <f t="shared" si="99"/>
        <v>Unit Type : TYPE F - 4   |   Floor # 1
Flat # 115   |   82" X 43.5"   |   Crate # 20</v>
      </c>
    </row>
    <row r="593" spans="1:24" ht="27.6">
      <c r="A593" s="4" t="s">
        <v>48</v>
      </c>
      <c r="B593" s="11" t="s">
        <v>97</v>
      </c>
      <c r="C593" s="11" t="str">
        <f t="shared" si="90"/>
        <v>Unit Type : TYPE K - 4</v>
      </c>
      <c r="D593" s="4">
        <v>4</v>
      </c>
      <c r="E593" s="11" t="s">
        <v>98</v>
      </c>
      <c r="F593" s="11" t="str">
        <f t="shared" si="91"/>
        <v>Floor # 1</v>
      </c>
      <c r="G593" s="11" t="s">
        <v>99</v>
      </c>
      <c r="H593" s="11" t="str">
        <f t="shared" si="92"/>
        <v>Flat # 101</v>
      </c>
      <c r="I593" s="11" t="str">
        <f t="shared" si="93"/>
        <v>43.5"</v>
      </c>
      <c r="J593" s="4">
        <v>1</v>
      </c>
      <c r="K593" s="4">
        <v>101</v>
      </c>
      <c r="L593" s="11" t="s">
        <v>100</v>
      </c>
      <c r="M593" s="11" t="str">
        <f t="shared" si="94"/>
        <v>58"</v>
      </c>
      <c r="N593" s="11" t="str">
        <f t="shared" si="95"/>
        <v>58" X 43.5"</v>
      </c>
      <c r="O593" s="4">
        <v>43.5</v>
      </c>
      <c r="P593" s="4">
        <v>58</v>
      </c>
      <c r="Q593" s="4">
        <v>1</v>
      </c>
      <c r="R593" s="11">
        <v>3</v>
      </c>
      <c r="S593" s="11" t="s">
        <v>101</v>
      </c>
      <c r="T593" s="11" t="str">
        <f t="shared" si="96"/>
        <v>Crate # 20</v>
      </c>
      <c r="U593" s="4">
        <v>20</v>
      </c>
      <c r="V593" s="11" t="str">
        <f t="shared" si="97"/>
        <v>Unit Type : TYPE K - 4   |   Floor # 1</v>
      </c>
      <c r="W593" s="11" t="str">
        <f t="shared" si="98"/>
        <v>Flat # 101   |   58" X 43.5"   |   Crate # 20</v>
      </c>
      <c r="X593" s="33" t="str">
        <f t="shared" si="99"/>
        <v>Unit Type : TYPE K - 4   |   Floor # 1
Flat # 101   |   58" X 43.5"   |   Crate # 20</v>
      </c>
    </row>
    <row r="594" spans="1:24" ht="27.6">
      <c r="A594" s="4" t="s">
        <v>36</v>
      </c>
      <c r="B594" s="11" t="s">
        <v>97</v>
      </c>
      <c r="C594" s="11" t="str">
        <f t="shared" si="90"/>
        <v>Unit Type : TYPE C - 3</v>
      </c>
      <c r="D594" s="4">
        <v>3</v>
      </c>
      <c r="E594" s="11" t="s">
        <v>98</v>
      </c>
      <c r="F594" s="11" t="str">
        <f t="shared" si="91"/>
        <v>Floor # 1</v>
      </c>
      <c r="G594" s="11" t="s">
        <v>99</v>
      </c>
      <c r="H594" s="11" t="str">
        <f t="shared" si="92"/>
        <v>Flat # 108</v>
      </c>
      <c r="I594" s="11" t="str">
        <f t="shared" si="93"/>
        <v>43.5"</v>
      </c>
      <c r="J594" s="4">
        <v>1</v>
      </c>
      <c r="K594" s="4">
        <v>108</v>
      </c>
      <c r="L594" s="11" t="s">
        <v>100</v>
      </c>
      <c r="M594" s="11" t="str">
        <f t="shared" si="94"/>
        <v>51.5"</v>
      </c>
      <c r="N594" s="11" t="str">
        <f t="shared" si="95"/>
        <v>51.5" X 43.5"</v>
      </c>
      <c r="O594" s="4">
        <v>43.5</v>
      </c>
      <c r="P594" s="4">
        <v>51.5</v>
      </c>
      <c r="Q594" s="4">
        <v>1</v>
      </c>
      <c r="R594" s="11">
        <v>3</v>
      </c>
      <c r="S594" s="11" t="s">
        <v>101</v>
      </c>
      <c r="T594" s="11" t="str">
        <f t="shared" si="96"/>
        <v>Crate # 20</v>
      </c>
      <c r="U594" s="4">
        <v>20</v>
      </c>
      <c r="V594" s="11" t="str">
        <f t="shared" si="97"/>
        <v>Unit Type : TYPE C - 3   |   Floor # 1</v>
      </c>
      <c r="W594" s="11" t="str">
        <f t="shared" si="98"/>
        <v>Flat # 108   |   51.5" X 43.5"   |   Crate # 20</v>
      </c>
      <c r="X594" s="33" t="str">
        <f t="shared" si="99"/>
        <v>Unit Type : TYPE C - 3   |   Floor # 1
Flat # 108   |   51.5" X 43.5"   |   Crate # 20</v>
      </c>
    </row>
    <row r="595" spans="1:24" ht="27.6">
      <c r="A595" s="4" t="s">
        <v>36</v>
      </c>
      <c r="B595" s="11" t="s">
        <v>97</v>
      </c>
      <c r="C595" s="11" t="str">
        <f t="shared" si="90"/>
        <v>Unit Type : TYPE C - 3</v>
      </c>
      <c r="D595" s="4">
        <v>3</v>
      </c>
      <c r="E595" s="11" t="s">
        <v>98</v>
      </c>
      <c r="F595" s="11" t="str">
        <f t="shared" si="91"/>
        <v>Floor # 1</v>
      </c>
      <c r="G595" s="11" t="s">
        <v>99</v>
      </c>
      <c r="H595" s="11" t="str">
        <f t="shared" si="92"/>
        <v>Flat # 121</v>
      </c>
      <c r="I595" s="11" t="str">
        <f t="shared" si="93"/>
        <v>43.5"</v>
      </c>
      <c r="J595" s="4">
        <v>1</v>
      </c>
      <c r="K595" s="4">
        <v>121</v>
      </c>
      <c r="L595" s="11" t="s">
        <v>100</v>
      </c>
      <c r="M595" s="11" t="str">
        <f t="shared" si="94"/>
        <v>51.5"</v>
      </c>
      <c r="N595" s="11" t="str">
        <f t="shared" si="95"/>
        <v>51.5" X 43.5"</v>
      </c>
      <c r="O595" s="4">
        <v>43.5</v>
      </c>
      <c r="P595" s="4">
        <v>51.5</v>
      </c>
      <c r="Q595" s="4">
        <v>1</v>
      </c>
      <c r="R595" s="11">
        <v>3</v>
      </c>
      <c r="S595" s="11" t="s">
        <v>101</v>
      </c>
      <c r="T595" s="11" t="str">
        <f t="shared" si="96"/>
        <v>Crate # 20</v>
      </c>
      <c r="U595" s="4">
        <v>20</v>
      </c>
      <c r="V595" s="11" t="str">
        <f t="shared" si="97"/>
        <v>Unit Type : TYPE C - 3   |   Floor # 1</v>
      </c>
      <c r="W595" s="11" t="str">
        <f t="shared" si="98"/>
        <v>Flat # 121   |   51.5" X 43.5"   |   Crate # 20</v>
      </c>
      <c r="X595" s="33" t="str">
        <f t="shared" si="99"/>
        <v>Unit Type : TYPE C - 3   |   Floor # 1
Flat # 121   |   51.5" X 43.5"   |   Crate # 20</v>
      </c>
    </row>
    <row r="596" spans="1:24" ht="27.6">
      <c r="A596" s="4" t="s">
        <v>37</v>
      </c>
      <c r="B596" s="11" t="s">
        <v>97</v>
      </c>
      <c r="C596" s="11" t="str">
        <f t="shared" si="90"/>
        <v>Unit Type : TYPE C-MIR - 3</v>
      </c>
      <c r="D596" s="4">
        <v>3</v>
      </c>
      <c r="E596" s="11" t="s">
        <v>98</v>
      </c>
      <c r="F596" s="11" t="str">
        <f t="shared" si="91"/>
        <v>Floor # 1</v>
      </c>
      <c r="G596" s="11" t="s">
        <v>99</v>
      </c>
      <c r="H596" s="11" t="str">
        <f t="shared" si="92"/>
        <v>Flat # 106</v>
      </c>
      <c r="I596" s="11" t="str">
        <f t="shared" si="93"/>
        <v>43.5"</v>
      </c>
      <c r="J596" s="4">
        <v>1</v>
      </c>
      <c r="K596" s="4">
        <v>106</v>
      </c>
      <c r="L596" s="11" t="s">
        <v>100</v>
      </c>
      <c r="M596" s="11" t="str">
        <f t="shared" si="94"/>
        <v>51.5"</v>
      </c>
      <c r="N596" s="11" t="str">
        <f t="shared" si="95"/>
        <v>51.5" X 43.5"</v>
      </c>
      <c r="O596" s="4">
        <v>43.5</v>
      </c>
      <c r="P596" s="4">
        <v>51.5</v>
      </c>
      <c r="Q596" s="4">
        <v>1</v>
      </c>
      <c r="R596" s="11">
        <v>3</v>
      </c>
      <c r="S596" s="11" t="s">
        <v>101</v>
      </c>
      <c r="T596" s="11" t="str">
        <f t="shared" si="96"/>
        <v>Crate # 20</v>
      </c>
      <c r="U596" s="4">
        <v>20</v>
      </c>
      <c r="V596" s="11" t="str">
        <f t="shared" si="97"/>
        <v>Unit Type : TYPE C-MIR - 3   |   Floor # 1</v>
      </c>
      <c r="W596" s="11" t="str">
        <f t="shared" si="98"/>
        <v>Flat # 106   |   51.5" X 43.5"   |   Crate # 20</v>
      </c>
      <c r="X596" s="33" t="str">
        <f t="shared" si="99"/>
        <v>Unit Type : TYPE C-MIR - 3   |   Floor # 1
Flat # 106   |   51.5" X 43.5"   |   Crate # 20</v>
      </c>
    </row>
    <row r="597" spans="1:24" ht="27.6">
      <c r="A597" s="4" t="s">
        <v>41</v>
      </c>
      <c r="B597" s="11" t="s">
        <v>97</v>
      </c>
      <c r="C597" s="11" t="str">
        <f t="shared" si="90"/>
        <v>Unit Type : TYPE E - 2</v>
      </c>
      <c r="D597" s="4">
        <v>2</v>
      </c>
      <c r="E597" s="11" t="s">
        <v>98</v>
      </c>
      <c r="F597" s="11" t="str">
        <f t="shared" si="91"/>
        <v>Floor # 1</v>
      </c>
      <c r="G597" s="11" t="s">
        <v>99</v>
      </c>
      <c r="H597" s="11" t="str">
        <f t="shared" si="92"/>
        <v>Flat # 116</v>
      </c>
      <c r="I597" s="11" t="str">
        <f t="shared" si="93"/>
        <v>25.5"</v>
      </c>
      <c r="J597" s="4">
        <v>1</v>
      </c>
      <c r="K597" s="4">
        <v>116</v>
      </c>
      <c r="L597" s="11" t="s">
        <v>100</v>
      </c>
      <c r="M597" s="11" t="str">
        <f t="shared" si="94"/>
        <v>42"</v>
      </c>
      <c r="N597" s="11" t="str">
        <f t="shared" si="95"/>
        <v>42" X 25.5"</v>
      </c>
      <c r="O597" s="4">
        <v>25.5</v>
      </c>
      <c r="P597" s="4">
        <v>42</v>
      </c>
      <c r="Q597" s="4">
        <v>1</v>
      </c>
      <c r="R597" s="11">
        <v>3</v>
      </c>
      <c r="S597" s="11" t="s">
        <v>101</v>
      </c>
      <c r="T597" s="11" t="str">
        <f t="shared" si="96"/>
        <v>Crate # 20</v>
      </c>
      <c r="U597" s="4">
        <v>20</v>
      </c>
      <c r="V597" s="11" t="str">
        <f t="shared" si="97"/>
        <v>Unit Type : TYPE E - 2   |   Floor # 1</v>
      </c>
      <c r="W597" s="11" t="str">
        <f t="shared" si="98"/>
        <v>Flat # 116   |   42" X 25.5"   |   Crate # 20</v>
      </c>
      <c r="X597" s="33" t="str">
        <f t="shared" si="99"/>
        <v>Unit Type : TYPE E - 2   |   Floor # 1
Flat # 116   |   42" X 25.5"   |   Crate # 20</v>
      </c>
    </row>
    <row r="598" spans="1:24" ht="27.6">
      <c r="A598" s="4" t="s">
        <v>46</v>
      </c>
      <c r="B598" s="11" t="s">
        <v>97</v>
      </c>
      <c r="C598" s="11" t="str">
        <f t="shared" si="90"/>
        <v>Unit Type : TYPE J - 2</v>
      </c>
      <c r="D598" s="4">
        <v>2</v>
      </c>
      <c r="E598" s="11" t="s">
        <v>98</v>
      </c>
      <c r="F598" s="11" t="str">
        <f t="shared" si="91"/>
        <v>Floor # 1</v>
      </c>
      <c r="G598" s="11" t="s">
        <v>99</v>
      </c>
      <c r="H598" s="11" t="str">
        <f t="shared" si="92"/>
        <v>Flat # 102</v>
      </c>
      <c r="I598" s="11" t="str">
        <f t="shared" si="93"/>
        <v>25.5"</v>
      </c>
      <c r="J598" s="4">
        <v>1</v>
      </c>
      <c r="K598" s="4">
        <v>102</v>
      </c>
      <c r="L598" s="11" t="s">
        <v>100</v>
      </c>
      <c r="M598" s="11" t="str">
        <f t="shared" si="94"/>
        <v>42"</v>
      </c>
      <c r="N598" s="11" t="str">
        <f t="shared" si="95"/>
        <v>42" X 25.5"</v>
      </c>
      <c r="O598" s="4">
        <v>25.5</v>
      </c>
      <c r="P598" s="4">
        <v>42</v>
      </c>
      <c r="Q598" s="4">
        <v>1</v>
      </c>
      <c r="R598" s="11">
        <v>3</v>
      </c>
      <c r="S598" s="11" t="s">
        <v>101</v>
      </c>
      <c r="T598" s="11" t="str">
        <f t="shared" si="96"/>
        <v>Crate # 20</v>
      </c>
      <c r="U598" s="4">
        <v>20</v>
      </c>
      <c r="V598" s="11" t="str">
        <f t="shared" si="97"/>
        <v>Unit Type : TYPE J - 2   |   Floor # 1</v>
      </c>
      <c r="W598" s="11" t="str">
        <f t="shared" si="98"/>
        <v>Flat # 102   |   42" X 25.5"   |   Crate # 20</v>
      </c>
      <c r="X598" s="33" t="str">
        <f t="shared" si="99"/>
        <v>Unit Type : TYPE J - 2   |   Floor # 1
Flat # 102   |   42" X 25.5"   |   Crate # 20</v>
      </c>
    </row>
    <row r="599" spans="1:24" ht="27.6">
      <c r="A599" s="4" t="s">
        <v>15</v>
      </c>
      <c r="B599" s="11" t="s">
        <v>97</v>
      </c>
      <c r="C599" s="11" t="str">
        <f t="shared" si="90"/>
        <v>Unit Type : TYPE A - 1</v>
      </c>
      <c r="D599" s="4">
        <v>1</v>
      </c>
      <c r="E599" s="11" t="s">
        <v>98</v>
      </c>
      <c r="F599" s="11" t="str">
        <f t="shared" si="91"/>
        <v>Floor # 1</v>
      </c>
      <c r="G599" s="11" t="s">
        <v>99</v>
      </c>
      <c r="H599" s="11" t="str">
        <f t="shared" si="92"/>
        <v>Flat # 125</v>
      </c>
      <c r="I599" s="11" t="str">
        <f t="shared" si="93"/>
        <v>25.5"</v>
      </c>
      <c r="J599" s="4">
        <v>1</v>
      </c>
      <c r="K599" s="4">
        <v>125</v>
      </c>
      <c r="L599" s="11" t="s">
        <v>100</v>
      </c>
      <c r="M599" s="11" t="str">
        <f t="shared" si="94"/>
        <v>30"</v>
      </c>
      <c r="N599" s="11" t="str">
        <f t="shared" si="95"/>
        <v>30" X 25.5"</v>
      </c>
      <c r="O599" s="4">
        <v>25.5</v>
      </c>
      <c r="P599" s="4">
        <v>30</v>
      </c>
      <c r="Q599" s="4">
        <v>1</v>
      </c>
      <c r="R599" s="11">
        <v>3</v>
      </c>
      <c r="S599" s="11" t="s">
        <v>101</v>
      </c>
      <c r="T599" s="11" t="str">
        <f t="shared" si="96"/>
        <v>Crate # 20</v>
      </c>
      <c r="U599" s="4">
        <v>20</v>
      </c>
      <c r="V599" s="11" t="str">
        <f t="shared" si="97"/>
        <v>Unit Type : TYPE A - 1   |   Floor # 1</v>
      </c>
      <c r="W599" s="11" t="str">
        <f t="shared" si="98"/>
        <v>Flat # 125   |   30" X 25.5"   |   Crate # 20</v>
      </c>
      <c r="X599" s="33" t="str">
        <f t="shared" si="99"/>
        <v>Unit Type : TYPE A - 1   |   Floor # 1
Flat # 125   |   30" X 25.5"   |   Crate # 20</v>
      </c>
    </row>
    <row r="600" spans="1:24" ht="27.6">
      <c r="A600" s="4" t="s">
        <v>26</v>
      </c>
      <c r="B600" s="11" t="s">
        <v>97</v>
      </c>
      <c r="C600" s="11" t="str">
        <f t="shared" si="90"/>
        <v>Unit Type : TYPE A_ MIR - 1</v>
      </c>
      <c r="D600" s="4">
        <v>1</v>
      </c>
      <c r="E600" s="11" t="s">
        <v>98</v>
      </c>
      <c r="F600" s="11" t="str">
        <f t="shared" si="91"/>
        <v>Floor # 1</v>
      </c>
      <c r="G600" s="11" t="s">
        <v>99</v>
      </c>
      <c r="H600" s="11" t="str">
        <f t="shared" si="92"/>
        <v>Flat # 126</v>
      </c>
      <c r="I600" s="11" t="str">
        <f t="shared" si="93"/>
        <v>25.5"</v>
      </c>
      <c r="J600" s="4">
        <v>1</v>
      </c>
      <c r="K600" s="4">
        <v>126</v>
      </c>
      <c r="L600" s="11" t="s">
        <v>100</v>
      </c>
      <c r="M600" s="11" t="str">
        <f t="shared" si="94"/>
        <v>30"</v>
      </c>
      <c r="N600" s="11" t="str">
        <f t="shared" si="95"/>
        <v>30" X 25.5"</v>
      </c>
      <c r="O600" s="4">
        <v>25.5</v>
      </c>
      <c r="P600" s="4">
        <v>30</v>
      </c>
      <c r="Q600" s="4">
        <v>1</v>
      </c>
      <c r="R600" s="11">
        <v>3</v>
      </c>
      <c r="S600" s="11" t="s">
        <v>101</v>
      </c>
      <c r="T600" s="11" t="str">
        <f t="shared" si="96"/>
        <v>Crate # 20</v>
      </c>
      <c r="U600" s="4">
        <v>20</v>
      </c>
      <c r="V600" s="11" t="str">
        <f t="shared" si="97"/>
        <v>Unit Type : TYPE A_ MIR - 1   |   Floor # 1</v>
      </c>
      <c r="W600" s="11" t="str">
        <f t="shared" si="98"/>
        <v>Flat # 126   |   30" X 25.5"   |   Crate # 20</v>
      </c>
      <c r="X600" s="33" t="str">
        <f t="shared" si="99"/>
        <v>Unit Type : TYPE A_ MIR - 1   |   Floor # 1
Flat # 126   |   30" X 25.5"   |   Crate # 20</v>
      </c>
    </row>
    <row r="601" spans="1:24" ht="27.6">
      <c r="A601" s="4" t="s">
        <v>15</v>
      </c>
      <c r="B601" s="11" t="s">
        <v>97</v>
      </c>
      <c r="C601" s="11" t="str">
        <f t="shared" si="90"/>
        <v>Unit Type : TYPE A - 2</v>
      </c>
      <c r="D601" s="4">
        <v>2</v>
      </c>
      <c r="E601" s="11" t="s">
        <v>98</v>
      </c>
      <c r="F601" s="11" t="str">
        <f t="shared" si="91"/>
        <v>Floor # 1</v>
      </c>
      <c r="G601" s="11" t="s">
        <v>99</v>
      </c>
      <c r="H601" s="11" t="str">
        <f t="shared" si="92"/>
        <v>Flat # 125</v>
      </c>
      <c r="I601" s="11" t="str">
        <f t="shared" si="93"/>
        <v>25.5"</v>
      </c>
      <c r="J601" s="4">
        <v>1</v>
      </c>
      <c r="K601" s="4">
        <v>125</v>
      </c>
      <c r="L601" s="11" t="s">
        <v>100</v>
      </c>
      <c r="M601" s="11" t="str">
        <f t="shared" si="94"/>
        <v>27"</v>
      </c>
      <c r="N601" s="11" t="str">
        <f t="shared" si="95"/>
        <v>27" X 25.5"</v>
      </c>
      <c r="O601" s="4">
        <v>25.5</v>
      </c>
      <c r="P601" s="4">
        <v>27</v>
      </c>
      <c r="Q601" s="4">
        <v>1</v>
      </c>
      <c r="R601" s="11">
        <v>3</v>
      </c>
      <c r="S601" s="11" t="s">
        <v>101</v>
      </c>
      <c r="T601" s="11" t="str">
        <f t="shared" si="96"/>
        <v>Crate # 20</v>
      </c>
      <c r="U601" s="4">
        <v>20</v>
      </c>
      <c r="V601" s="11" t="str">
        <f t="shared" si="97"/>
        <v>Unit Type : TYPE A - 2   |   Floor # 1</v>
      </c>
      <c r="W601" s="11" t="str">
        <f t="shared" si="98"/>
        <v>Flat # 125   |   27" X 25.5"   |   Crate # 20</v>
      </c>
      <c r="X601" s="33" t="str">
        <f t="shared" si="99"/>
        <v>Unit Type : TYPE A - 2   |   Floor # 1
Flat # 125   |   27" X 25.5"   |   Crate # 20</v>
      </c>
    </row>
    <row r="602" spans="1:24" ht="27.6">
      <c r="A602" s="4" t="s">
        <v>26</v>
      </c>
      <c r="B602" s="11" t="s">
        <v>97</v>
      </c>
      <c r="C602" s="11" t="str">
        <f t="shared" si="90"/>
        <v>Unit Type : TYPE A_ MIR - 2</v>
      </c>
      <c r="D602" s="4">
        <v>2</v>
      </c>
      <c r="E602" s="11" t="s">
        <v>98</v>
      </c>
      <c r="F602" s="11" t="str">
        <f t="shared" si="91"/>
        <v>Floor # 1</v>
      </c>
      <c r="G602" s="11" t="s">
        <v>99</v>
      </c>
      <c r="H602" s="11" t="str">
        <f t="shared" si="92"/>
        <v>Flat # 126</v>
      </c>
      <c r="I602" s="11" t="str">
        <f t="shared" si="93"/>
        <v>25.5"</v>
      </c>
      <c r="J602" s="4">
        <v>1</v>
      </c>
      <c r="K602" s="4">
        <v>126</v>
      </c>
      <c r="L602" s="11" t="s">
        <v>100</v>
      </c>
      <c r="M602" s="11" t="str">
        <f t="shared" si="94"/>
        <v>27"</v>
      </c>
      <c r="N602" s="11" t="str">
        <f t="shared" si="95"/>
        <v>27" X 25.5"</v>
      </c>
      <c r="O602" s="4">
        <v>25.5</v>
      </c>
      <c r="P602" s="4">
        <v>27</v>
      </c>
      <c r="Q602" s="4">
        <v>1</v>
      </c>
      <c r="R602" s="11">
        <v>3</v>
      </c>
      <c r="S602" s="11" t="s">
        <v>101</v>
      </c>
      <c r="T602" s="11" t="str">
        <f t="shared" si="96"/>
        <v>Crate # 20</v>
      </c>
      <c r="U602" s="4">
        <v>20</v>
      </c>
      <c r="V602" s="11" t="str">
        <f t="shared" si="97"/>
        <v>Unit Type : TYPE A_ MIR - 2   |   Floor # 1</v>
      </c>
      <c r="W602" s="11" t="str">
        <f t="shared" si="98"/>
        <v>Flat # 126   |   27" X 25.5"   |   Crate # 20</v>
      </c>
      <c r="X602" s="33" t="str">
        <f t="shared" si="99"/>
        <v>Unit Type : TYPE A_ MIR - 2   |   Floor # 1
Flat # 126   |   27" X 25.5"   |   Crate # 20</v>
      </c>
    </row>
    <row r="603" spans="1:24" ht="27.6">
      <c r="A603" s="4" t="s">
        <v>44</v>
      </c>
      <c r="B603" s="11" t="s">
        <v>97</v>
      </c>
      <c r="C603" s="11" t="str">
        <f t="shared" si="90"/>
        <v>Unit Type : TYPE G - 2</v>
      </c>
      <c r="D603" s="4">
        <v>2</v>
      </c>
      <c r="E603" s="11" t="s">
        <v>98</v>
      </c>
      <c r="F603" s="11" t="str">
        <f t="shared" si="91"/>
        <v>Floor # 1</v>
      </c>
      <c r="G603" s="11" t="s">
        <v>99</v>
      </c>
      <c r="H603" s="11" t="str">
        <f t="shared" si="92"/>
        <v>Flat # 112</v>
      </c>
      <c r="I603" s="11" t="str">
        <f t="shared" si="93"/>
        <v>25.5"</v>
      </c>
      <c r="J603" s="4">
        <v>1</v>
      </c>
      <c r="K603" s="4">
        <v>112</v>
      </c>
      <c r="L603" s="11" t="s">
        <v>100</v>
      </c>
      <c r="M603" s="11" t="str">
        <f t="shared" si="94"/>
        <v>27"</v>
      </c>
      <c r="N603" s="11" t="str">
        <f t="shared" si="95"/>
        <v>27" X 25.5"</v>
      </c>
      <c r="O603" s="4">
        <v>25.5</v>
      </c>
      <c r="P603" s="4">
        <v>27</v>
      </c>
      <c r="Q603" s="4">
        <v>1</v>
      </c>
      <c r="R603" s="11">
        <v>3</v>
      </c>
      <c r="S603" s="11" t="s">
        <v>101</v>
      </c>
      <c r="T603" s="11" t="str">
        <f t="shared" si="96"/>
        <v>Crate # 20</v>
      </c>
      <c r="U603" s="4">
        <v>20</v>
      </c>
      <c r="V603" s="11" t="str">
        <f t="shared" si="97"/>
        <v>Unit Type : TYPE G - 2   |   Floor # 1</v>
      </c>
      <c r="W603" s="11" t="str">
        <f t="shared" si="98"/>
        <v>Flat # 112   |   27" X 25.5"   |   Crate # 20</v>
      </c>
      <c r="X603" s="33" t="str">
        <f t="shared" si="99"/>
        <v>Unit Type : TYPE G - 2   |   Floor # 1
Flat # 112   |   27" X 25.5"   |   Crate # 20</v>
      </c>
    </row>
    <row r="604" spans="1:24" ht="27.6">
      <c r="A604" s="4" t="s">
        <v>48</v>
      </c>
      <c r="B604" s="11" t="s">
        <v>97</v>
      </c>
      <c r="C604" s="11" t="str">
        <f t="shared" si="90"/>
        <v>Unit Type : TYPE K - 2</v>
      </c>
      <c r="D604" s="4">
        <v>2</v>
      </c>
      <c r="E604" s="11" t="s">
        <v>98</v>
      </c>
      <c r="F604" s="11" t="str">
        <f t="shared" si="91"/>
        <v>Floor # 1</v>
      </c>
      <c r="G604" s="11" t="s">
        <v>99</v>
      </c>
      <c r="H604" s="11" t="str">
        <f t="shared" si="92"/>
        <v>Flat # 101</v>
      </c>
      <c r="I604" s="11" t="str">
        <f t="shared" si="93"/>
        <v>25.5"</v>
      </c>
      <c r="J604" s="4">
        <v>1</v>
      </c>
      <c r="K604" s="4">
        <v>101</v>
      </c>
      <c r="L604" s="11" t="s">
        <v>100</v>
      </c>
      <c r="M604" s="11" t="str">
        <f t="shared" si="94"/>
        <v>22.5"</v>
      </c>
      <c r="N604" s="11" t="str">
        <f t="shared" si="95"/>
        <v>22.5" X 25.5"</v>
      </c>
      <c r="O604" s="4">
        <v>25.5</v>
      </c>
      <c r="P604" s="4">
        <v>22.5</v>
      </c>
      <c r="Q604" s="4">
        <v>1</v>
      </c>
      <c r="R604" s="11">
        <v>3</v>
      </c>
      <c r="S604" s="11" t="s">
        <v>101</v>
      </c>
      <c r="T604" s="11" t="str">
        <f t="shared" si="96"/>
        <v>Crate # 20</v>
      </c>
      <c r="U604" s="4">
        <v>20</v>
      </c>
      <c r="V604" s="11" t="str">
        <f t="shared" si="97"/>
        <v>Unit Type : TYPE K - 2   |   Floor # 1</v>
      </c>
      <c r="W604" s="11" t="str">
        <f t="shared" si="98"/>
        <v>Flat # 101   |   22.5" X 25.5"   |   Crate # 20</v>
      </c>
      <c r="X604" s="33" t="str">
        <f t="shared" si="99"/>
        <v>Unit Type : TYPE K - 2   |   Floor # 1
Flat # 101   |   22.5" X 25.5"   |   Crate # 20</v>
      </c>
    </row>
    <row r="605" spans="1:24" ht="27.6">
      <c r="A605" s="4" t="s">
        <v>27</v>
      </c>
      <c r="B605" s="11" t="s">
        <v>97</v>
      </c>
      <c r="C605" s="11" t="str">
        <f t="shared" si="90"/>
        <v>Unit Type : TYPE B - 2</v>
      </c>
      <c r="D605" s="4">
        <v>2</v>
      </c>
      <c r="E605" s="11" t="s">
        <v>98</v>
      </c>
      <c r="F605" s="11" t="str">
        <f t="shared" si="91"/>
        <v>Floor # 1</v>
      </c>
      <c r="G605" s="11" t="s">
        <v>99</v>
      </c>
      <c r="H605" s="11" t="str">
        <f t="shared" si="92"/>
        <v>Flat # 117</v>
      </c>
      <c r="I605" s="11" t="str">
        <f t="shared" si="93"/>
        <v>25.5"</v>
      </c>
      <c r="J605" s="4">
        <v>1</v>
      </c>
      <c r="K605" s="4">
        <v>117</v>
      </c>
      <c r="L605" s="11" t="s">
        <v>100</v>
      </c>
      <c r="M605" s="11" t="str">
        <f t="shared" si="94"/>
        <v>19.5"</v>
      </c>
      <c r="N605" s="11" t="str">
        <f t="shared" si="95"/>
        <v>19.5" X 25.5"</v>
      </c>
      <c r="O605" s="4">
        <v>25.5</v>
      </c>
      <c r="P605" s="4">
        <v>19.5</v>
      </c>
      <c r="Q605" s="4">
        <v>1</v>
      </c>
      <c r="R605" s="11">
        <v>3</v>
      </c>
      <c r="S605" s="11" t="s">
        <v>101</v>
      </c>
      <c r="T605" s="11" t="str">
        <f t="shared" si="96"/>
        <v>Crate # 20</v>
      </c>
      <c r="U605" s="4">
        <v>20</v>
      </c>
      <c r="V605" s="11" t="str">
        <f t="shared" si="97"/>
        <v>Unit Type : TYPE B - 2   |   Floor # 1</v>
      </c>
      <c r="W605" s="11" t="str">
        <f t="shared" si="98"/>
        <v>Flat # 117   |   19.5" X 25.5"   |   Crate # 20</v>
      </c>
      <c r="X605" s="33" t="str">
        <f t="shared" si="99"/>
        <v>Unit Type : TYPE B - 2   |   Floor # 1
Flat # 117   |   19.5" X 25.5"   |   Crate # 20</v>
      </c>
    </row>
    <row r="606" spans="1:24" ht="27.6">
      <c r="A606" s="4" t="s">
        <v>39</v>
      </c>
      <c r="B606" s="11" t="s">
        <v>97</v>
      </c>
      <c r="C606" s="11" t="str">
        <f t="shared" si="90"/>
        <v>Unit Type : TYPE D1 - 3</v>
      </c>
      <c r="D606" s="4">
        <v>3</v>
      </c>
      <c r="E606" s="11" t="s">
        <v>98</v>
      </c>
      <c r="F606" s="11" t="str">
        <f t="shared" si="91"/>
        <v>Floor # 1</v>
      </c>
      <c r="G606" s="11" t="s">
        <v>99</v>
      </c>
      <c r="H606" s="11" t="str">
        <f t="shared" si="92"/>
        <v>Flat # 120</v>
      </c>
      <c r="I606" s="11" t="str">
        <f t="shared" si="93"/>
        <v>25.5"</v>
      </c>
      <c r="J606" s="4">
        <v>1</v>
      </c>
      <c r="K606" s="4">
        <v>120</v>
      </c>
      <c r="L606" s="11" t="s">
        <v>100</v>
      </c>
      <c r="M606" s="11" t="str">
        <f t="shared" si="94"/>
        <v>126"</v>
      </c>
      <c r="N606" s="11" t="str">
        <f t="shared" si="95"/>
        <v>126" X 25.5"</v>
      </c>
      <c r="O606" s="4">
        <v>25.5</v>
      </c>
      <c r="P606" s="4">
        <v>126</v>
      </c>
      <c r="Q606" s="4">
        <v>1</v>
      </c>
      <c r="R606" s="11">
        <v>3</v>
      </c>
      <c r="S606" s="11" t="s">
        <v>101</v>
      </c>
      <c r="T606" s="11" t="str">
        <f t="shared" si="96"/>
        <v>Crate # 21</v>
      </c>
      <c r="U606" s="4">
        <v>21</v>
      </c>
      <c r="V606" s="11" t="str">
        <f t="shared" si="97"/>
        <v>Unit Type : TYPE D1 - 3   |   Floor # 1</v>
      </c>
      <c r="W606" s="11" t="str">
        <f t="shared" si="98"/>
        <v>Flat # 120   |   126" X 25.5"   |   Crate # 21</v>
      </c>
      <c r="X606" s="29" t="str">
        <f t="shared" si="99"/>
        <v>Unit Type : TYPE D1 - 3   |   Floor # 1
Flat # 120   |   126" X 25.5"   |   Crate # 21</v>
      </c>
    </row>
    <row r="607" spans="1:24" ht="27.6">
      <c r="A607" s="4" t="s">
        <v>27</v>
      </c>
      <c r="B607" s="11" t="s">
        <v>97</v>
      </c>
      <c r="C607" s="11" t="str">
        <f t="shared" si="90"/>
        <v>Unit Type : TYPE B - 3</v>
      </c>
      <c r="D607" s="4">
        <v>3</v>
      </c>
      <c r="E607" s="11" t="s">
        <v>98</v>
      </c>
      <c r="F607" s="11" t="str">
        <f t="shared" si="91"/>
        <v>Floor # 1</v>
      </c>
      <c r="G607" s="11" t="s">
        <v>99</v>
      </c>
      <c r="H607" s="11" t="str">
        <f t="shared" si="92"/>
        <v>Flat # 117</v>
      </c>
      <c r="I607" s="11" t="str">
        <f t="shared" si="93"/>
        <v>25.5"</v>
      </c>
      <c r="J607" s="4">
        <v>1</v>
      </c>
      <c r="K607" s="4">
        <v>117</v>
      </c>
      <c r="L607" s="11" t="s">
        <v>100</v>
      </c>
      <c r="M607" s="11" t="str">
        <f t="shared" si="94"/>
        <v>120"</v>
      </c>
      <c r="N607" s="11" t="str">
        <f t="shared" si="95"/>
        <v>120" X 25.5"</v>
      </c>
      <c r="O607" s="4">
        <v>25.5</v>
      </c>
      <c r="P607" s="4">
        <v>120</v>
      </c>
      <c r="Q607" s="4">
        <v>1</v>
      </c>
      <c r="R607" s="11">
        <v>3</v>
      </c>
      <c r="S607" s="11" t="s">
        <v>101</v>
      </c>
      <c r="T607" s="11" t="str">
        <f t="shared" si="96"/>
        <v>Crate # 21</v>
      </c>
      <c r="U607" s="4">
        <v>21</v>
      </c>
      <c r="V607" s="11" t="str">
        <f t="shared" si="97"/>
        <v>Unit Type : TYPE B - 3   |   Floor # 1</v>
      </c>
      <c r="W607" s="11" t="str">
        <f t="shared" si="98"/>
        <v>Flat # 117   |   120" X 25.5"   |   Crate # 21</v>
      </c>
      <c r="X607" s="29" t="str">
        <f t="shared" si="99"/>
        <v>Unit Type : TYPE B - 3   |   Floor # 1
Flat # 117   |   120" X 25.5"   |   Crate # 21</v>
      </c>
    </row>
    <row r="608" spans="1:24" ht="27.6">
      <c r="A608" s="4" t="s">
        <v>27</v>
      </c>
      <c r="B608" s="11" t="s">
        <v>97</v>
      </c>
      <c r="C608" s="11" t="str">
        <f t="shared" si="90"/>
        <v>Unit Type : TYPE B - 3</v>
      </c>
      <c r="D608" s="4">
        <v>3</v>
      </c>
      <c r="E608" s="11" t="s">
        <v>98</v>
      </c>
      <c r="F608" s="11" t="str">
        <f t="shared" si="91"/>
        <v>Floor # 1</v>
      </c>
      <c r="G608" s="11" t="s">
        <v>99</v>
      </c>
      <c r="H608" s="11" t="str">
        <f t="shared" si="92"/>
        <v>Flat # 123</v>
      </c>
      <c r="I608" s="11" t="str">
        <f t="shared" si="93"/>
        <v>25.5"</v>
      </c>
      <c r="J608" s="4">
        <v>1</v>
      </c>
      <c r="K608" s="4">
        <v>123</v>
      </c>
      <c r="L608" s="11" t="s">
        <v>100</v>
      </c>
      <c r="M608" s="11" t="str">
        <f t="shared" si="94"/>
        <v>120"</v>
      </c>
      <c r="N608" s="11" t="str">
        <f t="shared" si="95"/>
        <v>120" X 25.5"</v>
      </c>
      <c r="O608" s="4">
        <v>25.5</v>
      </c>
      <c r="P608" s="4">
        <v>120</v>
      </c>
      <c r="Q608" s="4">
        <v>1</v>
      </c>
      <c r="R608" s="11">
        <v>3</v>
      </c>
      <c r="S608" s="11" t="s">
        <v>101</v>
      </c>
      <c r="T608" s="11" t="str">
        <f t="shared" si="96"/>
        <v>Crate # 21</v>
      </c>
      <c r="U608" s="4">
        <v>21</v>
      </c>
      <c r="V608" s="11" t="str">
        <f t="shared" si="97"/>
        <v>Unit Type : TYPE B - 3   |   Floor # 1</v>
      </c>
      <c r="W608" s="11" t="str">
        <f t="shared" si="98"/>
        <v>Flat # 123   |   120" X 25.5"   |   Crate # 21</v>
      </c>
      <c r="X608" s="29" t="str">
        <f t="shared" si="99"/>
        <v>Unit Type : TYPE B - 3   |   Floor # 1
Flat # 123   |   120" X 25.5"   |   Crate # 21</v>
      </c>
    </row>
    <row r="609" spans="1:24" ht="27.6">
      <c r="A609" s="4" t="s">
        <v>28</v>
      </c>
      <c r="B609" s="11" t="s">
        <v>97</v>
      </c>
      <c r="C609" s="11" t="str">
        <f t="shared" si="90"/>
        <v>Unit Type : TYPE B_MIR - 3</v>
      </c>
      <c r="D609" s="4">
        <v>3</v>
      </c>
      <c r="E609" s="11" t="s">
        <v>98</v>
      </c>
      <c r="F609" s="11" t="str">
        <f t="shared" si="91"/>
        <v>Floor # 1</v>
      </c>
      <c r="G609" s="11" t="s">
        <v>99</v>
      </c>
      <c r="H609" s="11" t="str">
        <f t="shared" si="92"/>
        <v>Flat # 122</v>
      </c>
      <c r="I609" s="11" t="str">
        <f t="shared" si="93"/>
        <v>25.5"</v>
      </c>
      <c r="J609" s="4">
        <v>1</v>
      </c>
      <c r="K609" s="4">
        <v>122</v>
      </c>
      <c r="L609" s="11" t="s">
        <v>100</v>
      </c>
      <c r="M609" s="11" t="str">
        <f t="shared" si="94"/>
        <v>120"</v>
      </c>
      <c r="N609" s="11" t="str">
        <f t="shared" si="95"/>
        <v>120" X 25.5"</v>
      </c>
      <c r="O609" s="4">
        <v>25.5</v>
      </c>
      <c r="P609" s="4">
        <v>120</v>
      </c>
      <c r="Q609" s="4">
        <v>1</v>
      </c>
      <c r="R609" s="11">
        <v>3</v>
      </c>
      <c r="S609" s="11" t="s">
        <v>101</v>
      </c>
      <c r="T609" s="11" t="str">
        <f t="shared" si="96"/>
        <v>Crate # 21</v>
      </c>
      <c r="U609" s="4">
        <v>21</v>
      </c>
      <c r="V609" s="11" t="str">
        <f t="shared" si="97"/>
        <v>Unit Type : TYPE B_MIR - 3   |   Floor # 1</v>
      </c>
      <c r="W609" s="11" t="str">
        <f t="shared" si="98"/>
        <v>Flat # 122   |   120" X 25.5"   |   Crate # 21</v>
      </c>
      <c r="X609" s="29" t="str">
        <f t="shared" si="99"/>
        <v>Unit Type : TYPE B_MIR - 3   |   Floor # 1
Flat # 122   |   120" X 25.5"   |   Crate # 21</v>
      </c>
    </row>
    <row r="610" spans="1:24" ht="27.6">
      <c r="A610" s="4" t="s">
        <v>29</v>
      </c>
      <c r="B610" s="11" t="s">
        <v>97</v>
      </c>
      <c r="C610" s="11" t="str">
        <f t="shared" si="90"/>
        <v>Unit Type : Type B1 - 3</v>
      </c>
      <c r="D610" s="4">
        <v>3</v>
      </c>
      <c r="E610" s="11" t="s">
        <v>98</v>
      </c>
      <c r="F610" s="11" t="str">
        <f t="shared" si="91"/>
        <v>Floor # 1</v>
      </c>
      <c r="G610" s="11" t="s">
        <v>99</v>
      </c>
      <c r="H610" s="11" t="str">
        <f t="shared" si="92"/>
        <v>Flat # 114</v>
      </c>
      <c r="I610" s="11" t="str">
        <f t="shared" si="93"/>
        <v>25.5"</v>
      </c>
      <c r="J610" s="4">
        <v>1</v>
      </c>
      <c r="K610" s="4">
        <v>114</v>
      </c>
      <c r="L610" s="11" t="s">
        <v>100</v>
      </c>
      <c r="M610" s="11" t="str">
        <f t="shared" si="94"/>
        <v>120"</v>
      </c>
      <c r="N610" s="11" t="str">
        <f t="shared" si="95"/>
        <v>120" X 25.5"</v>
      </c>
      <c r="O610" s="4">
        <v>25.5</v>
      </c>
      <c r="P610" s="4">
        <v>120</v>
      </c>
      <c r="Q610" s="4">
        <v>1</v>
      </c>
      <c r="R610" s="11">
        <v>3</v>
      </c>
      <c r="S610" s="11" t="s">
        <v>101</v>
      </c>
      <c r="T610" s="11" t="str">
        <f t="shared" si="96"/>
        <v>Crate # 21</v>
      </c>
      <c r="U610" s="4">
        <v>21</v>
      </c>
      <c r="V610" s="11" t="str">
        <f t="shared" si="97"/>
        <v>Unit Type : Type B1 - 3   |   Floor # 1</v>
      </c>
      <c r="W610" s="11" t="str">
        <f t="shared" si="98"/>
        <v>Flat # 114   |   120" X 25.5"   |   Crate # 21</v>
      </c>
      <c r="X610" s="29" t="str">
        <f t="shared" si="99"/>
        <v>Unit Type : Type B1 - 3   |   Floor # 1
Flat # 114   |   120" X 25.5"   |   Crate # 21</v>
      </c>
    </row>
    <row r="611" spans="1:24" ht="27.6">
      <c r="A611" s="4" t="s">
        <v>30</v>
      </c>
      <c r="B611" s="11" t="s">
        <v>97</v>
      </c>
      <c r="C611" s="11" t="str">
        <f t="shared" si="90"/>
        <v>Unit Type : Type B1_MIR - 3</v>
      </c>
      <c r="D611" s="4">
        <v>3</v>
      </c>
      <c r="E611" s="11" t="s">
        <v>98</v>
      </c>
      <c r="F611" s="11" t="str">
        <f t="shared" si="91"/>
        <v>Floor # 1</v>
      </c>
      <c r="G611" s="11" t="s">
        <v>99</v>
      </c>
      <c r="H611" s="11" t="str">
        <f t="shared" si="92"/>
        <v>Flat # 119</v>
      </c>
      <c r="I611" s="11" t="str">
        <f t="shared" si="93"/>
        <v>25.5"</v>
      </c>
      <c r="J611" s="4">
        <v>1</v>
      </c>
      <c r="K611" s="4">
        <v>119</v>
      </c>
      <c r="L611" s="11" t="s">
        <v>100</v>
      </c>
      <c r="M611" s="11" t="str">
        <f t="shared" si="94"/>
        <v>120"</v>
      </c>
      <c r="N611" s="11" t="str">
        <f t="shared" si="95"/>
        <v>120" X 25.5"</v>
      </c>
      <c r="O611" s="4">
        <v>25.5</v>
      </c>
      <c r="P611" s="4">
        <v>120</v>
      </c>
      <c r="Q611" s="4">
        <v>1</v>
      </c>
      <c r="R611" s="11">
        <v>3</v>
      </c>
      <c r="S611" s="11" t="s">
        <v>101</v>
      </c>
      <c r="T611" s="11" t="str">
        <f t="shared" si="96"/>
        <v>Crate # 21</v>
      </c>
      <c r="U611" s="4">
        <v>21</v>
      </c>
      <c r="V611" s="11" t="str">
        <f t="shared" si="97"/>
        <v>Unit Type : Type B1_MIR - 3   |   Floor # 1</v>
      </c>
      <c r="W611" s="11" t="str">
        <f t="shared" si="98"/>
        <v>Flat # 119   |   120" X 25.5"   |   Crate # 21</v>
      </c>
      <c r="X611" s="29" t="str">
        <f t="shared" si="99"/>
        <v>Unit Type : Type B1_MIR - 3   |   Floor # 1
Flat # 119   |   120" X 25.5"   |   Crate # 21</v>
      </c>
    </row>
    <row r="612" spans="1:24" ht="27.6">
      <c r="A612" s="4" t="s">
        <v>34</v>
      </c>
      <c r="B612" s="11" t="s">
        <v>97</v>
      </c>
      <c r="C612" s="11" t="str">
        <f t="shared" si="90"/>
        <v>Unit Type : TYPE B2 - 3</v>
      </c>
      <c r="D612" s="4">
        <v>3</v>
      </c>
      <c r="E612" s="11" t="s">
        <v>98</v>
      </c>
      <c r="F612" s="11" t="str">
        <f t="shared" si="91"/>
        <v>Floor # 1</v>
      </c>
      <c r="G612" s="11" t="s">
        <v>99</v>
      </c>
      <c r="H612" s="11" t="str">
        <f t="shared" si="92"/>
        <v>Flat # 104</v>
      </c>
      <c r="I612" s="11" t="str">
        <f t="shared" si="93"/>
        <v>25.5"</v>
      </c>
      <c r="J612" s="4">
        <v>1</v>
      </c>
      <c r="K612" s="4">
        <v>104</v>
      </c>
      <c r="L612" s="11" t="s">
        <v>100</v>
      </c>
      <c r="M612" s="11" t="str">
        <f t="shared" si="94"/>
        <v>120"</v>
      </c>
      <c r="N612" s="11" t="str">
        <f t="shared" si="95"/>
        <v>120" X 25.5"</v>
      </c>
      <c r="O612" s="4">
        <v>25.5</v>
      </c>
      <c r="P612" s="4">
        <v>120</v>
      </c>
      <c r="Q612" s="4">
        <v>1</v>
      </c>
      <c r="R612" s="11">
        <v>3</v>
      </c>
      <c r="S612" s="11" t="s">
        <v>101</v>
      </c>
      <c r="T612" s="11" t="str">
        <f t="shared" si="96"/>
        <v>Crate # 21</v>
      </c>
      <c r="U612" s="4">
        <v>21</v>
      </c>
      <c r="V612" s="11" t="str">
        <f t="shared" si="97"/>
        <v>Unit Type : TYPE B2 - 3   |   Floor # 1</v>
      </c>
      <c r="W612" s="11" t="str">
        <f t="shared" si="98"/>
        <v>Flat # 104   |   120" X 25.5"   |   Crate # 21</v>
      </c>
      <c r="X612" s="29" t="str">
        <f t="shared" si="99"/>
        <v>Unit Type : TYPE B2 - 3   |   Floor # 1
Flat # 104   |   120" X 25.5"   |   Crate # 21</v>
      </c>
    </row>
    <row r="613" spans="1:24" ht="27.6">
      <c r="A613" s="4" t="s">
        <v>32</v>
      </c>
      <c r="B613" s="11" t="s">
        <v>97</v>
      </c>
      <c r="C613" s="11" t="str">
        <f t="shared" si="90"/>
        <v>Unit Type : TYPE B4 - 3</v>
      </c>
      <c r="D613" s="4">
        <v>3</v>
      </c>
      <c r="E613" s="11" t="s">
        <v>98</v>
      </c>
      <c r="F613" s="11" t="str">
        <f t="shared" si="91"/>
        <v>Floor # 1</v>
      </c>
      <c r="G613" s="11" t="s">
        <v>99</v>
      </c>
      <c r="H613" s="11" t="str">
        <f t="shared" si="92"/>
        <v>Flat # 124</v>
      </c>
      <c r="I613" s="11" t="str">
        <f t="shared" si="93"/>
        <v>25.5"</v>
      </c>
      <c r="J613" s="4">
        <v>1</v>
      </c>
      <c r="K613" s="4">
        <v>124</v>
      </c>
      <c r="L613" s="11" t="s">
        <v>100</v>
      </c>
      <c r="M613" s="11" t="str">
        <f t="shared" si="94"/>
        <v>120"</v>
      </c>
      <c r="N613" s="11" t="str">
        <f t="shared" si="95"/>
        <v>120" X 25.5"</v>
      </c>
      <c r="O613" s="4">
        <v>25.5</v>
      </c>
      <c r="P613" s="4">
        <v>120</v>
      </c>
      <c r="Q613" s="4">
        <v>1</v>
      </c>
      <c r="R613" s="11">
        <v>3</v>
      </c>
      <c r="S613" s="11" t="s">
        <v>101</v>
      </c>
      <c r="T613" s="11" t="str">
        <f t="shared" si="96"/>
        <v>Crate # 21</v>
      </c>
      <c r="U613" s="4">
        <v>21</v>
      </c>
      <c r="V613" s="11" t="str">
        <f t="shared" si="97"/>
        <v>Unit Type : TYPE B4 - 3   |   Floor # 1</v>
      </c>
      <c r="W613" s="11" t="str">
        <f t="shared" si="98"/>
        <v>Flat # 124   |   120" X 25.5"   |   Crate # 21</v>
      </c>
      <c r="X613" s="29" t="str">
        <f t="shared" si="99"/>
        <v>Unit Type : TYPE B4 - 3   |   Floor # 1
Flat # 124   |   120" X 25.5"   |   Crate # 21</v>
      </c>
    </row>
    <row r="614" spans="1:24" ht="27.6">
      <c r="A614" s="4" t="s">
        <v>33</v>
      </c>
      <c r="B614" s="11" t="s">
        <v>97</v>
      </c>
      <c r="C614" s="11" t="str">
        <f t="shared" si="90"/>
        <v>Unit Type : TYPE B5_MIR - 3</v>
      </c>
      <c r="D614" s="4">
        <v>3</v>
      </c>
      <c r="E614" s="11" t="s">
        <v>98</v>
      </c>
      <c r="F614" s="11" t="str">
        <f t="shared" si="91"/>
        <v>Floor # 1</v>
      </c>
      <c r="G614" s="11" t="s">
        <v>99</v>
      </c>
      <c r="H614" s="11" t="str">
        <f t="shared" si="92"/>
        <v>Flat # 110</v>
      </c>
      <c r="I614" s="11" t="str">
        <f t="shared" si="93"/>
        <v>25.5"</v>
      </c>
      <c r="J614" s="4">
        <v>1</v>
      </c>
      <c r="K614" s="4">
        <v>110</v>
      </c>
      <c r="L614" s="11" t="s">
        <v>100</v>
      </c>
      <c r="M614" s="11" t="str">
        <f t="shared" si="94"/>
        <v>120"</v>
      </c>
      <c r="N614" s="11" t="str">
        <f t="shared" si="95"/>
        <v>120" X 25.5"</v>
      </c>
      <c r="O614" s="4">
        <v>25.5</v>
      </c>
      <c r="P614" s="4">
        <v>120</v>
      </c>
      <c r="Q614" s="4">
        <v>1</v>
      </c>
      <c r="R614" s="11">
        <v>3</v>
      </c>
      <c r="S614" s="11" t="s">
        <v>101</v>
      </c>
      <c r="T614" s="11" t="str">
        <f t="shared" si="96"/>
        <v>Crate # 21</v>
      </c>
      <c r="U614" s="4">
        <v>21</v>
      </c>
      <c r="V614" s="11" t="str">
        <f t="shared" si="97"/>
        <v>Unit Type : TYPE B5_MIR - 3   |   Floor # 1</v>
      </c>
      <c r="W614" s="11" t="str">
        <f t="shared" si="98"/>
        <v>Flat # 110   |   120" X 25.5"   |   Crate # 21</v>
      </c>
      <c r="X614" s="29" t="str">
        <f t="shared" si="99"/>
        <v>Unit Type : TYPE B5_MIR - 3   |   Floor # 1
Flat # 110   |   120" X 25.5"   |   Crate # 21</v>
      </c>
    </row>
    <row r="615" spans="1:24" ht="27.6">
      <c r="A615" s="4" t="s">
        <v>43</v>
      </c>
      <c r="B615" s="11" t="s">
        <v>97</v>
      </c>
      <c r="C615" s="11" t="str">
        <f t="shared" si="90"/>
        <v>Unit Type : TYPE F - 3</v>
      </c>
      <c r="D615" s="4">
        <v>3</v>
      </c>
      <c r="E615" s="11" t="s">
        <v>98</v>
      </c>
      <c r="F615" s="11" t="str">
        <f t="shared" si="91"/>
        <v>Floor # 1</v>
      </c>
      <c r="G615" s="11" t="s">
        <v>99</v>
      </c>
      <c r="H615" s="11" t="str">
        <f t="shared" si="92"/>
        <v>Flat # 115</v>
      </c>
      <c r="I615" s="11" t="str">
        <f t="shared" si="93"/>
        <v>25.5"</v>
      </c>
      <c r="J615" s="4">
        <v>1</v>
      </c>
      <c r="K615" s="4">
        <v>115</v>
      </c>
      <c r="L615" s="11" t="s">
        <v>100</v>
      </c>
      <c r="M615" s="11" t="str">
        <f t="shared" si="94"/>
        <v>120"</v>
      </c>
      <c r="N615" s="11" t="str">
        <f t="shared" si="95"/>
        <v>120" X 25.5"</v>
      </c>
      <c r="O615" s="4">
        <v>25.5</v>
      </c>
      <c r="P615" s="4">
        <v>120</v>
      </c>
      <c r="Q615" s="4">
        <v>1</v>
      </c>
      <c r="R615" s="11">
        <v>3</v>
      </c>
      <c r="S615" s="11" t="s">
        <v>101</v>
      </c>
      <c r="T615" s="11" t="str">
        <f t="shared" si="96"/>
        <v>Crate # 21</v>
      </c>
      <c r="U615" s="4">
        <v>21</v>
      </c>
      <c r="V615" s="11" t="str">
        <f t="shared" si="97"/>
        <v>Unit Type : TYPE F - 3   |   Floor # 1</v>
      </c>
      <c r="W615" s="11" t="str">
        <f t="shared" si="98"/>
        <v>Flat # 115   |   120" X 25.5"   |   Crate # 21</v>
      </c>
      <c r="X615" s="29" t="str">
        <f t="shared" si="99"/>
        <v>Unit Type : TYPE F - 3   |   Floor # 1
Flat # 115   |   120" X 25.5"   |   Crate # 21</v>
      </c>
    </row>
    <row r="616" spans="1:24" ht="27.6">
      <c r="A616" s="4" t="s">
        <v>48</v>
      </c>
      <c r="B616" s="11" t="s">
        <v>97</v>
      </c>
      <c r="C616" s="11" t="str">
        <f t="shared" si="90"/>
        <v>Unit Type : TYPE K - 3</v>
      </c>
      <c r="D616" s="4">
        <v>3</v>
      </c>
      <c r="E616" s="11" t="s">
        <v>98</v>
      </c>
      <c r="F616" s="11" t="str">
        <f t="shared" si="91"/>
        <v>Floor # 1</v>
      </c>
      <c r="G616" s="11" t="s">
        <v>99</v>
      </c>
      <c r="H616" s="11" t="str">
        <f t="shared" si="92"/>
        <v>Flat # 101</v>
      </c>
      <c r="I616" s="11" t="str">
        <f t="shared" si="93"/>
        <v>25.5"</v>
      </c>
      <c r="J616" s="4">
        <v>1</v>
      </c>
      <c r="K616" s="4">
        <v>101</v>
      </c>
      <c r="L616" s="11" t="s">
        <v>100</v>
      </c>
      <c r="M616" s="11" t="str">
        <f t="shared" si="94"/>
        <v>108"</v>
      </c>
      <c r="N616" s="11" t="str">
        <f t="shared" si="95"/>
        <v>108" X 25.5"</v>
      </c>
      <c r="O616" s="4">
        <v>25.5</v>
      </c>
      <c r="P616" s="4">
        <v>108</v>
      </c>
      <c r="Q616" s="4">
        <v>1</v>
      </c>
      <c r="R616" s="11">
        <v>3</v>
      </c>
      <c r="S616" s="11" t="s">
        <v>101</v>
      </c>
      <c r="T616" s="11" t="str">
        <f t="shared" si="96"/>
        <v>Crate # 21</v>
      </c>
      <c r="U616" s="4">
        <v>21</v>
      </c>
      <c r="V616" s="11" t="str">
        <f t="shared" si="97"/>
        <v>Unit Type : TYPE K - 3   |   Floor # 1</v>
      </c>
      <c r="W616" s="11" t="str">
        <f t="shared" si="98"/>
        <v>Flat # 101   |   108" X 25.5"   |   Crate # 21</v>
      </c>
      <c r="X616" s="29" t="str">
        <f t="shared" si="99"/>
        <v>Unit Type : TYPE K - 3   |   Floor # 1
Flat # 101   |   108" X 25.5"   |   Crate # 21</v>
      </c>
    </row>
    <row r="617" spans="1:24" ht="27.6">
      <c r="A617" s="4" t="s">
        <v>46</v>
      </c>
      <c r="B617" s="11" t="s">
        <v>97</v>
      </c>
      <c r="C617" s="11" t="str">
        <f t="shared" si="90"/>
        <v>Unit Type : TYPE J - 3</v>
      </c>
      <c r="D617" s="4">
        <v>3</v>
      </c>
      <c r="E617" s="11" t="s">
        <v>98</v>
      </c>
      <c r="F617" s="11" t="str">
        <f t="shared" si="91"/>
        <v>Floor # 1</v>
      </c>
      <c r="G617" s="11" t="s">
        <v>99</v>
      </c>
      <c r="H617" s="11" t="str">
        <f t="shared" si="92"/>
        <v>Flat # 102</v>
      </c>
      <c r="I617" s="11" t="str">
        <f t="shared" si="93"/>
        <v>25.5"</v>
      </c>
      <c r="J617" s="4">
        <v>1</v>
      </c>
      <c r="K617" s="4">
        <v>102</v>
      </c>
      <c r="L617" s="11" t="s">
        <v>100</v>
      </c>
      <c r="M617" s="11" t="str">
        <f t="shared" si="94"/>
        <v>106.5"</v>
      </c>
      <c r="N617" s="11" t="str">
        <f t="shared" si="95"/>
        <v>106.5" X 25.5"</v>
      </c>
      <c r="O617" s="4">
        <v>25.5</v>
      </c>
      <c r="P617" s="4">
        <v>106.5</v>
      </c>
      <c r="Q617" s="4">
        <v>1</v>
      </c>
      <c r="R617" s="11">
        <v>3</v>
      </c>
      <c r="S617" s="11" t="s">
        <v>101</v>
      </c>
      <c r="T617" s="11" t="str">
        <f t="shared" si="96"/>
        <v>Crate # 21</v>
      </c>
      <c r="U617" s="4">
        <v>21</v>
      </c>
      <c r="V617" s="11" t="str">
        <f t="shared" si="97"/>
        <v>Unit Type : TYPE J - 3   |   Floor # 1</v>
      </c>
      <c r="W617" s="11" t="str">
        <f t="shared" si="98"/>
        <v>Flat # 102   |   106.5" X 25.5"   |   Crate # 21</v>
      </c>
      <c r="X617" s="29" t="str">
        <f t="shared" si="99"/>
        <v>Unit Type : TYPE J - 3   |   Floor # 1
Flat # 102   |   106.5" X 25.5"   |   Crate # 21</v>
      </c>
    </row>
    <row r="618" spans="1:24" ht="27.6">
      <c r="A618" s="4" t="s">
        <v>41</v>
      </c>
      <c r="B618" s="11" t="s">
        <v>97</v>
      </c>
      <c r="C618" s="11" t="str">
        <f t="shared" si="90"/>
        <v>Unit Type : TYPE E - 3</v>
      </c>
      <c r="D618" s="4">
        <v>3</v>
      </c>
      <c r="E618" s="11" t="s">
        <v>98</v>
      </c>
      <c r="F618" s="11" t="str">
        <f t="shared" si="91"/>
        <v>Floor # 1</v>
      </c>
      <c r="G618" s="11" t="s">
        <v>99</v>
      </c>
      <c r="H618" s="11" t="str">
        <f t="shared" si="92"/>
        <v>Flat # 116</v>
      </c>
      <c r="I618" s="11" t="str">
        <f t="shared" si="93"/>
        <v>25.5"</v>
      </c>
      <c r="J618" s="4">
        <v>1</v>
      </c>
      <c r="K618" s="4">
        <v>116</v>
      </c>
      <c r="L618" s="11" t="s">
        <v>100</v>
      </c>
      <c r="M618" s="11" t="str">
        <f t="shared" si="94"/>
        <v>84"</v>
      </c>
      <c r="N618" s="11" t="str">
        <f t="shared" si="95"/>
        <v>84" X 25.5"</v>
      </c>
      <c r="O618" s="4">
        <v>25.5</v>
      </c>
      <c r="P618" s="4">
        <v>84</v>
      </c>
      <c r="Q618" s="4">
        <v>1</v>
      </c>
      <c r="R618" s="11">
        <v>3</v>
      </c>
      <c r="S618" s="11" t="s">
        <v>101</v>
      </c>
      <c r="T618" s="11" t="str">
        <f t="shared" si="96"/>
        <v>Crate # 21</v>
      </c>
      <c r="U618" s="4">
        <v>21</v>
      </c>
      <c r="V618" s="11" t="str">
        <f t="shared" si="97"/>
        <v>Unit Type : TYPE E - 3   |   Floor # 1</v>
      </c>
      <c r="W618" s="11" t="str">
        <f t="shared" si="98"/>
        <v>Flat # 116   |   84" X 25.5"   |   Crate # 21</v>
      </c>
      <c r="X618" s="29" t="str">
        <f t="shared" si="99"/>
        <v>Unit Type : TYPE E - 3   |   Floor # 1
Flat # 116   |   84" X 25.5"   |   Crate # 21</v>
      </c>
    </row>
    <row r="619" spans="1:24" ht="27.6">
      <c r="A619" s="4" t="s">
        <v>36</v>
      </c>
      <c r="B619" s="11" t="s">
        <v>97</v>
      </c>
      <c r="C619" s="11" t="str">
        <f t="shared" si="90"/>
        <v>Unit Type : TYPE C - 2</v>
      </c>
      <c r="D619" s="4">
        <v>2</v>
      </c>
      <c r="E619" s="11" t="s">
        <v>98</v>
      </c>
      <c r="F619" s="11" t="str">
        <f t="shared" si="91"/>
        <v>Floor # 1</v>
      </c>
      <c r="G619" s="11" t="s">
        <v>99</v>
      </c>
      <c r="H619" s="11" t="str">
        <f t="shared" si="92"/>
        <v>Flat # 108</v>
      </c>
      <c r="I619" s="11" t="str">
        <f t="shared" si="93"/>
        <v>25.5"</v>
      </c>
      <c r="J619" s="4">
        <v>1</v>
      </c>
      <c r="K619" s="4">
        <v>108</v>
      </c>
      <c r="L619" s="11" t="s">
        <v>100</v>
      </c>
      <c r="M619" s="11" t="str">
        <f t="shared" si="94"/>
        <v>66.5"</v>
      </c>
      <c r="N619" s="11" t="str">
        <f t="shared" si="95"/>
        <v>66.5" X 25.5"</v>
      </c>
      <c r="O619" s="4">
        <v>25.5</v>
      </c>
      <c r="P619" s="4">
        <v>66.5</v>
      </c>
      <c r="Q619" s="4">
        <v>1</v>
      </c>
      <c r="R619" s="11">
        <v>3</v>
      </c>
      <c r="S619" s="11" t="s">
        <v>101</v>
      </c>
      <c r="T619" s="11" t="str">
        <f t="shared" si="96"/>
        <v>Crate # 22</v>
      </c>
      <c r="U619" s="4">
        <v>22</v>
      </c>
      <c r="V619" s="11" t="str">
        <f t="shared" si="97"/>
        <v>Unit Type : TYPE C - 2   |   Floor # 1</v>
      </c>
      <c r="W619" s="11" t="str">
        <f t="shared" si="98"/>
        <v>Flat # 108   |   66.5" X 25.5"   |   Crate # 22</v>
      </c>
      <c r="X619" s="38" t="str">
        <f t="shared" si="99"/>
        <v>Unit Type : TYPE C - 2   |   Floor # 1
Flat # 108   |   66.5" X 25.5"   |   Crate # 22</v>
      </c>
    </row>
    <row r="620" spans="1:24" ht="27.6">
      <c r="A620" s="4" t="s">
        <v>36</v>
      </c>
      <c r="B620" s="11" t="s">
        <v>97</v>
      </c>
      <c r="C620" s="11" t="str">
        <f t="shared" si="90"/>
        <v>Unit Type : TYPE C - 2</v>
      </c>
      <c r="D620" s="4">
        <v>2</v>
      </c>
      <c r="E620" s="11" t="s">
        <v>98</v>
      </c>
      <c r="F620" s="11" t="str">
        <f t="shared" si="91"/>
        <v>Floor # 1</v>
      </c>
      <c r="G620" s="11" t="s">
        <v>99</v>
      </c>
      <c r="H620" s="11" t="str">
        <f t="shared" si="92"/>
        <v>Flat # 121</v>
      </c>
      <c r="I620" s="11" t="str">
        <f t="shared" si="93"/>
        <v>25.5"</v>
      </c>
      <c r="J620" s="4">
        <v>1</v>
      </c>
      <c r="K620" s="4">
        <v>121</v>
      </c>
      <c r="L620" s="11" t="s">
        <v>100</v>
      </c>
      <c r="M620" s="11" t="str">
        <f t="shared" si="94"/>
        <v>66.5"</v>
      </c>
      <c r="N620" s="11" t="str">
        <f t="shared" si="95"/>
        <v>66.5" X 25.5"</v>
      </c>
      <c r="O620" s="4">
        <v>25.5</v>
      </c>
      <c r="P620" s="4">
        <v>66.5</v>
      </c>
      <c r="Q620" s="4">
        <v>1</v>
      </c>
      <c r="R620" s="11">
        <v>3</v>
      </c>
      <c r="S620" s="11" t="s">
        <v>101</v>
      </c>
      <c r="T620" s="11" t="str">
        <f t="shared" si="96"/>
        <v>Crate # 22</v>
      </c>
      <c r="U620" s="4">
        <v>22</v>
      </c>
      <c r="V620" s="11" t="str">
        <f t="shared" si="97"/>
        <v>Unit Type : TYPE C - 2   |   Floor # 1</v>
      </c>
      <c r="W620" s="11" t="str">
        <f t="shared" si="98"/>
        <v>Flat # 121   |   66.5" X 25.5"   |   Crate # 22</v>
      </c>
      <c r="X620" s="38" t="str">
        <f t="shared" si="99"/>
        <v>Unit Type : TYPE C - 2   |   Floor # 1
Flat # 121   |   66.5" X 25.5"   |   Crate # 22</v>
      </c>
    </row>
    <row r="621" spans="1:24" ht="27.6">
      <c r="A621" s="4" t="s">
        <v>37</v>
      </c>
      <c r="B621" s="11" t="s">
        <v>97</v>
      </c>
      <c r="C621" s="11" t="str">
        <f t="shared" si="90"/>
        <v>Unit Type : TYPE C-MIR - 2</v>
      </c>
      <c r="D621" s="4">
        <v>2</v>
      </c>
      <c r="E621" s="11" t="s">
        <v>98</v>
      </c>
      <c r="F621" s="11" t="str">
        <f t="shared" si="91"/>
        <v>Floor # 1</v>
      </c>
      <c r="G621" s="11" t="s">
        <v>99</v>
      </c>
      <c r="H621" s="11" t="str">
        <f t="shared" si="92"/>
        <v>Flat # 106</v>
      </c>
      <c r="I621" s="11" t="str">
        <f t="shared" si="93"/>
        <v>25.5"</v>
      </c>
      <c r="J621" s="4">
        <v>1</v>
      </c>
      <c r="K621" s="4">
        <v>106</v>
      </c>
      <c r="L621" s="11" t="s">
        <v>100</v>
      </c>
      <c r="M621" s="11" t="str">
        <f t="shared" si="94"/>
        <v>66.5"</v>
      </c>
      <c r="N621" s="11" t="str">
        <f t="shared" si="95"/>
        <v>66.5" X 25.5"</v>
      </c>
      <c r="O621" s="4">
        <v>25.5</v>
      </c>
      <c r="P621" s="4">
        <v>66.5</v>
      </c>
      <c r="Q621" s="4">
        <v>1</v>
      </c>
      <c r="R621" s="11">
        <v>3</v>
      </c>
      <c r="S621" s="11" t="s">
        <v>101</v>
      </c>
      <c r="T621" s="11" t="str">
        <f t="shared" si="96"/>
        <v>Crate # 22</v>
      </c>
      <c r="U621" s="4">
        <v>22</v>
      </c>
      <c r="V621" s="11" t="str">
        <f t="shared" si="97"/>
        <v>Unit Type : TYPE C-MIR - 2   |   Floor # 1</v>
      </c>
      <c r="W621" s="11" t="str">
        <f t="shared" si="98"/>
        <v>Flat # 106   |   66.5" X 25.5"   |   Crate # 22</v>
      </c>
      <c r="X621" s="38" t="str">
        <f t="shared" si="99"/>
        <v>Unit Type : TYPE C-MIR - 2   |   Floor # 1
Flat # 106   |   66.5" X 25.5"   |   Crate # 22</v>
      </c>
    </row>
    <row r="622" spans="1:24" ht="27.6">
      <c r="A622" s="4" t="s">
        <v>45</v>
      </c>
      <c r="B622" s="11" t="s">
        <v>97</v>
      </c>
      <c r="C622" s="11" t="str">
        <f t="shared" si="90"/>
        <v>Unit Type : TYPE H - B2</v>
      </c>
      <c r="D622" s="5" t="s">
        <v>58</v>
      </c>
      <c r="E622" s="11" t="s">
        <v>98</v>
      </c>
      <c r="F622" s="11" t="str">
        <f t="shared" si="91"/>
        <v>Floor # 1</v>
      </c>
      <c r="G622" s="11" t="s">
        <v>99</v>
      </c>
      <c r="H622" s="11" t="str">
        <f t="shared" si="92"/>
        <v>Flat # 107</v>
      </c>
      <c r="I622" s="11" t="str">
        <f t="shared" si="93"/>
        <v>4"</v>
      </c>
      <c r="J622" s="4">
        <v>1</v>
      </c>
      <c r="K622" s="4">
        <v>107</v>
      </c>
      <c r="L622" s="11" t="s">
        <v>100</v>
      </c>
      <c r="M622" s="11" t="str">
        <f t="shared" si="94"/>
        <v>43.5"</v>
      </c>
      <c r="N622" s="11" t="str">
        <f t="shared" si="95"/>
        <v>43.5" X 4"</v>
      </c>
      <c r="O622" s="4">
        <v>4</v>
      </c>
      <c r="P622" s="4">
        <v>43.5</v>
      </c>
      <c r="Q622" s="4">
        <v>1</v>
      </c>
      <c r="R622" s="11">
        <v>3</v>
      </c>
      <c r="S622" s="11" t="s">
        <v>101</v>
      </c>
      <c r="T622" s="11" t="str">
        <f t="shared" si="96"/>
        <v>Crate # 22</v>
      </c>
      <c r="U622" s="4">
        <v>22</v>
      </c>
      <c r="V622" s="11" t="str">
        <f t="shared" si="97"/>
        <v>Unit Type : TYPE H - B2   |   Floor # 1</v>
      </c>
      <c r="W622" s="11" t="str">
        <f t="shared" si="98"/>
        <v>Flat # 107   |   43.5" X 4"   |   Crate # 22</v>
      </c>
      <c r="X622" s="38" t="str">
        <f t="shared" si="99"/>
        <v>Unit Type : TYPE H - B2   |   Floor # 1
Flat # 107   |   43.5" X 4"   |   Crate # 22</v>
      </c>
    </row>
    <row r="623" spans="1:24" ht="27.6">
      <c r="A623" s="4" t="s">
        <v>44</v>
      </c>
      <c r="B623" s="11" t="s">
        <v>97</v>
      </c>
      <c r="C623" s="11" t="str">
        <f t="shared" si="90"/>
        <v>Unit Type : TYPE G - 1</v>
      </c>
      <c r="D623" s="4">
        <v>1</v>
      </c>
      <c r="E623" s="11" t="s">
        <v>98</v>
      </c>
      <c r="F623" s="11" t="str">
        <f t="shared" si="91"/>
        <v>Floor # 1</v>
      </c>
      <c r="G623" s="11" t="s">
        <v>99</v>
      </c>
      <c r="H623" s="11" t="str">
        <f t="shared" si="92"/>
        <v>Flat # 112</v>
      </c>
      <c r="I623" s="11" t="str">
        <f t="shared" si="93"/>
        <v>25.5"</v>
      </c>
      <c r="J623" s="4">
        <v>1</v>
      </c>
      <c r="K623" s="4">
        <v>112</v>
      </c>
      <c r="L623" s="11" t="s">
        <v>100</v>
      </c>
      <c r="M623" s="11" t="str">
        <f t="shared" si="94"/>
        <v>30"</v>
      </c>
      <c r="N623" s="11" t="str">
        <f t="shared" si="95"/>
        <v>30" X 25.5"</v>
      </c>
      <c r="O623" s="4">
        <v>25.5</v>
      </c>
      <c r="P623" s="4">
        <v>30</v>
      </c>
      <c r="Q623" s="4">
        <v>1</v>
      </c>
      <c r="R623" s="11">
        <v>3</v>
      </c>
      <c r="S623" s="11" t="s">
        <v>101</v>
      </c>
      <c r="T623" s="11" t="str">
        <f t="shared" si="96"/>
        <v>Crate # 22</v>
      </c>
      <c r="U623" s="4">
        <v>22</v>
      </c>
      <c r="V623" s="11" t="str">
        <f t="shared" si="97"/>
        <v>Unit Type : TYPE G - 1   |   Floor # 1</v>
      </c>
      <c r="W623" s="11" t="str">
        <f t="shared" si="98"/>
        <v>Flat # 112   |   30" X 25.5"   |   Crate # 22</v>
      </c>
      <c r="X623" s="38" t="str">
        <f t="shared" si="99"/>
        <v>Unit Type : TYPE G - 1   |   Floor # 1
Flat # 112   |   30" X 25.5"   |   Crate # 22</v>
      </c>
    </row>
    <row r="624" spans="1:24" ht="27.6">
      <c r="A624" s="4" t="s">
        <v>48</v>
      </c>
      <c r="B624" s="11" t="s">
        <v>97</v>
      </c>
      <c r="C624" s="11" t="str">
        <f t="shared" si="90"/>
        <v>Unit Type : TYPE K - 1</v>
      </c>
      <c r="D624" s="4">
        <v>1</v>
      </c>
      <c r="E624" s="11" t="s">
        <v>98</v>
      </c>
      <c r="F624" s="11" t="str">
        <f t="shared" si="91"/>
        <v>Floor # 1</v>
      </c>
      <c r="G624" s="11" t="s">
        <v>99</v>
      </c>
      <c r="H624" s="11" t="str">
        <f t="shared" si="92"/>
        <v>Flat # 101</v>
      </c>
      <c r="I624" s="11" t="str">
        <f t="shared" si="93"/>
        <v>25.5"</v>
      </c>
      <c r="J624" s="4">
        <v>1</v>
      </c>
      <c r="K624" s="4">
        <v>101</v>
      </c>
      <c r="L624" s="11" t="s">
        <v>100</v>
      </c>
      <c r="M624" s="11" t="str">
        <f t="shared" si="94"/>
        <v>30"</v>
      </c>
      <c r="N624" s="11" t="str">
        <f t="shared" si="95"/>
        <v>30" X 25.5"</v>
      </c>
      <c r="O624" s="4">
        <v>25.5</v>
      </c>
      <c r="P624" s="4">
        <v>30</v>
      </c>
      <c r="Q624" s="4">
        <v>1</v>
      </c>
      <c r="R624" s="11">
        <v>3</v>
      </c>
      <c r="S624" s="11" t="s">
        <v>101</v>
      </c>
      <c r="T624" s="11" t="str">
        <f t="shared" si="96"/>
        <v>Crate # 22</v>
      </c>
      <c r="U624" s="4">
        <v>22</v>
      </c>
      <c r="V624" s="11" t="str">
        <f t="shared" si="97"/>
        <v>Unit Type : TYPE K - 1   |   Floor # 1</v>
      </c>
      <c r="W624" s="11" t="str">
        <f t="shared" si="98"/>
        <v>Flat # 101   |   30" X 25.5"   |   Crate # 22</v>
      </c>
      <c r="X624" s="38" t="str">
        <f t="shared" si="99"/>
        <v>Unit Type : TYPE K - 1   |   Floor # 1
Flat # 101   |   30" X 25.5"   |   Crate # 22</v>
      </c>
    </row>
    <row r="625" spans="1:24" ht="27.6">
      <c r="A625" s="4" t="s">
        <v>15</v>
      </c>
      <c r="B625" s="11" t="s">
        <v>97</v>
      </c>
      <c r="C625" s="11" t="str">
        <f t="shared" si="90"/>
        <v>Unit Type : TYPE A - A</v>
      </c>
      <c r="D625" s="4" t="s">
        <v>19</v>
      </c>
      <c r="E625" s="11" t="s">
        <v>98</v>
      </c>
      <c r="F625" s="11" t="str">
        <f t="shared" si="91"/>
        <v>Floor # 1</v>
      </c>
      <c r="G625" s="11" t="s">
        <v>99</v>
      </c>
      <c r="H625" s="11" t="str">
        <f t="shared" si="92"/>
        <v>Flat # 125</v>
      </c>
      <c r="I625" s="11" t="str">
        <f t="shared" si="93"/>
        <v>4"</v>
      </c>
      <c r="J625" s="4">
        <v>1</v>
      </c>
      <c r="K625" s="4">
        <v>125</v>
      </c>
      <c r="L625" s="11" t="s">
        <v>100</v>
      </c>
      <c r="M625" s="11" t="str">
        <f t="shared" si="94"/>
        <v>25.375"</v>
      </c>
      <c r="N625" s="11" t="str">
        <f t="shared" si="95"/>
        <v>25.375" X 4"</v>
      </c>
      <c r="O625" s="4">
        <v>4</v>
      </c>
      <c r="P625" s="4">
        <v>25.375</v>
      </c>
      <c r="Q625" s="4">
        <v>1</v>
      </c>
      <c r="R625" s="11">
        <v>3</v>
      </c>
      <c r="S625" s="11" t="s">
        <v>101</v>
      </c>
      <c r="T625" s="11" t="str">
        <f t="shared" si="96"/>
        <v>Crate # 22</v>
      </c>
      <c r="U625" s="4">
        <v>22</v>
      </c>
      <c r="V625" s="11" t="str">
        <f t="shared" si="97"/>
        <v>Unit Type : TYPE A - A   |   Floor # 1</v>
      </c>
      <c r="W625" s="11" t="str">
        <f t="shared" si="98"/>
        <v>Flat # 125   |   25.375" X 4"   |   Crate # 22</v>
      </c>
      <c r="X625" s="38" t="str">
        <f t="shared" si="99"/>
        <v>Unit Type : TYPE A - A   |   Floor # 1
Flat # 125   |   25.375" X 4"   |   Crate # 22</v>
      </c>
    </row>
    <row r="626" spans="1:24" ht="27.6">
      <c r="A626" s="4" t="s">
        <v>26</v>
      </c>
      <c r="B626" s="11" t="s">
        <v>97</v>
      </c>
      <c r="C626" s="11" t="str">
        <f t="shared" si="90"/>
        <v>Unit Type : TYPE A_ MIR - A</v>
      </c>
      <c r="D626" s="4" t="s">
        <v>19</v>
      </c>
      <c r="E626" s="11" t="s">
        <v>98</v>
      </c>
      <c r="F626" s="11" t="str">
        <f t="shared" si="91"/>
        <v>Floor # 1</v>
      </c>
      <c r="G626" s="11" t="s">
        <v>99</v>
      </c>
      <c r="H626" s="11" t="str">
        <f t="shared" si="92"/>
        <v>Flat # 126</v>
      </c>
      <c r="I626" s="11" t="str">
        <f t="shared" si="93"/>
        <v>4"</v>
      </c>
      <c r="J626" s="4">
        <v>1</v>
      </c>
      <c r="K626" s="4">
        <v>126</v>
      </c>
      <c r="L626" s="11" t="s">
        <v>100</v>
      </c>
      <c r="M626" s="11" t="str">
        <f t="shared" si="94"/>
        <v>25.375"</v>
      </c>
      <c r="N626" s="11" t="str">
        <f t="shared" si="95"/>
        <v>25.375" X 4"</v>
      </c>
      <c r="O626" s="4">
        <v>4</v>
      </c>
      <c r="P626" s="4">
        <v>25.375</v>
      </c>
      <c r="Q626" s="4">
        <v>1</v>
      </c>
      <c r="R626" s="11">
        <v>3</v>
      </c>
      <c r="S626" s="11" t="s">
        <v>101</v>
      </c>
      <c r="T626" s="11" t="str">
        <f t="shared" si="96"/>
        <v>Crate # 22</v>
      </c>
      <c r="U626" s="4">
        <v>22</v>
      </c>
      <c r="V626" s="11" t="str">
        <f t="shared" si="97"/>
        <v>Unit Type : TYPE A_ MIR - A   |   Floor # 1</v>
      </c>
      <c r="W626" s="11" t="str">
        <f t="shared" si="98"/>
        <v>Flat # 126   |   25.375" X 4"   |   Crate # 22</v>
      </c>
      <c r="X626" s="38" t="str">
        <f t="shared" si="99"/>
        <v>Unit Type : TYPE A_ MIR - A   |   Floor # 1
Flat # 126   |   25.375" X 4"   |   Crate # 22</v>
      </c>
    </row>
    <row r="627" spans="1:24" ht="27.6">
      <c r="A627" s="4" t="s">
        <v>43</v>
      </c>
      <c r="B627" s="11" t="s">
        <v>97</v>
      </c>
      <c r="C627" s="11" t="str">
        <f t="shared" si="90"/>
        <v>Unit Type : TYPE F - B</v>
      </c>
      <c r="D627" s="4" t="s">
        <v>20</v>
      </c>
      <c r="E627" s="11" t="s">
        <v>98</v>
      </c>
      <c r="F627" s="11" t="str">
        <f t="shared" si="91"/>
        <v>Floor # 1</v>
      </c>
      <c r="G627" s="11" t="s">
        <v>99</v>
      </c>
      <c r="H627" s="11" t="str">
        <f t="shared" si="92"/>
        <v>Flat # 115</v>
      </c>
      <c r="I627" s="11" t="str">
        <f t="shared" si="93"/>
        <v>4"</v>
      </c>
      <c r="J627" s="4">
        <v>1</v>
      </c>
      <c r="K627" s="4">
        <v>115</v>
      </c>
      <c r="L627" s="11" t="s">
        <v>100</v>
      </c>
      <c r="M627" s="11" t="str">
        <f t="shared" si="94"/>
        <v>25.375"</v>
      </c>
      <c r="N627" s="11" t="str">
        <f t="shared" si="95"/>
        <v>25.375" X 4"</v>
      </c>
      <c r="O627" s="4">
        <v>4</v>
      </c>
      <c r="P627" s="4">
        <v>25.375</v>
      </c>
      <c r="Q627" s="4">
        <v>1</v>
      </c>
      <c r="R627" s="11">
        <v>3</v>
      </c>
      <c r="S627" s="11" t="s">
        <v>101</v>
      </c>
      <c r="T627" s="11" t="str">
        <f t="shared" si="96"/>
        <v>Crate # 22</v>
      </c>
      <c r="U627" s="4">
        <v>22</v>
      </c>
      <c r="V627" s="11" t="str">
        <f t="shared" si="97"/>
        <v>Unit Type : TYPE F - B   |   Floor # 1</v>
      </c>
      <c r="W627" s="11" t="str">
        <f t="shared" si="98"/>
        <v>Flat # 115   |   25.375" X 4"   |   Crate # 22</v>
      </c>
      <c r="X627" s="38" t="str">
        <f t="shared" si="99"/>
        <v>Unit Type : TYPE F - B   |   Floor # 1
Flat # 115   |   25.375" X 4"   |   Crate # 22</v>
      </c>
    </row>
    <row r="628" spans="1:24" ht="27.6">
      <c r="A628" s="4" t="s">
        <v>44</v>
      </c>
      <c r="B628" s="11" t="s">
        <v>97</v>
      </c>
      <c r="C628" s="11" t="str">
        <f t="shared" si="90"/>
        <v>Unit Type : TYPE G - A</v>
      </c>
      <c r="D628" s="4" t="s">
        <v>19</v>
      </c>
      <c r="E628" s="11" t="s">
        <v>98</v>
      </c>
      <c r="F628" s="11" t="str">
        <f t="shared" si="91"/>
        <v>Floor # 1</v>
      </c>
      <c r="G628" s="11" t="s">
        <v>99</v>
      </c>
      <c r="H628" s="11" t="str">
        <f t="shared" si="92"/>
        <v>Flat # 112</v>
      </c>
      <c r="I628" s="11" t="str">
        <f t="shared" si="93"/>
        <v>4"</v>
      </c>
      <c r="J628" s="4">
        <v>1</v>
      </c>
      <c r="K628" s="4">
        <v>112</v>
      </c>
      <c r="L628" s="11" t="s">
        <v>100</v>
      </c>
      <c r="M628" s="11" t="str">
        <f t="shared" si="94"/>
        <v>25.375"</v>
      </c>
      <c r="N628" s="11" t="str">
        <f t="shared" si="95"/>
        <v>25.375" X 4"</v>
      </c>
      <c r="O628" s="4">
        <v>4</v>
      </c>
      <c r="P628" s="4">
        <v>25.375</v>
      </c>
      <c r="Q628" s="4">
        <v>1</v>
      </c>
      <c r="R628" s="11">
        <v>3</v>
      </c>
      <c r="S628" s="11" t="s">
        <v>101</v>
      </c>
      <c r="T628" s="11" t="str">
        <f t="shared" si="96"/>
        <v>Crate # 22</v>
      </c>
      <c r="U628" s="4">
        <v>22</v>
      </c>
      <c r="V628" s="11" t="str">
        <f t="shared" si="97"/>
        <v>Unit Type : TYPE G - A   |   Floor # 1</v>
      </c>
      <c r="W628" s="11" t="str">
        <f t="shared" si="98"/>
        <v>Flat # 112   |   25.375" X 4"   |   Crate # 22</v>
      </c>
      <c r="X628" s="38" t="str">
        <f t="shared" si="99"/>
        <v>Unit Type : TYPE G - A   |   Floor # 1
Flat # 112   |   25.375" X 4"   |   Crate # 22</v>
      </c>
    </row>
    <row r="629" spans="1:24" ht="27.6">
      <c r="A629" s="4" t="s">
        <v>45</v>
      </c>
      <c r="B629" s="11" t="s">
        <v>97</v>
      </c>
      <c r="C629" s="11" t="str">
        <f t="shared" si="90"/>
        <v>Unit Type : TYPE H - A</v>
      </c>
      <c r="D629" s="4" t="s">
        <v>19</v>
      </c>
      <c r="E629" s="11" t="s">
        <v>98</v>
      </c>
      <c r="F629" s="11" t="str">
        <f t="shared" si="91"/>
        <v>Floor # 1</v>
      </c>
      <c r="G629" s="11" t="s">
        <v>99</v>
      </c>
      <c r="H629" s="11" t="str">
        <f t="shared" si="92"/>
        <v>Flat # 107</v>
      </c>
      <c r="I629" s="11" t="str">
        <f t="shared" si="93"/>
        <v>4"</v>
      </c>
      <c r="J629" s="4">
        <v>1</v>
      </c>
      <c r="K629" s="4">
        <v>107</v>
      </c>
      <c r="L629" s="11" t="s">
        <v>100</v>
      </c>
      <c r="M629" s="11" t="str">
        <f t="shared" si="94"/>
        <v>25.375"</v>
      </c>
      <c r="N629" s="11" t="str">
        <f t="shared" si="95"/>
        <v>25.375" X 4"</v>
      </c>
      <c r="O629" s="4">
        <v>4</v>
      </c>
      <c r="P629" s="4">
        <v>25.375</v>
      </c>
      <c r="Q629" s="4">
        <v>1</v>
      </c>
      <c r="R629" s="11">
        <v>3</v>
      </c>
      <c r="S629" s="11" t="s">
        <v>101</v>
      </c>
      <c r="T629" s="11" t="str">
        <f t="shared" si="96"/>
        <v>Crate # 22</v>
      </c>
      <c r="U629" s="4">
        <v>22</v>
      </c>
      <c r="V629" s="11" t="str">
        <f t="shared" si="97"/>
        <v>Unit Type : TYPE H - A   |   Floor # 1</v>
      </c>
      <c r="W629" s="11" t="str">
        <f t="shared" si="98"/>
        <v>Flat # 107   |   25.375" X 4"   |   Crate # 22</v>
      </c>
      <c r="X629" s="38" t="str">
        <f t="shared" si="99"/>
        <v>Unit Type : TYPE H - A   |   Floor # 1
Flat # 107   |   25.375" X 4"   |   Crate # 22</v>
      </c>
    </row>
    <row r="630" spans="1:24" ht="27.6">
      <c r="A630" s="4" t="s">
        <v>46</v>
      </c>
      <c r="B630" s="11" t="s">
        <v>97</v>
      </c>
      <c r="C630" s="11" t="str">
        <f t="shared" si="90"/>
        <v>Unit Type : TYPE J - B</v>
      </c>
      <c r="D630" s="4" t="s">
        <v>20</v>
      </c>
      <c r="E630" s="11" t="s">
        <v>98</v>
      </c>
      <c r="F630" s="11" t="str">
        <f t="shared" si="91"/>
        <v>Floor # 1</v>
      </c>
      <c r="G630" s="11" t="s">
        <v>99</v>
      </c>
      <c r="H630" s="11" t="str">
        <f t="shared" si="92"/>
        <v>Flat # 102</v>
      </c>
      <c r="I630" s="11" t="str">
        <f t="shared" si="93"/>
        <v>4"</v>
      </c>
      <c r="J630" s="4">
        <v>1</v>
      </c>
      <c r="K630" s="4">
        <v>102</v>
      </c>
      <c r="L630" s="11" t="s">
        <v>100</v>
      </c>
      <c r="M630" s="11" t="str">
        <f t="shared" si="94"/>
        <v>25.375"</v>
      </c>
      <c r="N630" s="11" t="str">
        <f t="shared" si="95"/>
        <v>25.375" X 4"</v>
      </c>
      <c r="O630" s="4">
        <v>4</v>
      </c>
      <c r="P630" s="4">
        <v>25.375</v>
      </c>
      <c r="Q630" s="4">
        <v>1</v>
      </c>
      <c r="R630" s="11">
        <v>3</v>
      </c>
      <c r="S630" s="11" t="s">
        <v>101</v>
      </c>
      <c r="T630" s="11" t="str">
        <f t="shared" si="96"/>
        <v>Crate # 22</v>
      </c>
      <c r="U630" s="4">
        <v>22</v>
      </c>
      <c r="V630" s="11" t="str">
        <f t="shared" si="97"/>
        <v>Unit Type : TYPE J - B   |   Floor # 1</v>
      </c>
      <c r="W630" s="11" t="str">
        <f t="shared" si="98"/>
        <v>Flat # 102   |   25.375" X 4"   |   Crate # 22</v>
      </c>
      <c r="X630" s="38" t="str">
        <f t="shared" si="99"/>
        <v>Unit Type : TYPE J - B   |   Floor # 1
Flat # 102   |   25.375" X 4"   |   Crate # 22</v>
      </c>
    </row>
    <row r="631" spans="1:24" ht="27.6">
      <c r="A631" s="4" t="s">
        <v>48</v>
      </c>
      <c r="B631" s="11" t="s">
        <v>97</v>
      </c>
      <c r="C631" s="11" t="str">
        <f t="shared" si="90"/>
        <v>Unit Type : TYPE K - A</v>
      </c>
      <c r="D631" s="4" t="s">
        <v>19</v>
      </c>
      <c r="E631" s="11" t="s">
        <v>98</v>
      </c>
      <c r="F631" s="11" t="str">
        <f t="shared" si="91"/>
        <v>Floor # 1</v>
      </c>
      <c r="G631" s="11" t="s">
        <v>99</v>
      </c>
      <c r="H631" s="11" t="str">
        <f t="shared" si="92"/>
        <v>Flat # 101</v>
      </c>
      <c r="I631" s="11" t="str">
        <f t="shared" si="93"/>
        <v>4"</v>
      </c>
      <c r="J631" s="4">
        <v>1</v>
      </c>
      <c r="K631" s="4">
        <v>101</v>
      </c>
      <c r="L631" s="11" t="s">
        <v>100</v>
      </c>
      <c r="M631" s="11" t="str">
        <f t="shared" si="94"/>
        <v>25.375"</v>
      </c>
      <c r="N631" s="11" t="str">
        <f t="shared" si="95"/>
        <v>25.375" X 4"</v>
      </c>
      <c r="O631" s="4">
        <v>4</v>
      </c>
      <c r="P631" s="4">
        <v>25.375</v>
      </c>
      <c r="Q631" s="4">
        <v>1</v>
      </c>
      <c r="R631" s="11">
        <v>3</v>
      </c>
      <c r="S631" s="11" t="s">
        <v>101</v>
      </c>
      <c r="T631" s="11" t="str">
        <f t="shared" si="96"/>
        <v>Crate # 22</v>
      </c>
      <c r="U631" s="4">
        <v>22</v>
      </c>
      <c r="V631" s="11" t="str">
        <f t="shared" si="97"/>
        <v>Unit Type : TYPE K - A   |   Floor # 1</v>
      </c>
      <c r="W631" s="11" t="str">
        <f t="shared" si="98"/>
        <v>Flat # 101   |   25.375" X 4"   |   Crate # 22</v>
      </c>
      <c r="X631" s="38" t="str">
        <f t="shared" si="99"/>
        <v>Unit Type : TYPE K - A   |   Floor # 1
Flat # 101   |   25.375" X 4"   |   Crate # 22</v>
      </c>
    </row>
    <row r="632" spans="1:24" ht="27.6">
      <c r="A632" s="4" t="s">
        <v>39</v>
      </c>
      <c r="B632" s="11" t="s">
        <v>97</v>
      </c>
      <c r="C632" s="11" t="str">
        <f t="shared" si="90"/>
        <v>Unit Type : TYPE D1 - 1</v>
      </c>
      <c r="D632" s="4">
        <v>1</v>
      </c>
      <c r="E632" s="11" t="s">
        <v>98</v>
      </c>
      <c r="F632" s="11" t="str">
        <f t="shared" si="91"/>
        <v>Floor # 1</v>
      </c>
      <c r="G632" s="11" t="s">
        <v>99</v>
      </c>
      <c r="H632" s="11" t="str">
        <f t="shared" si="92"/>
        <v>Flat # 120</v>
      </c>
      <c r="I632" s="11" t="str">
        <f t="shared" si="93"/>
        <v>25.5"</v>
      </c>
      <c r="J632" s="4">
        <v>1</v>
      </c>
      <c r="K632" s="4">
        <v>120</v>
      </c>
      <c r="L632" s="11" t="s">
        <v>100</v>
      </c>
      <c r="M632" s="11" t="str">
        <f t="shared" si="94"/>
        <v>24"</v>
      </c>
      <c r="N632" s="11" t="str">
        <f t="shared" si="95"/>
        <v>24" X 25.5"</v>
      </c>
      <c r="O632" s="4">
        <v>25.5</v>
      </c>
      <c r="P632" s="4">
        <v>24</v>
      </c>
      <c r="Q632" s="4">
        <v>1</v>
      </c>
      <c r="R632" s="11">
        <v>3</v>
      </c>
      <c r="S632" s="11" t="s">
        <v>101</v>
      </c>
      <c r="T632" s="11" t="str">
        <f t="shared" si="96"/>
        <v>Crate # 22</v>
      </c>
      <c r="U632" s="4">
        <v>22</v>
      </c>
      <c r="V632" s="11" t="str">
        <f t="shared" si="97"/>
        <v>Unit Type : TYPE D1 - 1   |   Floor # 1</v>
      </c>
      <c r="W632" s="11" t="str">
        <f t="shared" si="98"/>
        <v>Flat # 120   |   24" X 25.5"   |   Crate # 22</v>
      </c>
      <c r="X632" s="38" t="str">
        <f t="shared" si="99"/>
        <v>Unit Type : TYPE D1 - 1   |   Floor # 1
Flat # 120   |   24" X 25.5"   |   Crate # 22</v>
      </c>
    </row>
    <row r="633" spans="1:24" ht="27.6">
      <c r="A633" s="4" t="s">
        <v>34</v>
      </c>
      <c r="B633" s="11" t="s">
        <v>97</v>
      </c>
      <c r="C633" s="11" t="str">
        <f t="shared" si="90"/>
        <v>Unit Type : TYPE B2 - A</v>
      </c>
      <c r="D633" s="4" t="s">
        <v>19</v>
      </c>
      <c r="E633" s="11" t="s">
        <v>98</v>
      </c>
      <c r="F633" s="11" t="str">
        <f t="shared" si="91"/>
        <v>Floor # 1</v>
      </c>
      <c r="G633" s="11" t="s">
        <v>99</v>
      </c>
      <c r="H633" s="11" t="str">
        <f t="shared" si="92"/>
        <v>Flat # 104</v>
      </c>
      <c r="I633" s="11" t="str">
        <f t="shared" si="93"/>
        <v>4"</v>
      </c>
      <c r="J633" s="4">
        <v>1</v>
      </c>
      <c r="K633" s="4">
        <v>104</v>
      </c>
      <c r="L633" s="11" t="s">
        <v>100</v>
      </c>
      <c r="M633" s="11" t="str">
        <f t="shared" si="94"/>
        <v>23.5"</v>
      </c>
      <c r="N633" s="11" t="str">
        <f t="shared" si="95"/>
        <v>23.5" X 4"</v>
      </c>
      <c r="O633" s="4">
        <v>4</v>
      </c>
      <c r="P633" s="4">
        <v>23.5</v>
      </c>
      <c r="Q633" s="4">
        <v>1</v>
      </c>
      <c r="R633" s="11">
        <v>3</v>
      </c>
      <c r="S633" s="11" t="s">
        <v>101</v>
      </c>
      <c r="T633" s="11" t="str">
        <f t="shared" si="96"/>
        <v>Crate # 22</v>
      </c>
      <c r="U633" s="4">
        <v>22</v>
      </c>
      <c r="V633" s="11" t="str">
        <f t="shared" si="97"/>
        <v>Unit Type : TYPE B2 - A   |   Floor # 1</v>
      </c>
      <c r="W633" s="11" t="str">
        <f t="shared" si="98"/>
        <v>Flat # 104   |   23.5" X 4"   |   Crate # 22</v>
      </c>
      <c r="X633" s="38" t="str">
        <f t="shared" si="99"/>
        <v>Unit Type : TYPE B2 - A   |   Floor # 1
Flat # 104   |   23.5" X 4"   |   Crate # 22</v>
      </c>
    </row>
    <row r="634" spans="1:24" ht="27.6">
      <c r="A634" s="4" t="s">
        <v>34</v>
      </c>
      <c r="B634" s="11" t="s">
        <v>97</v>
      </c>
      <c r="C634" s="11" t="str">
        <f t="shared" si="90"/>
        <v>Unit Type : TYPE B2 - B</v>
      </c>
      <c r="D634" s="4" t="s">
        <v>20</v>
      </c>
      <c r="E634" s="11" t="s">
        <v>98</v>
      </c>
      <c r="F634" s="11" t="str">
        <f t="shared" si="91"/>
        <v>Floor # 1</v>
      </c>
      <c r="G634" s="11" t="s">
        <v>99</v>
      </c>
      <c r="H634" s="11" t="str">
        <f t="shared" si="92"/>
        <v>Flat # 104</v>
      </c>
      <c r="I634" s="11" t="str">
        <f t="shared" si="93"/>
        <v>4"</v>
      </c>
      <c r="J634" s="4">
        <v>1</v>
      </c>
      <c r="K634" s="4">
        <v>104</v>
      </c>
      <c r="L634" s="11" t="s">
        <v>100</v>
      </c>
      <c r="M634" s="11" t="str">
        <f t="shared" si="94"/>
        <v>23.5"</v>
      </c>
      <c r="N634" s="11" t="str">
        <f t="shared" si="95"/>
        <v>23.5" X 4"</v>
      </c>
      <c r="O634" s="4">
        <v>4</v>
      </c>
      <c r="P634" s="4">
        <v>23.5</v>
      </c>
      <c r="Q634" s="4">
        <v>1</v>
      </c>
      <c r="R634" s="11">
        <v>3</v>
      </c>
      <c r="S634" s="11" t="s">
        <v>101</v>
      </c>
      <c r="T634" s="11" t="str">
        <f t="shared" si="96"/>
        <v>Crate # 22</v>
      </c>
      <c r="U634" s="4">
        <v>22</v>
      </c>
      <c r="V634" s="11" t="str">
        <f t="shared" si="97"/>
        <v>Unit Type : TYPE B2 - B   |   Floor # 1</v>
      </c>
      <c r="W634" s="11" t="str">
        <f t="shared" si="98"/>
        <v>Flat # 104   |   23.5" X 4"   |   Crate # 22</v>
      </c>
      <c r="X634" s="38" t="str">
        <f t="shared" si="99"/>
        <v>Unit Type : TYPE B2 - B   |   Floor # 1
Flat # 104   |   23.5" X 4"   |   Crate # 22</v>
      </c>
    </row>
    <row r="635" spans="1:24" ht="27.6">
      <c r="A635" s="4" t="s">
        <v>15</v>
      </c>
      <c r="B635" s="11" t="s">
        <v>97</v>
      </c>
      <c r="C635" s="11" t="str">
        <f t="shared" si="90"/>
        <v>Unit Type : TYPE A - B</v>
      </c>
      <c r="D635" s="4" t="s">
        <v>20</v>
      </c>
      <c r="E635" s="11" t="s">
        <v>98</v>
      </c>
      <c r="F635" s="11" t="str">
        <f t="shared" si="91"/>
        <v>Floor # 1</v>
      </c>
      <c r="G635" s="11" t="s">
        <v>99</v>
      </c>
      <c r="H635" s="11" t="str">
        <f t="shared" si="92"/>
        <v>Flat # 125</v>
      </c>
      <c r="I635" s="11" t="str">
        <f t="shared" si="93"/>
        <v>4"</v>
      </c>
      <c r="J635" s="4">
        <v>1</v>
      </c>
      <c r="K635" s="4">
        <v>125</v>
      </c>
      <c r="L635" s="11" t="s">
        <v>100</v>
      </c>
      <c r="M635" s="11" t="str">
        <f t="shared" si="94"/>
        <v>23.25"</v>
      </c>
      <c r="N635" s="11" t="str">
        <f t="shared" si="95"/>
        <v>23.25" X 4"</v>
      </c>
      <c r="O635" s="4">
        <v>4</v>
      </c>
      <c r="P635" s="4">
        <v>23.25</v>
      </c>
      <c r="Q635" s="4">
        <v>1</v>
      </c>
      <c r="R635" s="11">
        <v>3</v>
      </c>
      <c r="S635" s="11" t="s">
        <v>101</v>
      </c>
      <c r="T635" s="11" t="str">
        <f t="shared" si="96"/>
        <v>Crate # 22</v>
      </c>
      <c r="U635" s="4">
        <v>22</v>
      </c>
      <c r="V635" s="11" t="str">
        <f t="shared" si="97"/>
        <v>Unit Type : TYPE A - B   |   Floor # 1</v>
      </c>
      <c r="W635" s="11" t="str">
        <f t="shared" si="98"/>
        <v>Flat # 125   |   23.25" X 4"   |   Crate # 22</v>
      </c>
      <c r="X635" s="38" t="str">
        <f t="shared" si="99"/>
        <v>Unit Type : TYPE A - B   |   Floor # 1
Flat # 125   |   23.25" X 4"   |   Crate # 22</v>
      </c>
    </row>
    <row r="636" spans="1:24" ht="27.6">
      <c r="A636" s="4" t="s">
        <v>26</v>
      </c>
      <c r="B636" s="11" t="s">
        <v>97</v>
      </c>
      <c r="C636" s="11" t="str">
        <f t="shared" si="90"/>
        <v>Unit Type : TYPE A_ MIR - B</v>
      </c>
      <c r="D636" s="4" t="s">
        <v>20</v>
      </c>
      <c r="E636" s="11" t="s">
        <v>98</v>
      </c>
      <c r="F636" s="11" t="str">
        <f t="shared" si="91"/>
        <v>Floor # 1</v>
      </c>
      <c r="G636" s="11" t="s">
        <v>99</v>
      </c>
      <c r="H636" s="11" t="str">
        <f t="shared" si="92"/>
        <v>Flat # 126</v>
      </c>
      <c r="I636" s="11" t="str">
        <f t="shared" si="93"/>
        <v>4"</v>
      </c>
      <c r="J636" s="4">
        <v>1</v>
      </c>
      <c r="K636" s="4">
        <v>126</v>
      </c>
      <c r="L636" s="11" t="s">
        <v>100</v>
      </c>
      <c r="M636" s="11" t="str">
        <f t="shared" si="94"/>
        <v>23.25"</v>
      </c>
      <c r="N636" s="11" t="str">
        <f t="shared" si="95"/>
        <v>23.25" X 4"</v>
      </c>
      <c r="O636" s="4">
        <v>4</v>
      </c>
      <c r="P636" s="4">
        <v>23.25</v>
      </c>
      <c r="Q636" s="4">
        <v>1</v>
      </c>
      <c r="R636" s="11">
        <v>3</v>
      </c>
      <c r="S636" s="11" t="s">
        <v>101</v>
      </c>
      <c r="T636" s="11" t="str">
        <f t="shared" si="96"/>
        <v>Crate # 22</v>
      </c>
      <c r="U636" s="4">
        <v>22</v>
      </c>
      <c r="V636" s="11" t="str">
        <f t="shared" si="97"/>
        <v>Unit Type : TYPE A_ MIR - B   |   Floor # 1</v>
      </c>
      <c r="W636" s="11" t="str">
        <f t="shared" si="98"/>
        <v>Flat # 126   |   23.25" X 4"   |   Crate # 22</v>
      </c>
      <c r="X636" s="38" t="str">
        <f t="shared" si="99"/>
        <v>Unit Type : TYPE A_ MIR - B   |   Floor # 1
Flat # 126   |   23.25" X 4"   |   Crate # 22</v>
      </c>
    </row>
    <row r="637" spans="1:24" ht="27.6">
      <c r="A637" s="4" t="s">
        <v>27</v>
      </c>
      <c r="B637" s="11" t="s">
        <v>97</v>
      </c>
      <c r="C637" s="11" t="str">
        <f t="shared" si="90"/>
        <v>Unit Type : TYPE B - A</v>
      </c>
      <c r="D637" s="4" t="s">
        <v>19</v>
      </c>
      <c r="E637" s="11" t="s">
        <v>98</v>
      </c>
      <c r="F637" s="11" t="str">
        <f t="shared" si="91"/>
        <v>Floor # 1</v>
      </c>
      <c r="G637" s="11" t="s">
        <v>99</v>
      </c>
      <c r="H637" s="11" t="str">
        <f t="shared" si="92"/>
        <v>Flat # 117</v>
      </c>
      <c r="I637" s="11" t="str">
        <f t="shared" si="93"/>
        <v>4"</v>
      </c>
      <c r="J637" s="4">
        <v>1</v>
      </c>
      <c r="K637" s="4">
        <v>117</v>
      </c>
      <c r="L637" s="11" t="s">
        <v>100</v>
      </c>
      <c r="M637" s="11" t="str">
        <f t="shared" si="94"/>
        <v>23.25"</v>
      </c>
      <c r="N637" s="11" t="str">
        <f t="shared" si="95"/>
        <v>23.25" X 4"</v>
      </c>
      <c r="O637" s="4">
        <v>4</v>
      </c>
      <c r="P637" s="4">
        <v>23.25</v>
      </c>
      <c r="Q637" s="4">
        <v>1</v>
      </c>
      <c r="R637" s="11">
        <v>3</v>
      </c>
      <c r="S637" s="11" t="s">
        <v>101</v>
      </c>
      <c r="T637" s="11" t="str">
        <f t="shared" si="96"/>
        <v>Crate # 22</v>
      </c>
      <c r="U637" s="4">
        <v>22</v>
      </c>
      <c r="V637" s="11" t="str">
        <f t="shared" si="97"/>
        <v>Unit Type : TYPE B - A   |   Floor # 1</v>
      </c>
      <c r="W637" s="11" t="str">
        <f t="shared" si="98"/>
        <v>Flat # 117   |   23.25" X 4"   |   Crate # 22</v>
      </c>
      <c r="X637" s="38" t="str">
        <f t="shared" si="99"/>
        <v>Unit Type : TYPE B - A   |   Floor # 1
Flat # 117   |   23.25" X 4"   |   Crate # 22</v>
      </c>
    </row>
    <row r="638" spans="1:24" ht="27.6">
      <c r="A638" s="4" t="s">
        <v>27</v>
      </c>
      <c r="B638" s="11" t="s">
        <v>97</v>
      </c>
      <c r="C638" s="11" t="str">
        <f t="shared" si="90"/>
        <v>Unit Type : TYPE B - A</v>
      </c>
      <c r="D638" s="4" t="s">
        <v>19</v>
      </c>
      <c r="E638" s="11" t="s">
        <v>98</v>
      </c>
      <c r="F638" s="11" t="str">
        <f t="shared" si="91"/>
        <v>Floor # 1</v>
      </c>
      <c r="G638" s="11" t="s">
        <v>99</v>
      </c>
      <c r="H638" s="11" t="str">
        <f t="shared" si="92"/>
        <v>Flat # 123</v>
      </c>
      <c r="I638" s="11" t="str">
        <f t="shared" si="93"/>
        <v>4"</v>
      </c>
      <c r="J638" s="4">
        <v>1</v>
      </c>
      <c r="K638" s="4">
        <v>123</v>
      </c>
      <c r="L638" s="11" t="s">
        <v>100</v>
      </c>
      <c r="M638" s="11" t="str">
        <f t="shared" si="94"/>
        <v>23.25"</v>
      </c>
      <c r="N638" s="11" t="str">
        <f t="shared" si="95"/>
        <v>23.25" X 4"</v>
      </c>
      <c r="O638" s="4">
        <v>4</v>
      </c>
      <c r="P638" s="4">
        <v>23.25</v>
      </c>
      <c r="Q638" s="4">
        <v>1</v>
      </c>
      <c r="R638" s="11">
        <v>3</v>
      </c>
      <c r="S638" s="11" t="s">
        <v>101</v>
      </c>
      <c r="T638" s="11" t="str">
        <f t="shared" si="96"/>
        <v>Crate # 22</v>
      </c>
      <c r="U638" s="4">
        <v>22</v>
      </c>
      <c r="V638" s="11" t="str">
        <f t="shared" si="97"/>
        <v>Unit Type : TYPE B - A   |   Floor # 1</v>
      </c>
      <c r="W638" s="11" t="str">
        <f t="shared" si="98"/>
        <v>Flat # 123   |   23.25" X 4"   |   Crate # 22</v>
      </c>
      <c r="X638" s="38" t="str">
        <f t="shared" si="99"/>
        <v>Unit Type : TYPE B - A   |   Floor # 1
Flat # 123   |   23.25" X 4"   |   Crate # 22</v>
      </c>
    </row>
    <row r="639" spans="1:24" ht="27.6">
      <c r="A639" s="4" t="s">
        <v>27</v>
      </c>
      <c r="B639" s="11" t="s">
        <v>97</v>
      </c>
      <c r="C639" s="11" t="str">
        <f t="shared" si="90"/>
        <v>Unit Type : TYPE B - B</v>
      </c>
      <c r="D639" s="4" t="s">
        <v>20</v>
      </c>
      <c r="E639" s="11" t="s">
        <v>98</v>
      </c>
      <c r="F639" s="11" t="str">
        <f t="shared" si="91"/>
        <v>Floor # 1</v>
      </c>
      <c r="G639" s="11" t="s">
        <v>99</v>
      </c>
      <c r="H639" s="11" t="str">
        <f t="shared" si="92"/>
        <v>Flat # 117</v>
      </c>
      <c r="I639" s="11" t="str">
        <f t="shared" si="93"/>
        <v>4"</v>
      </c>
      <c r="J639" s="4">
        <v>1</v>
      </c>
      <c r="K639" s="4">
        <v>117</v>
      </c>
      <c r="L639" s="11" t="s">
        <v>100</v>
      </c>
      <c r="M639" s="11" t="str">
        <f t="shared" si="94"/>
        <v>23.25"</v>
      </c>
      <c r="N639" s="11" t="str">
        <f t="shared" si="95"/>
        <v>23.25" X 4"</v>
      </c>
      <c r="O639" s="4">
        <v>4</v>
      </c>
      <c r="P639" s="4">
        <v>23.25</v>
      </c>
      <c r="Q639" s="4">
        <v>1</v>
      </c>
      <c r="R639" s="11">
        <v>3</v>
      </c>
      <c r="S639" s="11" t="s">
        <v>101</v>
      </c>
      <c r="T639" s="11" t="str">
        <f t="shared" si="96"/>
        <v>Crate # 22</v>
      </c>
      <c r="U639" s="4">
        <v>22</v>
      </c>
      <c r="V639" s="11" t="str">
        <f t="shared" si="97"/>
        <v>Unit Type : TYPE B - B   |   Floor # 1</v>
      </c>
      <c r="W639" s="11" t="str">
        <f t="shared" si="98"/>
        <v>Flat # 117   |   23.25" X 4"   |   Crate # 22</v>
      </c>
      <c r="X639" s="38" t="str">
        <f t="shared" si="99"/>
        <v>Unit Type : TYPE B - B   |   Floor # 1
Flat # 117   |   23.25" X 4"   |   Crate # 22</v>
      </c>
    </row>
    <row r="640" spans="1:24" ht="27.6">
      <c r="A640" s="4" t="s">
        <v>27</v>
      </c>
      <c r="B640" s="11" t="s">
        <v>97</v>
      </c>
      <c r="C640" s="11" t="str">
        <f t="shared" si="90"/>
        <v>Unit Type : TYPE B - B</v>
      </c>
      <c r="D640" s="4" t="s">
        <v>20</v>
      </c>
      <c r="E640" s="11" t="s">
        <v>98</v>
      </c>
      <c r="F640" s="11" t="str">
        <f t="shared" si="91"/>
        <v>Floor # 1</v>
      </c>
      <c r="G640" s="11" t="s">
        <v>99</v>
      </c>
      <c r="H640" s="11" t="str">
        <f t="shared" si="92"/>
        <v>Flat # 123</v>
      </c>
      <c r="I640" s="11" t="str">
        <f t="shared" si="93"/>
        <v>4"</v>
      </c>
      <c r="J640" s="4">
        <v>1</v>
      </c>
      <c r="K640" s="4">
        <v>123</v>
      </c>
      <c r="L640" s="11" t="s">
        <v>100</v>
      </c>
      <c r="M640" s="11" t="str">
        <f t="shared" si="94"/>
        <v>23.25"</v>
      </c>
      <c r="N640" s="11" t="str">
        <f t="shared" si="95"/>
        <v>23.25" X 4"</v>
      </c>
      <c r="O640" s="4">
        <v>4</v>
      </c>
      <c r="P640" s="4">
        <v>23.25</v>
      </c>
      <c r="Q640" s="4">
        <v>1</v>
      </c>
      <c r="R640" s="11">
        <v>3</v>
      </c>
      <c r="S640" s="11" t="s">
        <v>101</v>
      </c>
      <c r="T640" s="11" t="str">
        <f t="shared" si="96"/>
        <v>Crate # 22</v>
      </c>
      <c r="U640" s="4">
        <v>22</v>
      </c>
      <c r="V640" s="11" t="str">
        <f t="shared" si="97"/>
        <v>Unit Type : TYPE B - B   |   Floor # 1</v>
      </c>
      <c r="W640" s="11" t="str">
        <f t="shared" si="98"/>
        <v>Flat # 123   |   23.25" X 4"   |   Crate # 22</v>
      </c>
      <c r="X640" s="38" t="str">
        <f t="shared" si="99"/>
        <v>Unit Type : TYPE B - B   |   Floor # 1
Flat # 123   |   23.25" X 4"   |   Crate # 22</v>
      </c>
    </row>
    <row r="641" spans="1:24" ht="27.6">
      <c r="A641" s="4" t="s">
        <v>28</v>
      </c>
      <c r="B641" s="11" t="s">
        <v>97</v>
      </c>
      <c r="C641" s="11" t="str">
        <f t="shared" si="90"/>
        <v>Unit Type : TYPE B_MIR - A</v>
      </c>
      <c r="D641" s="4" t="s">
        <v>19</v>
      </c>
      <c r="E641" s="11" t="s">
        <v>98</v>
      </c>
      <c r="F641" s="11" t="str">
        <f t="shared" si="91"/>
        <v>Floor # 1</v>
      </c>
      <c r="G641" s="11" t="s">
        <v>99</v>
      </c>
      <c r="H641" s="11" t="str">
        <f t="shared" si="92"/>
        <v>Flat # 122</v>
      </c>
      <c r="I641" s="11" t="str">
        <f t="shared" si="93"/>
        <v>4"</v>
      </c>
      <c r="J641" s="4">
        <v>1</v>
      </c>
      <c r="K641" s="4">
        <v>122</v>
      </c>
      <c r="L641" s="11" t="s">
        <v>100</v>
      </c>
      <c r="M641" s="11" t="str">
        <f t="shared" si="94"/>
        <v>23.25"</v>
      </c>
      <c r="N641" s="11" t="str">
        <f t="shared" si="95"/>
        <v>23.25" X 4"</v>
      </c>
      <c r="O641" s="4">
        <v>4</v>
      </c>
      <c r="P641" s="4">
        <v>23.25</v>
      </c>
      <c r="Q641" s="4">
        <v>1</v>
      </c>
      <c r="R641" s="11">
        <v>3</v>
      </c>
      <c r="S641" s="11" t="s">
        <v>101</v>
      </c>
      <c r="T641" s="11" t="str">
        <f t="shared" si="96"/>
        <v>Crate # 22</v>
      </c>
      <c r="U641" s="4">
        <v>22</v>
      </c>
      <c r="V641" s="11" t="str">
        <f t="shared" si="97"/>
        <v>Unit Type : TYPE B_MIR - A   |   Floor # 1</v>
      </c>
      <c r="W641" s="11" t="str">
        <f t="shared" si="98"/>
        <v>Flat # 122   |   23.25" X 4"   |   Crate # 22</v>
      </c>
      <c r="X641" s="38" t="str">
        <f t="shared" si="99"/>
        <v>Unit Type : TYPE B_MIR - A   |   Floor # 1
Flat # 122   |   23.25" X 4"   |   Crate # 22</v>
      </c>
    </row>
    <row r="642" spans="1:24" ht="27.6">
      <c r="A642" s="4" t="s">
        <v>28</v>
      </c>
      <c r="B642" s="11" t="s">
        <v>97</v>
      </c>
      <c r="C642" s="11" t="str">
        <f t="shared" ref="C642:C705" si="100">B642&amp;A642&amp;" - "&amp;D642</f>
        <v>Unit Type : TYPE B_MIR - B</v>
      </c>
      <c r="D642" s="4" t="s">
        <v>20</v>
      </c>
      <c r="E642" s="11" t="s">
        <v>98</v>
      </c>
      <c r="F642" s="11" t="str">
        <f t="shared" ref="F642:F705" si="101">E642&amp;J642</f>
        <v>Floor # 1</v>
      </c>
      <c r="G642" s="11" t="s">
        <v>99</v>
      </c>
      <c r="H642" s="11" t="str">
        <f t="shared" ref="H642:H705" si="102">G642&amp;K642</f>
        <v>Flat # 122</v>
      </c>
      <c r="I642" s="11" t="str">
        <f t="shared" ref="I642:I705" si="103">O642&amp;""""</f>
        <v>4"</v>
      </c>
      <c r="J642" s="4">
        <v>1</v>
      </c>
      <c r="K642" s="4">
        <v>122</v>
      </c>
      <c r="L642" s="11" t="s">
        <v>100</v>
      </c>
      <c r="M642" s="11" t="str">
        <f t="shared" ref="M642:M705" si="104">P642&amp;""""</f>
        <v>23.25"</v>
      </c>
      <c r="N642" s="11" t="str">
        <f t="shared" ref="N642:N705" si="105">M642&amp;" X "&amp;I642</f>
        <v>23.25" X 4"</v>
      </c>
      <c r="O642" s="4">
        <v>4</v>
      </c>
      <c r="P642" s="4">
        <v>23.25</v>
      </c>
      <c r="Q642" s="4">
        <v>1</v>
      </c>
      <c r="R642" s="11">
        <v>3</v>
      </c>
      <c r="S642" s="11" t="s">
        <v>101</v>
      </c>
      <c r="T642" s="11" t="str">
        <f t="shared" ref="T642:T705" si="106">S642&amp;U642</f>
        <v>Crate # 22</v>
      </c>
      <c r="U642" s="4">
        <v>22</v>
      </c>
      <c r="V642" s="11" t="str">
        <f t="shared" ref="V642:V705" si="107">C642&amp;"   |   "&amp;F642</f>
        <v>Unit Type : TYPE B_MIR - B   |   Floor # 1</v>
      </c>
      <c r="W642" s="11" t="str">
        <f t="shared" ref="W642:W705" si="108">H642&amp;"   |   "&amp;N642&amp;"   |   "&amp;T642</f>
        <v>Flat # 122   |   23.25" X 4"   |   Crate # 22</v>
      </c>
      <c r="X642" s="38" t="str">
        <f t="shared" ref="X642:X705" si="109">V642&amp;"
"&amp;W642</f>
        <v>Unit Type : TYPE B_MIR - B   |   Floor # 1
Flat # 122   |   23.25" X 4"   |   Crate # 22</v>
      </c>
    </row>
    <row r="643" spans="1:24" ht="27.6">
      <c r="A643" s="4" t="s">
        <v>29</v>
      </c>
      <c r="B643" s="11" t="s">
        <v>97</v>
      </c>
      <c r="C643" s="11" t="str">
        <f t="shared" si="100"/>
        <v>Unit Type : Type B1 - A</v>
      </c>
      <c r="D643" s="4" t="s">
        <v>19</v>
      </c>
      <c r="E643" s="11" t="s">
        <v>98</v>
      </c>
      <c r="F643" s="11" t="str">
        <f t="shared" si="101"/>
        <v>Floor # 1</v>
      </c>
      <c r="G643" s="11" t="s">
        <v>99</v>
      </c>
      <c r="H643" s="11" t="str">
        <f t="shared" si="102"/>
        <v>Flat # 114</v>
      </c>
      <c r="I643" s="11" t="str">
        <f t="shared" si="103"/>
        <v>4"</v>
      </c>
      <c r="J643" s="4">
        <v>1</v>
      </c>
      <c r="K643" s="4">
        <v>114</v>
      </c>
      <c r="L643" s="11" t="s">
        <v>100</v>
      </c>
      <c r="M643" s="11" t="str">
        <f t="shared" si="104"/>
        <v>23.25"</v>
      </c>
      <c r="N643" s="11" t="str">
        <f t="shared" si="105"/>
        <v>23.25" X 4"</v>
      </c>
      <c r="O643" s="4">
        <v>4</v>
      </c>
      <c r="P643" s="4">
        <v>23.25</v>
      </c>
      <c r="Q643" s="4">
        <v>1</v>
      </c>
      <c r="R643" s="11">
        <v>3</v>
      </c>
      <c r="S643" s="11" t="s">
        <v>101</v>
      </c>
      <c r="T643" s="11" t="str">
        <f t="shared" si="106"/>
        <v>Crate # 22</v>
      </c>
      <c r="U643" s="4">
        <v>22</v>
      </c>
      <c r="V643" s="11" t="str">
        <f t="shared" si="107"/>
        <v>Unit Type : Type B1 - A   |   Floor # 1</v>
      </c>
      <c r="W643" s="11" t="str">
        <f t="shared" si="108"/>
        <v>Flat # 114   |   23.25" X 4"   |   Crate # 22</v>
      </c>
      <c r="X643" s="38" t="str">
        <f t="shared" si="109"/>
        <v>Unit Type : Type B1 - A   |   Floor # 1
Flat # 114   |   23.25" X 4"   |   Crate # 22</v>
      </c>
    </row>
    <row r="644" spans="1:24" ht="27.6">
      <c r="A644" s="4" t="s">
        <v>29</v>
      </c>
      <c r="B644" s="11" t="s">
        <v>97</v>
      </c>
      <c r="C644" s="11" t="str">
        <f t="shared" si="100"/>
        <v>Unit Type : Type B1 - B</v>
      </c>
      <c r="D644" s="4" t="s">
        <v>20</v>
      </c>
      <c r="E644" s="11" t="s">
        <v>98</v>
      </c>
      <c r="F644" s="11" t="str">
        <f t="shared" si="101"/>
        <v>Floor # 1</v>
      </c>
      <c r="G644" s="11" t="s">
        <v>99</v>
      </c>
      <c r="H644" s="11" t="str">
        <f t="shared" si="102"/>
        <v>Flat # 114</v>
      </c>
      <c r="I644" s="11" t="str">
        <f t="shared" si="103"/>
        <v>4"</v>
      </c>
      <c r="J644" s="4">
        <v>1</v>
      </c>
      <c r="K644" s="4">
        <v>114</v>
      </c>
      <c r="L644" s="11" t="s">
        <v>100</v>
      </c>
      <c r="M644" s="11" t="str">
        <f t="shared" si="104"/>
        <v>23.25"</v>
      </c>
      <c r="N644" s="11" t="str">
        <f t="shared" si="105"/>
        <v>23.25" X 4"</v>
      </c>
      <c r="O644" s="4">
        <v>4</v>
      </c>
      <c r="P644" s="4">
        <v>23.25</v>
      </c>
      <c r="Q644" s="4">
        <v>1</v>
      </c>
      <c r="R644" s="11">
        <v>3</v>
      </c>
      <c r="S644" s="11" t="s">
        <v>101</v>
      </c>
      <c r="T644" s="11" t="str">
        <f t="shared" si="106"/>
        <v>Crate # 22</v>
      </c>
      <c r="U644" s="4">
        <v>22</v>
      </c>
      <c r="V644" s="11" t="str">
        <f t="shared" si="107"/>
        <v>Unit Type : Type B1 - B   |   Floor # 1</v>
      </c>
      <c r="W644" s="11" t="str">
        <f t="shared" si="108"/>
        <v>Flat # 114   |   23.25" X 4"   |   Crate # 22</v>
      </c>
      <c r="X644" s="38" t="str">
        <f t="shared" si="109"/>
        <v>Unit Type : Type B1 - B   |   Floor # 1
Flat # 114   |   23.25" X 4"   |   Crate # 22</v>
      </c>
    </row>
    <row r="645" spans="1:24" ht="27.6">
      <c r="A645" s="4" t="s">
        <v>30</v>
      </c>
      <c r="B645" s="11" t="s">
        <v>97</v>
      </c>
      <c r="C645" s="11" t="str">
        <f t="shared" si="100"/>
        <v>Unit Type : Type B1_MIR - A</v>
      </c>
      <c r="D645" s="4" t="s">
        <v>19</v>
      </c>
      <c r="E645" s="11" t="s">
        <v>98</v>
      </c>
      <c r="F645" s="11" t="str">
        <f t="shared" si="101"/>
        <v>Floor # 1</v>
      </c>
      <c r="G645" s="11" t="s">
        <v>99</v>
      </c>
      <c r="H645" s="11" t="str">
        <f t="shared" si="102"/>
        <v>Flat # 119</v>
      </c>
      <c r="I645" s="11" t="str">
        <f t="shared" si="103"/>
        <v>4"</v>
      </c>
      <c r="J645" s="4">
        <v>1</v>
      </c>
      <c r="K645" s="4">
        <v>119</v>
      </c>
      <c r="L645" s="11" t="s">
        <v>100</v>
      </c>
      <c r="M645" s="11" t="str">
        <f t="shared" si="104"/>
        <v>23.25"</v>
      </c>
      <c r="N645" s="11" t="str">
        <f t="shared" si="105"/>
        <v>23.25" X 4"</v>
      </c>
      <c r="O645" s="4">
        <v>4</v>
      </c>
      <c r="P645" s="4">
        <v>23.25</v>
      </c>
      <c r="Q645" s="4">
        <v>1</v>
      </c>
      <c r="R645" s="11">
        <v>3</v>
      </c>
      <c r="S645" s="11" t="s">
        <v>101</v>
      </c>
      <c r="T645" s="11" t="str">
        <f t="shared" si="106"/>
        <v>Crate # 22</v>
      </c>
      <c r="U645" s="4">
        <v>22</v>
      </c>
      <c r="V645" s="11" t="str">
        <f t="shared" si="107"/>
        <v>Unit Type : Type B1_MIR - A   |   Floor # 1</v>
      </c>
      <c r="W645" s="11" t="str">
        <f t="shared" si="108"/>
        <v>Flat # 119   |   23.25" X 4"   |   Crate # 22</v>
      </c>
      <c r="X645" s="38" t="str">
        <f t="shared" si="109"/>
        <v>Unit Type : Type B1_MIR - A   |   Floor # 1
Flat # 119   |   23.25" X 4"   |   Crate # 22</v>
      </c>
    </row>
    <row r="646" spans="1:24" ht="27.6">
      <c r="A646" s="4" t="s">
        <v>30</v>
      </c>
      <c r="B646" s="11" t="s">
        <v>97</v>
      </c>
      <c r="C646" s="11" t="str">
        <f t="shared" si="100"/>
        <v>Unit Type : Type B1_MIR - B</v>
      </c>
      <c r="D646" s="4" t="s">
        <v>20</v>
      </c>
      <c r="E646" s="11" t="s">
        <v>98</v>
      </c>
      <c r="F646" s="11" t="str">
        <f t="shared" si="101"/>
        <v>Floor # 1</v>
      </c>
      <c r="G646" s="11" t="s">
        <v>99</v>
      </c>
      <c r="H646" s="11" t="str">
        <f t="shared" si="102"/>
        <v>Flat # 119</v>
      </c>
      <c r="I646" s="11" t="str">
        <f t="shared" si="103"/>
        <v>4"</v>
      </c>
      <c r="J646" s="4">
        <v>1</v>
      </c>
      <c r="K646" s="4">
        <v>119</v>
      </c>
      <c r="L646" s="11" t="s">
        <v>100</v>
      </c>
      <c r="M646" s="11" t="str">
        <f t="shared" si="104"/>
        <v>23.25"</v>
      </c>
      <c r="N646" s="11" t="str">
        <f t="shared" si="105"/>
        <v>23.25" X 4"</v>
      </c>
      <c r="O646" s="4">
        <v>4</v>
      </c>
      <c r="P646" s="4">
        <v>23.25</v>
      </c>
      <c r="Q646" s="4">
        <v>1</v>
      </c>
      <c r="R646" s="11">
        <v>3</v>
      </c>
      <c r="S646" s="11" t="s">
        <v>101</v>
      </c>
      <c r="T646" s="11" t="str">
        <f t="shared" si="106"/>
        <v>Crate # 22</v>
      </c>
      <c r="U646" s="4">
        <v>22</v>
      </c>
      <c r="V646" s="11" t="str">
        <f t="shared" si="107"/>
        <v>Unit Type : Type B1_MIR - B   |   Floor # 1</v>
      </c>
      <c r="W646" s="11" t="str">
        <f t="shared" si="108"/>
        <v>Flat # 119   |   23.25" X 4"   |   Crate # 22</v>
      </c>
      <c r="X646" s="38" t="str">
        <f t="shared" si="109"/>
        <v>Unit Type : Type B1_MIR - B   |   Floor # 1
Flat # 119   |   23.25" X 4"   |   Crate # 22</v>
      </c>
    </row>
    <row r="647" spans="1:24" ht="27.6">
      <c r="A647" s="4" t="s">
        <v>32</v>
      </c>
      <c r="B647" s="11" t="s">
        <v>97</v>
      </c>
      <c r="C647" s="11" t="str">
        <f t="shared" si="100"/>
        <v>Unit Type : TYPE B4 - A</v>
      </c>
      <c r="D647" s="4" t="s">
        <v>19</v>
      </c>
      <c r="E647" s="11" t="s">
        <v>98</v>
      </c>
      <c r="F647" s="11" t="str">
        <f t="shared" si="101"/>
        <v>Floor # 1</v>
      </c>
      <c r="G647" s="11" t="s">
        <v>99</v>
      </c>
      <c r="H647" s="11" t="str">
        <f t="shared" si="102"/>
        <v>Flat # 124</v>
      </c>
      <c r="I647" s="11" t="str">
        <f t="shared" si="103"/>
        <v>4"</v>
      </c>
      <c r="J647" s="4">
        <v>1</v>
      </c>
      <c r="K647" s="4">
        <v>124</v>
      </c>
      <c r="L647" s="11" t="s">
        <v>100</v>
      </c>
      <c r="M647" s="11" t="str">
        <f t="shared" si="104"/>
        <v>23.25"</v>
      </c>
      <c r="N647" s="11" t="str">
        <f t="shared" si="105"/>
        <v>23.25" X 4"</v>
      </c>
      <c r="O647" s="4">
        <v>4</v>
      </c>
      <c r="P647" s="4">
        <v>23.25</v>
      </c>
      <c r="Q647" s="4">
        <v>1</v>
      </c>
      <c r="R647" s="11">
        <v>3</v>
      </c>
      <c r="S647" s="11" t="s">
        <v>101</v>
      </c>
      <c r="T647" s="11" t="str">
        <f t="shared" si="106"/>
        <v>Crate # 22</v>
      </c>
      <c r="U647" s="4">
        <v>22</v>
      </c>
      <c r="V647" s="11" t="str">
        <f t="shared" si="107"/>
        <v>Unit Type : TYPE B4 - A   |   Floor # 1</v>
      </c>
      <c r="W647" s="11" t="str">
        <f t="shared" si="108"/>
        <v>Flat # 124   |   23.25" X 4"   |   Crate # 22</v>
      </c>
      <c r="X647" s="38" t="str">
        <f t="shared" si="109"/>
        <v>Unit Type : TYPE B4 - A   |   Floor # 1
Flat # 124   |   23.25" X 4"   |   Crate # 22</v>
      </c>
    </row>
    <row r="648" spans="1:24" ht="27.6">
      <c r="A648" s="4" t="s">
        <v>32</v>
      </c>
      <c r="B648" s="11" t="s">
        <v>97</v>
      </c>
      <c r="C648" s="11" t="str">
        <f t="shared" si="100"/>
        <v>Unit Type : TYPE B4 - B</v>
      </c>
      <c r="D648" s="4" t="s">
        <v>20</v>
      </c>
      <c r="E648" s="11" t="s">
        <v>98</v>
      </c>
      <c r="F648" s="11" t="str">
        <f t="shared" si="101"/>
        <v>Floor # 1</v>
      </c>
      <c r="G648" s="11" t="s">
        <v>99</v>
      </c>
      <c r="H648" s="11" t="str">
        <f t="shared" si="102"/>
        <v>Flat # 124</v>
      </c>
      <c r="I648" s="11" t="str">
        <f t="shared" si="103"/>
        <v>4"</v>
      </c>
      <c r="J648" s="4">
        <v>1</v>
      </c>
      <c r="K648" s="4">
        <v>124</v>
      </c>
      <c r="L648" s="11" t="s">
        <v>100</v>
      </c>
      <c r="M648" s="11" t="str">
        <f t="shared" si="104"/>
        <v>23.25"</v>
      </c>
      <c r="N648" s="11" t="str">
        <f t="shared" si="105"/>
        <v>23.25" X 4"</v>
      </c>
      <c r="O648" s="4">
        <v>4</v>
      </c>
      <c r="P648" s="4">
        <v>23.25</v>
      </c>
      <c r="Q648" s="4">
        <v>1</v>
      </c>
      <c r="R648" s="11">
        <v>3</v>
      </c>
      <c r="S648" s="11" t="s">
        <v>101</v>
      </c>
      <c r="T648" s="11" t="str">
        <f t="shared" si="106"/>
        <v>Crate # 22</v>
      </c>
      <c r="U648" s="4">
        <v>22</v>
      </c>
      <c r="V648" s="11" t="str">
        <f t="shared" si="107"/>
        <v>Unit Type : TYPE B4 - B   |   Floor # 1</v>
      </c>
      <c r="W648" s="11" t="str">
        <f t="shared" si="108"/>
        <v>Flat # 124   |   23.25" X 4"   |   Crate # 22</v>
      </c>
      <c r="X648" s="38" t="str">
        <f t="shared" si="109"/>
        <v>Unit Type : TYPE B4 - B   |   Floor # 1
Flat # 124   |   23.25" X 4"   |   Crate # 22</v>
      </c>
    </row>
    <row r="649" spans="1:24" ht="27.6">
      <c r="A649" s="4" t="s">
        <v>33</v>
      </c>
      <c r="B649" s="11" t="s">
        <v>97</v>
      </c>
      <c r="C649" s="11" t="str">
        <f t="shared" si="100"/>
        <v>Unit Type : TYPE B5_MIR - A</v>
      </c>
      <c r="D649" s="4" t="s">
        <v>19</v>
      </c>
      <c r="E649" s="11" t="s">
        <v>98</v>
      </c>
      <c r="F649" s="11" t="str">
        <f t="shared" si="101"/>
        <v>Floor # 1</v>
      </c>
      <c r="G649" s="11" t="s">
        <v>99</v>
      </c>
      <c r="H649" s="11" t="str">
        <f t="shared" si="102"/>
        <v>Flat # 110</v>
      </c>
      <c r="I649" s="11" t="str">
        <f t="shared" si="103"/>
        <v>4"</v>
      </c>
      <c r="J649" s="4">
        <v>1</v>
      </c>
      <c r="K649" s="4">
        <v>110</v>
      </c>
      <c r="L649" s="11" t="s">
        <v>100</v>
      </c>
      <c r="M649" s="11" t="str">
        <f t="shared" si="104"/>
        <v>23.25"</v>
      </c>
      <c r="N649" s="11" t="str">
        <f t="shared" si="105"/>
        <v>23.25" X 4"</v>
      </c>
      <c r="O649" s="4">
        <v>4</v>
      </c>
      <c r="P649" s="4">
        <v>23.25</v>
      </c>
      <c r="Q649" s="4">
        <v>1</v>
      </c>
      <c r="R649" s="11">
        <v>3</v>
      </c>
      <c r="S649" s="11" t="s">
        <v>101</v>
      </c>
      <c r="T649" s="11" t="str">
        <f t="shared" si="106"/>
        <v>Crate # 22</v>
      </c>
      <c r="U649" s="4">
        <v>22</v>
      </c>
      <c r="V649" s="11" t="str">
        <f t="shared" si="107"/>
        <v>Unit Type : TYPE B5_MIR - A   |   Floor # 1</v>
      </c>
      <c r="W649" s="11" t="str">
        <f t="shared" si="108"/>
        <v>Flat # 110   |   23.25" X 4"   |   Crate # 22</v>
      </c>
      <c r="X649" s="38" t="str">
        <f t="shared" si="109"/>
        <v>Unit Type : TYPE B5_MIR - A   |   Floor # 1
Flat # 110   |   23.25" X 4"   |   Crate # 22</v>
      </c>
    </row>
    <row r="650" spans="1:24" ht="27.6">
      <c r="A650" s="4" t="s">
        <v>33</v>
      </c>
      <c r="B650" s="11" t="s">
        <v>97</v>
      </c>
      <c r="C650" s="11" t="str">
        <f t="shared" si="100"/>
        <v>Unit Type : TYPE B5_MIR - B</v>
      </c>
      <c r="D650" s="4" t="s">
        <v>20</v>
      </c>
      <c r="E650" s="11" t="s">
        <v>98</v>
      </c>
      <c r="F650" s="11" t="str">
        <f t="shared" si="101"/>
        <v>Floor # 1</v>
      </c>
      <c r="G650" s="11" t="s">
        <v>99</v>
      </c>
      <c r="H650" s="11" t="str">
        <f t="shared" si="102"/>
        <v>Flat # 110</v>
      </c>
      <c r="I650" s="11" t="str">
        <f t="shared" si="103"/>
        <v>4"</v>
      </c>
      <c r="J650" s="4">
        <v>1</v>
      </c>
      <c r="K650" s="4">
        <v>110</v>
      </c>
      <c r="L650" s="11" t="s">
        <v>100</v>
      </c>
      <c r="M650" s="11" t="str">
        <f t="shared" si="104"/>
        <v>23.25"</v>
      </c>
      <c r="N650" s="11" t="str">
        <f t="shared" si="105"/>
        <v>23.25" X 4"</v>
      </c>
      <c r="O650" s="4">
        <v>4</v>
      </c>
      <c r="P650" s="4">
        <v>23.25</v>
      </c>
      <c r="Q650" s="4">
        <v>1</v>
      </c>
      <c r="R650" s="11">
        <v>3</v>
      </c>
      <c r="S650" s="11" t="s">
        <v>101</v>
      </c>
      <c r="T650" s="11" t="str">
        <f t="shared" si="106"/>
        <v>Crate # 22</v>
      </c>
      <c r="U650" s="4">
        <v>22</v>
      </c>
      <c r="V650" s="11" t="str">
        <f t="shared" si="107"/>
        <v>Unit Type : TYPE B5_MIR - B   |   Floor # 1</v>
      </c>
      <c r="W650" s="11" t="str">
        <f t="shared" si="108"/>
        <v>Flat # 110   |   23.25" X 4"   |   Crate # 22</v>
      </c>
      <c r="X650" s="38" t="str">
        <f t="shared" si="109"/>
        <v>Unit Type : TYPE B5_MIR - B   |   Floor # 1
Flat # 110   |   23.25" X 4"   |   Crate # 22</v>
      </c>
    </row>
    <row r="651" spans="1:24" ht="27.6">
      <c r="A651" s="4" t="s">
        <v>36</v>
      </c>
      <c r="B651" s="11" t="s">
        <v>97</v>
      </c>
      <c r="C651" s="11" t="str">
        <f t="shared" si="100"/>
        <v>Unit Type : TYPE C - A</v>
      </c>
      <c r="D651" s="4" t="s">
        <v>19</v>
      </c>
      <c r="E651" s="11" t="s">
        <v>98</v>
      </c>
      <c r="F651" s="11" t="str">
        <f t="shared" si="101"/>
        <v>Floor # 1</v>
      </c>
      <c r="G651" s="11" t="s">
        <v>99</v>
      </c>
      <c r="H651" s="11" t="str">
        <f t="shared" si="102"/>
        <v>Flat # 108</v>
      </c>
      <c r="I651" s="11" t="str">
        <f t="shared" si="103"/>
        <v>4"</v>
      </c>
      <c r="J651" s="4">
        <v>1</v>
      </c>
      <c r="K651" s="4">
        <v>108</v>
      </c>
      <c r="L651" s="11" t="s">
        <v>100</v>
      </c>
      <c r="M651" s="11" t="str">
        <f t="shared" si="104"/>
        <v>23.25"</v>
      </c>
      <c r="N651" s="11" t="str">
        <f t="shared" si="105"/>
        <v>23.25" X 4"</v>
      </c>
      <c r="O651" s="4">
        <v>4</v>
      </c>
      <c r="P651" s="4">
        <v>23.25</v>
      </c>
      <c r="Q651" s="4">
        <v>1</v>
      </c>
      <c r="R651" s="11">
        <v>3</v>
      </c>
      <c r="S651" s="11" t="s">
        <v>101</v>
      </c>
      <c r="T651" s="11" t="str">
        <f t="shared" si="106"/>
        <v>Crate # 22</v>
      </c>
      <c r="U651" s="4">
        <v>22</v>
      </c>
      <c r="V651" s="11" t="str">
        <f t="shared" si="107"/>
        <v>Unit Type : TYPE C - A   |   Floor # 1</v>
      </c>
      <c r="W651" s="11" t="str">
        <f t="shared" si="108"/>
        <v>Flat # 108   |   23.25" X 4"   |   Crate # 22</v>
      </c>
      <c r="X651" s="38" t="str">
        <f t="shared" si="109"/>
        <v>Unit Type : TYPE C - A   |   Floor # 1
Flat # 108   |   23.25" X 4"   |   Crate # 22</v>
      </c>
    </row>
    <row r="652" spans="1:24" ht="27.6">
      <c r="A652" s="4" t="s">
        <v>36</v>
      </c>
      <c r="B652" s="11" t="s">
        <v>97</v>
      </c>
      <c r="C652" s="11" t="str">
        <f t="shared" si="100"/>
        <v>Unit Type : TYPE C - A</v>
      </c>
      <c r="D652" s="4" t="s">
        <v>19</v>
      </c>
      <c r="E652" s="11" t="s">
        <v>98</v>
      </c>
      <c r="F652" s="11" t="str">
        <f t="shared" si="101"/>
        <v>Floor # 1</v>
      </c>
      <c r="G652" s="11" t="s">
        <v>99</v>
      </c>
      <c r="H652" s="11" t="str">
        <f t="shared" si="102"/>
        <v>Flat # 121</v>
      </c>
      <c r="I652" s="11" t="str">
        <f t="shared" si="103"/>
        <v>4"</v>
      </c>
      <c r="J652" s="4">
        <v>1</v>
      </c>
      <c r="K652" s="4">
        <v>121</v>
      </c>
      <c r="L652" s="11" t="s">
        <v>100</v>
      </c>
      <c r="M652" s="11" t="str">
        <f t="shared" si="104"/>
        <v>23.25"</v>
      </c>
      <c r="N652" s="11" t="str">
        <f t="shared" si="105"/>
        <v>23.25" X 4"</v>
      </c>
      <c r="O652" s="4">
        <v>4</v>
      </c>
      <c r="P652" s="4">
        <v>23.25</v>
      </c>
      <c r="Q652" s="4">
        <v>1</v>
      </c>
      <c r="R652" s="11">
        <v>3</v>
      </c>
      <c r="S652" s="11" t="s">
        <v>101</v>
      </c>
      <c r="T652" s="11" t="str">
        <f t="shared" si="106"/>
        <v>Crate # 22</v>
      </c>
      <c r="U652" s="4">
        <v>22</v>
      </c>
      <c r="V652" s="11" t="str">
        <f t="shared" si="107"/>
        <v>Unit Type : TYPE C - A   |   Floor # 1</v>
      </c>
      <c r="W652" s="11" t="str">
        <f t="shared" si="108"/>
        <v>Flat # 121   |   23.25" X 4"   |   Crate # 22</v>
      </c>
      <c r="X652" s="38" t="str">
        <f t="shared" si="109"/>
        <v>Unit Type : TYPE C - A   |   Floor # 1
Flat # 121   |   23.25" X 4"   |   Crate # 22</v>
      </c>
    </row>
    <row r="653" spans="1:24" ht="27.6">
      <c r="A653" s="4" t="s">
        <v>37</v>
      </c>
      <c r="B653" s="11" t="s">
        <v>97</v>
      </c>
      <c r="C653" s="11" t="str">
        <f t="shared" si="100"/>
        <v>Unit Type : TYPE C-MIR - A</v>
      </c>
      <c r="D653" s="4" t="s">
        <v>19</v>
      </c>
      <c r="E653" s="11" t="s">
        <v>98</v>
      </c>
      <c r="F653" s="11" t="str">
        <f t="shared" si="101"/>
        <v>Floor # 1</v>
      </c>
      <c r="G653" s="11" t="s">
        <v>99</v>
      </c>
      <c r="H653" s="11" t="str">
        <f t="shared" si="102"/>
        <v>Flat # 106</v>
      </c>
      <c r="I653" s="11" t="str">
        <f t="shared" si="103"/>
        <v>4"</v>
      </c>
      <c r="J653" s="4">
        <v>1</v>
      </c>
      <c r="K653" s="4">
        <v>106</v>
      </c>
      <c r="L653" s="11" t="s">
        <v>100</v>
      </c>
      <c r="M653" s="11" t="str">
        <f t="shared" si="104"/>
        <v>23.25"</v>
      </c>
      <c r="N653" s="11" t="str">
        <f t="shared" si="105"/>
        <v>23.25" X 4"</v>
      </c>
      <c r="O653" s="4">
        <v>4</v>
      </c>
      <c r="P653" s="4">
        <v>23.25</v>
      </c>
      <c r="Q653" s="4">
        <v>1</v>
      </c>
      <c r="R653" s="11">
        <v>3</v>
      </c>
      <c r="S653" s="11" t="s">
        <v>101</v>
      </c>
      <c r="T653" s="11" t="str">
        <f t="shared" si="106"/>
        <v>Crate # 22</v>
      </c>
      <c r="U653" s="4">
        <v>22</v>
      </c>
      <c r="V653" s="11" t="str">
        <f t="shared" si="107"/>
        <v>Unit Type : TYPE C-MIR - A   |   Floor # 1</v>
      </c>
      <c r="W653" s="11" t="str">
        <f t="shared" si="108"/>
        <v>Flat # 106   |   23.25" X 4"   |   Crate # 22</v>
      </c>
      <c r="X653" s="38" t="str">
        <f t="shared" si="109"/>
        <v>Unit Type : TYPE C-MIR - A   |   Floor # 1
Flat # 106   |   23.25" X 4"   |   Crate # 22</v>
      </c>
    </row>
    <row r="654" spans="1:24" ht="27.6">
      <c r="A654" s="4" t="s">
        <v>39</v>
      </c>
      <c r="B654" s="11" t="s">
        <v>97</v>
      </c>
      <c r="C654" s="11" t="str">
        <f t="shared" si="100"/>
        <v>Unit Type : TYPE D1 - A</v>
      </c>
      <c r="D654" s="4" t="s">
        <v>19</v>
      </c>
      <c r="E654" s="11" t="s">
        <v>98</v>
      </c>
      <c r="F654" s="11" t="str">
        <f t="shared" si="101"/>
        <v>Floor # 1</v>
      </c>
      <c r="G654" s="11" t="s">
        <v>99</v>
      </c>
      <c r="H654" s="11" t="str">
        <f t="shared" si="102"/>
        <v>Flat # 120</v>
      </c>
      <c r="I654" s="11" t="str">
        <f t="shared" si="103"/>
        <v>4"</v>
      </c>
      <c r="J654" s="4">
        <v>1</v>
      </c>
      <c r="K654" s="4">
        <v>120</v>
      </c>
      <c r="L654" s="11" t="s">
        <v>100</v>
      </c>
      <c r="M654" s="11" t="str">
        <f t="shared" si="104"/>
        <v>23.25"</v>
      </c>
      <c r="N654" s="11" t="str">
        <f t="shared" si="105"/>
        <v>23.25" X 4"</v>
      </c>
      <c r="O654" s="4">
        <v>4</v>
      </c>
      <c r="P654" s="4">
        <v>23.25</v>
      </c>
      <c r="Q654" s="4">
        <v>1</v>
      </c>
      <c r="R654" s="11">
        <v>3</v>
      </c>
      <c r="S654" s="11" t="s">
        <v>101</v>
      </c>
      <c r="T654" s="11" t="str">
        <f t="shared" si="106"/>
        <v>Crate # 22</v>
      </c>
      <c r="U654" s="4">
        <v>22</v>
      </c>
      <c r="V654" s="11" t="str">
        <f t="shared" si="107"/>
        <v>Unit Type : TYPE D1 - A   |   Floor # 1</v>
      </c>
      <c r="W654" s="11" t="str">
        <f t="shared" si="108"/>
        <v>Flat # 120   |   23.25" X 4"   |   Crate # 22</v>
      </c>
      <c r="X654" s="38" t="str">
        <f t="shared" si="109"/>
        <v>Unit Type : TYPE D1 - A   |   Floor # 1
Flat # 120   |   23.25" X 4"   |   Crate # 22</v>
      </c>
    </row>
    <row r="655" spans="1:24" ht="27.6">
      <c r="A655" s="4" t="s">
        <v>39</v>
      </c>
      <c r="B655" s="11" t="s">
        <v>97</v>
      </c>
      <c r="C655" s="11" t="str">
        <f t="shared" si="100"/>
        <v>Unit Type : TYPE D1 - B</v>
      </c>
      <c r="D655" s="4" t="s">
        <v>20</v>
      </c>
      <c r="E655" s="11" t="s">
        <v>98</v>
      </c>
      <c r="F655" s="11" t="str">
        <f t="shared" si="101"/>
        <v>Floor # 1</v>
      </c>
      <c r="G655" s="11" t="s">
        <v>99</v>
      </c>
      <c r="H655" s="11" t="str">
        <f t="shared" si="102"/>
        <v>Flat # 120</v>
      </c>
      <c r="I655" s="11" t="str">
        <f t="shared" si="103"/>
        <v>4"</v>
      </c>
      <c r="J655" s="4">
        <v>1</v>
      </c>
      <c r="K655" s="4">
        <v>120</v>
      </c>
      <c r="L655" s="11" t="s">
        <v>100</v>
      </c>
      <c r="M655" s="11" t="str">
        <f t="shared" si="104"/>
        <v>23.25"</v>
      </c>
      <c r="N655" s="11" t="str">
        <f t="shared" si="105"/>
        <v>23.25" X 4"</v>
      </c>
      <c r="O655" s="4">
        <v>4</v>
      </c>
      <c r="P655" s="4">
        <v>23.25</v>
      </c>
      <c r="Q655" s="4">
        <v>1</v>
      </c>
      <c r="R655" s="11">
        <v>3</v>
      </c>
      <c r="S655" s="11" t="s">
        <v>101</v>
      </c>
      <c r="T655" s="11" t="str">
        <f t="shared" si="106"/>
        <v>Crate # 22</v>
      </c>
      <c r="U655" s="4">
        <v>22</v>
      </c>
      <c r="V655" s="11" t="str">
        <f t="shared" si="107"/>
        <v>Unit Type : TYPE D1 - B   |   Floor # 1</v>
      </c>
      <c r="W655" s="11" t="str">
        <f t="shared" si="108"/>
        <v>Flat # 120   |   23.25" X 4"   |   Crate # 22</v>
      </c>
      <c r="X655" s="38" t="str">
        <f t="shared" si="109"/>
        <v>Unit Type : TYPE D1 - B   |   Floor # 1
Flat # 120   |   23.25" X 4"   |   Crate # 22</v>
      </c>
    </row>
    <row r="656" spans="1:24" ht="27.6">
      <c r="A656" s="4" t="s">
        <v>41</v>
      </c>
      <c r="B656" s="11" t="s">
        <v>97</v>
      </c>
      <c r="C656" s="11" t="str">
        <f t="shared" si="100"/>
        <v>Unit Type : TYPE E - A</v>
      </c>
      <c r="D656" s="4" t="s">
        <v>19</v>
      </c>
      <c r="E656" s="11" t="s">
        <v>98</v>
      </c>
      <c r="F656" s="11" t="str">
        <f t="shared" si="101"/>
        <v>Floor # 1</v>
      </c>
      <c r="G656" s="11" t="s">
        <v>99</v>
      </c>
      <c r="H656" s="11" t="str">
        <f t="shared" si="102"/>
        <v>Flat # 116</v>
      </c>
      <c r="I656" s="11" t="str">
        <f t="shared" si="103"/>
        <v>4"</v>
      </c>
      <c r="J656" s="4">
        <v>1</v>
      </c>
      <c r="K656" s="4">
        <v>116</v>
      </c>
      <c r="L656" s="11" t="s">
        <v>100</v>
      </c>
      <c r="M656" s="11" t="str">
        <f t="shared" si="104"/>
        <v>23.25"</v>
      </c>
      <c r="N656" s="11" t="str">
        <f t="shared" si="105"/>
        <v>23.25" X 4"</v>
      </c>
      <c r="O656" s="4">
        <v>4</v>
      </c>
      <c r="P656" s="4">
        <v>23.25</v>
      </c>
      <c r="Q656" s="4">
        <v>1</v>
      </c>
      <c r="R656" s="11">
        <v>3</v>
      </c>
      <c r="S656" s="11" t="s">
        <v>101</v>
      </c>
      <c r="T656" s="11" t="str">
        <f t="shared" si="106"/>
        <v>Crate # 22</v>
      </c>
      <c r="U656" s="4">
        <v>22</v>
      </c>
      <c r="V656" s="11" t="str">
        <f t="shared" si="107"/>
        <v>Unit Type : TYPE E - A   |   Floor # 1</v>
      </c>
      <c r="W656" s="11" t="str">
        <f t="shared" si="108"/>
        <v>Flat # 116   |   23.25" X 4"   |   Crate # 22</v>
      </c>
      <c r="X656" s="38" t="str">
        <f t="shared" si="109"/>
        <v>Unit Type : TYPE E - A   |   Floor # 1
Flat # 116   |   23.25" X 4"   |   Crate # 22</v>
      </c>
    </row>
    <row r="657" spans="1:24" ht="27.6">
      <c r="A657" s="4" t="s">
        <v>41</v>
      </c>
      <c r="B657" s="11" t="s">
        <v>97</v>
      </c>
      <c r="C657" s="11" t="str">
        <f t="shared" si="100"/>
        <v>Unit Type : TYPE E - B</v>
      </c>
      <c r="D657" s="4" t="s">
        <v>20</v>
      </c>
      <c r="E657" s="11" t="s">
        <v>98</v>
      </c>
      <c r="F657" s="11" t="str">
        <f t="shared" si="101"/>
        <v>Floor # 1</v>
      </c>
      <c r="G657" s="11" t="s">
        <v>99</v>
      </c>
      <c r="H657" s="11" t="str">
        <f t="shared" si="102"/>
        <v>Flat # 116</v>
      </c>
      <c r="I657" s="11" t="str">
        <f t="shared" si="103"/>
        <v>4"</v>
      </c>
      <c r="J657" s="4">
        <v>1</v>
      </c>
      <c r="K657" s="4">
        <v>116</v>
      </c>
      <c r="L657" s="11" t="s">
        <v>100</v>
      </c>
      <c r="M657" s="11" t="str">
        <f t="shared" si="104"/>
        <v>23.25"</v>
      </c>
      <c r="N657" s="11" t="str">
        <f t="shared" si="105"/>
        <v>23.25" X 4"</v>
      </c>
      <c r="O657" s="4">
        <v>4</v>
      </c>
      <c r="P657" s="4">
        <v>23.25</v>
      </c>
      <c r="Q657" s="4">
        <v>1</v>
      </c>
      <c r="R657" s="11">
        <v>3</v>
      </c>
      <c r="S657" s="11" t="s">
        <v>101</v>
      </c>
      <c r="T657" s="11" t="str">
        <f t="shared" si="106"/>
        <v>Crate # 22</v>
      </c>
      <c r="U657" s="4">
        <v>22</v>
      </c>
      <c r="V657" s="11" t="str">
        <f t="shared" si="107"/>
        <v>Unit Type : TYPE E - B   |   Floor # 1</v>
      </c>
      <c r="W657" s="11" t="str">
        <f t="shared" si="108"/>
        <v>Flat # 116   |   23.25" X 4"   |   Crate # 22</v>
      </c>
      <c r="X657" s="38" t="str">
        <f t="shared" si="109"/>
        <v>Unit Type : TYPE E - B   |   Floor # 1
Flat # 116   |   23.25" X 4"   |   Crate # 22</v>
      </c>
    </row>
    <row r="658" spans="1:24" ht="27.6">
      <c r="A658" s="4" t="s">
        <v>43</v>
      </c>
      <c r="B658" s="11" t="s">
        <v>97</v>
      </c>
      <c r="C658" s="11" t="str">
        <f t="shared" si="100"/>
        <v>Unit Type : TYPE F - A</v>
      </c>
      <c r="D658" s="4" t="s">
        <v>19</v>
      </c>
      <c r="E658" s="11" t="s">
        <v>98</v>
      </c>
      <c r="F658" s="11" t="str">
        <f t="shared" si="101"/>
        <v>Floor # 1</v>
      </c>
      <c r="G658" s="11" t="s">
        <v>99</v>
      </c>
      <c r="H658" s="11" t="str">
        <f t="shared" si="102"/>
        <v>Flat # 115</v>
      </c>
      <c r="I658" s="11" t="str">
        <f t="shared" si="103"/>
        <v>4"</v>
      </c>
      <c r="J658" s="4">
        <v>1</v>
      </c>
      <c r="K658" s="4">
        <v>115</v>
      </c>
      <c r="L658" s="11" t="s">
        <v>100</v>
      </c>
      <c r="M658" s="11" t="str">
        <f t="shared" si="104"/>
        <v>23.25"</v>
      </c>
      <c r="N658" s="11" t="str">
        <f t="shared" si="105"/>
        <v>23.25" X 4"</v>
      </c>
      <c r="O658" s="4">
        <v>4</v>
      </c>
      <c r="P658" s="4">
        <v>23.25</v>
      </c>
      <c r="Q658" s="4">
        <v>1</v>
      </c>
      <c r="R658" s="11">
        <v>3</v>
      </c>
      <c r="S658" s="11" t="s">
        <v>101</v>
      </c>
      <c r="T658" s="11" t="str">
        <f t="shared" si="106"/>
        <v>Crate # 22</v>
      </c>
      <c r="U658" s="4">
        <v>22</v>
      </c>
      <c r="V658" s="11" t="str">
        <f t="shared" si="107"/>
        <v>Unit Type : TYPE F - A   |   Floor # 1</v>
      </c>
      <c r="W658" s="11" t="str">
        <f t="shared" si="108"/>
        <v>Flat # 115   |   23.25" X 4"   |   Crate # 22</v>
      </c>
      <c r="X658" s="38" t="str">
        <f t="shared" si="109"/>
        <v>Unit Type : TYPE F - A   |   Floor # 1
Flat # 115   |   23.25" X 4"   |   Crate # 22</v>
      </c>
    </row>
    <row r="659" spans="1:24" ht="27.6">
      <c r="A659" s="4" t="s">
        <v>44</v>
      </c>
      <c r="B659" s="11" t="s">
        <v>97</v>
      </c>
      <c r="C659" s="11" t="str">
        <f t="shared" si="100"/>
        <v>Unit Type : TYPE G - B</v>
      </c>
      <c r="D659" s="4" t="s">
        <v>20</v>
      </c>
      <c r="E659" s="11" t="s">
        <v>98</v>
      </c>
      <c r="F659" s="11" t="str">
        <f t="shared" si="101"/>
        <v>Floor # 1</v>
      </c>
      <c r="G659" s="11" t="s">
        <v>99</v>
      </c>
      <c r="H659" s="11" t="str">
        <f t="shared" si="102"/>
        <v>Flat # 112</v>
      </c>
      <c r="I659" s="11" t="str">
        <f t="shared" si="103"/>
        <v>4"</v>
      </c>
      <c r="J659" s="4">
        <v>1</v>
      </c>
      <c r="K659" s="4">
        <v>112</v>
      </c>
      <c r="L659" s="11" t="s">
        <v>100</v>
      </c>
      <c r="M659" s="11" t="str">
        <f t="shared" si="104"/>
        <v>23.25"</v>
      </c>
      <c r="N659" s="11" t="str">
        <f t="shared" si="105"/>
        <v>23.25" X 4"</v>
      </c>
      <c r="O659" s="4">
        <v>4</v>
      </c>
      <c r="P659" s="4">
        <v>23.25</v>
      </c>
      <c r="Q659" s="4">
        <v>1</v>
      </c>
      <c r="R659" s="11">
        <v>3</v>
      </c>
      <c r="S659" s="11" t="s">
        <v>101</v>
      </c>
      <c r="T659" s="11" t="str">
        <f t="shared" si="106"/>
        <v>Crate # 22</v>
      </c>
      <c r="U659" s="4">
        <v>22</v>
      </c>
      <c r="V659" s="11" t="str">
        <f t="shared" si="107"/>
        <v>Unit Type : TYPE G - B   |   Floor # 1</v>
      </c>
      <c r="W659" s="11" t="str">
        <f t="shared" si="108"/>
        <v>Flat # 112   |   23.25" X 4"   |   Crate # 22</v>
      </c>
      <c r="X659" s="38" t="str">
        <f t="shared" si="109"/>
        <v>Unit Type : TYPE G - B   |   Floor # 1
Flat # 112   |   23.25" X 4"   |   Crate # 22</v>
      </c>
    </row>
    <row r="660" spans="1:24" ht="27.6">
      <c r="A660" s="4" t="s">
        <v>45</v>
      </c>
      <c r="B660" s="11" t="s">
        <v>97</v>
      </c>
      <c r="C660" s="11" t="str">
        <f t="shared" si="100"/>
        <v>Unit Type : TYPE H - B</v>
      </c>
      <c r="D660" s="4" t="s">
        <v>20</v>
      </c>
      <c r="E660" s="11" t="s">
        <v>98</v>
      </c>
      <c r="F660" s="11" t="str">
        <f t="shared" si="101"/>
        <v>Floor # 1</v>
      </c>
      <c r="G660" s="11" t="s">
        <v>99</v>
      </c>
      <c r="H660" s="11" t="str">
        <f t="shared" si="102"/>
        <v>Flat # 107</v>
      </c>
      <c r="I660" s="11" t="str">
        <f t="shared" si="103"/>
        <v>4"</v>
      </c>
      <c r="J660" s="4">
        <v>1</v>
      </c>
      <c r="K660" s="4">
        <v>107</v>
      </c>
      <c r="L660" s="11" t="s">
        <v>100</v>
      </c>
      <c r="M660" s="11" t="str">
        <f t="shared" si="104"/>
        <v>23.25"</v>
      </c>
      <c r="N660" s="11" t="str">
        <f t="shared" si="105"/>
        <v>23.25" X 4"</v>
      </c>
      <c r="O660" s="4">
        <v>4</v>
      </c>
      <c r="P660" s="4">
        <v>23.25</v>
      </c>
      <c r="Q660" s="4">
        <v>1</v>
      </c>
      <c r="R660" s="11">
        <v>3</v>
      </c>
      <c r="S660" s="11" t="s">
        <v>101</v>
      </c>
      <c r="T660" s="11" t="str">
        <f t="shared" si="106"/>
        <v>Crate # 22</v>
      </c>
      <c r="U660" s="4">
        <v>22</v>
      </c>
      <c r="V660" s="11" t="str">
        <f t="shared" si="107"/>
        <v>Unit Type : TYPE H - B   |   Floor # 1</v>
      </c>
      <c r="W660" s="11" t="str">
        <f t="shared" si="108"/>
        <v>Flat # 107   |   23.25" X 4"   |   Crate # 22</v>
      </c>
      <c r="X660" s="38" t="str">
        <f t="shared" si="109"/>
        <v>Unit Type : TYPE H - B   |   Floor # 1
Flat # 107   |   23.25" X 4"   |   Crate # 22</v>
      </c>
    </row>
    <row r="661" spans="1:24" ht="27.6">
      <c r="A661" s="4" t="s">
        <v>46</v>
      </c>
      <c r="B661" s="11" t="s">
        <v>97</v>
      </c>
      <c r="C661" s="11" t="str">
        <f t="shared" si="100"/>
        <v>Unit Type : TYPE J - A</v>
      </c>
      <c r="D661" s="4" t="s">
        <v>19</v>
      </c>
      <c r="E661" s="11" t="s">
        <v>98</v>
      </c>
      <c r="F661" s="11" t="str">
        <f t="shared" si="101"/>
        <v>Floor # 1</v>
      </c>
      <c r="G661" s="11" t="s">
        <v>99</v>
      </c>
      <c r="H661" s="11" t="str">
        <f t="shared" si="102"/>
        <v>Flat # 102</v>
      </c>
      <c r="I661" s="11" t="str">
        <f t="shared" si="103"/>
        <v>4"</v>
      </c>
      <c r="J661" s="4">
        <v>1</v>
      </c>
      <c r="K661" s="4">
        <v>102</v>
      </c>
      <c r="L661" s="11" t="s">
        <v>100</v>
      </c>
      <c r="M661" s="11" t="str">
        <f t="shared" si="104"/>
        <v>23.25"</v>
      </c>
      <c r="N661" s="11" t="str">
        <f t="shared" si="105"/>
        <v>23.25" X 4"</v>
      </c>
      <c r="O661" s="4">
        <v>4</v>
      </c>
      <c r="P661" s="4">
        <v>23.25</v>
      </c>
      <c r="Q661" s="4">
        <v>1</v>
      </c>
      <c r="R661" s="11">
        <v>3</v>
      </c>
      <c r="S661" s="11" t="s">
        <v>101</v>
      </c>
      <c r="T661" s="11" t="str">
        <f t="shared" si="106"/>
        <v>Crate # 22</v>
      </c>
      <c r="U661" s="4">
        <v>22</v>
      </c>
      <c r="V661" s="11" t="str">
        <f t="shared" si="107"/>
        <v>Unit Type : TYPE J - A   |   Floor # 1</v>
      </c>
      <c r="W661" s="11" t="str">
        <f t="shared" si="108"/>
        <v>Flat # 102   |   23.25" X 4"   |   Crate # 22</v>
      </c>
      <c r="X661" s="38" t="str">
        <f t="shared" si="109"/>
        <v>Unit Type : TYPE J - A   |   Floor # 1
Flat # 102   |   23.25" X 4"   |   Crate # 22</v>
      </c>
    </row>
    <row r="662" spans="1:24" ht="27.6">
      <c r="A662" s="4" t="s">
        <v>48</v>
      </c>
      <c r="B662" s="11" t="s">
        <v>97</v>
      </c>
      <c r="C662" s="11" t="str">
        <f t="shared" si="100"/>
        <v>Unit Type : TYPE K - B</v>
      </c>
      <c r="D662" s="4" t="s">
        <v>20</v>
      </c>
      <c r="E662" s="11" t="s">
        <v>98</v>
      </c>
      <c r="F662" s="11" t="str">
        <f t="shared" si="101"/>
        <v>Floor # 1</v>
      </c>
      <c r="G662" s="11" t="s">
        <v>99</v>
      </c>
      <c r="H662" s="11" t="str">
        <f t="shared" si="102"/>
        <v>Flat # 101</v>
      </c>
      <c r="I662" s="11" t="str">
        <f t="shared" si="103"/>
        <v>4"</v>
      </c>
      <c r="J662" s="4">
        <v>1</v>
      </c>
      <c r="K662" s="4">
        <v>101</v>
      </c>
      <c r="L662" s="11" t="s">
        <v>100</v>
      </c>
      <c r="M662" s="11" t="str">
        <f t="shared" si="104"/>
        <v>23.25"</v>
      </c>
      <c r="N662" s="11" t="str">
        <f t="shared" si="105"/>
        <v>23.25" X 4"</v>
      </c>
      <c r="O662" s="4">
        <v>4</v>
      </c>
      <c r="P662" s="4">
        <v>23.25</v>
      </c>
      <c r="Q662" s="4">
        <v>1</v>
      </c>
      <c r="R662" s="11">
        <v>3</v>
      </c>
      <c r="S662" s="11" t="s">
        <v>101</v>
      </c>
      <c r="T662" s="11" t="str">
        <f t="shared" si="106"/>
        <v>Crate # 22</v>
      </c>
      <c r="U662" s="4">
        <v>22</v>
      </c>
      <c r="V662" s="11" t="str">
        <f t="shared" si="107"/>
        <v>Unit Type : TYPE K - B   |   Floor # 1</v>
      </c>
      <c r="W662" s="11" t="str">
        <f t="shared" si="108"/>
        <v>Flat # 101   |   23.25" X 4"   |   Crate # 22</v>
      </c>
      <c r="X662" s="38" t="str">
        <f t="shared" si="109"/>
        <v>Unit Type : TYPE K - B   |   Floor # 1
Flat # 101   |   23.25" X 4"   |   Crate # 22</v>
      </c>
    </row>
    <row r="663" spans="1:24" ht="27.6">
      <c r="A663" s="4" t="s">
        <v>43</v>
      </c>
      <c r="B663" s="11" t="s">
        <v>97</v>
      </c>
      <c r="C663" s="11" t="str">
        <f t="shared" si="100"/>
        <v>Unit Type : TYPE F - 1</v>
      </c>
      <c r="D663" s="4">
        <v>1</v>
      </c>
      <c r="E663" s="11" t="s">
        <v>98</v>
      </c>
      <c r="F663" s="11" t="str">
        <f t="shared" si="101"/>
        <v>Floor # 1</v>
      </c>
      <c r="G663" s="11" t="s">
        <v>99</v>
      </c>
      <c r="H663" s="11" t="str">
        <f t="shared" si="102"/>
        <v>Flat # 115</v>
      </c>
      <c r="I663" s="11" t="str">
        <f t="shared" si="103"/>
        <v>25.5"</v>
      </c>
      <c r="J663" s="4">
        <v>1</v>
      </c>
      <c r="K663" s="4">
        <v>115</v>
      </c>
      <c r="L663" s="11" t="s">
        <v>100</v>
      </c>
      <c r="M663" s="11" t="str">
        <f t="shared" si="104"/>
        <v>22"</v>
      </c>
      <c r="N663" s="11" t="str">
        <f t="shared" si="105"/>
        <v>22" X 25.5"</v>
      </c>
      <c r="O663" s="4">
        <v>25.5</v>
      </c>
      <c r="P663" s="4">
        <v>22</v>
      </c>
      <c r="Q663" s="4">
        <v>1</v>
      </c>
      <c r="R663" s="11">
        <v>3</v>
      </c>
      <c r="S663" s="11" t="s">
        <v>101</v>
      </c>
      <c r="T663" s="11" t="str">
        <f t="shared" si="106"/>
        <v>Crate # 22</v>
      </c>
      <c r="U663" s="4">
        <v>22</v>
      </c>
      <c r="V663" s="11" t="str">
        <f t="shared" si="107"/>
        <v>Unit Type : TYPE F - 1   |   Floor # 1</v>
      </c>
      <c r="W663" s="11" t="str">
        <f t="shared" si="108"/>
        <v>Flat # 115   |   22" X 25.5"   |   Crate # 22</v>
      </c>
      <c r="X663" s="38" t="str">
        <f t="shared" si="109"/>
        <v>Unit Type : TYPE F - 1   |   Floor # 1
Flat # 115   |   22" X 25.5"   |   Crate # 22</v>
      </c>
    </row>
    <row r="664" spans="1:24" ht="27.6">
      <c r="A664" s="4" t="s">
        <v>46</v>
      </c>
      <c r="B664" s="11" t="s">
        <v>97</v>
      </c>
      <c r="C664" s="11" t="str">
        <f t="shared" si="100"/>
        <v>Unit Type : TYPE J - 1</v>
      </c>
      <c r="D664" s="4">
        <v>1</v>
      </c>
      <c r="E664" s="11" t="s">
        <v>98</v>
      </c>
      <c r="F664" s="11" t="str">
        <f t="shared" si="101"/>
        <v>Floor # 1</v>
      </c>
      <c r="G664" s="11" t="s">
        <v>99</v>
      </c>
      <c r="H664" s="11" t="str">
        <f t="shared" si="102"/>
        <v>Flat # 102</v>
      </c>
      <c r="I664" s="11" t="str">
        <f t="shared" si="103"/>
        <v>25.5"</v>
      </c>
      <c r="J664" s="4">
        <v>1</v>
      </c>
      <c r="K664" s="4">
        <v>102</v>
      </c>
      <c r="L664" s="11" t="s">
        <v>100</v>
      </c>
      <c r="M664" s="11" t="str">
        <f t="shared" si="104"/>
        <v>22"</v>
      </c>
      <c r="N664" s="11" t="str">
        <f t="shared" si="105"/>
        <v>22" X 25.5"</v>
      </c>
      <c r="O664" s="4">
        <v>25.5</v>
      </c>
      <c r="P664" s="4">
        <v>22</v>
      </c>
      <c r="Q664" s="4">
        <v>1</v>
      </c>
      <c r="R664" s="11">
        <v>3</v>
      </c>
      <c r="S664" s="11" t="s">
        <v>101</v>
      </c>
      <c r="T664" s="11" t="str">
        <f t="shared" si="106"/>
        <v>Crate # 22</v>
      </c>
      <c r="U664" s="4">
        <v>22</v>
      </c>
      <c r="V664" s="11" t="str">
        <f t="shared" si="107"/>
        <v>Unit Type : TYPE J - 1   |   Floor # 1</v>
      </c>
      <c r="W664" s="11" t="str">
        <f t="shared" si="108"/>
        <v>Flat # 102   |   22" X 25.5"   |   Crate # 22</v>
      </c>
      <c r="X664" s="38" t="str">
        <f t="shared" si="109"/>
        <v>Unit Type : TYPE J - 1   |   Floor # 1
Flat # 102   |   22" X 25.5"   |   Crate # 22</v>
      </c>
    </row>
    <row r="665" spans="1:24" ht="27.6">
      <c r="A665" s="4" t="s">
        <v>27</v>
      </c>
      <c r="B665" s="11" t="s">
        <v>97</v>
      </c>
      <c r="C665" s="11" t="str">
        <f t="shared" si="100"/>
        <v>Unit Type : TYPE B - 2</v>
      </c>
      <c r="D665" s="4">
        <v>2</v>
      </c>
      <c r="E665" s="11" t="s">
        <v>98</v>
      </c>
      <c r="F665" s="11" t="str">
        <f t="shared" si="101"/>
        <v>Floor # 1</v>
      </c>
      <c r="G665" s="11" t="s">
        <v>99</v>
      </c>
      <c r="H665" s="11" t="str">
        <f t="shared" si="102"/>
        <v>Flat # 123</v>
      </c>
      <c r="I665" s="11" t="str">
        <f t="shared" si="103"/>
        <v>25.5"</v>
      </c>
      <c r="J665" s="4">
        <v>1</v>
      </c>
      <c r="K665" s="4">
        <v>123</v>
      </c>
      <c r="L665" s="11" t="s">
        <v>100</v>
      </c>
      <c r="M665" s="11" t="str">
        <f t="shared" si="104"/>
        <v>19.5"</v>
      </c>
      <c r="N665" s="11" t="str">
        <f t="shared" si="105"/>
        <v>19.5" X 25.5"</v>
      </c>
      <c r="O665" s="4">
        <v>25.5</v>
      </c>
      <c r="P665" s="4">
        <v>19.5</v>
      </c>
      <c r="Q665" s="4">
        <v>1</v>
      </c>
      <c r="R665" s="11">
        <v>3</v>
      </c>
      <c r="S665" s="11" t="s">
        <v>101</v>
      </c>
      <c r="T665" s="11" t="str">
        <f t="shared" si="106"/>
        <v>Crate # 22</v>
      </c>
      <c r="U665" s="4">
        <v>22</v>
      </c>
      <c r="V665" s="11" t="str">
        <f t="shared" si="107"/>
        <v>Unit Type : TYPE B - 2   |   Floor # 1</v>
      </c>
      <c r="W665" s="11" t="str">
        <f t="shared" si="108"/>
        <v>Flat # 123   |   19.5" X 25.5"   |   Crate # 22</v>
      </c>
      <c r="X665" s="38" t="str">
        <f t="shared" si="109"/>
        <v>Unit Type : TYPE B - 2   |   Floor # 1
Flat # 123   |   19.5" X 25.5"   |   Crate # 22</v>
      </c>
    </row>
    <row r="666" spans="1:24" ht="27.6">
      <c r="A666" s="4" t="s">
        <v>28</v>
      </c>
      <c r="B666" s="11" t="s">
        <v>97</v>
      </c>
      <c r="C666" s="11" t="str">
        <f t="shared" si="100"/>
        <v>Unit Type : TYPE B_MIR - 2</v>
      </c>
      <c r="D666" s="4">
        <v>2</v>
      </c>
      <c r="E666" s="11" t="s">
        <v>98</v>
      </c>
      <c r="F666" s="11" t="str">
        <f t="shared" si="101"/>
        <v>Floor # 1</v>
      </c>
      <c r="G666" s="11" t="s">
        <v>99</v>
      </c>
      <c r="H666" s="11" t="str">
        <f t="shared" si="102"/>
        <v>Flat # 122</v>
      </c>
      <c r="I666" s="11" t="str">
        <f t="shared" si="103"/>
        <v>25.5"</v>
      </c>
      <c r="J666" s="4">
        <v>1</v>
      </c>
      <c r="K666" s="4">
        <v>122</v>
      </c>
      <c r="L666" s="11" t="s">
        <v>100</v>
      </c>
      <c r="M666" s="11" t="str">
        <f t="shared" si="104"/>
        <v>19.5"</v>
      </c>
      <c r="N666" s="11" t="str">
        <f t="shared" si="105"/>
        <v>19.5" X 25.5"</v>
      </c>
      <c r="O666" s="4">
        <v>25.5</v>
      </c>
      <c r="P666" s="4">
        <v>19.5</v>
      </c>
      <c r="Q666" s="4">
        <v>1</v>
      </c>
      <c r="R666" s="11">
        <v>3</v>
      </c>
      <c r="S666" s="11" t="s">
        <v>101</v>
      </c>
      <c r="T666" s="11" t="str">
        <f t="shared" si="106"/>
        <v>Crate # 22</v>
      </c>
      <c r="U666" s="4">
        <v>22</v>
      </c>
      <c r="V666" s="11" t="str">
        <f t="shared" si="107"/>
        <v>Unit Type : TYPE B_MIR - 2   |   Floor # 1</v>
      </c>
      <c r="W666" s="11" t="str">
        <f t="shared" si="108"/>
        <v>Flat # 122   |   19.5" X 25.5"   |   Crate # 22</v>
      </c>
      <c r="X666" s="38" t="str">
        <f t="shared" si="109"/>
        <v>Unit Type : TYPE B_MIR - 2   |   Floor # 1
Flat # 122   |   19.5" X 25.5"   |   Crate # 22</v>
      </c>
    </row>
    <row r="667" spans="1:24" ht="27.6">
      <c r="A667" s="4" t="s">
        <v>29</v>
      </c>
      <c r="B667" s="11" t="s">
        <v>97</v>
      </c>
      <c r="C667" s="11" t="str">
        <f t="shared" si="100"/>
        <v>Unit Type : Type B1 - 2</v>
      </c>
      <c r="D667" s="4">
        <v>2</v>
      </c>
      <c r="E667" s="11" t="s">
        <v>98</v>
      </c>
      <c r="F667" s="11" t="str">
        <f t="shared" si="101"/>
        <v>Floor # 1</v>
      </c>
      <c r="G667" s="11" t="s">
        <v>99</v>
      </c>
      <c r="H667" s="11" t="str">
        <f t="shared" si="102"/>
        <v>Flat # 114</v>
      </c>
      <c r="I667" s="11" t="str">
        <f t="shared" si="103"/>
        <v>25.5"</v>
      </c>
      <c r="J667" s="4">
        <v>1</v>
      </c>
      <c r="K667" s="4">
        <v>114</v>
      </c>
      <c r="L667" s="11" t="s">
        <v>100</v>
      </c>
      <c r="M667" s="11" t="str">
        <f t="shared" si="104"/>
        <v>19.5"</v>
      </c>
      <c r="N667" s="11" t="str">
        <f t="shared" si="105"/>
        <v>19.5" X 25.5"</v>
      </c>
      <c r="O667" s="4">
        <v>25.5</v>
      </c>
      <c r="P667" s="4">
        <v>19.5</v>
      </c>
      <c r="Q667" s="4">
        <v>1</v>
      </c>
      <c r="R667" s="11">
        <v>3</v>
      </c>
      <c r="S667" s="11" t="s">
        <v>101</v>
      </c>
      <c r="T667" s="11" t="str">
        <f t="shared" si="106"/>
        <v>Crate # 22</v>
      </c>
      <c r="U667" s="4">
        <v>22</v>
      </c>
      <c r="V667" s="11" t="str">
        <f t="shared" si="107"/>
        <v>Unit Type : Type B1 - 2   |   Floor # 1</v>
      </c>
      <c r="W667" s="11" t="str">
        <f t="shared" si="108"/>
        <v>Flat # 114   |   19.5" X 25.5"   |   Crate # 22</v>
      </c>
      <c r="X667" s="38" t="str">
        <f t="shared" si="109"/>
        <v>Unit Type : Type B1 - 2   |   Floor # 1
Flat # 114   |   19.5" X 25.5"   |   Crate # 22</v>
      </c>
    </row>
    <row r="668" spans="1:24" ht="27.6">
      <c r="A668" s="4" t="s">
        <v>30</v>
      </c>
      <c r="B668" s="11" t="s">
        <v>97</v>
      </c>
      <c r="C668" s="11" t="str">
        <f t="shared" si="100"/>
        <v>Unit Type : Type B1_MIR - 2</v>
      </c>
      <c r="D668" s="4">
        <v>2</v>
      </c>
      <c r="E668" s="11" t="s">
        <v>98</v>
      </c>
      <c r="F668" s="11" t="str">
        <f t="shared" si="101"/>
        <v>Floor # 1</v>
      </c>
      <c r="G668" s="11" t="s">
        <v>99</v>
      </c>
      <c r="H668" s="11" t="str">
        <f t="shared" si="102"/>
        <v>Flat # 119</v>
      </c>
      <c r="I668" s="11" t="str">
        <f t="shared" si="103"/>
        <v>25.5"</v>
      </c>
      <c r="J668" s="4">
        <v>1</v>
      </c>
      <c r="K668" s="4">
        <v>119</v>
      </c>
      <c r="L668" s="11" t="s">
        <v>100</v>
      </c>
      <c r="M668" s="11" t="str">
        <f t="shared" si="104"/>
        <v>19.5"</v>
      </c>
      <c r="N668" s="11" t="str">
        <f t="shared" si="105"/>
        <v>19.5" X 25.5"</v>
      </c>
      <c r="O668" s="4">
        <v>25.5</v>
      </c>
      <c r="P668" s="4">
        <v>19.5</v>
      </c>
      <c r="Q668" s="4">
        <v>1</v>
      </c>
      <c r="R668" s="11">
        <v>3</v>
      </c>
      <c r="S668" s="11" t="s">
        <v>101</v>
      </c>
      <c r="T668" s="11" t="str">
        <f t="shared" si="106"/>
        <v>Crate # 22</v>
      </c>
      <c r="U668" s="4">
        <v>22</v>
      </c>
      <c r="V668" s="11" t="str">
        <f t="shared" si="107"/>
        <v>Unit Type : Type B1_MIR - 2   |   Floor # 1</v>
      </c>
      <c r="W668" s="11" t="str">
        <f t="shared" si="108"/>
        <v>Flat # 119   |   19.5" X 25.5"   |   Crate # 22</v>
      </c>
      <c r="X668" s="38" t="str">
        <f t="shared" si="109"/>
        <v>Unit Type : Type B1_MIR - 2   |   Floor # 1
Flat # 119   |   19.5" X 25.5"   |   Crate # 22</v>
      </c>
    </row>
    <row r="669" spans="1:24" ht="27.6">
      <c r="A669" s="4" t="s">
        <v>34</v>
      </c>
      <c r="B669" s="11" t="s">
        <v>97</v>
      </c>
      <c r="C669" s="11" t="str">
        <f t="shared" si="100"/>
        <v>Unit Type : TYPE B2 - 2</v>
      </c>
      <c r="D669" s="4">
        <v>2</v>
      </c>
      <c r="E669" s="11" t="s">
        <v>98</v>
      </c>
      <c r="F669" s="11" t="str">
        <f t="shared" si="101"/>
        <v>Floor # 1</v>
      </c>
      <c r="G669" s="11" t="s">
        <v>99</v>
      </c>
      <c r="H669" s="11" t="str">
        <f t="shared" si="102"/>
        <v>Flat # 104</v>
      </c>
      <c r="I669" s="11" t="str">
        <f t="shared" si="103"/>
        <v>25.5"</v>
      </c>
      <c r="J669" s="4">
        <v>1</v>
      </c>
      <c r="K669" s="4">
        <v>104</v>
      </c>
      <c r="L669" s="11" t="s">
        <v>100</v>
      </c>
      <c r="M669" s="11" t="str">
        <f t="shared" si="104"/>
        <v>19.5"</v>
      </c>
      <c r="N669" s="11" t="str">
        <f t="shared" si="105"/>
        <v>19.5" X 25.5"</v>
      </c>
      <c r="O669" s="4">
        <v>25.5</v>
      </c>
      <c r="P669" s="4">
        <v>19.5</v>
      </c>
      <c r="Q669" s="4">
        <v>1</v>
      </c>
      <c r="R669" s="11">
        <v>3</v>
      </c>
      <c r="S669" s="11" t="s">
        <v>101</v>
      </c>
      <c r="T669" s="11" t="str">
        <f t="shared" si="106"/>
        <v>Crate # 22</v>
      </c>
      <c r="U669" s="4">
        <v>22</v>
      </c>
      <c r="V669" s="11" t="str">
        <f t="shared" si="107"/>
        <v>Unit Type : TYPE B2 - 2   |   Floor # 1</v>
      </c>
      <c r="W669" s="11" t="str">
        <f t="shared" si="108"/>
        <v>Flat # 104   |   19.5" X 25.5"   |   Crate # 22</v>
      </c>
      <c r="X669" s="38" t="str">
        <f t="shared" si="109"/>
        <v>Unit Type : TYPE B2 - 2   |   Floor # 1
Flat # 104   |   19.5" X 25.5"   |   Crate # 22</v>
      </c>
    </row>
    <row r="670" spans="1:24" ht="27.6">
      <c r="A670" s="4" t="s">
        <v>32</v>
      </c>
      <c r="B670" s="11" t="s">
        <v>97</v>
      </c>
      <c r="C670" s="11" t="str">
        <f t="shared" si="100"/>
        <v>Unit Type : TYPE B4 - 2</v>
      </c>
      <c r="D670" s="4">
        <v>2</v>
      </c>
      <c r="E670" s="11" t="s">
        <v>98</v>
      </c>
      <c r="F670" s="11" t="str">
        <f t="shared" si="101"/>
        <v>Floor # 1</v>
      </c>
      <c r="G670" s="11" t="s">
        <v>99</v>
      </c>
      <c r="H670" s="11" t="str">
        <f t="shared" si="102"/>
        <v>Flat # 124</v>
      </c>
      <c r="I670" s="11" t="str">
        <f t="shared" si="103"/>
        <v>25.5"</v>
      </c>
      <c r="J670" s="4">
        <v>1</v>
      </c>
      <c r="K670" s="4">
        <v>124</v>
      </c>
      <c r="L670" s="11" t="s">
        <v>100</v>
      </c>
      <c r="M670" s="11" t="str">
        <f t="shared" si="104"/>
        <v>19.5"</v>
      </c>
      <c r="N670" s="11" t="str">
        <f t="shared" si="105"/>
        <v>19.5" X 25.5"</v>
      </c>
      <c r="O670" s="4">
        <v>25.5</v>
      </c>
      <c r="P670" s="4">
        <v>19.5</v>
      </c>
      <c r="Q670" s="4">
        <v>1</v>
      </c>
      <c r="R670" s="11">
        <v>3</v>
      </c>
      <c r="S670" s="11" t="s">
        <v>101</v>
      </c>
      <c r="T670" s="11" t="str">
        <f t="shared" si="106"/>
        <v>Crate # 22</v>
      </c>
      <c r="U670" s="4">
        <v>22</v>
      </c>
      <c r="V670" s="11" t="str">
        <f t="shared" si="107"/>
        <v>Unit Type : TYPE B4 - 2   |   Floor # 1</v>
      </c>
      <c r="W670" s="11" t="str">
        <f t="shared" si="108"/>
        <v>Flat # 124   |   19.5" X 25.5"   |   Crate # 22</v>
      </c>
      <c r="X670" s="38" t="str">
        <f t="shared" si="109"/>
        <v>Unit Type : TYPE B4 - 2   |   Floor # 1
Flat # 124   |   19.5" X 25.5"   |   Crate # 22</v>
      </c>
    </row>
    <row r="671" spans="1:24" ht="27.6">
      <c r="A671" s="4" t="s">
        <v>33</v>
      </c>
      <c r="B671" s="11" t="s">
        <v>97</v>
      </c>
      <c r="C671" s="11" t="str">
        <f t="shared" si="100"/>
        <v>Unit Type : TYPE B5_MIR - 2</v>
      </c>
      <c r="D671" s="4">
        <v>2</v>
      </c>
      <c r="E671" s="11" t="s">
        <v>98</v>
      </c>
      <c r="F671" s="11" t="str">
        <f t="shared" si="101"/>
        <v>Floor # 1</v>
      </c>
      <c r="G671" s="11" t="s">
        <v>99</v>
      </c>
      <c r="H671" s="11" t="str">
        <f t="shared" si="102"/>
        <v>Flat # 110</v>
      </c>
      <c r="I671" s="11" t="str">
        <f t="shared" si="103"/>
        <v>25.5"</v>
      </c>
      <c r="J671" s="4">
        <v>1</v>
      </c>
      <c r="K671" s="4">
        <v>110</v>
      </c>
      <c r="L671" s="11" t="s">
        <v>100</v>
      </c>
      <c r="M671" s="11" t="str">
        <f t="shared" si="104"/>
        <v>19.5"</v>
      </c>
      <c r="N671" s="11" t="str">
        <f t="shared" si="105"/>
        <v>19.5" X 25.5"</v>
      </c>
      <c r="O671" s="4">
        <v>25.5</v>
      </c>
      <c r="P671" s="4">
        <v>19.5</v>
      </c>
      <c r="Q671" s="4">
        <v>1</v>
      </c>
      <c r="R671" s="11">
        <v>3</v>
      </c>
      <c r="S671" s="11" t="s">
        <v>101</v>
      </c>
      <c r="T671" s="11" t="str">
        <f t="shared" si="106"/>
        <v>Crate # 22</v>
      </c>
      <c r="U671" s="4">
        <v>22</v>
      </c>
      <c r="V671" s="11" t="str">
        <f t="shared" si="107"/>
        <v>Unit Type : TYPE B5_MIR - 2   |   Floor # 1</v>
      </c>
      <c r="W671" s="11" t="str">
        <f t="shared" si="108"/>
        <v>Flat # 110   |   19.5" X 25.5"   |   Crate # 22</v>
      </c>
      <c r="X671" s="38" t="str">
        <f t="shared" si="109"/>
        <v>Unit Type : TYPE B5_MIR - 2   |   Floor # 1
Flat # 110   |   19.5" X 25.5"   |   Crate # 22</v>
      </c>
    </row>
    <row r="672" spans="1:24" ht="27.6">
      <c r="A672" s="4" t="s">
        <v>36</v>
      </c>
      <c r="B672" s="11" t="s">
        <v>97</v>
      </c>
      <c r="C672" s="11" t="str">
        <f t="shared" si="100"/>
        <v>Unit Type : TYPE C - 1</v>
      </c>
      <c r="D672" s="4">
        <v>1</v>
      </c>
      <c r="E672" s="11" t="s">
        <v>98</v>
      </c>
      <c r="F672" s="11" t="str">
        <f t="shared" si="101"/>
        <v>Floor # 1</v>
      </c>
      <c r="G672" s="11" t="s">
        <v>99</v>
      </c>
      <c r="H672" s="11" t="str">
        <f t="shared" si="102"/>
        <v>Flat # 108</v>
      </c>
      <c r="I672" s="11" t="str">
        <f t="shared" si="103"/>
        <v>25.5"</v>
      </c>
      <c r="J672" s="4">
        <v>1</v>
      </c>
      <c r="K672" s="4">
        <v>108</v>
      </c>
      <c r="L672" s="11" t="s">
        <v>100</v>
      </c>
      <c r="M672" s="11" t="str">
        <f t="shared" si="104"/>
        <v>18"</v>
      </c>
      <c r="N672" s="11" t="str">
        <f t="shared" si="105"/>
        <v>18" X 25.5"</v>
      </c>
      <c r="O672" s="4">
        <v>25.5</v>
      </c>
      <c r="P672" s="4">
        <v>18</v>
      </c>
      <c r="Q672" s="4">
        <v>1</v>
      </c>
      <c r="R672" s="11">
        <v>3</v>
      </c>
      <c r="S672" s="11" t="s">
        <v>101</v>
      </c>
      <c r="T672" s="11" t="str">
        <f t="shared" si="106"/>
        <v>Crate # 22</v>
      </c>
      <c r="U672" s="4">
        <v>22</v>
      </c>
      <c r="V672" s="11" t="str">
        <f t="shared" si="107"/>
        <v>Unit Type : TYPE C - 1   |   Floor # 1</v>
      </c>
      <c r="W672" s="11" t="str">
        <f t="shared" si="108"/>
        <v>Flat # 108   |   18" X 25.5"   |   Crate # 22</v>
      </c>
      <c r="X672" s="38" t="str">
        <f t="shared" si="109"/>
        <v>Unit Type : TYPE C - 1   |   Floor # 1
Flat # 108   |   18" X 25.5"   |   Crate # 22</v>
      </c>
    </row>
    <row r="673" spans="1:24" ht="27.6">
      <c r="A673" s="4" t="s">
        <v>36</v>
      </c>
      <c r="B673" s="11" t="s">
        <v>97</v>
      </c>
      <c r="C673" s="11" t="str">
        <f t="shared" si="100"/>
        <v>Unit Type : TYPE C - 1</v>
      </c>
      <c r="D673" s="4">
        <v>1</v>
      </c>
      <c r="E673" s="11" t="s">
        <v>98</v>
      </c>
      <c r="F673" s="11" t="str">
        <f t="shared" si="101"/>
        <v>Floor # 1</v>
      </c>
      <c r="G673" s="11" t="s">
        <v>99</v>
      </c>
      <c r="H673" s="11" t="str">
        <f t="shared" si="102"/>
        <v>Flat # 121</v>
      </c>
      <c r="I673" s="11" t="str">
        <f t="shared" si="103"/>
        <v>25.5"</v>
      </c>
      <c r="J673" s="4">
        <v>1</v>
      </c>
      <c r="K673" s="4">
        <v>121</v>
      </c>
      <c r="L673" s="11" t="s">
        <v>100</v>
      </c>
      <c r="M673" s="11" t="str">
        <f t="shared" si="104"/>
        <v>18"</v>
      </c>
      <c r="N673" s="11" t="str">
        <f t="shared" si="105"/>
        <v>18" X 25.5"</v>
      </c>
      <c r="O673" s="4">
        <v>25.5</v>
      </c>
      <c r="P673" s="4">
        <v>18</v>
      </c>
      <c r="Q673" s="4">
        <v>1</v>
      </c>
      <c r="R673" s="11">
        <v>3</v>
      </c>
      <c r="S673" s="11" t="s">
        <v>101</v>
      </c>
      <c r="T673" s="11" t="str">
        <f t="shared" si="106"/>
        <v>Crate # 22</v>
      </c>
      <c r="U673" s="4">
        <v>22</v>
      </c>
      <c r="V673" s="11" t="str">
        <f t="shared" si="107"/>
        <v>Unit Type : TYPE C - 1   |   Floor # 1</v>
      </c>
      <c r="W673" s="11" t="str">
        <f t="shared" si="108"/>
        <v>Flat # 121   |   18" X 25.5"   |   Crate # 22</v>
      </c>
      <c r="X673" s="38" t="str">
        <f t="shared" si="109"/>
        <v>Unit Type : TYPE C - 1   |   Floor # 1
Flat # 121   |   18" X 25.5"   |   Crate # 22</v>
      </c>
    </row>
    <row r="674" spans="1:24" ht="27.6">
      <c r="A674" s="4" t="s">
        <v>37</v>
      </c>
      <c r="B674" s="11" t="s">
        <v>97</v>
      </c>
      <c r="C674" s="11" t="str">
        <f t="shared" si="100"/>
        <v>Unit Type : TYPE C-MIR - 1</v>
      </c>
      <c r="D674" s="4">
        <v>1</v>
      </c>
      <c r="E674" s="11" t="s">
        <v>98</v>
      </c>
      <c r="F674" s="11" t="str">
        <f t="shared" si="101"/>
        <v>Floor # 1</v>
      </c>
      <c r="G674" s="11" t="s">
        <v>99</v>
      </c>
      <c r="H674" s="11" t="str">
        <f t="shared" si="102"/>
        <v>Flat # 106</v>
      </c>
      <c r="I674" s="11" t="str">
        <f t="shared" si="103"/>
        <v>25.5"</v>
      </c>
      <c r="J674" s="4">
        <v>1</v>
      </c>
      <c r="K674" s="4">
        <v>106</v>
      </c>
      <c r="L674" s="11" t="s">
        <v>100</v>
      </c>
      <c r="M674" s="11" t="str">
        <f t="shared" si="104"/>
        <v>18"</v>
      </c>
      <c r="N674" s="11" t="str">
        <f t="shared" si="105"/>
        <v>18" X 25.5"</v>
      </c>
      <c r="O674" s="4">
        <v>25.5</v>
      </c>
      <c r="P674" s="4">
        <v>18</v>
      </c>
      <c r="Q674" s="4">
        <v>1</v>
      </c>
      <c r="R674" s="11">
        <v>3</v>
      </c>
      <c r="S674" s="11" t="s">
        <v>101</v>
      </c>
      <c r="T674" s="11" t="str">
        <f t="shared" si="106"/>
        <v>Crate # 22</v>
      </c>
      <c r="U674" s="4">
        <v>22</v>
      </c>
      <c r="V674" s="11" t="str">
        <f t="shared" si="107"/>
        <v>Unit Type : TYPE C-MIR - 1   |   Floor # 1</v>
      </c>
      <c r="W674" s="11" t="str">
        <f t="shared" si="108"/>
        <v>Flat # 106   |   18" X 25.5"   |   Crate # 22</v>
      </c>
      <c r="X674" s="38" t="str">
        <f t="shared" si="109"/>
        <v>Unit Type : TYPE C-MIR - 1   |   Floor # 1
Flat # 106   |   18" X 25.5"   |   Crate # 22</v>
      </c>
    </row>
    <row r="675" spans="1:24" ht="27.6">
      <c r="A675" s="4" t="s">
        <v>41</v>
      </c>
      <c r="B675" s="11" t="s">
        <v>97</v>
      </c>
      <c r="C675" s="11" t="str">
        <f t="shared" si="100"/>
        <v>Unit Type : TYPE E - 1</v>
      </c>
      <c r="D675" s="4">
        <v>1</v>
      </c>
      <c r="E675" s="11" t="s">
        <v>98</v>
      </c>
      <c r="F675" s="11" t="str">
        <f t="shared" si="101"/>
        <v>Floor # 1</v>
      </c>
      <c r="G675" s="11" t="s">
        <v>99</v>
      </c>
      <c r="H675" s="11" t="str">
        <f t="shared" si="102"/>
        <v>Flat # 116</v>
      </c>
      <c r="I675" s="11" t="str">
        <f t="shared" si="103"/>
        <v>25.5"</v>
      </c>
      <c r="J675" s="4">
        <v>1</v>
      </c>
      <c r="K675" s="4">
        <v>116</v>
      </c>
      <c r="L675" s="11" t="s">
        <v>100</v>
      </c>
      <c r="M675" s="11" t="str">
        <f t="shared" si="104"/>
        <v>18"</v>
      </c>
      <c r="N675" s="11" t="str">
        <f t="shared" si="105"/>
        <v>18" X 25.5"</v>
      </c>
      <c r="O675" s="4">
        <v>25.5</v>
      </c>
      <c r="P675" s="4">
        <v>18</v>
      </c>
      <c r="Q675" s="4">
        <v>1</v>
      </c>
      <c r="R675" s="11">
        <v>3</v>
      </c>
      <c r="S675" s="11" t="s">
        <v>101</v>
      </c>
      <c r="T675" s="11" t="str">
        <f t="shared" si="106"/>
        <v>Crate # 22</v>
      </c>
      <c r="U675" s="4">
        <v>22</v>
      </c>
      <c r="V675" s="11" t="str">
        <f t="shared" si="107"/>
        <v>Unit Type : TYPE E - 1   |   Floor # 1</v>
      </c>
      <c r="W675" s="11" t="str">
        <f t="shared" si="108"/>
        <v>Flat # 116   |   18" X 25.5"   |   Crate # 22</v>
      </c>
      <c r="X675" s="38" t="str">
        <f t="shared" si="109"/>
        <v>Unit Type : TYPE E - 1   |   Floor # 1
Flat # 116   |   18" X 25.5"   |   Crate # 22</v>
      </c>
    </row>
    <row r="676" spans="1:24" ht="27.6">
      <c r="A676" s="4" t="s">
        <v>45</v>
      </c>
      <c r="B676" s="11" t="s">
        <v>97</v>
      </c>
      <c r="C676" s="11" t="str">
        <f t="shared" si="100"/>
        <v>Unit Type : TYPE H - 1</v>
      </c>
      <c r="D676" s="4">
        <v>1</v>
      </c>
      <c r="E676" s="11" t="s">
        <v>98</v>
      </c>
      <c r="F676" s="11" t="str">
        <f t="shared" si="101"/>
        <v>Floor # 1</v>
      </c>
      <c r="G676" s="11" t="s">
        <v>99</v>
      </c>
      <c r="H676" s="11" t="str">
        <f t="shared" si="102"/>
        <v>Flat # 107</v>
      </c>
      <c r="I676" s="11" t="str">
        <f t="shared" si="103"/>
        <v>25.5"</v>
      </c>
      <c r="J676" s="4">
        <v>1</v>
      </c>
      <c r="K676" s="4">
        <v>107</v>
      </c>
      <c r="L676" s="11" t="s">
        <v>100</v>
      </c>
      <c r="M676" s="11" t="str">
        <f t="shared" si="104"/>
        <v>18"</v>
      </c>
      <c r="N676" s="11" t="str">
        <f t="shared" si="105"/>
        <v>18" X 25.5"</v>
      </c>
      <c r="O676" s="4">
        <v>25.5</v>
      </c>
      <c r="P676" s="4">
        <v>18</v>
      </c>
      <c r="Q676" s="4">
        <v>1</v>
      </c>
      <c r="R676" s="11">
        <v>3</v>
      </c>
      <c r="S676" s="11" t="s">
        <v>101</v>
      </c>
      <c r="T676" s="11" t="str">
        <f t="shared" si="106"/>
        <v>Crate # 22</v>
      </c>
      <c r="U676" s="4">
        <v>22</v>
      </c>
      <c r="V676" s="11" t="str">
        <f t="shared" si="107"/>
        <v>Unit Type : TYPE H - 1   |   Floor # 1</v>
      </c>
      <c r="W676" s="11" t="str">
        <f t="shared" si="108"/>
        <v>Flat # 107   |   18" X 25.5"   |   Crate # 22</v>
      </c>
      <c r="X676" s="38" t="str">
        <f t="shared" si="109"/>
        <v>Unit Type : TYPE H - 1   |   Floor # 1
Flat # 107   |   18" X 25.5"   |   Crate # 22</v>
      </c>
    </row>
    <row r="677" spans="1:24" ht="27.6">
      <c r="A677" s="4" t="s">
        <v>45</v>
      </c>
      <c r="B677" s="11" t="s">
        <v>97</v>
      </c>
      <c r="C677" s="11" t="str">
        <f t="shared" si="100"/>
        <v>Unit Type : TYPE H - 2</v>
      </c>
      <c r="D677" s="4">
        <v>2</v>
      </c>
      <c r="E677" s="11" t="s">
        <v>98</v>
      </c>
      <c r="F677" s="11" t="str">
        <f t="shared" si="101"/>
        <v>Floor # 1</v>
      </c>
      <c r="G677" s="11" t="s">
        <v>99</v>
      </c>
      <c r="H677" s="11" t="str">
        <f t="shared" si="102"/>
        <v>Flat # 107</v>
      </c>
      <c r="I677" s="11" t="str">
        <f t="shared" si="103"/>
        <v>25.5"</v>
      </c>
      <c r="J677" s="4">
        <v>1</v>
      </c>
      <c r="K677" s="4">
        <v>107</v>
      </c>
      <c r="L677" s="11" t="s">
        <v>100</v>
      </c>
      <c r="M677" s="11" t="str">
        <f t="shared" si="104"/>
        <v>18"</v>
      </c>
      <c r="N677" s="11" t="str">
        <f t="shared" si="105"/>
        <v>18" X 25.5"</v>
      </c>
      <c r="O677" s="4">
        <v>25.5</v>
      </c>
      <c r="P677" s="4">
        <v>18</v>
      </c>
      <c r="Q677" s="4">
        <v>1</v>
      </c>
      <c r="R677" s="11">
        <v>3</v>
      </c>
      <c r="S677" s="11" t="s">
        <v>101</v>
      </c>
      <c r="T677" s="11" t="str">
        <f t="shared" si="106"/>
        <v>Crate # 22</v>
      </c>
      <c r="U677" s="4">
        <v>22</v>
      </c>
      <c r="V677" s="11" t="str">
        <f t="shared" si="107"/>
        <v>Unit Type : TYPE H - 2   |   Floor # 1</v>
      </c>
      <c r="W677" s="11" t="str">
        <f t="shared" si="108"/>
        <v>Flat # 107   |   18" X 25.5"   |   Crate # 22</v>
      </c>
      <c r="X677" s="38" t="str">
        <f t="shared" si="109"/>
        <v>Unit Type : TYPE H - 2   |   Floor # 1
Flat # 107   |   18" X 25.5"   |   Crate # 22</v>
      </c>
    </row>
    <row r="678" spans="1:24" ht="27.6">
      <c r="A678" s="4" t="s">
        <v>39</v>
      </c>
      <c r="B678" s="11" t="s">
        <v>97</v>
      </c>
      <c r="C678" s="11" t="str">
        <f t="shared" si="100"/>
        <v>Unit Type : TYPE D1 - 2</v>
      </c>
      <c r="D678" s="4">
        <v>2</v>
      </c>
      <c r="E678" s="11" t="s">
        <v>98</v>
      </c>
      <c r="F678" s="11" t="str">
        <f t="shared" si="101"/>
        <v>Floor # 1</v>
      </c>
      <c r="G678" s="11" t="s">
        <v>99</v>
      </c>
      <c r="H678" s="11" t="str">
        <f t="shared" si="102"/>
        <v>Flat # 120</v>
      </c>
      <c r="I678" s="11" t="str">
        <f t="shared" si="103"/>
        <v>25.5"</v>
      </c>
      <c r="J678" s="4">
        <v>1</v>
      </c>
      <c r="K678" s="4">
        <v>120</v>
      </c>
      <c r="L678" s="11" t="s">
        <v>100</v>
      </c>
      <c r="M678" s="11" t="str">
        <f t="shared" si="104"/>
        <v>16.5"</v>
      </c>
      <c r="N678" s="11" t="str">
        <f t="shared" si="105"/>
        <v>16.5" X 25.5"</v>
      </c>
      <c r="O678" s="4">
        <v>25.5</v>
      </c>
      <c r="P678" s="4">
        <v>16.5</v>
      </c>
      <c r="Q678" s="4">
        <v>1</v>
      </c>
      <c r="R678" s="11">
        <v>3</v>
      </c>
      <c r="S678" s="11" t="s">
        <v>101</v>
      </c>
      <c r="T678" s="11" t="str">
        <f t="shared" si="106"/>
        <v>Crate # 22</v>
      </c>
      <c r="U678" s="4">
        <v>22</v>
      </c>
      <c r="V678" s="11" t="str">
        <f t="shared" si="107"/>
        <v>Unit Type : TYPE D1 - 2   |   Floor # 1</v>
      </c>
      <c r="W678" s="11" t="str">
        <f t="shared" si="108"/>
        <v>Flat # 120   |   16.5" X 25.5"   |   Crate # 22</v>
      </c>
      <c r="X678" s="38" t="str">
        <f t="shared" si="109"/>
        <v>Unit Type : TYPE D1 - 2   |   Floor # 1
Flat # 120   |   16.5" X 25.5"   |   Crate # 22</v>
      </c>
    </row>
    <row r="679" spans="1:24" ht="27.6">
      <c r="A679" s="4" t="s">
        <v>43</v>
      </c>
      <c r="B679" s="11" t="s">
        <v>97</v>
      </c>
      <c r="C679" s="11" t="str">
        <f t="shared" si="100"/>
        <v>Unit Type : TYPE F - 2</v>
      </c>
      <c r="D679" s="4">
        <v>2</v>
      </c>
      <c r="E679" s="11" t="s">
        <v>98</v>
      </c>
      <c r="F679" s="11" t="str">
        <f t="shared" si="101"/>
        <v>Floor # 1</v>
      </c>
      <c r="G679" s="11" t="s">
        <v>99</v>
      </c>
      <c r="H679" s="11" t="str">
        <f t="shared" si="102"/>
        <v>Flat # 115</v>
      </c>
      <c r="I679" s="11" t="str">
        <f t="shared" si="103"/>
        <v>25.5"</v>
      </c>
      <c r="J679" s="4">
        <v>1</v>
      </c>
      <c r="K679" s="4">
        <v>115</v>
      </c>
      <c r="L679" s="11" t="s">
        <v>100</v>
      </c>
      <c r="M679" s="11" t="str">
        <f t="shared" si="104"/>
        <v>16.5"</v>
      </c>
      <c r="N679" s="11" t="str">
        <f t="shared" si="105"/>
        <v>16.5" X 25.5"</v>
      </c>
      <c r="O679" s="4">
        <v>25.5</v>
      </c>
      <c r="P679" s="4">
        <v>16.5</v>
      </c>
      <c r="Q679" s="4">
        <v>1</v>
      </c>
      <c r="R679" s="11">
        <v>3</v>
      </c>
      <c r="S679" s="11" t="s">
        <v>101</v>
      </c>
      <c r="T679" s="11" t="str">
        <f t="shared" si="106"/>
        <v>Crate # 22</v>
      </c>
      <c r="U679" s="4">
        <v>22</v>
      </c>
      <c r="V679" s="11" t="str">
        <f t="shared" si="107"/>
        <v>Unit Type : TYPE F - 2   |   Floor # 1</v>
      </c>
      <c r="W679" s="11" t="str">
        <f t="shared" si="108"/>
        <v>Flat # 115   |   16.5" X 25.5"   |   Crate # 22</v>
      </c>
      <c r="X679" s="38" t="str">
        <f t="shared" si="109"/>
        <v>Unit Type : TYPE F - 2   |   Floor # 1
Flat # 115   |   16.5" X 25.5"   |   Crate # 22</v>
      </c>
    </row>
    <row r="680" spans="1:24" ht="27.6">
      <c r="A680" s="4" t="s">
        <v>27</v>
      </c>
      <c r="B680" s="11" t="s">
        <v>97</v>
      </c>
      <c r="C680" s="11" t="str">
        <f t="shared" si="100"/>
        <v>Unit Type : TYPE B - 1</v>
      </c>
      <c r="D680" s="4">
        <v>1</v>
      </c>
      <c r="E680" s="11" t="s">
        <v>98</v>
      </c>
      <c r="F680" s="11" t="str">
        <f t="shared" si="101"/>
        <v>Floor # 1</v>
      </c>
      <c r="G680" s="11" t="s">
        <v>99</v>
      </c>
      <c r="H680" s="11" t="str">
        <f t="shared" si="102"/>
        <v>Flat # 117</v>
      </c>
      <c r="I680" s="11" t="str">
        <f t="shared" si="103"/>
        <v>25.5"</v>
      </c>
      <c r="J680" s="4">
        <v>1</v>
      </c>
      <c r="K680" s="4">
        <v>117</v>
      </c>
      <c r="L680" s="11" t="s">
        <v>100</v>
      </c>
      <c r="M680" s="11" t="str">
        <f t="shared" si="104"/>
        <v>15"</v>
      </c>
      <c r="N680" s="11" t="str">
        <f t="shared" si="105"/>
        <v>15" X 25.5"</v>
      </c>
      <c r="O680" s="4">
        <v>25.5</v>
      </c>
      <c r="P680" s="4">
        <v>15</v>
      </c>
      <c r="Q680" s="4">
        <v>1</v>
      </c>
      <c r="R680" s="11">
        <v>3</v>
      </c>
      <c r="S680" s="11" t="s">
        <v>101</v>
      </c>
      <c r="T680" s="11" t="str">
        <f t="shared" si="106"/>
        <v>Crate # 22</v>
      </c>
      <c r="U680" s="4">
        <v>22</v>
      </c>
      <c r="V680" s="11" t="str">
        <f t="shared" si="107"/>
        <v>Unit Type : TYPE B - 1   |   Floor # 1</v>
      </c>
      <c r="W680" s="11" t="str">
        <f t="shared" si="108"/>
        <v>Flat # 117   |   15" X 25.5"   |   Crate # 22</v>
      </c>
      <c r="X680" s="38" t="str">
        <f t="shared" si="109"/>
        <v>Unit Type : TYPE B - 1   |   Floor # 1
Flat # 117   |   15" X 25.5"   |   Crate # 22</v>
      </c>
    </row>
    <row r="681" spans="1:24" ht="27.6">
      <c r="A681" s="4" t="s">
        <v>27</v>
      </c>
      <c r="B681" s="11" t="s">
        <v>97</v>
      </c>
      <c r="C681" s="11" t="str">
        <f t="shared" si="100"/>
        <v>Unit Type : TYPE B - 1</v>
      </c>
      <c r="D681" s="4">
        <v>1</v>
      </c>
      <c r="E681" s="11" t="s">
        <v>98</v>
      </c>
      <c r="F681" s="11" t="str">
        <f t="shared" si="101"/>
        <v>Floor # 1</v>
      </c>
      <c r="G681" s="11" t="s">
        <v>99</v>
      </c>
      <c r="H681" s="11" t="str">
        <f t="shared" si="102"/>
        <v>Flat # 123</v>
      </c>
      <c r="I681" s="11" t="str">
        <f t="shared" si="103"/>
        <v>25.5"</v>
      </c>
      <c r="J681" s="4">
        <v>1</v>
      </c>
      <c r="K681" s="4">
        <v>123</v>
      </c>
      <c r="L681" s="11" t="s">
        <v>100</v>
      </c>
      <c r="M681" s="11" t="str">
        <f t="shared" si="104"/>
        <v>15"</v>
      </c>
      <c r="N681" s="11" t="str">
        <f t="shared" si="105"/>
        <v>15" X 25.5"</v>
      </c>
      <c r="O681" s="4">
        <v>25.5</v>
      </c>
      <c r="P681" s="4">
        <v>15</v>
      </c>
      <c r="Q681" s="4">
        <v>1</v>
      </c>
      <c r="R681" s="11">
        <v>3</v>
      </c>
      <c r="S681" s="11" t="s">
        <v>101</v>
      </c>
      <c r="T681" s="11" t="str">
        <f t="shared" si="106"/>
        <v>Crate # 22</v>
      </c>
      <c r="U681" s="4">
        <v>22</v>
      </c>
      <c r="V681" s="11" t="str">
        <f t="shared" si="107"/>
        <v>Unit Type : TYPE B - 1   |   Floor # 1</v>
      </c>
      <c r="W681" s="11" t="str">
        <f t="shared" si="108"/>
        <v>Flat # 123   |   15" X 25.5"   |   Crate # 22</v>
      </c>
      <c r="X681" s="38" t="str">
        <f t="shared" si="109"/>
        <v>Unit Type : TYPE B - 1   |   Floor # 1
Flat # 123   |   15" X 25.5"   |   Crate # 22</v>
      </c>
    </row>
    <row r="682" spans="1:24" ht="27.6">
      <c r="A682" s="4" t="s">
        <v>28</v>
      </c>
      <c r="B682" s="11" t="s">
        <v>97</v>
      </c>
      <c r="C682" s="11" t="str">
        <f t="shared" si="100"/>
        <v>Unit Type : TYPE B_MIR - 1</v>
      </c>
      <c r="D682" s="4">
        <v>1</v>
      </c>
      <c r="E682" s="11" t="s">
        <v>98</v>
      </c>
      <c r="F682" s="11" t="str">
        <f t="shared" si="101"/>
        <v>Floor # 1</v>
      </c>
      <c r="G682" s="11" t="s">
        <v>99</v>
      </c>
      <c r="H682" s="11" t="str">
        <f t="shared" si="102"/>
        <v>Flat # 122</v>
      </c>
      <c r="I682" s="11" t="str">
        <f t="shared" si="103"/>
        <v>25.5"</v>
      </c>
      <c r="J682" s="4">
        <v>1</v>
      </c>
      <c r="K682" s="4">
        <v>122</v>
      </c>
      <c r="L682" s="11" t="s">
        <v>100</v>
      </c>
      <c r="M682" s="11" t="str">
        <f t="shared" si="104"/>
        <v>15"</v>
      </c>
      <c r="N682" s="11" t="str">
        <f t="shared" si="105"/>
        <v>15" X 25.5"</v>
      </c>
      <c r="O682" s="4">
        <v>25.5</v>
      </c>
      <c r="P682" s="4">
        <v>15</v>
      </c>
      <c r="Q682" s="4">
        <v>1</v>
      </c>
      <c r="R682" s="11">
        <v>3</v>
      </c>
      <c r="S682" s="11" t="s">
        <v>101</v>
      </c>
      <c r="T682" s="11" t="str">
        <f t="shared" si="106"/>
        <v>Crate # 22</v>
      </c>
      <c r="U682" s="4">
        <v>22</v>
      </c>
      <c r="V682" s="11" t="str">
        <f t="shared" si="107"/>
        <v>Unit Type : TYPE B_MIR - 1   |   Floor # 1</v>
      </c>
      <c r="W682" s="11" t="str">
        <f t="shared" si="108"/>
        <v>Flat # 122   |   15" X 25.5"   |   Crate # 22</v>
      </c>
      <c r="X682" s="38" t="str">
        <f t="shared" si="109"/>
        <v>Unit Type : TYPE B_MIR - 1   |   Floor # 1
Flat # 122   |   15" X 25.5"   |   Crate # 22</v>
      </c>
    </row>
    <row r="683" spans="1:24" ht="27.6">
      <c r="A683" s="4" t="s">
        <v>29</v>
      </c>
      <c r="B683" s="11" t="s">
        <v>97</v>
      </c>
      <c r="C683" s="11" t="str">
        <f t="shared" si="100"/>
        <v>Unit Type : Type B1 - 1</v>
      </c>
      <c r="D683" s="4">
        <v>1</v>
      </c>
      <c r="E683" s="11" t="s">
        <v>98</v>
      </c>
      <c r="F683" s="11" t="str">
        <f t="shared" si="101"/>
        <v>Floor # 1</v>
      </c>
      <c r="G683" s="11" t="s">
        <v>99</v>
      </c>
      <c r="H683" s="11" t="str">
        <f t="shared" si="102"/>
        <v>Flat # 114</v>
      </c>
      <c r="I683" s="11" t="str">
        <f t="shared" si="103"/>
        <v>25.5"</v>
      </c>
      <c r="J683" s="4">
        <v>1</v>
      </c>
      <c r="K683" s="4">
        <v>114</v>
      </c>
      <c r="L683" s="11" t="s">
        <v>100</v>
      </c>
      <c r="M683" s="11" t="str">
        <f t="shared" si="104"/>
        <v>15"</v>
      </c>
      <c r="N683" s="11" t="str">
        <f t="shared" si="105"/>
        <v>15" X 25.5"</v>
      </c>
      <c r="O683" s="4">
        <v>25.5</v>
      </c>
      <c r="P683" s="4">
        <v>15</v>
      </c>
      <c r="Q683" s="4">
        <v>1</v>
      </c>
      <c r="R683" s="11">
        <v>3</v>
      </c>
      <c r="S683" s="11" t="s">
        <v>101</v>
      </c>
      <c r="T683" s="11" t="str">
        <f t="shared" si="106"/>
        <v>Crate # 22</v>
      </c>
      <c r="U683" s="4">
        <v>22</v>
      </c>
      <c r="V683" s="11" t="str">
        <f t="shared" si="107"/>
        <v>Unit Type : Type B1 - 1   |   Floor # 1</v>
      </c>
      <c r="W683" s="11" t="str">
        <f t="shared" si="108"/>
        <v>Flat # 114   |   15" X 25.5"   |   Crate # 22</v>
      </c>
      <c r="X683" s="38" t="str">
        <f t="shared" si="109"/>
        <v>Unit Type : Type B1 - 1   |   Floor # 1
Flat # 114   |   15" X 25.5"   |   Crate # 22</v>
      </c>
    </row>
    <row r="684" spans="1:24" ht="27.6">
      <c r="A684" s="4" t="s">
        <v>30</v>
      </c>
      <c r="B684" s="11" t="s">
        <v>97</v>
      </c>
      <c r="C684" s="11" t="str">
        <f t="shared" si="100"/>
        <v>Unit Type : Type B1_MIR - 1</v>
      </c>
      <c r="D684" s="4">
        <v>1</v>
      </c>
      <c r="E684" s="11" t="s">
        <v>98</v>
      </c>
      <c r="F684" s="11" t="str">
        <f t="shared" si="101"/>
        <v>Floor # 1</v>
      </c>
      <c r="G684" s="11" t="s">
        <v>99</v>
      </c>
      <c r="H684" s="11" t="str">
        <f t="shared" si="102"/>
        <v>Flat # 119</v>
      </c>
      <c r="I684" s="11" t="str">
        <f t="shared" si="103"/>
        <v>25.5"</v>
      </c>
      <c r="J684" s="4">
        <v>1</v>
      </c>
      <c r="K684" s="4">
        <v>119</v>
      </c>
      <c r="L684" s="11" t="s">
        <v>100</v>
      </c>
      <c r="M684" s="11" t="str">
        <f t="shared" si="104"/>
        <v>15"</v>
      </c>
      <c r="N684" s="11" t="str">
        <f t="shared" si="105"/>
        <v>15" X 25.5"</v>
      </c>
      <c r="O684" s="4">
        <v>25.5</v>
      </c>
      <c r="P684" s="4">
        <v>15</v>
      </c>
      <c r="Q684" s="4">
        <v>1</v>
      </c>
      <c r="R684" s="11">
        <v>3</v>
      </c>
      <c r="S684" s="11" t="s">
        <v>101</v>
      </c>
      <c r="T684" s="11" t="str">
        <f t="shared" si="106"/>
        <v>Crate # 22</v>
      </c>
      <c r="U684" s="4">
        <v>22</v>
      </c>
      <c r="V684" s="11" t="str">
        <f t="shared" si="107"/>
        <v>Unit Type : Type B1_MIR - 1   |   Floor # 1</v>
      </c>
      <c r="W684" s="11" t="str">
        <f t="shared" si="108"/>
        <v>Flat # 119   |   15" X 25.5"   |   Crate # 22</v>
      </c>
      <c r="X684" s="38" t="str">
        <f t="shared" si="109"/>
        <v>Unit Type : Type B1_MIR - 1   |   Floor # 1
Flat # 119   |   15" X 25.5"   |   Crate # 22</v>
      </c>
    </row>
    <row r="685" spans="1:24" ht="27.6">
      <c r="A685" s="4" t="s">
        <v>34</v>
      </c>
      <c r="B685" s="11" t="s">
        <v>97</v>
      </c>
      <c r="C685" s="11" t="str">
        <f t="shared" si="100"/>
        <v>Unit Type : TYPE B2 - 1</v>
      </c>
      <c r="D685" s="4">
        <v>1</v>
      </c>
      <c r="E685" s="11" t="s">
        <v>98</v>
      </c>
      <c r="F685" s="11" t="str">
        <f t="shared" si="101"/>
        <v>Floor # 1</v>
      </c>
      <c r="G685" s="11" t="s">
        <v>99</v>
      </c>
      <c r="H685" s="11" t="str">
        <f t="shared" si="102"/>
        <v>Flat # 104</v>
      </c>
      <c r="I685" s="11" t="str">
        <f t="shared" si="103"/>
        <v>25.5"</v>
      </c>
      <c r="J685" s="4">
        <v>1</v>
      </c>
      <c r="K685" s="4">
        <v>104</v>
      </c>
      <c r="L685" s="11" t="s">
        <v>100</v>
      </c>
      <c r="M685" s="11" t="str">
        <f t="shared" si="104"/>
        <v>15"</v>
      </c>
      <c r="N685" s="11" t="str">
        <f t="shared" si="105"/>
        <v>15" X 25.5"</v>
      </c>
      <c r="O685" s="4">
        <v>25.5</v>
      </c>
      <c r="P685" s="4">
        <v>15</v>
      </c>
      <c r="Q685" s="4">
        <v>1</v>
      </c>
      <c r="R685" s="11">
        <v>3</v>
      </c>
      <c r="S685" s="11" t="s">
        <v>101</v>
      </c>
      <c r="T685" s="11" t="str">
        <f t="shared" si="106"/>
        <v>Crate # 22</v>
      </c>
      <c r="U685" s="4">
        <v>22</v>
      </c>
      <c r="V685" s="11" t="str">
        <f t="shared" si="107"/>
        <v>Unit Type : TYPE B2 - 1   |   Floor # 1</v>
      </c>
      <c r="W685" s="11" t="str">
        <f t="shared" si="108"/>
        <v>Flat # 104   |   15" X 25.5"   |   Crate # 22</v>
      </c>
      <c r="X685" s="38" t="str">
        <f t="shared" si="109"/>
        <v>Unit Type : TYPE B2 - 1   |   Floor # 1
Flat # 104   |   15" X 25.5"   |   Crate # 22</v>
      </c>
    </row>
    <row r="686" spans="1:24" ht="27.6">
      <c r="A686" s="4" t="s">
        <v>32</v>
      </c>
      <c r="B686" s="11" t="s">
        <v>97</v>
      </c>
      <c r="C686" s="11" t="str">
        <f t="shared" si="100"/>
        <v>Unit Type : TYPE B4 - 1</v>
      </c>
      <c r="D686" s="4">
        <v>1</v>
      </c>
      <c r="E686" s="11" t="s">
        <v>98</v>
      </c>
      <c r="F686" s="11" t="str">
        <f t="shared" si="101"/>
        <v>Floor # 1</v>
      </c>
      <c r="G686" s="11" t="s">
        <v>99</v>
      </c>
      <c r="H686" s="11" t="str">
        <f t="shared" si="102"/>
        <v>Flat # 124</v>
      </c>
      <c r="I686" s="11" t="str">
        <f t="shared" si="103"/>
        <v>25.5"</v>
      </c>
      <c r="J686" s="4">
        <v>1</v>
      </c>
      <c r="K686" s="4">
        <v>124</v>
      </c>
      <c r="L686" s="11" t="s">
        <v>100</v>
      </c>
      <c r="M686" s="11" t="str">
        <f t="shared" si="104"/>
        <v>15"</v>
      </c>
      <c r="N686" s="11" t="str">
        <f t="shared" si="105"/>
        <v>15" X 25.5"</v>
      </c>
      <c r="O686" s="4">
        <v>25.5</v>
      </c>
      <c r="P686" s="4">
        <v>15</v>
      </c>
      <c r="Q686" s="4">
        <v>1</v>
      </c>
      <c r="R686" s="11">
        <v>3</v>
      </c>
      <c r="S686" s="11" t="s">
        <v>101</v>
      </c>
      <c r="T686" s="11" t="str">
        <f t="shared" si="106"/>
        <v>Crate # 22</v>
      </c>
      <c r="U686" s="4">
        <v>22</v>
      </c>
      <c r="V686" s="11" t="str">
        <f t="shared" si="107"/>
        <v>Unit Type : TYPE B4 - 1   |   Floor # 1</v>
      </c>
      <c r="W686" s="11" t="str">
        <f t="shared" si="108"/>
        <v>Flat # 124   |   15" X 25.5"   |   Crate # 22</v>
      </c>
      <c r="X686" s="38" t="str">
        <f t="shared" si="109"/>
        <v>Unit Type : TYPE B4 - 1   |   Floor # 1
Flat # 124   |   15" X 25.5"   |   Crate # 22</v>
      </c>
    </row>
    <row r="687" spans="1:24" ht="27.6">
      <c r="A687" s="4" t="s">
        <v>33</v>
      </c>
      <c r="B687" s="11" t="s">
        <v>97</v>
      </c>
      <c r="C687" s="11" t="str">
        <f t="shared" si="100"/>
        <v>Unit Type : TYPE B5_MIR - 1</v>
      </c>
      <c r="D687" s="4">
        <v>1</v>
      </c>
      <c r="E687" s="11" t="s">
        <v>98</v>
      </c>
      <c r="F687" s="11" t="str">
        <f t="shared" si="101"/>
        <v>Floor # 1</v>
      </c>
      <c r="G687" s="11" t="s">
        <v>99</v>
      </c>
      <c r="H687" s="11" t="str">
        <f t="shared" si="102"/>
        <v>Flat # 110</v>
      </c>
      <c r="I687" s="11" t="str">
        <f t="shared" si="103"/>
        <v>25.5"</v>
      </c>
      <c r="J687" s="4">
        <v>1</v>
      </c>
      <c r="K687" s="4">
        <v>110</v>
      </c>
      <c r="L687" s="11" t="s">
        <v>100</v>
      </c>
      <c r="M687" s="11" t="str">
        <f t="shared" si="104"/>
        <v>15"</v>
      </c>
      <c r="N687" s="11" t="str">
        <f t="shared" si="105"/>
        <v>15" X 25.5"</v>
      </c>
      <c r="O687" s="4">
        <v>25.5</v>
      </c>
      <c r="P687" s="4">
        <v>15</v>
      </c>
      <c r="Q687" s="4">
        <v>1</v>
      </c>
      <c r="R687" s="11">
        <v>3</v>
      </c>
      <c r="S687" s="11" t="s">
        <v>101</v>
      </c>
      <c r="T687" s="11" t="str">
        <f t="shared" si="106"/>
        <v>Crate # 22</v>
      </c>
      <c r="U687" s="4">
        <v>22</v>
      </c>
      <c r="V687" s="11" t="str">
        <f t="shared" si="107"/>
        <v>Unit Type : TYPE B5_MIR - 1   |   Floor # 1</v>
      </c>
      <c r="W687" s="11" t="str">
        <f t="shared" si="108"/>
        <v>Flat # 110   |   15" X 25.5"   |   Crate # 22</v>
      </c>
      <c r="X687" s="38" t="str">
        <f t="shared" si="109"/>
        <v>Unit Type : TYPE B5_MIR - 1   |   Floor # 1
Flat # 110   |   15" X 25.5"   |   Crate # 22</v>
      </c>
    </row>
    <row r="688" spans="1:24" ht="27.6">
      <c r="A688" s="4" t="s">
        <v>15</v>
      </c>
      <c r="B688" s="11" t="s">
        <v>97</v>
      </c>
      <c r="C688" s="11" t="str">
        <f t="shared" si="100"/>
        <v>Unit Type : TYPE A - 4</v>
      </c>
      <c r="D688" s="4">
        <v>4</v>
      </c>
      <c r="E688" s="11" t="s">
        <v>98</v>
      </c>
      <c r="F688" s="11" t="str">
        <f t="shared" si="101"/>
        <v>Floor # 1</v>
      </c>
      <c r="G688" s="11" t="s">
        <v>99</v>
      </c>
      <c r="H688" s="11" t="str">
        <f t="shared" si="102"/>
        <v>Flat # 125</v>
      </c>
      <c r="I688" s="11" t="str">
        <f t="shared" si="103"/>
        <v>22.5"</v>
      </c>
      <c r="J688" s="4">
        <v>1</v>
      </c>
      <c r="K688" s="4">
        <v>125</v>
      </c>
      <c r="L688" s="11" t="s">
        <v>100</v>
      </c>
      <c r="M688" s="11" t="str">
        <f t="shared" si="104"/>
        <v>61"</v>
      </c>
      <c r="N688" s="11" t="str">
        <f t="shared" si="105"/>
        <v>61" X 22.5"</v>
      </c>
      <c r="O688" s="4">
        <v>22.5</v>
      </c>
      <c r="P688" s="4">
        <v>61</v>
      </c>
      <c r="Q688" s="4">
        <v>1</v>
      </c>
      <c r="R688" s="11">
        <v>3</v>
      </c>
      <c r="S688" s="11" t="s">
        <v>101</v>
      </c>
      <c r="T688" s="11" t="str">
        <f t="shared" si="106"/>
        <v>Crate # 23</v>
      </c>
      <c r="U688" s="4">
        <v>23</v>
      </c>
      <c r="V688" s="11" t="str">
        <f t="shared" si="107"/>
        <v>Unit Type : TYPE A - 4   |   Floor # 1</v>
      </c>
      <c r="W688" s="11" t="str">
        <f t="shared" si="108"/>
        <v>Flat # 125   |   61" X 22.5"   |   Crate # 23</v>
      </c>
      <c r="X688" s="30" t="str">
        <f t="shared" si="109"/>
        <v>Unit Type : TYPE A - 4   |   Floor # 1
Flat # 125   |   61" X 22.5"   |   Crate # 23</v>
      </c>
    </row>
    <row r="689" spans="1:24" ht="27.6">
      <c r="A689" s="4" t="s">
        <v>26</v>
      </c>
      <c r="B689" s="11" t="s">
        <v>97</v>
      </c>
      <c r="C689" s="11" t="str">
        <f t="shared" si="100"/>
        <v>Unit Type : TYPE A_ MIR - 4</v>
      </c>
      <c r="D689" s="4">
        <v>4</v>
      </c>
      <c r="E689" s="11" t="s">
        <v>98</v>
      </c>
      <c r="F689" s="11" t="str">
        <f t="shared" si="101"/>
        <v>Floor # 1</v>
      </c>
      <c r="G689" s="11" t="s">
        <v>99</v>
      </c>
      <c r="H689" s="11" t="str">
        <f t="shared" si="102"/>
        <v>Flat # 126</v>
      </c>
      <c r="I689" s="11" t="str">
        <f t="shared" si="103"/>
        <v>22.5"</v>
      </c>
      <c r="J689" s="4">
        <v>1</v>
      </c>
      <c r="K689" s="4">
        <v>126</v>
      </c>
      <c r="L689" s="11" t="s">
        <v>100</v>
      </c>
      <c r="M689" s="11" t="str">
        <f t="shared" si="104"/>
        <v>61"</v>
      </c>
      <c r="N689" s="11" t="str">
        <f t="shared" si="105"/>
        <v>61" X 22.5"</v>
      </c>
      <c r="O689" s="4">
        <v>22.5</v>
      </c>
      <c r="P689" s="4">
        <v>61</v>
      </c>
      <c r="Q689" s="4">
        <v>1</v>
      </c>
      <c r="R689" s="11">
        <v>3</v>
      </c>
      <c r="S689" s="11" t="s">
        <v>101</v>
      </c>
      <c r="T689" s="11" t="str">
        <f t="shared" si="106"/>
        <v>Crate # 23</v>
      </c>
      <c r="U689" s="4">
        <v>23</v>
      </c>
      <c r="V689" s="11" t="str">
        <f t="shared" si="107"/>
        <v>Unit Type : TYPE A_ MIR - 4   |   Floor # 1</v>
      </c>
      <c r="W689" s="11" t="str">
        <f t="shared" si="108"/>
        <v>Flat # 126   |   61" X 22.5"   |   Crate # 23</v>
      </c>
      <c r="X689" s="30" t="str">
        <f t="shared" si="109"/>
        <v>Unit Type : TYPE A_ MIR - 4   |   Floor # 1
Flat # 126   |   61" X 22.5"   |   Crate # 23</v>
      </c>
    </row>
    <row r="690" spans="1:24" ht="27.6">
      <c r="A690" s="4" t="s">
        <v>46</v>
      </c>
      <c r="B690" s="11" t="s">
        <v>97</v>
      </c>
      <c r="C690" s="11" t="str">
        <f t="shared" si="100"/>
        <v>Unit Type : TYPE J - 5</v>
      </c>
      <c r="D690" s="4">
        <v>5</v>
      </c>
      <c r="E690" s="11" t="s">
        <v>98</v>
      </c>
      <c r="F690" s="11" t="str">
        <f t="shared" si="101"/>
        <v>Floor # 1</v>
      </c>
      <c r="G690" s="11" t="s">
        <v>99</v>
      </c>
      <c r="H690" s="11" t="str">
        <f t="shared" si="102"/>
        <v>Flat # 102</v>
      </c>
      <c r="I690" s="11" t="str">
        <f t="shared" si="103"/>
        <v>22.5"</v>
      </c>
      <c r="J690" s="4">
        <v>1</v>
      </c>
      <c r="K690" s="4">
        <v>102</v>
      </c>
      <c r="L690" s="11" t="s">
        <v>100</v>
      </c>
      <c r="M690" s="11" t="str">
        <f t="shared" si="104"/>
        <v>61"</v>
      </c>
      <c r="N690" s="11" t="str">
        <f t="shared" si="105"/>
        <v>61" X 22.5"</v>
      </c>
      <c r="O690" s="4">
        <v>22.5</v>
      </c>
      <c r="P690" s="4">
        <v>61</v>
      </c>
      <c r="Q690" s="4">
        <v>1</v>
      </c>
      <c r="R690" s="11">
        <v>3</v>
      </c>
      <c r="S690" s="11" t="s">
        <v>101</v>
      </c>
      <c r="T690" s="11" t="str">
        <f t="shared" si="106"/>
        <v>Crate # 23</v>
      </c>
      <c r="U690" s="4">
        <v>23</v>
      </c>
      <c r="V690" s="11" t="str">
        <f t="shared" si="107"/>
        <v>Unit Type : TYPE J - 5   |   Floor # 1</v>
      </c>
      <c r="W690" s="11" t="str">
        <f t="shared" si="108"/>
        <v>Flat # 102   |   61" X 22.5"   |   Crate # 23</v>
      </c>
      <c r="X690" s="30" t="str">
        <f t="shared" si="109"/>
        <v>Unit Type : TYPE J - 5   |   Floor # 1
Flat # 102   |   61" X 22.5"   |   Crate # 23</v>
      </c>
    </row>
    <row r="691" spans="1:24" ht="27.6">
      <c r="A691" s="4" t="s">
        <v>48</v>
      </c>
      <c r="B691" s="11" t="s">
        <v>97</v>
      </c>
      <c r="C691" s="11" t="str">
        <f t="shared" si="100"/>
        <v>Unit Type : TYPE K - 5</v>
      </c>
      <c r="D691" s="4">
        <v>5</v>
      </c>
      <c r="E691" s="11" t="s">
        <v>98</v>
      </c>
      <c r="F691" s="11" t="str">
        <f t="shared" si="101"/>
        <v>Floor # 1</v>
      </c>
      <c r="G691" s="11" t="s">
        <v>99</v>
      </c>
      <c r="H691" s="11" t="str">
        <f t="shared" si="102"/>
        <v>Flat # 101</v>
      </c>
      <c r="I691" s="11" t="str">
        <f t="shared" si="103"/>
        <v>22.5"</v>
      </c>
      <c r="J691" s="4">
        <v>1</v>
      </c>
      <c r="K691" s="4">
        <v>101</v>
      </c>
      <c r="L691" s="11" t="s">
        <v>100</v>
      </c>
      <c r="M691" s="11" t="str">
        <f t="shared" si="104"/>
        <v>61"</v>
      </c>
      <c r="N691" s="11" t="str">
        <f t="shared" si="105"/>
        <v>61" X 22.5"</v>
      </c>
      <c r="O691" s="4">
        <v>22.5</v>
      </c>
      <c r="P691" s="4">
        <v>61</v>
      </c>
      <c r="Q691" s="4">
        <v>1</v>
      </c>
      <c r="R691" s="11">
        <v>3</v>
      </c>
      <c r="S691" s="11" t="s">
        <v>101</v>
      </c>
      <c r="T691" s="11" t="str">
        <f t="shared" si="106"/>
        <v>Crate # 23</v>
      </c>
      <c r="U691" s="4">
        <v>23</v>
      </c>
      <c r="V691" s="11" t="str">
        <f t="shared" si="107"/>
        <v>Unit Type : TYPE K - 5   |   Floor # 1</v>
      </c>
      <c r="W691" s="11" t="str">
        <f t="shared" si="108"/>
        <v>Flat # 101   |   61" X 22.5"   |   Crate # 23</v>
      </c>
      <c r="X691" s="30" t="str">
        <f t="shared" si="109"/>
        <v>Unit Type : TYPE K - 5   |   Floor # 1
Flat # 101   |   61" X 22.5"   |   Crate # 23</v>
      </c>
    </row>
    <row r="692" spans="1:24" ht="27.6">
      <c r="A692" s="4" t="s">
        <v>15</v>
      </c>
      <c r="B692" s="11" t="s">
        <v>97</v>
      </c>
      <c r="C692" s="11" t="str">
        <f t="shared" si="100"/>
        <v>Unit Type : TYPE A - C</v>
      </c>
      <c r="D692" s="4" t="s">
        <v>21</v>
      </c>
      <c r="E692" s="11" t="s">
        <v>98</v>
      </c>
      <c r="F692" s="11" t="str">
        <f t="shared" si="101"/>
        <v>Floor # 1</v>
      </c>
      <c r="G692" s="11" t="s">
        <v>99</v>
      </c>
      <c r="H692" s="11" t="str">
        <f t="shared" si="102"/>
        <v>Flat # 125</v>
      </c>
      <c r="I692" s="11" t="str">
        <f t="shared" si="103"/>
        <v>4"</v>
      </c>
      <c r="J692" s="4">
        <v>1</v>
      </c>
      <c r="K692" s="4">
        <v>125</v>
      </c>
      <c r="L692" s="11" t="s">
        <v>100</v>
      </c>
      <c r="M692" s="11" t="str">
        <f t="shared" si="104"/>
        <v>61"</v>
      </c>
      <c r="N692" s="11" t="str">
        <f t="shared" si="105"/>
        <v>61" X 4"</v>
      </c>
      <c r="O692" s="4">
        <v>4</v>
      </c>
      <c r="P692" s="4">
        <v>61</v>
      </c>
      <c r="Q692" s="4">
        <v>1</v>
      </c>
      <c r="R692" s="11">
        <v>3</v>
      </c>
      <c r="S692" s="11" t="s">
        <v>101</v>
      </c>
      <c r="T692" s="11" t="str">
        <f t="shared" si="106"/>
        <v>Crate # 23</v>
      </c>
      <c r="U692" s="4">
        <v>23</v>
      </c>
      <c r="V692" s="11" t="str">
        <f t="shared" si="107"/>
        <v>Unit Type : TYPE A - C   |   Floor # 1</v>
      </c>
      <c r="W692" s="11" t="str">
        <f t="shared" si="108"/>
        <v>Flat # 125   |   61" X 4"   |   Crate # 23</v>
      </c>
      <c r="X692" s="30" t="str">
        <f t="shared" si="109"/>
        <v>Unit Type : TYPE A - C   |   Floor # 1
Flat # 125   |   61" X 4"   |   Crate # 23</v>
      </c>
    </row>
    <row r="693" spans="1:24" ht="27.6">
      <c r="A693" s="4" t="s">
        <v>26</v>
      </c>
      <c r="B693" s="11" t="s">
        <v>97</v>
      </c>
      <c r="C693" s="11" t="str">
        <f t="shared" si="100"/>
        <v>Unit Type : TYPE A_ MIR - C</v>
      </c>
      <c r="D693" s="4" t="s">
        <v>21</v>
      </c>
      <c r="E693" s="11" t="s">
        <v>98</v>
      </c>
      <c r="F693" s="11" t="str">
        <f t="shared" si="101"/>
        <v>Floor # 1</v>
      </c>
      <c r="G693" s="11" t="s">
        <v>99</v>
      </c>
      <c r="H693" s="11" t="str">
        <f t="shared" si="102"/>
        <v>Flat # 126</v>
      </c>
      <c r="I693" s="11" t="str">
        <f t="shared" si="103"/>
        <v>4"</v>
      </c>
      <c r="J693" s="4">
        <v>1</v>
      </c>
      <c r="K693" s="4">
        <v>126</v>
      </c>
      <c r="L693" s="11" t="s">
        <v>100</v>
      </c>
      <c r="M693" s="11" t="str">
        <f t="shared" si="104"/>
        <v>61"</v>
      </c>
      <c r="N693" s="11" t="str">
        <f t="shared" si="105"/>
        <v>61" X 4"</v>
      </c>
      <c r="O693" s="4">
        <v>4</v>
      </c>
      <c r="P693" s="4">
        <v>61</v>
      </c>
      <c r="Q693" s="4">
        <v>1</v>
      </c>
      <c r="R693" s="11">
        <v>3</v>
      </c>
      <c r="S693" s="11" t="s">
        <v>101</v>
      </c>
      <c r="T693" s="11" t="str">
        <f t="shared" si="106"/>
        <v>Crate # 23</v>
      </c>
      <c r="U693" s="4">
        <v>23</v>
      </c>
      <c r="V693" s="11" t="str">
        <f t="shared" si="107"/>
        <v>Unit Type : TYPE A_ MIR - C   |   Floor # 1</v>
      </c>
      <c r="W693" s="11" t="str">
        <f t="shared" si="108"/>
        <v>Flat # 126   |   61" X 4"   |   Crate # 23</v>
      </c>
      <c r="X693" s="30" t="str">
        <f t="shared" si="109"/>
        <v>Unit Type : TYPE A_ MIR - C   |   Floor # 1
Flat # 126   |   61" X 4"   |   Crate # 23</v>
      </c>
    </row>
    <row r="694" spans="1:24" ht="27.6">
      <c r="A694" s="4" t="s">
        <v>46</v>
      </c>
      <c r="B694" s="11" t="s">
        <v>97</v>
      </c>
      <c r="C694" s="11" t="str">
        <f t="shared" si="100"/>
        <v>Unit Type : TYPE J - C</v>
      </c>
      <c r="D694" s="4" t="s">
        <v>21</v>
      </c>
      <c r="E694" s="11" t="s">
        <v>98</v>
      </c>
      <c r="F694" s="11" t="str">
        <f t="shared" si="101"/>
        <v>Floor # 1</v>
      </c>
      <c r="G694" s="11" t="s">
        <v>99</v>
      </c>
      <c r="H694" s="11" t="str">
        <f t="shared" si="102"/>
        <v>Flat # 102</v>
      </c>
      <c r="I694" s="11" t="str">
        <f t="shared" si="103"/>
        <v>4"</v>
      </c>
      <c r="J694" s="4">
        <v>1</v>
      </c>
      <c r="K694" s="4">
        <v>102</v>
      </c>
      <c r="L694" s="11" t="s">
        <v>100</v>
      </c>
      <c r="M694" s="11" t="str">
        <f t="shared" si="104"/>
        <v>61"</v>
      </c>
      <c r="N694" s="11" t="str">
        <f t="shared" si="105"/>
        <v>61" X 4"</v>
      </c>
      <c r="O694" s="4">
        <v>4</v>
      </c>
      <c r="P694" s="4">
        <v>61</v>
      </c>
      <c r="Q694" s="4">
        <v>1</v>
      </c>
      <c r="R694" s="11">
        <v>3</v>
      </c>
      <c r="S694" s="11" t="s">
        <v>101</v>
      </c>
      <c r="T694" s="11" t="str">
        <f t="shared" si="106"/>
        <v>Crate # 23</v>
      </c>
      <c r="U694" s="4">
        <v>23</v>
      </c>
      <c r="V694" s="11" t="str">
        <f t="shared" si="107"/>
        <v>Unit Type : TYPE J - C   |   Floor # 1</v>
      </c>
      <c r="W694" s="11" t="str">
        <f t="shared" si="108"/>
        <v>Flat # 102   |   61" X 4"   |   Crate # 23</v>
      </c>
      <c r="X694" s="30" t="str">
        <f t="shared" si="109"/>
        <v>Unit Type : TYPE J - C   |   Floor # 1
Flat # 102   |   61" X 4"   |   Crate # 23</v>
      </c>
    </row>
    <row r="695" spans="1:24" ht="27.6">
      <c r="A695" s="4" t="s">
        <v>48</v>
      </c>
      <c r="B695" s="11" t="s">
        <v>97</v>
      </c>
      <c r="C695" s="11" t="str">
        <f t="shared" si="100"/>
        <v>Unit Type : TYPE K - C</v>
      </c>
      <c r="D695" s="4" t="s">
        <v>21</v>
      </c>
      <c r="E695" s="11" t="s">
        <v>98</v>
      </c>
      <c r="F695" s="11" t="str">
        <f t="shared" si="101"/>
        <v>Floor # 1</v>
      </c>
      <c r="G695" s="11" t="s">
        <v>99</v>
      </c>
      <c r="H695" s="11" t="str">
        <f t="shared" si="102"/>
        <v>Flat # 101</v>
      </c>
      <c r="I695" s="11" t="str">
        <f t="shared" si="103"/>
        <v>4"</v>
      </c>
      <c r="J695" s="4">
        <v>1</v>
      </c>
      <c r="K695" s="4">
        <v>101</v>
      </c>
      <c r="L695" s="11" t="s">
        <v>100</v>
      </c>
      <c r="M695" s="11" t="str">
        <f t="shared" si="104"/>
        <v>61"</v>
      </c>
      <c r="N695" s="11" t="str">
        <f t="shared" si="105"/>
        <v>61" X 4"</v>
      </c>
      <c r="O695" s="4">
        <v>4</v>
      </c>
      <c r="P695" s="4">
        <v>61</v>
      </c>
      <c r="Q695" s="4">
        <v>1</v>
      </c>
      <c r="R695" s="11">
        <v>3</v>
      </c>
      <c r="S695" s="11" t="s">
        <v>101</v>
      </c>
      <c r="T695" s="11" t="str">
        <f t="shared" si="106"/>
        <v>Crate # 23</v>
      </c>
      <c r="U695" s="4">
        <v>23</v>
      </c>
      <c r="V695" s="11" t="str">
        <f t="shared" si="107"/>
        <v>Unit Type : TYPE K - C   |   Floor # 1</v>
      </c>
      <c r="W695" s="11" t="str">
        <f t="shared" si="108"/>
        <v>Flat # 101   |   61" X 4"   |   Crate # 23</v>
      </c>
      <c r="X695" s="30" t="str">
        <f t="shared" si="109"/>
        <v>Unit Type : TYPE K - C   |   Floor # 1
Flat # 101   |   61" X 4"   |   Crate # 23</v>
      </c>
    </row>
    <row r="696" spans="1:24" ht="27.6">
      <c r="A696" s="4" t="s">
        <v>39</v>
      </c>
      <c r="B696" s="11" t="s">
        <v>97</v>
      </c>
      <c r="C696" s="11" t="str">
        <f t="shared" si="100"/>
        <v>Unit Type : TYPE D1 - 6</v>
      </c>
      <c r="D696" s="4">
        <v>6</v>
      </c>
      <c r="E696" s="11" t="s">
        <v>98</v>
      </c>
      <c r="F696" s="11" t="str">
        <f t="shared" si="101"/>
        <v>Floor # 1</v>
      </c>
      <c r="G696" s="11" t="s">
        <v>99</v>
      </c>
      <c r="H696" s="11" t="str">
        <f t="shared" si="102"/>
        <v>Flat # 120</v>
      </c>
      <c r="I696" s="11" t="str">
        <f t="shared" si="103"/>
        <v>22.5"</v>
      </c>
      <c r="J696" s="4">
        <v>1</v>
      </c>
      <c r="K696" s="4">
        <v>120</v>
      </c>
      <c r="L696" s="11" t="s">
        <v>100</v>
      </c>
      <c r="M696" s="11" t="str">
        <f t="shared" si="104"/>
        <v>56"</v>
      </c>
      <c r="N696" s="11" t="str">
        <f t="shared" si="105"/>
        <v>56" X 22.5"</v>
      </c>
      <c r="O696" s="4">
        <v>22.5</v>
      </c>
      <c r="P696" s="4">
        <v>56</v>
      </c>
      <c r="Q696" s="4">
        <v>1</v>
      </c>
      <c r="R696" s="11">
        <v>3</v>
      </c>
      <c r="S696" s="11" t="s">
        <v>101</v>
      </c>
      <c r="T696" s="11" t="str">
        <f t="shared" si="106"/>
        <v>Crate # 23</v>
      </c>
      <c r="U696" s="4">
        <v>23</v>
      </c>
      <c r="V696" s="11" t="str">
        <f t="shared" si="107"/>
        <v>Unit Type : TYPE D1 - 6   |   Floor # 1</v>
      </c>
      <c r="W696" s="11" t="str">
        <f t="shared" si="108"/>
        <v>Flat # 120   |   56" X 22.5"   |   Crate # 23</v>
      </c>
      <c r="X696" s="30" t="str">
        <f t="shared" si="109"/>
        <v>Unit Type : TYPE D1 - 6   |   Floor # 1
Flat # 120   |   56" X 22.5"   |   Crate # 23</v>
      </c>
    </row>
    <row r="697" spans="1:24" ht="27.6">
      <c r="A697" s="4" t="s">
        <v>39</v>
      </c>
      <c r="B697" s="11" t="s">
        <v>97</v>
      </c>
      <c r="C697" s="11" t="str">
        <f t="shared" si="100"/>
        <v>Unit Type : TYPE D1 - E</v>
      </c>
      <c r="D697" s="4" t="s">
        <v>23</v>
      </c>
      <c r="E697" s="11" t="s">
        <v>98</v>
      </c>
      <c r="F697" s="11" t="str">
        <f t="shared" si="101"/>
        <v>Floor # 1</v>
      </c>
      <c r="G697" s="11" t="s">
        <v>99</v>
      </c>
      <c r="H697" s="11" t="str">
        <f t="shared" si="102"/>
        <v>Flat # 120</v>
      </c>
      <c r="I697" s="11" t="str">
        <f t="shared" si="103"/>
        <v>4"</v>
      </c>
      <c r="J697" s="4">
        <v>1</v>
      </c>
      <c r="K697" s="4">
        <v>120</v>
      </c>
      <c r="L697" s="11" t="s">
        <v>100</v>
      </c>
      <c r="M697" s="11" t="str">
        <f t="shared" si="104"/>
        <v>56"</v>
      </c>
      <c r="N697" s="11" t="str">
        <f t="shared" si="105"/>
        <v>56" X 4"</v>
      </c>
      <c r="O697" s="4">
        <v>4</v>
      </c>
      <c r="P697" s="4">
        <v>56</v>
      </c>
      <c r="Q697" s="4">
        <v>1</v>
      </c>
      <c r="R697" s="11">
        <v>3</v>
      </c>
      <c r="S697" s="11" t="s">
        <v>101</v>
      </c>
      <c r="T697" s="11" t="str">
        <f t="shared" si="106"/>
        <v>Crate # 23</v>
      </c>
      <c r="U697" s="4">
        <v>23</v>
      </c>
      <c r="V697" s="11" t="str">
        <f t="shared" si="107"/>
        <v>Unit Type : TYPE D1 - E   |   Floor # 1</v>
      </c>
      <c r="W697" s="11" t="str">
        <f t="shared" si="108"/>
        <v>Flat # 120   |   56" X 4"   |   Crate # 23</v>
      </c>
      <c r="X697" s="30" t="str">
        <f t="shared" si="109"/>
        <v>Unit Type : TYPE D1 - E   |   Floor # 1
Flat # 120   |   56" X 4"   |   Crate # 23</v>
      </c>
    </row>
    <row r="698" spans="1:24" ht="27.6">
      <c r="A698" s="4" t="s">
        <v>27</v>
      </c>
      <c r="B698" s="11" t="s">
        <v>97</v>
      </c>
      <c r="C698" s="11" t="str">
        <f t="shared" si="100"/>
        <v>Unit Type : TYPE B - 5</v>
      </c>
      <c r="D698" s="4">
        <v>5</v>
      </c>
      <c r="E698" s="11" t="s">
        <v>98</v>
      </c>
      <c r="F698" s="11" t="str">
        <f t="shared" si="101"/>
        <v>Floor # 1</v>
      </c>
      <c r="G698" s="11" t="s">
        <v>99</v>
      </c>
      <c r="H698" s="11" t="str">
        <f t="shared" si="102"/>
        <v>Flat # 117</v>
      </c>
      <c r="I698" s="11" t="str">
        <f t="shared" si="103"/>
        <v>22.5"</v>
      </c>
      <c r="J698" s="4">
        <v>1</v>
      </c>
      <c r="K698" s="4">
        <v>117</v>
      </c>
      <c r="L698" s="11" t="s">
        <v>100</v>
      </c>
      <c r="M698" s="11" t="str">
        <f t="shared" si="104"/>
        <v>55"</v>
      </c>
      <c r="N698" s="11" t="str">
        <f t="shared" si="105"/>
        <v>55" X 22.5"</v>
      </c>
      <c r="O698" s="4">
        <v>22.5</v>
      </c>
      <c r="P698" s="4">
        <v>55</v>
      </c>
      <c r="Q698" s="4">
        <v>1</v>
      </c>
      <c r="R698" s="11">
        <v>3</v>
      </c>
      <c r="S698" s="11" t="s">
        <v>101</v>
      </c>
      <c r="T698" s="11" t="str">
        <f t="shared" si="106"/>
        <v>Crate # 23</v>
      </c>
      <c r="U698" s="4">
        <v>23</v>
      </c>
      <c r="V698" s="11" t="str">
        <f t="shared" si="107"/>
        <v>Unit Type : TYPE B - 5   |   Floor # 1</v>
      </c>
      <c r="W698" s="11" t="str">
        <f t="shared" si="108"/>
        <v>Flat # 117   |   55" X 22.5"   |   Crate # 23</v>
      </c>
      <c r="X698" s="30" t="str">
        <f t="shared" si="109"/>
        <v>Unit Type : TYPE B - 5   |   Floor # 1
Flat # 117   |   55" X 22.5"   |   Crate # 23</v>
      </c>
    </row>
    <row r="699" spans="1:24" ht="27.6">
      <c r="A699" s="4" t="s">
        <v>27</v>
      </c>
      <c r="B699" s="11" t="s">
        <v>97</v>
      </c>
      <c r="C699" s="11" t="str">
        <f t="shared" si="100"/>
        <v>Unit Type : TYPE B - 5</v>
      </c>
      <c r="D699" s="4">
        <v>5</v>
      </c>
      <c r="E699" s="11" t="s">
        <v>98</v>
      </c>
      <c r="F699" s="11" t="str">
        <f t="shared" si="101"/>
        <v>Floor # 1</v>
      </c>
      <c r="G699" s="11" t="s">
        <v>99</v>
      </c>
      <c r="H699" s="11" t="str">
        <f t="shared" si="102"/>
        <v>Flat # 123</v>
      </c>
      <c r="I699" s="11" t="str">
        <f t="shared" si="103"/>
        <v>22.5"</v>
      </c>
      <c r="J699" s="4">
        <v>1</v>
      </c>
      <c r="K699" s="4">
        <v>123</v>
      </c>
      <c r="L699" s="11" t="s">
        <v>100</v>
      </c>
      <c r="M699" s="11" t="str">
        <f t="shared" si="104"/>
        <v>55"</v>
      </c>
      <c r="N699" s="11" t="str">
        <f t="shared" si="105"/>
        <v>55" X 22.5"</v>
      </c>
      <c r="O699" s="4">
        <v>22.5</v>
      </c>
      <c r="P699" s="4">
        <v>55</v>
      </c>
      <c r="Q699" s="4">
        <v>1</v>
      </c>
      <c r="R699" s="11">
        <v>3</v>
      </c>
      <c r="S699" s="11" t="s">
        <v>101</v>
      </c>
      <c r="T699" s="11" t="str">
        <f t="shared" si="106"/>
        <v>Crate # 23</v>
      </c>
      <c r="U699" s="4">
        <v>23</v>
      </c>
      <c r="V699" s="11" t="str">
        <f t="shared" si="107"/>
        <v>Unit Type : TYPE B - 5   |   Floor # 1</v>
      </c>
      <c r="W699" s="11" t="str">
        <f t="shared" si="108"/>
        <v>Flat # 123   |   55" X 22.5"   |   Crate # 23</v>
      </c>
      <c r="X699" s="30" t="str">
        <f t="shared" si="109"/>
        <v>Unit Type : TYPE B - 5   |   Floor # 1
Flat # 123   |   55" X 22.5"   |   Crate # 23</v>
      </c>
    </row>
    <row r="700" spans="1:24" ht="27.6">
      <c r="A700" s="4" t="s">
        <v>28</v>
      </c>
      <c r="B700" s="11" t="s">
        <v>97</v>
      </c>
      <c r="C700" s="11" t="str">
        <f t="shared" si="100"/>
        <v>Unit Type : TYPE B_MIR - 5</v>
      </c>
      <c r="D700" s="4">
        <v>5</v>
      </c>
      <c r="E700" s="11" t="s">
        <v>98</v>
      </c>
      <c r="F700" s="11" t="str">
        <f t="shared" si="101"/>
        <v>Floor # 1</v>
      </c>
      <c r="G700" s="11" t="s">
        <v>99</v>
      </c>
      <c r="H700" s="11" t="str">
        <f t="shared" si="102"/>
        <v>Flat # 122</v>
      </c>
      <c r="I700" s="11" t="str">
        <f t="shared" si="103"/>
        <v>22.5"</v>
      </c>
      <c r="J700" s="4">
        <v>1</v>
      </c>
      <c r="K700" s="4">
        <v>122</v>
      </c>
      <c r="L700" s="11" t="s">
        <v>100</v>
      </c>
      <c r="M700" s="11" t="str">
        <f t="shared" si="104"/>
        <v>55"</v>
      </c>
      <c r="N700" s="11" t="str">
        <f t="shared" si="105"/>
        <v>55" X 22.5"</v>
      </c>
      <c r="O700" s="4">
        <v>22.5</v>
      </c>
      <c r="P700" s="4">
        <v>55</v>
      </c>
      <c r="Q700" s="4">
        <v>1</v>
      </c>
      <c r="R700" s="11">
        <v>3</v>
      </c>
      <c r="S700" s="11" t="s">
        <v>101</v>
      </c>
      <c r="T700" s="11" t="str">
        <f t="shared" si="106"/>
        <v>Crate # 23</v>
      </c>
      <c r="U700" s="4">
        <v>23</v>
      </c>
      <c r="V700" s="11" t="str">
        <f t="shared" si="107"/>
        <v>Unit Type : TYPE B_MIR - 5   |   Floor # 1</v>
      </c>
      <c r="W700" s="11" t="str">
        <f t="shared" si="108"/>
        <v>Flat # 122   |   55" X 22.5"   |   Crate # 23</v>
      </c>
      <c r="X700" s="30" t="str">
        <f t="shared" si="109"/>
        <v>Unit Type : TYPE B_MIR - 5   |   Floor # 1
Flat # 122   |   55" X 22.5"   |   Crate # 23</v>
      </c>
    </row>
    <row r="701" spans="1:24" ht="27.6">
      <c r="A701" s="4" t="s">
        <v>29</v>
      </c>
      <c r="B701" s="11" t="s">
        <v>97</v>
      </c>
      <c r="C701" s="11" t="str">
        <f t="shared" si="100"/>
        <v>Unit Type : Type B1 - 5</v>
      </c>
      <c r="D701" s="4">
        <v>5</v>
      </c>
      <c r="E701" s="11" t="s">
        <v>98</v>
      </c>
      <c r="F701" s="11" t="str">
        <f t="shared" si="101"/>
        <v>Floor # 1</v>
      </c>
      <c r="G701" s="11" t="s">
        <v>99</v>
      </c>
      <c r="H701" s="11" t="str">
        <f t="shared" si="102"/>
        <v>Flat # 114</v>
      </c>
      <c r="I701" s="11" t="str">
        <f t="shared" si="103"/>
        <v>22.5"</v>
      </c>
      <c r="J701" s="4">
        <v>1</v>
      </c>
      <c r="K701" s="4">
        <v>114</v>
      </c>
      <c r="L701" s="11" t="s">
        <v>100</v>
      </c>
      <c r="M701" s="11" t="str">
        <f t="shared" si="104"/>
        <v>55"</v>
      </c>
      <c r="N701" s="11" t="str">
        <f t="shared" si="105"/>
        <v>55" X 22.5"</v>
      </c>
      <c r="O701" s="4">
        <v>22.5</v>
      </c>
      <c r="P701" s="4">
        <v>55</v>
      </c>
      <c r="Q701" s="4">
        <v>1</v>
      </c>
      <c r="R701" s="11">
        <v>3</v>
      </c>
      <c r="S701" s="11" t="s">
        <v>101</v>
      </c>
      <c r="T701" s="11" t="str">
        <f t="shared" si="106"/>
        <v>Crate # 23</v>
      </c>
      <c r="U701" s="4">
        <v>23</v>
      </c>
      <c r="V701" s="11" t="str">
        <f t="shared" si="107"/>
        <v>Unit Type : Type B1 - 5   |   Floor # 1</v>
      </c>
      <c r="W701" s="11" t="str">
        <f t="shared" si="108"/>
        <v>Flat # 114   |   55" X 22.5"   |   Crate # 23</v>
      </c>
      <c r="X701" s="30" t="str">
        <f t="shared" si="109"/>
        <v>Unit Type : Type B1 - 5   |   Floor # 1
Flat # 114   |   55" X 22.5"   |   Crate # 23</v>
      </c>
    </row>
    <row r="702" spans="1:24" ht="27.6">
      <c r="A702" s="4" t="s">
        <v>30</v>
      </c>
      <c r="B702" s="11" t="s">
        <v>97</v>
      </c>
      <c r="C702" s="11" t="str">
        <f t="shared" si="100"/>
        <v>Unit Type : Type B1_MIR - 5</v>
      </c>
      <c r="D702" s="4">
        <v>5</v>
      </c>
      <c r="E702" s="11" t="s">
        <v>98</v>
      </c>
      <c r="F702" s="11" t="str">
        <f t="shared" si="101"/>
        <v>Floor # 1</v>
      </c>
      <c r="G702" s="11" t="s">
        <v>99</v>
      </c>
      <c r="H702" s="11" t="str">
        <f t="shared" si="102"/>
        <v>Flat # 119</v>
      </c>
      <c r="I702" s="11" t="str">
        <f t="shared" si="103"/>
        <v>22.5"</v>
      </c>
      <c r="J702" s="4">
        <v>1</v>
      </c>
      <c r="K702" s="4">
        <v>119</v>
      </c>
      <c r="L702" s="11" t="s">
        <v>100</v>
      </c>
      <c r="M702" s="11" t="str">
        <f t="shared" si="104"/>
        <v>55"</v>
      </c>
      <c r="N702" s="11" t="str">
        <f t="shared" si="105"/>
        <v>55" X 22.5"</v>
      </c>
      <c r="O702" s="4">
        <v>22.5</v>
      </c>
      <c r="P702" s="4">
        <v>55</v>
      </c>
      <c r="Q702" s="4">
        <v>1</v>
      </c>
      <c r="R702" s="11">
        <v>3</v>
      </c>
      <c r="S702" s="11" t="s">
        <v>101</v>
      </c>
      <c r="T702" s="11" t="str">
        <f t="shared" si="106"/>
        <v>Crate # 23</v>
      </c>
      <c r="U702" s="4">
        <v>23</v>
      </c>
      <c r="V702" s="11" t="str">
        <f t="shared" si="107"/>
        <v>Unit Type : Type B1_MIR - 5   |   Floor # 1</v>
      </c>
      <c r="W702" s="11" t="str">
        <f t="shared" si="108"/>
        <v>Flat # 119   |   55" X 22.5"   |   Crate # 23</v>
      </c>
      <c r="X702" s="30" t="str">
        <f t="shared" si="109"/>
        <v>Unit Type : Type B1_MIR - 5   |   Floor # 1
Flat # 119   |   55" X 22.5"   |   Crate # 23</v>
      </c>
    </row>
    <row r="703" spans="1:24" ht="27.6">
      <c r="A703" s="4" t="s">
        <v>32</v>
      </c>
      <c r="B703" s="11" t="s">
        <v>97</v>
      </c>
      <c r="C703" s="11" t="str">
        <f t="shared" si="100"/>
        <v>Unit Type : TYPE B4 - 5</v>
      </c>
      <c r="D703" s="4">
        <v>5</v>
      </c>
      <c r="E703" s="11" t="s">
        <v>98</v>
      </c>
      <c r="F703" s="11" t="str">
        <f t="shared" si="101"/>
        <v>Floor # 1</v>
      </c>
      <c r="G703" s="11" t="s">
        <v>99</v>
      </c>
      <c r="H703" s="11" t="str">
        <f t="shared" si="102"/>
        <v>Flat # 124</v>
      </c>
      <c r="I703" s="11" t="str">
        <f t="shared" si="103"/>
        <v>22.5"</v>
      </c>
      <c r="J703" s="4">
        <v>1</v>
      </c>
      <c r="K703" s="4">
        <v>124</v>
      </c>
      <c r="L703" s="11" t="s">
        <v>100</v>
      </c>
      <c r="M703" s="11" t="str">
        <f t="shared" si="104"/>
        <v>55"</v>
      </c>
      <c r="N703" s="11" t="str">
        <f t="shared" si="105"/>
        <v>55" X 22.5"</v>
      </c>
      <c r="O703" s="4">
        <v>22.5</v>
      </c>
      <c r="P703" s="4">
        <v>55</v>
      </c>
      <c r="Q703" s="4">
        <v>1</v>
      </c>
      <c r="R703" s="11">
        <v>3</v>
      </c>
      <c r="S703" s="11" t="s">
        <v>101</v>
      </c>
      <c r="T703" s="11" t="str">
        <f t="shared" si="106"/>
        <v>Crate # 23</v>
      </c>
      <c r="U703" s="4">
        <v>23</v>
      </c>
      <c r="V703" s="11" t="str">
        <f t="shared" si="107"/>
        <v>Unit Type : TYPE B4 - 5   |   Floor # 1</v>
      </c>
      <c r="W703" s="11" t="str">
        <f t="shared" si="108"/>
        <v>Flat # 124   |   55" X 22.5"   |   Crate # 23</v>
      </c>
      <c r="X703" s="30" t="str">
        <f t="shared" si="109"/>
        <v>Unit Type : TYPE B4 - 5   |   Floor # 1
Flat # 124   |   55" X 22.5"   |   Crate # 23</v>
      </c>
    </row>
    <row r="704" spans="1:24" ht="27.6">
      <c r="A704" s="4" t="s">
        <v>39</v>
      </c>
      <c r="B704" s="11" t="s">
        <v>97</v>
      </c>
      <c r="C704" s="11" t="str">
        <f t="shared" si="100"/>
        <v>Unit Type : TYPE D1 - 5</v>
      </c>
      <c r="D704" s="4">
        <v>5</v>
      </c>
      <c r="E704" s="11" t="s">
        <v>98</v>
      </c>
      <c r="F704" s="11" t="str">
        <f t="shared" si="101"/>
        <v>Floor # 1</v>
      </c>
      <c r="G704" s="11" t="s">
        <v>99</v>
      </c>
      <c r="H704" s="11" t="str">
        <f t="shared" si="102"/>
        <v>Flat # 120</v>
      </c>
      <c r="I704" s="11" t="str">
        <f t="shared" si="103"/>
        <v>22.5"</v>
      </c>
      <c r="J704" s="4">
        <v>1</v>
      </c>
      <c r="K704" s="4">
        <v>120</v>
      </c>
      <c r="L704" s="11" t="s">
        <v>100</v>
      </c>
      <c r="M704" s="11" t="str">
        <f t="shared" si="104"/>
        <v>55"</v>
      </c>
      <c r="N704" s="11" t="str">
        <f t="shared" si="105"/>
        <v>55" X 22.5"</v>
      </c>
      <c r="O704" s="4">
        <v>22.5</v>
      </c>
      <c r="P704" s="4">
        <v>55</v>
      </c>
      <c r="Q704" s="4">
        <v>1</v>
      </c>
      <c r="R704" s="11">
        <v>3</v>
      </c>
      <c r="S704" s="11" t="s">
        <v>101</v>
      </c>
      <c r="T704" s="11" t="str">
        <f t="shared" si="106"/>
        <v>Crate # 23</v>
      </c>
      <c r="U704" s="4">
        <v>23</v>
      </c>
      <c r="V704" s="11" t="str">
        <f t="shared" si="107"/>
        <v>Unit Type : TYPE D1 - 5   |   Floor # 1</v>
      </c>
      <c r="W704" s="11" t="str">
        <f t="shared" si="108"/>
        <v>Flat # 120   |   55" X 22.5"   |   Crate # 23</v>
      </c>
      <c r="X704" s="30" t="str">
        <f t="shared" si="109"/>
        <v>Unit Type : TYPE D1 - 5   |   Floor # 1
Flat # 120   |   55" X 22.5"   |   Crate # 23</v>
      </c>
    </row>
    <row r="705" spans="1:24" ht="27.6">
      <c r="A705" s="4" t="s">
        <v>41</v>
      </c>
      <c r="B705" s="11" t="s">
        <v>97</v>
      </c>
      <c r="C705" s="11" t="str">
        <f t="shared" si="100"/>
        <v>Unit Type : TYPE E - 5</v>
      </c>
      <c r="D705" s="4">
        <v>5</v>
      </c>
      <c r="E705" s="11" t="s">
        <v>98</v>
      </c>
      <c r="F705" s="11" t="str">
        <f t="shared" si="101"/>
        <v>Floor # 1</v>
      </c>
      <c r="G705" s="11" t="s">
        <v>99</v>
      </c>
      <c r="H705" s="11" t="str">
        <f t="shared" si="102"/>
        <v>Flat # 116</v>
      </c>
      <c r="I705" s="11" t="str">
        <f t="shared" si="103"/>
        <v>22.5"</v>
      </c>
      <c r="J705" s="4">
        <v>1</v>
      </c>
      <c r="K705" s="4">
        <v>116</v>
      </c>
      <c r="L705" s="11" t="s">
        <v>100</v>
      </c>
      <c r="M705" s="11" t="str">
        <f t="shared" si="104"/>
        <v>55"</v>
      </c>
      <c r="N705" s="11" t="str">
        <f t="shared" si="105"/>
        <v>55" X 22.5"</v>
      </c>
      <c r="O705" s="4">
        <v>22.5</v>
      </c>
      <c r="P705" s="4">
        <v>55</v>
      </c>
      <c r="Q705" s="4">
        <v>1</v>
      </c>
      <c r="R705" s="11">
        <v>3</v>
      </c>
      <c r="S705" s="11" t="s">
        <v>101</v>
      </c>
      <c r="T705" s="11" t="str">
        <f t="shared" si="106"/>
        <v>Crate # 23</v>
      </c>
      <c r="U705" s="4">
        <v>23</v>
      </c>
      <c r="V705" s="11" t="str">
        <f t="shared" si="107"/>
        <v>Unit Type : TYPE E - 5   |   Floor # 1</v>
      </c>
      <c r="W705" s="11" t="str">
        <f t="shared" si="108"/>
        <v>Flat # 116   |   55" X 22.5"   |   Crate # 23</v>
      </c>
      <c r="X705" s="30" t="str">
        <f t="shared" si="109"/>
        <v>Unit Type : TYPE E - 5   |   Floor # 1
Flat # 116   |   55" X 22.5"   |   Crate # 23</v>
      </c>
    </row>
    <row r="706" spans="1:24" ht="27.6">
      <c r="A706" s="4" t="s">
        <v>27</v>
      </c>
      <c r="B706" s="11" t="s">
        <v>97</v>
      </c>
      <c r="C706" s="11" t="str">
        <f t="shared" ref="C706:C769" si="110">B706&amp;A706&amp;" - "&amp;D706</f>
        <v>Unit Type : TYPE B - C</v>
      </c>
      <c r="D706" s="4" t="s">
        <v>21</v>
      </c>
      <c r="E706" s="11" t="s">
        <v>98</v>
      </c>
      <c r="F706" s="11" t="str">
        <f t="shared" ref="F706:F769" si="111">E706&amp;J706</f>
        <v>Floor # 1</v>
      </c>
      <c r="G706" s="11" t="s">
        <v>99</v>
      </c>
      <c r="H706" s="11" t="str">
        <f t="shared" ref="H706:H769" si="112">G706&amp;K706</f>
        <v>Flat # 117</v>
      </c>
      <c r="I706" s="11" t="str">
        <f t="shared" ref="I706:I769" si="113">O706&amp;""""</f>
        <v>4"</v>
      </c>
      <c r="J706" s="4">
        <v>1</v>
      </c>
      <c r="K706" s="4">
        <v>117</v>
      </c>
      <c r="L706" s="11" t="s">
        <v>100</v>
      </c>
      <c r="M706" s="11" t="str">
        <f t="shared" ref="M706:M769" si="114">P706&amp;""""</f>
        <v>55"</v>
      </c>
      <c r="N706" s="11" t="str">
        <f t="shared" ref="N706:N769" si="115">M706&amp;" X "&amp;I706</f>
        <v>55" X 4"</v>
      </c>
      <c r="O706" s="4">
        <v>4</v>
      </c>
      <c r="P706" s="4">
        <v>55</v>
      </c>
      <c r="Q706" s="4">
        <v>1</v>
      </c>
      <c r="R706" s="11">
        <v>3</v>
      </c>
      <c r="S706" s="11" t="s">
        <v>101</v>
      </c>
      <c r="T706" s="11" t="str">
        <f t="shared" ref="T706:T769" si="116">S706&amp;U706</f>
        <v>Crate # 23</v>
      </c>
      <c r="U706" s="4">
        <v>23</v>
      </c>
      <c r="V706" s="11" t="str">
        <f t="shared" ref="V706:V769" si="117">C706&amp;"   |   "&amp;F706</f>
        <v>Unit Type : TYPE B - C   |   Floor # 1</v>
      </c>
      <c r="W706" s="11" t="str">
        <f t="shared" ref="W706:W769" si="118">H706&amp;"   |   "&amp;N706&amp;"   |   "&amp;T706</f>
        <v>Flat # 117   |   55" X 4"   |   Crate # 23</v>
      </c>
      <c r="X706" s="30" t="str">
        <f t="shared" ref="X706:X769" si="119">V706&amp;"
"&amp;W706</f>
        <v>Unit Type : TYPE B - C   |   Floor # 1
Flat # 117   |   55" X 4"   |   Crate # 23</v>
      </c>
    </row>
    <row r="707" spans="1:24" ht="27.6">
      <c r="A707" s="4" t="s">
        <v>27</v>
      </c>
      <c r="B707" s="11" t="s">
        <v>97</v>
      </c>
      <c r="C707" s="11" t="str">
        <f t="shared" si="110"/>
        <v>Unit Type : TYPE B - C</v>
      </c>
      <c r="D707" s="4" t="s">
        <v>21</v>
      </c>
      <c r="E707" s="11" t="s">
        <v>98</v>
      </c>
      <c r="F707" s="11" t="str">
        <f t="shared" si="111"/>
        <v>Floor # 1</v>
      </c>
      <c r="G707" s="11" t="s">
        <v>99</v>
      </c>
      <c r="H707" s="11" t="str">
        <f t="shared" si="112"/>
        <v>Flat # 123</v>
      </c>
      <c r="I707" s="11" t="str">
        <f t="shared" si="113"/>
        <v>4"</v>
      </c>
      <c r="J707" s="4">
        <v>1</v>
      </c>
      <c r="K707" s="4">
        <v>123</v>
      </c>
      <c r="L707" s="11" t="s">
        <v>100</v>
      </c>
      <c r="M707" s="11" t="str">
        <f t="shared" si="114"/>
        <v>55"</v>
      </c>
      <c r="N707" s="11" t="str">
        <f t="shared" si="115"/>
        <v>55" X 4"</v>
      </c>
      <c r="O707" s="4">
        <v>4</v>
      </c>
      <c r="P707" s="4">
        <v>55</v>
      </c>
      <c r="Q707" s="4">
        <v>1</v>
      </c>
      <c r="R707" s="11">
        <v>3</v>
      </c>
      <c r="S707" s="11" t="s">
        <v>101</v>
      </c>
      <c r="T707" s="11" t="str">
        <f t="shared" si="116"/>
        <v>Crate # 23</v>
      </c>
      <c r="U707" s="4">
        <v>23</v>
      </c>
      <c r="V707" s="11" t="str">
        <f t="shared" si="117"/>
        <v>Unit Type : TYPE B - C   |   Floor # 1</v>
      </c>
      <c r="W707" s="11" t="str">
        <f t="shared" si="118"/>
        <v>Flat # 123   |   55" X 4"   |   Crate # 23</v>
      </c>
      <c r="X707" s="30" t="str">
        <f t="shared" si="119"/>
        <v>Unit Type : TYPE B - C   |   Floor # 1
Flat # 123   |   55" X 4"   |   Crate # 23</v>
      </c>
    </row>
    <row r="708" spans="1:24" ht="27.6">
      <c r="A708" s="4" t="s">
        <v>28</v>
      </c>
      <c r="B708" s="11" t="s">
        <v>97</v>
      </c>
      <c r="C708" s="11" t="str">
        <f t="shared" si="110"/>
        <v>Unit Type : TYPE B_MIR - C</v>
      </c>
      <c r="D708" s="4" t="s">
        <v>21</v>
      </c>
      <c r="E708" s="11" t="s">
        <v>98</v>
      </c>
      <c r="F708" s="11" t="str">
        <f t="shared" si="111"/>
        <v>Floor # 1</v>
      </c>
      <c r="G708" s="11" t="s">
        <v>99</v>
      </c>
      <c r="H708" s="11" t="str">
        <f t="shared" si="112"/>
        <v>Flat # 122</v>
      </c>
      <c r="I708" s="11" t="str">
        <f t="shared" si="113"/>
        <v>4"</v>
      </c>
      <c r="J708" s="4">
        <v>1</v>
      </c>
      <c r="K708" s="4">
        <v>122</v>
      </c>
      <c r="L708" s="11" t="s">
        <v>100</v>
      </c>
      <c r="M708" s="11" t="str">
        <f t="shared" si="114"/>
        <v>55"</v>
      </c>
      <c r="N708" s="11" t="str">
        <f t="shared" si="115"/>
        <v>55" X 4"</v>
      </c>
      <c r="O708" s="4">
        <v>4</v>
      </c>
      <c r="P708" s="4">
        <v>55</v>
      </c>
      <c r="Q708" s="4">
        <v>1</v>
      </c>
      <c r="R708" s="11">
        <v>3</v>
      </c>
      <c r="S708" s="11" t="s">
        <v>101</v>
      </c>
      <c r="T708" s="11" t="str">
        <f t="shared" si="116"/>
        <v>Crate # 23</v>
      </c>
      <c r="U708" s="4">
        <v>23</v>
      </c>
      <c r="V708" s="11" t="str">
        <f t="shared" si="117"/>
        <v>Unit Type : TYPE B_MIR - C   |   Floor # 1</v>
      </c>
      <c r="W708" s="11" t="str">
        <f t="shared" si="118"/>
        <v>Flat # 122   |   55" X 4"   |   Crate # 23</v>
      </c>
      <c r="X708" s="30" t="str">
        <f t="shared" si="119"/>
        <v>Unit Type : TYPE B_MIR - C   |   Floor # 1
Flat # 122   |   55" X 4"   |   Crate # 23</v>
      </c>
    </row>
    <row r="709" spans="1:24" ht="27.6">
      <c r="A709" s="4" t="s">
        <v>29</v>
      </c>
      <c r="B709" s="11" t="s">
        <v>97</v>
      </c>
      <c r="C709" s="11" t="str">
        <f t="shared" si="110"/>
        <v>Unit Type : Type B1 - C</v>
      </c>
      <c r="D709" s="4" t="s">
        <v>21</v>
      </c>
      <c r="E709" s="11" t="s">
        <v>98</v>
      </c>
      <c r="F709" s="11" t="str">
        <f t="shared" si="111"/>
        <v>Floor # 1</v>
      </c>
      <c r="G709" s="11" t="s">
        <v>99</v>
      </c>
      <c r="H709" s="11" t="str">
        <f t="shared" si="112"/>
        <v>Flat # 114</v>
      </c>
      <c r="I709" s="11" t="str">
        <f t="shared" si="113"/>
        <v>4"</v>
      </c>
      <c r="J709" s="4">
        <v>1</v>
      </c>
      <c r="K709" s="4">
        <v>114</v>
      </c>
      <c r="L709" s="11" t="s">
        <v>100</v>
      </c>
      <c r="M709" s="11" t="str">
        <f t="shared" si="114"/>
        <v>55"</v>
      </c>
      <c r="N709" s="11" t="str">
        <f t="shared" si="115"/>
        <v>55" X 4"</v>
      </c>
      <c r="O709" s="4">
        <v>4</v>
      </c>
      <c r="P709" s="4">
        <v>55</v>
      </c>
      <c r="Q709" s="4">
        <v>1</v>
      </c>
      <c r="R709" s="11">
        <v>3</v>
      </c>
      <c r="S709" s="11" t="s">
        <v>101</v>
      </c>
      <c r="T709" s="11" t="str">
        <f t="shared" si="116"/>
        <v>Crate # 23</v>
      </c>
      <c r="U709" s="4">
        <v>23</v>
      </c>
      <c r="V709" s="11" t="str">
        <f t="shared" si="117"/>
        <v>Unit Type : Type B1 - C   |   Floor # 1</v>
      </c>
      <c r="W709" s="11" t="str">
        <f t="shared" si="118"/>
        <v>Flat # 114   |   55" X 4"   |   Crate # 23</v>
      </c>
      <c r="X709" s="30" t="str">
        <f t="shared" si="119"/>
        <v>Unit Type : Type B1 - C   |   Floor # 1
Flat # 114   |   55" X 4"   |   Crate # 23</v>
      </c>
    </row>
    <row r="710" spans="1:24" ht="27.6">
      <c r="A710" s="4" t="s">
        <v>30</v>
      </c>
      <c r="B710" s="11" t="s">
        <v>97</v>
      </c>
      <c r="C710" s="11" t="str">
        <f t="shared" si="110"/>
        <v>Unit Type : Type B1_MIR - C</v>
      </c>
      <c r="D710" s="4" t="s">
        <v>21</v>
      </c>
      <c r="E710" s="11" t="s">
        <v>98</v>
      </c>
      <c r="F710" s="11" t="str">
        <f t="shared" si="111"/>
        <v>Floor # 1</v>
      </c>
      <c r="G710" s="11" t="s">
        <v>99</v>
      </c>
      <c r="H710" s="11" t="str">
        <f t="shared" si="112"/>
        <v>Flat # 119</v>
      </c>
      <c r="I710" s="11" t="str">
        <f t="shared" si="113"/>
        <v>4"</v>
      </c>
      <c r="J710" s="4">
        <v>1</v>
      </c>
      <c r="K710" s="4">
        <v>119</v>
      </c>
      <c r="L710" s="11" t="s">
        <v>100</v>
      </c>
      <c r="M710" s="11" t="str">
        <f t="shared" si="114"/>
        <v>55"</v>
      </c>
      <c r="N710" s="11" t="str">
        <f t="shared" si="115"/>
        <v>55" X 4"</v>
      </c>
      <c r="O710" s="4">
        <v>4</v>
      </c>
      <c r="P710" s="4">
        <v>55</v>
      </c>
      <c r="Q710" s="4">
        <v>1</v>
      </c>
      <c r="R710" s="11">
        <v>3</v>
      </c>
      <c r="S710" s="11" t="s">
        <v>101</v>
      </c>
      <c r="T710" s="11" t="str">
        <f t="shared" si="116"/>
        <v>Crate # 23</v>
      </c>
      <c r="U710" s="4">
        <v>23</v>
      </c>
      <c r="V710" s="11" t="str">
        <f t="shared" si="117"/>
        <v>Unit Type : Type B1_MIR - C   |   Floor # 1</v>
      </c>
      <c r="W710" s="11" t="str">
        <f t="shared" si="118"/>
        <v>Flat # 119   |   55" X 4"   |   Crate # 23</v>
      </c>
      <c r="X710" s="30" t="str">
        <f t="shared" si="119"/>
        <v>Unit Type : Type B1_MIR - C   |   Floor # 1
Flat # 119   |   55" X 4"   |   Crate # 23</v>
      </c>
    </row>
    <row r="711" spans="1:24" ht="27.6">
      <c r="A711" s="4" t="s">
        <v>32</v>
      </c>
      <c r="B711" s="11" t="s">
        <v>97</v>
      </c>
      <c r="C711" s="11" t="str">
        <f t="shared" si="110"/>
        <v>Unit Type : TYPE B4 - C</v>
      </c>
      <c r="D711" s="4" t="s">
        <v>21</v>
      </c>
      <c r="E711" s="11" t="s">
        <v>98</v>
      </c>
      <c r="F711" s="11" t="str">
        <f t="shared" si="111"/>
        <v>Floor # 1</v>
      </c>
      <c r="G711" s="11" t="s">
        <v>99</v>
      </c>
      <c r="H711" s="11" t="str">
        <f t="shared" si="112"/>
        <v>Flat # 124</v>
      </c>
      <c r="I711" s="11" t="str">
        <f t="shared" si="113"/>
        <v>4"</v>
      </c>
      <c r="J711" s="4">
        <v>1</v>
      </c>
      <c r="K711" s="4">
        <v>124</v>
      </c>
      <c r="L711" s="11" t="s">
        <v>100</v>
      </c>
      <c r="M711" s="11" t="str">
        <f t="shared" si="114"/>
        <v>55"</v>
      </c>
      <c r="N711" s="11" t="str">
        <f t="shared" si="115"/>
        <v>55" X 4"</v>
      </c>
      <c r="O711" s="4">
        <v>4</v>
      </c>
      <c r="P711" s="4">
        <v>55</v>
      </c>
      <c r="Q711" s="4">
        <v>1</v>
      </c>
      <c r="R711" s="11">
        <v>3</v>
      </c>
      <c r="S711" s="11" t="s">
        <v>101</v>
      </c>
      <c r="T711" s="11" t="str">
        <f t="shared" si="116"/>
        <v>Crate # 23</v>
      </c>
      <c r="U711" s="4">
        <v>23</v>
      </c>
      <c r="V711" s="11" t="str">
        <f t="shared" si="117"/>
        <v>Unit Type : TYPE B4 - C   |   Floor # 1</v>
      </c>
      <c r="W711" s="11" t="str">
        <f t="shared" si="118"/>
        <v>Flat # 124   |   55" X 4"   |   Crate # 23</v>
      </c>
      <c r="X711" s="30" t="str">
        <f t="shared" si="119"/>
        <v>Unit Type : TYPE B4 - C   |   Floor # 1
Flat # 124   |   55" X 4"   |   Crate # 23</v>
      </c>
    </row>
    <row r="712" spans="1:24" ht="27.6">
      <c r="A712" s="4" t="s">
        <v>39</v>
      </c>
      <c r="B712" s="11" t="s">
        <v>97</v>
      </c>
      <c r="C712" s="11" t="str">
        <f t="shared" si="110"/>
        <v>Unit Type : TYPE D1 - C</v>
      </c>
      <c r="D712" s="4" t="s">
        <v>21</v>
      </c>
      <c r="E712" s="11" t="s">
        <v>98</v>
      </c>
      <c r="F712" s="11" t="str">
        <f t="shared" si="111"/>
        <v>Floor # 1</v>
      </c>
      <c r="G712" s="11" t="s">
        <v>99</v>
      </c>
      <c r="H712" s="11" t="str">
        <f t="shared" si="112"/>
        <v>Flat # 120</v>
      </c>
      <c r="I712" s="11" t="str">
        <f t="shared" si="113"/>
        <v>4"</v>
      </c>
      <c r="J712" s="4">
        <v>1</v>
      </c>
      <c r="K712" s="4">
        <v>120</v>
      </c>
      <c r="L712" s="11" t="s">
        <v>100</v>
      </c>
      <c r="M712" s="11" t="str">
        <f t="shared" si="114"/>
        <v>55"</v>
      </c>
      <c r="N712" s="11" t="str">
        <f t="shared" si="115"/>
        <v>55" X 4"</v>
      </c>
      <c r="O712" s="4">
        <v>4</v>
      </c>
      <c r="P712" s="4">
        <v>55</v>
      </c>
      <c r="Q712" s="4">
        <v>1</v>
      </c>
      <c r="R712" s="11">
        <v>3</v>
      </c>
      <c r="S712" s="11" t="s">
        <v>101</v>
      </c>
      <c r="T712" s="11" t="str">
        <f t="shared" si="116"/>
        <v>Crate # 23</v>
      </c>
      <c r="U712" s="4">
        <v>23</v>
      </c>
      <c r="V712" s="11" t="str">
        <f t="shared" si="117"/>
        <v>Unit Type : TYPE D1 - C   |   Floor # 1</v>
      </c>
      <c r="W712" s="11" t="str">
        <f t="shared" si="118"/>
        <v>Flat # 120   |   55" X 4"   |   Crate # 23</v>
      </c>
      <c r="X712" s="30" t="str">
        <f t="shared" si="119"/>
        <v>Unit Type : TYPE D1 - C   |   Floor # 1
Flat # 120   |   55" X 4"   |   Crate # 23</v>
      </c>
    </row>
    <row r="713" spans="1:24" ht="27.6">
      <c r="A713" s="4" t="s">
        <v>41</v>
      </c>
      <c r="B713" s="11" t="s">
        <v>97</v>
      </c>
      <c r="C713" s="11" t="str">
        <f t="shared" si="110"/>
        <v>Unit Type : TYPE E - C</v>
      </c>
      <c r="D713" s="4" t="s">
        <v>21</v>
      </c>
      <c r="E713" s="11" t="s">
        <v>98</v>
      </c>
      <c r="F713" s="11" t="str">
        <f t="shared" si="111"/>
        <v>Floor # 1</v>
      </c>
      <c r="G713" s="11" t="s">
        <v>99</v>
      </c>
      <c r="H713" s="11" t="str">
        <f t="shared" si="112"/>
        <v>Flat # 116</v>
      </c>
      <c r="I713" s="11" t="str">
        <f t="shared" si="113"/>
        <v>4"</v>
      </c>
      <c r="J713" s="4">
        <v>1</v>
      </c>
      <c r="K713" s="4">
        <v>116</v>
      </c>
      <c r="L713" s="11" t="s">
        <v>100</v>
      </c>
      <c r="M713" s="11" t="str">
        <f t="shared" si="114"/>
        <v>55"</v>
      </c>
      <c r="N713" s="11" t="str">
        <f t="shared" si="115"/>
        <v>55" X 4"</v>
      </c>
      <c r="O713" s="4">
        <v>4</v>
      </c>
      <c r="P713" s="4">
        <v>55</v>
      </c>
      <c r="Q713" s="4">
        <v>1</v>
      </c>
      <c r="R713" s="11">
        <v>3</v>
      </c>
      <c r="S713" s="11" t="s">
        <v>101</v>
      </c>
      <c r="T713" s="11" t="str">
        <f t="shared" si="116"/>
        <v>Crate # 23</v>
      </c>
      <c r="U713" s="4">
        <v>23</v>
      </c>
      <c r="V713" s="11" t="str">
        <f t="shared" si="117"/>
        <v>Unit Type : TYPE E - C   |   Floor # 1</v>
      </c>
      <c r="W713" s="11" t="str">
        <f t="shared" si="118"/>
        <v>Flat # 116   |   55" X 4"   |   Crate # 23</v>
      </c>
      <c r="X713" s="30" t="str">
        <f t="shared" si="119"/>
        <v>Unit Type : TYPE E - C   |   Floor # 1
Flat # 116   |   55" X 4"   |   Crate # 23</v>
      </c>
    </row>
    <row r="714" spans="1:24" ht="27.6">
      <c r="A714" s="4" t="s">
        <v>27</v>
      </c>
      <c r="B714" s="11" t="s">
        <v>97</v>
      </c>
      <c r="C714" s="11" t="str">
        <f t="shared" si="110"/>
        <v>Unit Type : TYPE B - D</v>
      </c>
      <c r="D714" s="4" t="s">
        <v>22</v>
      </c>
      <c r="E714" s="11" t="s">
        <v>98</v>
      </c>
      <c r="F714" s="11" t="str">
        <f t="shared" si="111"/>
        <v>Floor # 1</v>
      </c>
      <c r="G714" s="11" t="s">
        <v>99</v>
      </c>
      <c r="H714" s="11" t="str">
        <f t="shared" si="112"/>
        <v>Flat # 117</v>
      </c>
      <c r="I714" s="11" t="str">
        <f t="shared" si="113"/>
        <v>4"</v>
      </c>
      <c r="J714" s="4">
        <v>1</v>
      </c>
      <c r="K714" s="4">
        <v>117</v>
      </c>
      <c r="L714" s="11" t="s">
        <v>100</v>
      </c>
      <c r="M714" s="11" t="str">
        <f t="shared" si="114"/>
        <v>21.25"</v>
      </c>
      <c r="N714" s="11" t="str">
        <f t="shared" si="115"/>
        <v>21.25" X 4"</v>
      </c>
      <c r="O714" s="4">
        <v>4</v>
      </c>
      <c r="P714" s="4">
        <v>21.25</v>
      </c>
      <c r="Q714" s="4">
        <v>1</v>
      </c>
      <c r="R714" s="11">
        <v>3</v>
      </c>
      <c r="S714" s="11" t="s">
        <v>101</v>
      </c>
      <c r="T714" s="11" t="str">
        <f t="shared" si="116"/>
        <v>Crate # 23</v>
      </c>
      <c r="U714" s="4">
        <v>23</v>
      </c>
      <c r="V714" s="11" t="str">
        <f t="shared" si="117"/>
        <v>Unit Type : TYPE B - D   |   Floor # 1</v>
      </c>
      <c r="W714" s="11" t="str">
        <f t="shared" si="118"/>
        <v>Flat # 117   |   21.25" X 4"   |   Crate # 23</v>
      </c>
      <c r="X714" s="30" t="str">
        <f t="shared" si="119"/>
        <v>Unit Type : TYPE B - D   |   Floor # 1
Flat # 117   |   21.25" X 4"   |   Crate # 23</v>
      </c>
    </row>
    <row r="715" spans="1:24" ht="27.6">
      <c r="A715" s="4" t="s">
        <v>27</v>
      </c>
      <c r="B715" s="11" t="s">
        <v>97</v>
      </c>
      <c r="C715" s="11" t="str">
        <f t="shared" si="110"/>
        <v>Unit Type : TYPE B - D</v>
      </c>
      <c r="D715" s="4" t="s">
        <v>22</v>
      </c>
      <c r="E715" s="11" t="s">
        <v>98</v>
      </c>
      <c r="F715" s="11" t="str">
        <f t="shared" si="111"/>
        <v>Floor # 1</v>
      </c>
      <c r="G715" s="11" t="s">
        <v>99</v>
      </c>
      <c r="H715" s="11" t="str">
        <f t="shared" si="112"/>
        <v>Flat # 123</v>
      </c>
      <c r="I715" s="11" t="str">
        <f t="shared" si="113"/>
        <v>4"</v>
      </c>
      <c r="J715" s="4">
        <v>1</v>
      </c>
      <c r="K715" s="4">
        <v>123</v>
      </c>
      <c r="L715" s="11" t="s">
        <v>100</v>
      </c>
      <c r="M715" s="11" t="str">
        <f t="shared" si="114"/>
        <v>21.25"</v>
      </c>
      <c r="N715" s="11" t="str">
        <f t="shared" si="115"/>
        <v>21.25" X 4"</v>
      </c>
      <c r="O715" s="4">
        <v>4</v>
      </c>
      <c r="P715" s="4">
        <v>21.25</v>
      </c>
      <c r="Q715" s="4">
        <v>1</v>
      </c>
      <c r="R715" s="11">
        <v>3</v>
      </c>
      <c r="S715" s="11" t="s">
        <v>101</v>
      </c>
      <c r="T715" s="11" t="str">
        <f t="shared" si="116"/>
        <v>Crate # 23</v>
      </c>
      <c r="U715" s="4">
        <v>23</v>
      </c>
      <c r="V715" s="11" t="str">
        <f t="shared" si="117"/>
        <v>Unit Type : TYPE B - D   |   Floor # 1</v>
      </c>
      <c r="W715" s="11" t="str">
        <f t="shared" si="118"/>
        <v>Flat # 123   |   21.25" X 4"   |   Crate # 23</v>
      </c>
      <c r="X715" s="30" t="str">
        <f t="shared" si="119"/>
        <v>Unit Type : TYPE B - D   |   Floor # 1
Flat # 123   |   21.25" X 4"   |   Crate # 23</v>
      </c>
    </row>
    <row r="716" spans="1:24" ht="27.6">
      <c r="A716" s="4" t="s">
        <v>28</v>
      </c>
      <c r="B716" s="11" t="s">
        <v>97</v>
      </c>
      <c r="C716" s="11" t="str">
        <f t="shared" si="110"/>
        <v>Unit Type : TYPE B_MIR - D</v>
      </c>
      <c r="D716" s="4" t="s">
        <v>22</v>
      </c>
      <c r="E716" s="11" t="s">
        <v>98</v>
      </c>
      <c r="F716" s="11" t="str">
        <f t="shared" si="111"/>
        <v>Floor # 1</v>
      </c>
      <c r="G716" s="11" t="s">
        <v>99</v>
      </c>
      <c r="H716" s="11" t="str">
        <f t="shared" si="112"/>
        <v>Flat # 122</v>
      </c>
      <c r="I716" s="11" t="str">
        <f t="shared" si="113"/>
        <v>4"</v>
      </c>
      <c r="J716" s="4">
        <v>1</v>
      </c>
      <c r="K716" s="4">
        <v>122</v>
      </c>
      <c r="L716" s="11" t="s">
        <v>100</v>
      </c>
      <c r="M716" s="11" t="str">
        <f t="shared" si="114"/>
        <v>21.25"</v>
      </c>
      <c r="N716" s="11" t="str">
        <f t="shared" si="115"/>
        <v>21.25" X 4"</v>
      </c>
      <c r="O716" s="4">
        <v>4</v>
      </c>
      <c r="P716" s="4">
        <v>21.25</v>
      </c>
      <c r="Q716" s="4">
        <v>1</v>
      </c>
      <c r="R716" s="11">
        <v>3</v>
      </c>
      <c r="S716" s="11" t="s">
        <v>101</v>
      </c>
      <c r="T716" s="11" t="str">
        <f t="shared" si="116"/>
        <v>Crate # 23</v>
      </c>
      <c r="U716" s="4">
        <v>23</v>
      </c>
      <c r="V716" s="11" t="str">
        <f t="shared" si="117"/>
        <v>Unit Type : TYPE B_MIR - D   |   Floor # 1</v>
      </c>
      <c r="W716" s="11" t="str">
        <f t="shared" si="118"/>
        <v>Flat # 122   |   21.25" X 4"   |   Crate # 23</v>
      </c>
      <c r="X716" s="30" t="str">
        <f t="shared" si="119"/>
        <v>Unit Type : TYPE B_MIR - D   |   Floor # 1
Flat # 122   |   21.25" X 4"   |   Crate # 23</v>
      </c>
    </row>
    <row r="717" spans="1:24" ht="27.6">
      <c r="A717" s="4" t="s">
        <v>29</v>
      </c>
      <c r="B717" s="11" t="s">
        <v>97</v>
      </c>
      <c r="C717" s="11" t="str">
        <f t="shared" si="110"/>
        <v>Unit Type : Type B1 - D</v>
      </c>
      <c r="D717" s="4" t="s">
        <v>22</v>
      </c>
      <c r="E717" s="11" t="s">
        <v>98</v>
      </c>
      <c r="F717" s="11" t="str">
        <f t="shared" si="111"/>
        <v>Floor # 1</v>
      </c>
      <c r="G717" s="11" t="s">
        <v>99</v>
      </c>
      <c r="H717" s="11" t="str">
        <f t="shared" si="112"/>
        <v>Flat # 114</v>
      </c>
      <c r="I717" s="11" t="str">
        <f t="shared" si="113"/>
        <v>4"</v>
      </c>
      <c r="J717" s="4">
        <v>1</v>
      </c>
      <c r="K717" s="4">
        <v>114</v>
      </c>
      <c r="L717" s="11" t="s">
        <v>100</v>
      </c>
      <c r="M717" s="11" t="str">
        <f t="shared" si="114"/>
        <v>21.25"</v>
      </c>
      <c r="N717" s="11" t="str">
        <f t="shared" si="115"/>
        <v>21.25" X 4"</v>
      </c>
      <c r="O717" s="4">
        <v>4</v>
      </c>
      <c r="P717" s="4">
        <v>21.25</v>
      </c>
      <c r="Q717" s="4">
        <v>1</v>
      </c>
      <c r="R717" s="11">
        <v>3</v>
      </c>
      <c r="S717" s="11" t="s">
        <v>101</v>
      </c>
      <c r="T717" s="11" t="str">
        <f t="shared" si="116"/>
        <v>Crate # 23</v>
      </c>
      <c r="U717" s="4">
        <v>23</v>
      </c>
      <c r="V717" s="11" t="str">
        <f t="shared" si="117"/>
        <v>Unit Type : Type B1 - D   |   Floor # 1</v>
      </c>
      <c r="W717" s="11" t="str">
        <f t="shared" si="118"/>
        <v>Flat # 114   |   21.25" X 4"   |   Crate # 23</v>
      </c>
      <c r="X717" s="30" t="str">
        <f t="shared" si="119"/>
        <v>Unit Type : Type B1 - D   |   Floor # 1
Flat # 114   |   21.25" X 4"   |   Crate # 23</v>
      </c>
    </row>
    <row r="718" spans="1:24" ht="27.6">
      <c r="A718" s="4" t="s">
        <v>30</v>
      </c>
      <c r="B718" s="11" t="s">
        <v>97</v>
      </c>
      <c r="C718" s="11" t="str">
        <f t="shared" si="110"/>
        <v>Unit Type : Type B1_MIR - D</v>
      </c>
      <c r="D718" s="4" t="s">
        <v>22</v>
      </c>
      <c r="E718" s="11" t="s">
        <v>98</v>
      </c>
      <c r="F718" s="11" t="str">
        <f t="shared" si="111"/>
        <v>Floor # 1</v>
      </c>
      <c r="G718" s="11" t="s">
        <v>99</v>
      </c>
      <c r="H718" s="11" t="str">
        <f t="shared" si="112"/>
        <v>Flat # 119</v>
      </c>
      <c r="I718" s="11" t="str">
        <f t="shared" si="113"/>
        <v>4"</v>
      </c>
      <c r="J718" s="4">
        <v>1</v>
      </c>
      <c r="K718" s="4">
        <v>119</v>
      </c>
      <c r="L718" s="11" t="s">
        <v>100</v>
      </c>
      <c r="M718" s="11" t="str">
        <f t="shared" si="114"/>
        <v>21.25"</v>
      </c>
      <c r="N718" s="11" t="str">
        <f t="shared" si="115"/>
        <v>21.25" X 4"</v>
      </c>
      <c r="O718" s="4">
        <v>4</v>
      </c>
      <c r="P718" s="4">
        <v>21.25</v>
      </c>
      <c r="Q718" s="4">
        <v>1</v>
      </c>
      <c r="R718" s="11">
        <v>3</v>
      </c>
      <c r="S718" s="11" t="s">
        <v>101</v>
      </c>
      <c r="T718" s="11" t="str">
        <f t="shared" si="116"/>
        <v>Crate # 23</v>
      </c>
      <c r="U718" s="4">
        <v>23</v>
      </c>
      <c r="V718" s="11" t="str">
        <f t="shared" si="117"/>
        <v>Unit Type : Type B1_MIR - D   |   Floor # 1</v>
      </c>
      <c r="W718" s="11" t="str">
        <f t="shared" si="118"/>
        <v>Flat # 119   |   21.25" X 4"   |   Crate # 23</v>
      </c>
      <c r="X718" s="30" t="str">
        <f t="shared" si="119"/>
        <v>Unit Type : Type B1_MIR - D   |   Floor # 1
Flat # 119   |   21.25" X 4"   |   Crate # 23</v>
      </c>
    </row>
    <row r="719" spans="1:24" ht="27.6">
      <c r="A719" s="4" t="s">
        <v>32</v>
      </c>
      <c r="B719" s="11" t="s">
        <v>97</v>
      </c>
      <c r="C719" s="11" t="str">
        <f t="shared" si="110"/>
        <v>Unit Type : TYPE B4 - D</v>
      </c>
      <c r="D719" s="4" t="s">
        <v>22</v>
      </c>
      <c r="E719" s="11" t="s">
        <v>98</v>
      </c>
      <c r="F719" s="11" t="str">
        <f t="shared" si="111"/>
        <v>Floor # 1</v>
      </c>
      <c r="G719" s="11" t="s">
        <v>99</v>
      </c>
      <c r="H719" s="11" t="str">
        <f t="shared" si="112"/>
        <v>Flat # 124</v>
      </c>
      <c r="I719" s="11" t="str">
        <f t="shared" si="113"/>
        <v>4"</v>
      </c>
      <c r="J719" s="4">
        <v>1</v>
      </c>
      <c r="K719" s="4">
        <v>124</v>
      </c>
      <c r="L719" s="11" t="s">
        <v>100</v>
      </c>
      <c r="M719" s="11" t="str">
        <f t="shared" si="114"/>
        <v>21.25"</v>
      </c>
      <c r="N719" s="11" t="str">
        <f t="shared" si="115"/>
        <v>21.25" X 4"</v>
      </c>
      <c r="O719" s="4">
        <v>4</v>
      </c>
      <c r="P719" s="4">
        <v>21.25</v>
      </c>
      <c r="Q719" s="4">
        <v>1</v>
      </c>
      <c r="R719" s="11">
        <v>3</v>
      </c>
      <c r="S719" s="11" t="s">
        <v>101</v>
      </c>
      <c r="T719" s="11" t="str">
        <f t="shared" si="116"/>
        <v>Crate # 23</v>
      </c>
      <c r="U719" s="4">
        <v>23</v>
      </c>
      <c r="V719" s="11" t="str">
        <f t="shared" si="117"/>
        <v>Unit Type : TYPE B4 - D   |   Floor # 1</v>
      </c>
      <c r="W719" s="11" t="str">
        <f t="shared" si="118"/>
        <v>Flat # 124   |   21.25" X 4"   |   Crate # 23</v>
      </c>
      <c r="X719" s="30" t="str">
        <f t="shared" si="119"/>
        <v>Unit Type : TYPE B4 - D   |   Floor # 1
Flat # 124   |   21.25" X 4"   |   Crate # 23</v>
      </c>
    </row>
    <row r="720" spans="1:24" ht="27.6">
      <c r="A720" s="4" t="s">
        <v>39</v>
      </c>
      <c r="B720" s="11" t="s">
        <v>97</v>
      </c>
      <c r="C720" s="11" t="str">
        <f t="shared" si="110"/>
        <v>Unit Type : TYPE D1 - D</v>
      </c>
      <c r="D720" s="4" t="s">
        <v>22</v>
      </c>
      <c r="E720" s="11" t="s">
        <v>98</v>
      </c>
      <c r="F720" s="11" t="str">
        <f t="shared" si="111"/>
        <v>Floor # 1</v>
      </c>
      <c r="G720" s="11" t="s">
        <v>99</v>
      </c>
      <c r="H720" s="11" t="str">
        <f t="shared" si="112"/>
        <v>Flat # 120</v>
      </c>
      <c r="I720" s="11" t="str">
        <f t="shared" si="113"/>
        <v>4"</v>
      </c>
      <c r="J720" s="4">
        <v>1</v>
      </c>
      <c r="K720" s="4">
        <v>120</v>
      </c>
      <c r="L720" s="11" t="s">
        <v>100</v>
      </c>
      <c r="M720" s="11" t="str">
        <f t="shared" si="114"/>
        <v>21.25"</v>
      </c>
      <c r="N720" s="11" t="str">
        <f t="shared" si="115"/>
        <v>21.25" X 4"</v>
      </c>
      <c r="O720" s="4">
        <v>4</v>
      </c>
      <c r="P720" s="4">
        <v>21.25</v>
      </c>
      <c r="Q720" s="4">
        <v>1</v>
      </c>
      <c r="R720" s="11">
        <v>3</v>
      </c>
      <c r="S720" s="11" t="s">
        <v>101</v>
      </c>
      <c r="T720" s="11" t="str">
        <f t="shared" si="116"/>
        <v>Crate # 23</v>
      </c>
      <c r="U720" s="4">
        <v>23</v>
      </c>
      <c r="V720" s="11" t="str">
        <f t="shared" si="117"/>
        <v>Unit Type : TYPE D1 - D   |   Floor # 1</v>
      </c>
      <c r="W720" s="11" t="str">
        <f t="shared" si="118"/>
        <v>Flat # 120   |   21.25" X 4"   |   Crate # 23</v>
      </c>
      <c r="X720" s="30" t="str">
        <f t="shared" si="119"/>
        <v>Unit Type : TYPE D1 - D   |   Floor # 1
Flat # 120   |   21.25" X 4"   |   Crate # 23</v>
      </c>
    </row>
    <row r="721" spans="1:24" ht="27.6">
      <c r="A721" s="4" t="s">
        <v>41</v>
      </c>
      <c r="B721" s="11" t="s">
        <v>97</v>
      </c>
      <c r="C721" s="11" t="str">
        <f t="shared" si="110"/>
        <v>Unit Type : TYPE E - D</v>
      </c>
      <c r="D721" s="4" t="s">
        <v>22</v>
      </c>
      <c r="E721" s="11" t="s">
        <v>98</v>
      </c>
      <c r="F721" s="11" t="str">
        <f t="shared" si="111"/>
        <v>Floor # 1</v>
      </c>
      <c r="G721" s="11" t="s">
        <v>99</v>
      </c>
      <c r="H721" s="11" t="str">
        <f t="shared" si="112"/>
        <v>Flat # 116</v>
      </c>
      <c r="I721" s="11" t="str">
        <f t="shared" si="113"/>
        <v>4"</v>
      </c>
      <c r="J721" s="4">
        <v>1</v>
      </c>
      <c r="K721" s="4">
        <v>116</v>
      </c>
      <c r="L721" s="11" t="s">
        <v>100</v>
      </c>
      <c r="M721" s="11" t="str">
        <f t="shared" si="114"/>
        <v>21.25"</v>
      </c>
      <c r="N721" s="11" t="str">
        <f t="shared" si="115"/>
        <v>21.25" X 4"</v>
      </c>
      <c r="O721" s="4">
        <v>4</v>
      </c>
      <c r="P721" s="4">
        <v>21.25</v>
      </c>
      <c r="Q721" s="4">
        <v>1</v>
      </c>
      <c r="R721" s="11">
        <v>3</v>
      </c>
      <c r="S721" s="11" t="s">
        <v>101</v>
      </c>
      <c r="T721" s="11" t="str">
        <f t="shared" si="116"/>
        <v>Crate # 23</v>
      </c>
      <c r="U721" s="4">
        <v>23</v>
      </c>
      <c r="V721" s="11" t="str">
        <f t="shared" si="117"/>
        <v>Unit Type : TYPE E - D   |   Floor # 1</v>
      </c>
      <c r="W721" s="11" t="str">
        <f t="shared" si="118"/>
        <v>Flat # 116   |   21.25" X 4"   |   Crate # 23</v>
      </c>
      <c r="X721" s="30" t="str">
        <f t="shared" si="119"/>
        <v>Unit Type : TYPE E - D   |   Floor # 1
Flat # 116   |   21.25" X 4"   |   Crate # 23</v>
      </c>
    </row>
    <row r="722" spans="1:24" ht="27.6">
      <c r="A722" s="4" t="s">
        <v>46</v>
      </c>
      <c r="B722" s="11" t="s">
        <v>97</v>
      </c>
      <c r="C722" s="11" t="str">
        <f t="shared" si="110"/>
        <v>Unit Type : TYPE J - D</v>
      </c>
      <c r="D722" s="4" t="s">
        <v>22</v>
      </c>
      <c r="E722" s="11" t="s">
        <v>98</v>
      </c>
      <c r="F722" s="11" t="str">
        <f t="shared" si="111"/>
        <v>Floor # 1</v>
      </c>
      <c r="G722" s="11" t="s">
        <v>99</v>
      </c>
      <c r="H722" s="11" t="str">
        <f t="shared" si="112"/>
        <v>Flat # 102</v>
      </c>
      <c r="I722" s="11" t="str">
        <f t="shared" si="113"/>
        <v>4"</v>
      </c>
      <c r="J722" s="4">
        <v>1</v>
      </c>
      <c r="K722" s="4">
        <v>102</v>
      </c>
      <c r="L722" s="11" t="s">
        <v>100</v>
      </c>
      <c r="M722" s="11" t="str">
        <f t="shared" si="114"/>
        <v>21.25"</v>
      </c>
      <c r="N722" s="11" t="str">
        <f t="shared" si="115"/>
        <v>21.25" X 4"</v>
      </c>
      <c r="O722" s="4">
        <v>4</v>
      </c>
      <c r="P722" s="4">
        <v>21.25</v>
      </c>
      <c r="Q722" s="4">
        <v>1</v>
      </c>
      <c r="R722" s="11">
        <v>3</v>
      </c>
      <c r="S722" s="11" t="s">
        <v>101</v>
      </c>
      <c r="T722" s="11" t="str">
        <f t="shared" si="116"/>
        <v>Crate # 23</v>
      </c>
      <c r="U722" s="4">
        <v>23</v>
      </c>
      <c r="V722" s="11" t="str">
        <f t="shared" si="117"/>
        <v>Unit Type : TYPE J - D   |   Floor # 1</v>
      </c>
      <c r="W722" s="11" t="str">
        <f t="shared" si="118"/>
        <v>Flat # 102   |   21.25" X 4"   |   Crate # 23</v>
      </c>
      <c r="X722" s="30" t="str">
        <f t="shared" si="119"/>
        <v>Unit Type : TYPE J - D   |   Floor # 1
Flat # 102   |   21.25" X 4"   |   Crate # 23</v>
      </c>
    </row>
    <row r="723" spans="1:24" ht="27.6">
      <c r="A723" s="4" t="s">
        <v>48</v>
      </c>
      <c r="B723" s="11" t="s">
        <v>97</v>
      </c>
      <c r="C723" s="11" t="str">
        <f t="shared" si="110"/>
        <v>Unit Type : TYPE K - D</v>
      </c>
      <c r="D723" s="4" t="s">
        <v>22</v>
      </c>
      <c r="E723" s="11" t="s">
        <v>98</v>
      </c>
      <c r="F723" s="11" t="str">
        <f t="shared" si="111"/>
        <v>Floor # 1</v>
      </c>
      <c r="G723" s="11" t="s">
        <v>99</v>
      </c>
      <c r="H723" s="11" t="str">
        <f t="shared" si="112"/>
        <v>Flat # 101</v>
      </c>
      <c r="I723" s="11" t="str">
        <f t="shared" si="113"/>
        <v>4"</v>
      </c>
      <c r="J723" s="4">
        <v>1</v>
      </c>
      <c r="K723" s="4">
        <v>101</v>
      </c>
      <c r="L723" s="11" t="s">
        <v>100</v>
      </c>
      <c r="M723" s="11" t="str">
        <f t="shared" si="114"/>
        <v>21.25"</v>
      </c>
      <c r="N723" s="11" t="str">
        <f t="shared" si="115"/>
        <v>21.25" X 4"</v>
      </c>
      <c r="O723" s="4">
        <v>4</v>
      </c>
      <c r="P723" s="4">
        <v>21.25</v>
      </c>
      <c r="Q723" s="4">
        <v>1</v>
      </c>
      <c r="R723" s="11">
        <v>3</v>
      </c>
      <c r="S723" s="11" t="s">
        <v>101</v>
      </c>
      <c r="T723" s="11" t="str">
        <f t="shared" si="116"/>
        <v>Crate # 23</v>
      </c>
      <c r="U723" s="4">
        <v>23</v>
      </c>
      <c r="V723" s="11" t="str">
        <f t="shared" si="117"/>
        <v>Unit Type : TYPE K - D   |   Floor # 1</v>
      </c>
      <c r="W723" s="11" t="str">
        <f t="shared" si="118"/>
        <v>Flat # 101   |   21.25" X 4"   |   Crate # 23</v>
      </c>
      <c r="X723" s="30" t="str">
        <f t="shared" si="119"/>
        <v>Unit Type : TYPE K - D   |   Floor # 1
Flat # 101   |   21.25" X 4"   |   Crate # 23</v>
      </c>
    </row>
    <row r="724" spans="1:24" ht="27.6">
      <c r="A724" s="4" t="s">
        <v>15</v>
      </c>
      <c r="B724" s="11" t="s">
        <v>97</v>
      </c>
      <c r="C724" s="11" t="str">
        <f t="shared" si="110"/>
        <v>Unit Type : TYPE A - D</v>
      </c>
      <c r="D724" s="4" t="s">
        <v>22</v>
      </c>
      <c r="E724" s="11" t="s">
        <v>98</v>
      </c>
      <c r="F724" s="11" t="str">
        <f t="shared" si="111"/>
        <v>Floor # 1</v>
      </c>
      <c r="G724" s="11" t="s">
        <v>99</v>
      </c>
      <c r="H724" s="11" t="str">
        <f t="shared" si="112"/>
        <v>Flat # 125</v>
      </c>
      <c r="I724" s="11" t="str">
        <f t="shared" si="113"/>
        <v>4"</v>
      </c>
      <c r="J724" s="4">
        <v>1</v>
      </c>
      <c r="K724" s="4">
        <v>125</v>
      </c>
      <c r="L724" s="11" t="s">
        <v>100</v>
      </c>
      <c r="M724" s="11" t="str">
        <f t="shared" si="114"/>
        <v>18.875"</v>
      </c>
      <c r="N724" s="11" t="str">
        <f t="shared" si="115"/>
        <v>18.875" X 4"</v>
      </c>
      <c r="O724" s="4">
        <v>4</v>
      </c>
      <c r="P724" s="4">
        <v>18.875</v>
      </c>
      <c r="Q724" s="4">
        <v>1</v>
      </c>
      <c r="R724" s="11">
        <v>3</v>
      </c>
      <c r="S724" s="11" t="s">
        <v>101</v>
      </c>
      <c r="T724" s="11" t="str">
        <f t="shared" si="116"/>
        <v>Crate # 23</v>
      </c>
      <c r="U724" s="4">
        <v>23</v>
      </c>
      <c r="V724" s="11" t="str">
        <f t="shared" si="117"/>
        <v>Unit Type : TYPE A - D   |   Floor # 1</v>
      </c>
      <c r="W724" s="11" t="str">
        <f t="shared" si="118"/>
        <v>Flat # 125   |   18.875" X 4"   |   Crate # 23</v>
      </c>
      <c r="X724" s="30" t="str">
        <f t="shared" si="119"/>
        <v>Unit Type : TYPE A - D   |   Floor # 1
Flat # 125   |   18.875" X 4"   |   Crate # 23</v>
      </c>
    </row>
    <row r="725" spans="1:24" ht="27.6">
      <c r="A725" s="4" t="s">
        <v>26</v>
      </c>
      <c r="B725" s="11" t="s">
        <v>97</v>
      </c>
      <c r="C725" s="11" t="str">
        <f t="shared" si="110"/>
        <v>Unit Type : TYPE A_ MIR - D</v>
      </c>
      <c r="D725" s="4" t="s">
        <v>22</v>
      </c>
      <c r="E725" s="11" t="s">
        <v>98</v>
      </c>
      <c r="F725" s="11" t="str">
        <f t="shared" si="111"/>
        <v>Floor # 1</v>
      </c>
      <c r="G725" s="11" t="s">
        <v>99</v>
      </c>
      <c r="H725" s="11" t="str">
        <f t="shared" si="112"/>
        <v>Flat # 126</v>
      </c>
      <c r="I725" s="11" t="str">
        <f t="shared" si="113"/>
        <v>4"</v>
      </c>
      <c r="J725" s="4">
        <v>1</v>
      </c>
      <c r="K725" s="4">
        <v>126</v>
      </c>
      <c r="L725" s="11" t="s">
        <v>100</v>
      </c>
      <c r="M725" s="11" t="str">
        <f t="shared" si="114"/>
        <v>18.875"</v>
      </c>
      <c r="N725" s="11" t="str">
        <f t="shared" si="115"/>
        <v>18.875" X 4"</v>
      </c>
      <c r="O725" s="4">
        <v>4</v>
      </c>
      <c r="P725" s="4">
        <v>18.875</v>
      </c>
      <c r="Q725" s="4">
        <v>1</v>
      </c>
      <c r="R725" s="11">
        <v>3</v>
      </c>
      <c r="S725" s="11" t="s">
        <v>101</v>
      </c>
      <c r="T725" s="11" t="str">
        <f t="shared" si="116"/>
        <v>Crate # 23</v>
      </c>
      <c r="U725" s="4">
        <v>23</v>
      </c>
      <c r="V725" s="11" t="str">
        <f t="shared" si="117"/>
        <v>Unit Type : TYPE A_ MIR - D   |   Floor # 1</v>
      </c>
      <c r="W725" s="11" t="str">
        <f t="shared" si="118"/>
        <v>Flat # 126   |   18.875" X 4"   |   Crate # 23</v>
      </c>
      <c r="X725" s="30" t="str">
        <f t="shared" si="119"/>
        <v>Unit Type : TYPE A_ MIR - D   |   Floor # 1
Flat # 126   |   18.875" X 4"   |   Crate # 23</v>
      </c>
    </row>
    <row r="726" spans="1:24" ht="27.6">
      <c r="A726" s="4" t="s">
        <v>41</v>
      </c>
      <c r="B726" s="11" t="s">
        <v>97</v>
      </c>
      <c r="C726" s="11" t="str">
        <f t="shared" si="110"/>
        <v>Unit Type : TYPE E - 6</v>
      </c>
      <c r="D726" s="4">
        <v>6</v>
      </c>
      <c r="E726" s="11" t="s">
        <v>98</v>
      </c>
      <c r="F726" s="11" t="str">
        <f t="shared" si="111"/>
        <v>Floor # 1</v>
      </c>
      <c r="G726" s="11" t="s">
        <v>99</v>
      </c>
      <c r="H726" s="11" t="str">
        <f t="shared" si="112"/>
        <v>Flat # 116</v>
      </c>
      <c r="I726" s="11" t="str">
        <f t="shared" si="113"/>
        <v>22.5"</v>
      </c>
      <c r="J726" s="4">
        <v>1</v>
      </c>
      <c r="K726" s="4">
        <v>116</v>
      </c>
      <c r="L726" s="11" t="s">
        <v>100</v>
      </c>
      <c r="M726" s="11" t="str">
        <f t="shared" si="114"/>
        <v>55"</v>
      </c>
      <c r="N726" s="11" t="str">
        <f t="shared" si="115"/>
        <v>55" X 22.5"</v>
      </c>
      <c r="O726" s="4">
        <v>22.5</v>
      </c>
      <c r="P726" s="4">
        <v>55</v>
      </c>
      <c r="Q726" s="4">
        <v>1</v>
      </c>
      <c r="R726" s="11">
        <v>3</v>
      </c>
      <c r="S726" s="11" t="s">
        <v>101</v>
      </c>
      <c r="T726" s="11" t="str">
        <f t="shared" si="116"/>
        <v>Crate # 24</v>
      </c>
      <c r="U726" s="4">
        <v>24</v>
      </c>
      <c r="V726" s="11" t="str">
        <f t="shared" si="117"/>
        <v>Unit Type : TYPE E - 6   |   Floor # 1</v>
      </c>
      <c r="W726" s="11" t="str">
        <f t="shared" si="118"/>
        <v>Flat # 116   |   55" X 22.5"   |   Crate # 24</v>
      </c>
      <c r="X726" s="39" t="str">
        <f t="shared" si="119"/>
        <v>Unit Type : TYPE E - 6   |   Floor # 1
Flat # 116   |   55" X 22.5"   |   Crate # 24</v>
      </c>
    </row>
    <row r="727" spans="1:24" ht="27.6">
      <c r="A727" s="4" t="s">
        <v>44</v>
      </c>
      <c r="B727" s="11" t="s">
        <v>97</v>
      </c>
      <c r="C727" s="11" t="str">
        <f t="shared" si="110"/>
        <v>Unit Type : TYPE G - 5</v>
      </c>
      <c r="D727" s="4">
        <v>5</v>
      </c>
      <c r="E727" s="11" t="s">
        <v>98</v>
      </c>
      <c r="F727" s="11" t="str">
        <f t="shared" si="111"/>
        <v>Floor # 1</v>
      </c>
      <c r="G727" s="11" t="s">
        <v>99</v>
      </c>
      <c r="H727" s="11" t="str">
        <f t="shared" si="112"/>
        <v>Flat # 112</v>
      </c>
      <c r="I727" s="11" t="str">
        <f t="shared" si="113"/>
        <v>22.5"</v>
      </c>
      <c r="J727" s="4">
        <v>1</v>
      </c>
      <c r="K727" s="4">
        <v>112</v>
      </c>
      <c r="L727" s="11" t="s">
        <v>100</v>
      </c>
      <c r="M727" s="11" t="str">
        <f t="shared" si="114"/>
        <v>55"</v>
      </c>
      <c r="N727" s="11" t="str">
        <f t="shared" si="115"/>
        <v>55" X 22.5"</v>
      </c>
      <c r="O727" s="4">
        <v>22.5</v>
      </c>
      <c r="P727" s="4">
        <v>55</v>
      </c>
      <c r="Q727" s="4">
        <v>1</v>
      </c>
      <c r="R727" s="11">
        <v>3</v>
      </c>
      <c r="S727" s="11" t="s">
        <v>101</v>
      </c>
      <c r="T727" s="11" t="str">
        <f t="shared" si="116"/>
        <v>Crate # 24</v>
      </c>
      <c r="U727" s="4">
        <v>24</v>
      </c>
      <c r="V727" s="11" t="str">
        <f t="shared" si="117"/>
        <v>Unit Type : TYPE G - 5   |   Floor # 1</v>
      </c>
      <c r="W727" s="11" t="str">
        <f t="shared" si="118"/>
        <v>Flat # 112   |   55" X 22.5"   |   Crate # 24</v>
      </c>
      <c r="X727" s="39" t="str">
        <f t="shared" si="119"/>
        <v>Unit Type : TYPE G - 5   |   Floor # 1
Flat # 112   |   55" X 22.5"   |   Crate # 24</v>
      </c>
    </row>
    <row r="728" spans="1:24" ht="27.6">
      <c r="A728" s="4" t="s">
        <v>44</v>
      </c>
      <c r="B728" s="11" t="s">
        <v>97</v>
      </c>
      <c r="C728" s="11" t="str">
        <f t="shared" si="110"/>
        <v>Unit Type : TYPE G - 6</v>
      </c>
      <c r="D728" s="4">
        <v>6</v>
      </c>
      <c r="E728" s="11" t="s">
        <v>98</v>
      </c>
      <c r="F728" s="11" t="str">
        <f t="shared" si="111"/>
        <v>Floor # 1</v>
      </c>
      <c r="G728" s="11" t="s">
        <v>99</v>
      </c>
      <c r="H728" s="11" t="str">
        <f t="shared" si="112"/>
        <v>Flat # 112</v>
      </c>
      <c r="I728" s="11" t="str">
        <f t="shared" si="113"/>
        <v>22.5"</v>
      </c>
      <c r="J728" s="4">
        <v>1</v>
      </c>
      <c r="K728" s="4">
        <v>112</v>
      </c>
      <c r="L728" s="11" t="s">
        <v>100</v>
      </c>
      <c r="M728" s="11" t="str">
        <f t="shared" si="114"/>
        <v>55"</v>
      </c>
      <c r="N728" s="11" t="str">
        <f t="shared" si="115"/>
        <v>55" X 22.5"</v>
      </c>
      <c r="O728" s="4">
        <v>22.5</v>
      </c>
      <c r="P728" s="4">
        <v>55</v>
      </c>
      <c r="Q728" s="4">
        <v>1</v>
      </c>
      <c r="R728" s="11">
        <v>3</v>
      </c>
      <c r="S728" s="11" t="s">
        <v>101</v>
      </c>
      <c r="T728" s="11" t="str">
        <f t="shared" si="116"/>
        <v>Crate # 24</v>
      </c>
      <c r="U728" s="4">
        <v>24</v>
      </c>
      <c r="V728" s="11" t="str">
        <f t="shared" si="117"/>
        <v>Unit Type : TYPE G - 6   |   Floor # 1</v>
      </c>
      <c r="W728" s="11" t="str">
        <f t="shared" si="118"/>
        <v>Flat # 112   |   55" X 22.5"   |   Crate # 24</v>
      </c>
      <c r="X728" s="39" t="str">
        <f t="shared" si="119"/>
        <v>Unit Type : TYPE G - 6   |   Floor # 1
Flat # 112   |   55" X 22.5"   |   Crate # 24</v>
      </c>
    </row>
    <row r="729" spans="1:24" ht="27.6">
      <c r="A729" s="4" t="s">
        <v>41</v>
      </c>
      <c r="B729" s="11" t="s">
        <v>97</v>
      </c>
      <c r="C729" s="11" t="str">
        <f t="shared" si="110"/>
        <v>Unit Type : TYPE E - E</v>
      </c>
      <c r="D729" s="4" t="s">
        <v>23</v>
      </c>
      <c r="E729" s="11" t="s">
        <v>98</v>
      </c>
      <c r="F729" s="11" t="str">
        <f t="shared" si="111"/>
        <v>Floor # 1</v>
      </c>
      <c r="G729" s="11" t="s">
        <v>99</v>
      </c>
      <c r="H729" s="11" t="str">
        <f t="shared" si="112"/>
        <v>Flat # 116</v>
      </c>
      <c r="I729" s="11" t="str">
        <f t="shared" si="113"/>
        <v>4"</v>
      </c>
      <c r="J729" s="4">
        <v>1</v>
      </c>
      <c r="K729" s="4">
        <v>116</v>
      </c>
      <c r="L729" s="11" t="s">
        <v>100</v>
      </c>
      <c r="M729" s="11" t="str">
        <f t="shared" si="114"/>
        <v>55"</v>
      </c>
      <c r="N729" s="11" t="str">
        <f t="shared" si="115"/>
        <v>55" X 4"</v>
      </c>
      <c r="O729" s="4">
        <v>4</v>
      </c>
      <c r="P729" s="4">
        <v>55</v>
      </c>
      <c r="Q729" s="4">
        <v>1</v>
      </c>
      <c r="R729" s="11">
        <v>3</v>
      </c>
      <c r="S729" s="11" t="s">
        <v>101</v>
      </c>
      <c r="T729" s="11" t="str">
        <f t="shared" si="116"/>
        <v>Crate # 24</v>
      </c>
      <c r="U729" s="4">
        <v>24</v>
      </c>
      <c r="V729" s="11" t="str">
        <f t="shared" si="117"/>
        <v>Unit Type : TYPE E - E   |   Floor # 1</v>
      </c>
      <c r="W729" s="11" t="str">
        <f t="shared" si="118"/>
        <v>Flat # 116   |   55" X 4"   |   Crate # 24</v>
      </c>
      <c r="X729" s="39" t="str">
        <f t="shared" si="119"/>
        <v>Unit Type : TYPE E - E   |   Floor # 1
Flat # 116   |   55" X 4"   |   Crate # 24</v>
      </c>
    </row>
    <row r="730" spans="1:24" ht="27.6">
      <c r="A730" s="4" t="s">
        <v>44</v>
      </c>
      <c r="B730" s="11" t="s">
        <v>97</v>
      </c>
      <c r="C730" s="11" t="str">
        <f t="shared" si="110"/>
        <v>Unit Type : TYPE G - C</v>
      </c>
      <c r="D730" s="4" t="s">
        <v>21</v>
      </c>
      <c r="E730" s="11" t="s">
        <v>98</v>
      </c>
      <c r="F730" s="11" t="str">
        <f t="shared" si="111"/>
        <v>Floor # 1</v>
      </c>
      <c r="G730" s="11" t="s">
        <v>99</v>
      </c>
      <c r="H730" s="11" t="str">
        <f t="shared" si="112"/>
        <v>Flat # 112</v>
      </c>
      <c r="I730" s="11" t="str">
        <f t="shared" si="113"/>
        <v>4"</v>
      </c>
      <c r="J730" s="4">
        <v>1</v>
      </c>
      <c r="K730" s="4">
        <v>112</v>
      </c>
      <c r="L730" s="11" t="s">
        <v>100</v>
      </c>
      <c r="M730" s="11" t="str">
        <f t="shared" si="114"/>
        <v>55"</v>
      </c>
      <c r="N730" s="11" t="str">
        <f t="shared" si="115"/>
        <v>55" X 4"</v>
      </c>
      <c r="O730" s="4">
        <v>4</v>
      </c>
      <c r="P730" s="4">
        <v>55</v>
      </c>
      <c r="Q730" s="4">
        <v>1</v>
      </c>
      <c r="R730" s="11">
        <v>3</v>
      </c>
      <c r="S730" s="11" t="s">
        <v>101</v>
      </c>
      <c r="T730" s="11" t="str">
        <f t="shared" si="116"/>
        <v>Crate # 24</v>
      </c>
      <c r="U730" s="4">
        <v>24</v>
      </c>
      <c r="V730" s="11" t="str">
        <f t="shared" si="117"/>
        <v>Unit Type : TYPE G - C   |   Floor # 1</v>
      </c>
      <c r="W730" s="11" t="str">
        <f t="shared" si="118"/>
        <v>Flat # 112   |   55" X 4"   |   Crate # 24</v>
      </c>
      <c r="X730" s="39" t="str">
        <f t="shared" si="119"/>
        <v>Unit Type : TYPE G - C   |   Floor # 1
Flat # 112   |   55" X 4"   |   Crate # 24</v>
      </c>
    </row>
    <row r="731" spans="1:24" ht="27.6">
      <c r="A731" s="4" t="s">
        <v>44</v>
      </c>
      <c r="B731" s="11" t="s">
        <v>97</v>
      </c>
      <c r="C731" s="11" t="str">
        <f t="shared" si="110"/>
        <v>Unit Type : TYPE G - E</v>
      </c>
      <c r="D731" s="4" t="s">
        <v>23</v>
      </c>
      <c r="E731" s="11" t="s">
        <v>98</v>
      </c>
      <c r="F731" s="11" t="str">
        <f t="shared" si="111"/>
        <v>Floor # 1</v>
      </c>
      <c r="G731" s="11" t="s">
        <v>99</v>
      </c>
      <c r="H731" s="11" t="str">
        <f t="shared" si="112"/>
        <v>Flat # 112</v>
      </c>
      <c r="I731" s="11" t="str">
        <f t="shared" si="113"/>
        <v>4"</v>
      </c>
      <c r="J731" s="4">
        <v>1</v>
      </c>
      <c r="K731" s="4">
        <v>112</v>
      </c>
      <c r="L731" s="11" t="s">
        <v>100</v>
      </c>
      <c r="M731" s="11" t="str">
        <f t="shared" si="114"/>
        <v>55"</v>
      </c>
      <c r="N731" s="11" t="str">
        <f t="shared" si="115"/>
        <v>55" X 4"</v>
      </c>
      <c r="O731" s="4">
        <v>4</v>
      </c>
      <c r="P731" s="4">
        <v>55</v>
      </c>
      <c r="Q731" s="4">
        <v>1</v>
      </c>
      <c r="R731" s="11">
        <v>3</v>
      </c>
      <c r="S731" s="11" t="s">
        <v>101</v>
      </c>
      <c r="T731" s="11" t="str">
        <f t="shared" si="116"/>
        <v>Crate # 24</v>
      </c>
      <c r="U731" s="4">
        <v>24</v>
      </c>
      <c r="V731" s="11" t="str">
        <f t="shared" si="117"/>
        <v>Unit Type : TYPE G - E   |   Floor # 1</v>
      </c>
      <c r="W731" s="11" t="str">
        <f t="shared" si="118"/>
        <v>Flat # 112   |   55" X 4"   |   Crate # 24</v>
      </c>
      <c r="X731" s="39" t="str">
        <f t="shared" si="119"/>
        <v>Unit Type : TYPE G - E   |   Floor # 1
Flat # 112   |   55" X 4"   |   Crate # 24</v>
      </c>
    </row>
    <row r="732" spans="1:24" ht="27.6">
      <c r="A732" s="4" t="s">
        <v>43</v>
      </c>
      <c r="B732" s="11" t="s">
        <v>97</v>
      </c>
      <c r="C732" s="11" t="str">
        <f t="shared" si="110"/>
        <v>Unit Type : TYPE F - 5</v>
      </c>
      <c r="D732" s="4">
        <v>5</v>
      </c>
      <c r="E732" s="11" t="s">
        <v>98</v>
      </c>
      <c r="F732" s="11" t="str">
        <f t="shared" si="111"/>
        <v>Floor # 1</v>
      </c>
      <c r="G732" s="11" t="s">
        <v>99</v>
      </c>
      <c r="H732" s="11" t="str">
        <f t="shared" si="112"/>
        <v>Flat # 115</v>
      </c>
      <c r="I732" s="11" t="str">
        <f t="shared" si="113"/>
        <v>22.5"</v>
      </c>
      <c r="J732" s="4">
        <v>1</v>
      </c>
      <c r="K732" s="4">
        <v>115</v>
      </c>
      <c r="L732" s="11" t="s">
        <v>100</v>
      </c>
      <c r="M732" s="11" t="str">
        <f t="shared" si="114"/>
        <v>50"</v>
      </c>
      <c r="N732" s="11" t="str">
        <f t="shared" si="115"/>
        <v>50" X 22.5"</v>
      </c>
      <c r="O732" s="4">
        <v>22.5</v>
      </c>
      <c r="P732" s="4">
        <v>50</v>
      </c>
      <c r="Q732" s="4">
        <v>1</v>
      </c>
      <c r="R732" s="11">
        <v>3</v>
      </c>
      <c r="S732" s="11" t="s">
        <v>101</v>
      </c>
      <c r="T732" s="11" t="str">
        <f t="shared" si="116"/>
        <v>Crate # 24</v>
      </c>
      <c r="U732" s="4">
        <v>24</v>
      </c>
      <c r="V732" s="11" t="str">
        <f t="shared" si="117"/>
        <v>Unit Type : TYPE F - 5   |   Floor # 1</v>
      </c>
      <c r="W732" s="11" t="str">
        <f t="shared" si="118"/>
        <v>Flat # 115   |   50" X 22.5"   |   Crate # 24</v>
      </c>
      <c r="X732" s="39" t="str">
        <f t="shared" si="119"/>
        <v>Unit Type : TYPE F - 5   |   Floor # 1
Flat # 115   |   50" X 22.5"   |   Crate # 24</v>
      </c>
    </row>
    <row r="733" spans="1:24" ht="27.6">
      <c r="A733" s="4" t="s">
        <v>43</v>
      </c>
      <c r="B733" s="11" t="s">
        <v>97</v>
      </c>
      <c r="C733" s="11" t="str">
        <f t="shared" si="110"/>
        <v>Unit Type : TYPE F - C</v>
      </c>
      <c r="D733" s="4" t="s">
        <v>21</v>
      </c>
      <c r="E733" s="11" t="s">
        <v>98</v>
      </c>
      <c r="F733" s="11" t="str">
        <f t="shared" si="111"/>
        <v>Floor # 1</v>
      </c>
      <c r="G733" s="11" t="s">
        <v>99</v>
      </c>
      <c r="H733" s="11" t="str">
        <f t="shared" si="112"/>
        <v>Flat # 115</v>
      </c>
      <c r="I733" s="11" t="str">
        <f t="shared" si="113"/>
        <v>4"</v>
      </c>
      <c r="J733" s="4">
        <v>1</v>
      </c>
      <c r="K733" s="4">
        <v>115</v>
      </c>
      <c r="L733" s="11" t="s">
        <v>100</v>
      </c>
      <c r="M733" s="11" t="str">
        <f t="shared" si="114"/>
        <v>50"</v>
      </c>
      <c r="N733" s="11" t="str">
        <f t="shared" si="115"/>
        <v>50" X 4"</v>
      </c>
      <c r="O733" s="4">
        <v>4</v>
      </c>
      <c r="P733" s="4">
        <v>50</v>
      </c>
      <c r="Q733" s="4">
        <v>1</v>
      </c>
      <c r="R733" s="11">
        <v>3</v>
      </c>
      <c r="S733" s="11" t="s">
        <v>101</v>
      </c>
      <c r="T733" s="11" t="str">
        <f t="shared" si="116"/>
        <v>Crate # 24</v>
      </c>
      <c r="U733" s="4">
        <v>24</v>
      </c>
      <c r="V733" s="11" t="str">
        <f t="shared" si="117"/>
        <v>Unit Type : TYPE F - C   |   Floor # 1</v>
      </c>
      <c r="W733" s="11" t="str">
        <f t="shared" si="118"/>
        <v>Flat # 115   |   50" X 4"   |   Crate # 24</v>
      </c>
      <c r="X733" s="39" t="str">
        <f t="shared" si="119"/>
        <v>Unit Type : TYPE F - C   |   Floor # 1
Flat # 115   |   50" X 4"   |   Crate # 24</v>
      </c>
    </row>
    <row r="734" spans="1:24" ht="27.6">
      <c r="A734" s="4" t="s">
        <v>15</v>
      </c>
      <c r="B734" s="11" t="s">
        <v>97</v>
      </c>
      <c r="C734" s="11" t="str">
        <f t="shared" si="110"/>
        <v>Unit Type : TYPE A - 5</v>
      </c>
      <c r="D734" s="4">
        <v>5</v>
      </c>
      <c r="E734" s="11" t="s">
        <v>98</v>
      </c>
      <c r="F734" s="11" t="str">
        <f t="shared" si="111"/>
        <v>Floor # 1</v>
      </c>
      <c r="G734" s="11" t="s">
        <v>99</v>
      </c>
      <c r="H734" s="11" t="str">
        <f t="shared" si="112"/>
        <v>Flat # 125</v>
      </c>
      <c r="I734" s="11" t="str">
        <f t="shared" si="113"/>
        <v>22.5"</v>
      </c>
      <c r="J734" s="4">
        <v>1</v>
      </c>
      <c r="K734" s="4">
        <v>125</v>
      </c>
      <c r="L734" s="11" t="s">
        <v>100</v>
      </c>
      <c r="M734" s="11" t="str">
        <f t="shared" si="114"/>
        <v>49"</v>
      </c>
      <c r="N734" s="11" t="str">
        <f t="shared" si="115"/>
        <v>49" X 22.5"</v>
      </c>
      <c r="O734" s="4">
        <v>22.5</v>
      </c>
      <c r="P734" s="4">
        <v>49</v>
      </c>
      <c r="Q734" s="4">
        <v>1</v>
      </c>
      <c r="R734" s="11">
        <v>3</v>
      </c>
      <c r="S734" s="11" t="s">
        <v>101</v>
      </c>
      <c r="T734" s="11" t="str">
        <f t="shared" si="116"/>
        <v>Crate # 24</v>
      </c>
      <c r="U734" s="4">
        <v>24</v>
      </c>
      <c r="V734" s="11" t="str">
        <f t="shared" si="117"/>
        <v>Unit Type : TYPE A - 5   |   Floor # 1</v>
      </c>
      <c r="W734" s="11" t="str">
        <f t="shared" si="118"/>
        <v>Flat # 125   |   49" X 22.5"   |   Crate # 24</v>
      </c>
      <c r="X734" s="39" t="str">
        <f t="shared" si="119"/>
        <v>Unit Type : TYPE A - 5   |   Floor # 1
Flat # 125   |   49" X 22.5"   |   Crate # 24</v>
      </c>
    </row>
    <row r="735" spans="1:24" ht="27.6">
      <c r="A735" s="4" t="s">
        <v>26</v>
      </c>
      <c r="B735" s="11" t="s">
        <v>97</v>
      </c>
      <c r="C735" s="11" t="str">
        <f t="shared" si="110"/>
        <v>Unit Type : TYPE A_ MIR - 5</v>
      </c>
      <c r="D735" s="4">
        <v>5</v>
      </c>
      <c r="E735" s="11" t="s">
        <v>98</v>
      </c>
      <c r="F735" s="11" t="str">
        <f t="shared" si="111"/>
        <v>Floor # 1</v>
      </c>
      <c r="G735" s="11" t="s">
        <v>99</v>
      </c>
      <c r="H735" s="11" t="str">
        <f t="shared" si="112"/>
        <v>Flat # 126</v>
      </c>
      <c r="I735" s="11" t="str">
        <f t="shared" si="113"/>
        <v>22.5"</v>
      </c>
      <c r="J735" s="4">
        <v>1</v>
      </c>
      <c r="K735" s="4">
        <v>126</v>
      </c>
      <c r="L735" s="11" t="s">
        <v>100</v>
      </c>
      <c r="M735" s="11" t="str">
        <f t="shared" si="114"/>
        <v>49"</v>
      </c>
      <c r="N735" s="11" t="str">
        <f t="shared" si="115"/>
        <v>49" X 22.5"</v>
      </c>
      <c r="O735" s="4">
        <v>22.5</v>
      </c>
      <c r="P735" s="4">
        <v>49</v>
      </c>
      <c r="Q735" s="4">
        <v>1</v>
      </c>
      <c r="R735" s="11">
        <v>3</v>
      </c>
      <c r="S735" s="11" t="s">
        <v>101</v>
      </c>
      <c r="T735" s="11" t="str">
        <f t="shared" si="116"/>
        <v>Crate # 24</v>
      </c>
      <c r="U735" s="4">
        <v>24</v>
      </c>
      <c r="V735" s="11" t="str">
        <f t="shared" si="117"/>
        <v>Unit Type : TYPE A_ MIR - 5   |   Floor # 1</v>
      </c>
      <c r="W735" s="11" t="str">
        <f t="shared" si="118"/>
        <v>Flat # 126   |   49" X 22.5"   |   Crate # 24</v>
      </c>
      <c r="X735" s="39" t="str">
        <f t="shared" si="119"/>
        <v>Unit Type : TYPE A_ MIR - 5   |   Floor # 1
Flat # 126   |   49" X 22.5"   |   Crate # 24</v>
      </c>
    </row>
    <row r="736" spans="1:24" ht="27.6">
      <c r="A736" s="4" t="s">
        <v>34</v>
      </c>
      <c r="B736" s="11" t="s">
        <v>97</v>
      </c>
      <c r="C736" s="11" t="str">
        <f t="shared" si="110"/>
        <v>Unit Type : TYPE B2 - 5</v>
      </c>
      <c r="D736" s="4">
        <v>5</v>
      </c>
      <c r="E736" s="11" t="s">
        <v>98</v>
      </c>
      <c r="F736" s="11" t="str">
        <f t="shared" si="111"/>
        <v>Floor # 1</v>
      </c>
      <c r="G736" s="11" t="s">
        <v>99</v>
      </c>
      <c r="H736" s="11" t="str">
        <f t="shared" si="112"/>
        <v>Flat # 104</v>
      </c>
      <c r="I736" s="11" t="str">
        <f t="shared" si="113"/>
        <v>22.5"</v>
      </c>
      <c r="J736" s="4">
        <v>1</v>
      </c>
      <c r="K736" s="4">
        <v>104</v>
      </c>
      <c r="L736" s="11" t="s">
        <v>100</v>
      </c>
      <c r="M736" s="11" t="str">
        <f t="shared" si="114"/>
        <v>49"</v>
      </c>
      <c r="N736" s="11" t="str">
        <f t="shared" si="115"/>
        <v>49" X 22.5"</v>
      </c>
      <c r="O736" s="4">
        <v>22.5</v>
      </c>
      <c r="P736" s="4">
        <v>49</v>
      </c>
      <c r="Q736" s="4">
        <v>1</v>
      </c>
      <c r="R736" s="11">
        <v>3</v>
      </c>
      <c r="S736" s="11" t="s">
        <v>101</v>
      </c>
      <c r="T736" s="11" t="str">
        <f t="shared" si="116"/>
        <v>Crate # 24</v>
      </c>
      <c r="U736" s="4">
        <v>24</v>
      </c>
      <c r="V736" s="11" t="str">
        <f t="shared" si="117"/>
        <v>Unit Type : TYPE B2 - 5   |   Floor # 1</v>
      </c>
      <c r="W736" s="11" t="str">
        <f t="shared" si="118"/>
        <v>Flat # 104   |   49" X 22.5"   |   Crate # 24</v>
      </c>
      <c r="X736" s="39" t="str">
        <f t="shared" si="119"/>
        <v>Unit Type : TYPE B2 - 5   |   Floor # 1
Flat # 104   |   49" X 22.5"   |   Crate # 24</v>
      </c>
    </row>
    <row r="737" spans="1:24" ht="27.6">
      <c r="A737" s="4" t="s">
        <v>33</v>
      </c>
      <c r="B737" s="11" t="s">
        <v>97</v>
      </c>
      <c r="C737" s="11" t="str">
        <f t="shared" si="110"/>
        <v>Unit Type : TYPE B5_MIR - 5</v>
      </c>
      <c r="D737" s="4">
        <v>5</v>
      </c>
      <c r="E737" s="11" t="s">
        <v>98</v>
      </c>
      <c r="F737" s="11" t="str">
        <f t="shared" si="111"/>
        <v>Floor # 1</v>
      </c>
      <c r="G737" s="11" t="s">
        <v>99</v>
      </c>
      <c r="H737" s="11" t="str">
        <f t="shared" si="112"/>
        <v>Flat # 110</v>
      </c>
      <c r="I737" s="11" t="str">
        <f t="shared" si="113"/>
        <v>22.5"</v>
      </c>
      <c r="J737" s="4">
        <v>1</v>
      </c>
      <c r="K737" s="4">
        <v>110</v>
      </c>
      <c r="L737" s="11" t="s">
        <v>100</v>
      </c>
      <c r="M737" s="11" t="str">
        <f t="shared" si="114"/>
        <v>49"</v>
      </c>
      <c r="N737" s="11" t="str">
        <f t="shared" si="115"/>
        <v>49" X 22.5"</v>
      </c>
      <c r="O737" s="4">
        <v>22.5</v>
      </c>
      <c r="P737" s="4">
        <v>49</v>
      </c>
      <c r="Q737" s="4">
        <v>1</v>
      </c>
      <c r="R737" s="11">
        <v>3</v>
      </c>
      <c r="S737" s="11" t="s">
        <v>101</v>
      </c>
      <c r="T737" s="11" t="str">
        <f t="shared" si="116"/>
        <v>Crate # 24</v>
      </c>
      <c r="U737" s="4">
        <v>24</v>
      </c>
      <c r="V737" s="11" t="str">
        <f t="shared" si="117"/>
        <v>Unit Type : TYPE B5_MIR - 5   |   Floor # 1</v>
      </c>
      <c r="W737" s="11" t="str">
        <f t="shared" si="118"/>
        <v>Flat # 110   |   49" X 22.5"   |   Crate # 24</v>
      </c>
      <c r="X737" s="39" t="str">
        <f t="shared" si="119"/>
        <v>Unit Type : TYPE B5_MIR - 5   |   Floor # 1
Flat # 110   |   49" X 22.5"   |   Crate # 24</v>
      </c>
    </row>
    <row r="738" spans="1:24" ht="27.6">
      <c r="A738" s="4" t="s">
        <v>36</v>
      </c>
      <c r="B738" s="11" t="s">
        <v>97</v>
      </c>
      <c r="C738" s="11" t="str">
        <f t="shared" si="110"/>
        <v>Unit Type : TYPE C - 4</v>
      </c>
      <c r="D738" s="4">
        <v>4</v>
      </c>
      <c r="E738" s="11" t="s">
        <v>98</v>
      </c>
      <c r="F738" s="11" t="str">
        <f t="shared" si="111"/>
        <v>Floor # 1</v>
      </c>
      <c r="G738" s="11" t="s">
        <v>99</v>
      </c>
      <c r="H738" s="11" t="str">
        <f t="shared" si="112"/>
        <v>Flat # 108</v>
      </c>
      <c r="I738" s="11" t="str">
        <f t="shared" si="113"/>
        <v>22.5"</v>
      </c>
      <c r="J738" s="4">
        <v>1</v>
      </c>
      <c r="K738" s="4">
        <v>108</v>
      </c>
      <c r="L738" s="11" t="s">
        <v>100</v>
      </c>
      <c r="M738" s="11" t="str">
        <f t="shared" si="114"/>
        <v>49"</v>
      </c>
      <c r="N738" s="11" t="str">
        <f t="shared" si="115"/>
        <v>49" X 22.5"</v>
      </c>
      <c r="O738" s="4">
        <v>22.5</v>
      </c>
      <c r="P738" s="4">
        <v>49</v>
      </c>
      <c r="Q738" s="4">
        <v>1</v>
      </c>
      <c r="R738" s="11">
        <v>3</v>
      </c>
      <c r="S738" s="11" t="s">
        <v>101</v>
      </c>
      <c r="T738" s="11" t="str">
        <f t="shared" si="116"/>
        <v>Crate # 24</v>
      </c>
      <c r="U738" s="4">
        <v>24</v>
      </c>
      <c r="V738" s="11" t="str">
        <f t="shared" si="117"/>
        <v>Unit Type : TYPE C - 4   |   Floor # 1</v>
      </c>
      <c r="W738" s="11" t="str">
        <f t="shared" si="118"/>
        <v>Flat # 108   |   49" X 22.5"   |   Crate # 24</v>
      </c>
      <c r="X738" s="39" t="str">
        <f t="shared" si="119"/>
        <v>Unit Type : TYPE C - 4   |   Floor # 1
Flat # 108   |   49" X 22.5"   |   Crate # 24</v>
      </c>
    </row>
    <row r="739" spans="1:24" ht="27.6">
      <c r="A739" s="4" t="s">
        <v>36</v>
      </c>
      <c r="B739" s="11" t="s">
        <v>97</v>
      </c>
      <c r="C739" s="11" t="str">
        <f t="shared" si="110"/>
        <v>Unit Type : TYPE C - 4</v>
      </c>
      <c r="D739" s="4">
        <v>4</v>
      </c>
      <c r="E739" s="11" t="s">
        <v>98</v>
      </c>
      <c r="F739" s="11" t="str">
        <f t="shared" si="111"/>
        <v>Floor # 1</v>
      </c>
      <c r="G739" s="11" t="s">
        <v>99</v>
      </c>
      <c r="H739" s="11" t="str">
        <f t="shared" si="112"/>
        <v>Flat # 121</v>
      </c>
      <c r="I739" s="11" t="str">
        <f t="shared" si="113"/>
        <v>22.5"</v>
      </c>
      <c r="J739" s="4">
        <v>1</v>
      </c>
      <c r="K739" s="4">
        <v>121</v>
      </c>
      <c r="L739" s="11" t="s">
        <v>100</v>
      </c>
      <c r="M739" s="11" t="str">
        <f t="shared" si="114"/>
        <v>49"</v>
      </c>
      <c r="N739" s="11" t="str">
        <f t="shared" si="115"/>
        <v>49" X 22.5"</v>
      </c>
      <c r="O739" s="4">
        <v>22.5</v>
      </c>
      <c r="P739" s="4">
        <v>49</v>
      </c>
      <c r="Q739" s="4">
        <v>1</v>
      </c>
      <c r="R739" s="11">
        <v>3</v>
      </c>
      <c r="S739" s="11" t="s">
        <v>101</v>
      </c>
      <c r="T739" s="11" t="str">
        <f t="shared" si="116"/>
        <v>Crate # 24</v>
      </c>
      <c r="U739" s="4">
        <v>24</v>
      </c>
      <c r="V739" s="11" t="str">
        <f t="shared" si="117"/>
        <v>Unit Type : TYPE C - 4   |   Floor # 1</v>
      </c>
      <c r="W739" s="11" t="str">
        <f t="shared" si="118"/>
        <v>Flat # 121   |   49" X 22.5"   |   Crate # 24</v>
      </c>
      <c r="X739" s="39" t="str">
        <f t="shared" si="119"/>
        <v>Unit Type : TYPE C - 4   |   Floor # 1
Flat # 121   |   49" X 22.5"   |   Crate # 24</v>
      </c>
    </row>
    <row r="740" spans="1:24" ht="27.6">
      <c r="A740" s="4" t="s">
        <v>37</v>
      </c>
      <c r="B740" s="11" t="s">
        <v>97</v>
      </c>
      <c r="C740" s="11" t="str">
        <f t="shared" si="110"/>
        <v>Unit Type : TYPE C-MIR - 4</v>
      </c>
      <c r="D740" s="4">
        <v>4</v>
      </c>
      <c r="E740" s="11" t="s">
        <v>98</v>
      </c>
      <c r="F740" s="11" t="str">
        <f t="shared" si="111"/>
        <v>Floor # 1</v>
      </c>
      <c r="G740" s="11" t="s">
        <v>99</v>
      </c>
      <c r="H740" s="11" t="str">
        <f t="shared" si="112"/>
        <v>Flat # 106</v>
      </c>
      <c r="I740" s="11" t="str">
        <f t="shared" si="113"/>
        <v>22.5"</v>
      </c>
      <c r="J740" s="4">
        <v>1</v>
      </c>
      <c r="K740" s="4">
        <v>106</v>
      </c>
      <c r="L740" s="11" t="s">
        <v>100</v>
      </c>
      <c r="M740" s="11" t="str">
        <f t="shared" si="114"/>
        <v>49"</v>
      </c>
      <c r="N740" s="11" t="str">
        <f t="shared" si="115"/>
        <v>49" X 22.5"</v>
      </c>
      <c r="O740" s="4">
        <v>22.5</v>
      </c>
      <c r="P740" s="4">
        <v>49</v>
      </c>
      <c r="Q740" s="4">
        <v>1</v>
      </c>
      <c r="R740" s="11">
        <v>3</v>
      </c>
      <c r="S740" s="11" t="s">
        <v>101</v>
      </c>
      <c r="T740" s="11" t="str">
        <f t="shared" si="116"/>
        <v>Crate # 24</v>
      </c>
      <c r="U740" s="4">
        <v>24</v>
      </c>
      <c r="V740" s="11" t="str">
        <f t="shared" si="117"/>
        <v>Unit Type : TYPE C-MIR - 4   |   Floor # 1</v>
      </c>
      <c r="W740" s="11" t="str">
        <f t="shared" si="118"/>
        <v>Flat # 106   |   49" X 22.5"   |   Crate # 24</v>
      </c>
      <c r="X740" s="39" t="str">
        <f t="shared" si="119"/>
        <v>Unit Type : TYPE C-MIR - 4   |   Floor # 1
Flat # 106   |   49" X 22.5"   |   Crate # 24</v>
      </c>
    </row>
    <row r="741" spans="1:24" ht="27.6">
      <c r="A741" s="4" t="s">
        <v>45</v>
      </c>
      <c r="B741" s="11" t="s">
        <v>97</v>
      </c>
      <c r="C741" s="11" t="str">
        <f t="shared" si="110"/>
        <v>Unit Type : TYPE H - 4</v>
      </c>
      <c r="D741" s="4">
        <v>4</v>
      </c>
      <c r="E741" s="11" t="s">
        <v>98</v>
      </c>
      <c r="F741" s="11" t="str">
        <f t="shared" si="111"/>
        <v>Floor # 1</v>
      </c>
      <c r="G741" s="11" t="s">
        <v>99</v>
      </c>
      <c r="H741" s="11" t="str">
        <f t="shared" si="112"/>
        <v>Flat # 107</v>
      </c>
      <c r="I741" s="11" t="str">
        <f t="shared" si="113"/>
        <v>22.5"</v>
      </c>
      <c r="J741" s="4">
        <v>1</v>
      </c>
      <c r="K741" s="4">
        <v>107</v>
      </c>
      <c r="L741" s="11" t="s">
        <v>100</v>
      </c>
      <c r="M741" s="11" t="str">
        <f t="shared" si="114"/>
        <v>49"</v>
      </c>
      <c r="N741" s="11" t="str">
        <f t="shared" si="115"/>
        <v>49" X 22.5"</v>
      </c>
      <c r="O741" s="4">
        <v>22.5</v>
      </c>
      <c r="P741" s="4">
        <v>49</v>
      </c>
      <c r="Q741" s="4">
        <v>1</v>
      </c>
      <c r="R741" s="11">
        <v>3</v>
      </c>
      <c r="S741" s="11" t="s">
        <v>101</v>
      </c>
      <c r="T741" s="11" t="str">
        <f t="shared" si="116"/>
        <v>Crate # 24</v>
      </c>
      <c r="U741" s="4">
        <v>24</v>
      </c>
      <c r="V741" s="11" t="str">
        <f t="shared" si="117"/>
        <v>Unit Type : TYPE H - 4   |   Floor # 1</v>
      </c>
      <c r="W741" s="11" t="str">
        <f t="shared" si="118"/>
        <v>Flat # 107   |   49" X 22.5"   |   Crate # 24</v>
      </c>
      <c r="X741" s="39" t="str">
        <f t="shared" si="119"/>
        <v>Unit Type : TYPE H - 4   |   Floor # 1
Flat # 107   |   49" X 22.5"   |   Crate # 24</v>
      </c>
    </row>
    <row r="742" spans="1:24" ht="27.6">
      <c r="A742" s="4" t="s">
        <v>46</v>
      </c>
      <c r="B742" s="11" t="s">
        <v>97</v>
      </c>
      <c r="C742" s="11" t="str">
        <f t="shared" si="110"/>
        <v>Unit Type : TYPE J - 6</v>
      </c>
      <c r="D742" s="4">
        <v>6</v>
      </c>
      <c r="E742" s="11" t="s">
        <v>98</v>
      </c>
      <c r="F742" s="11" t="str">
        <f t="shared" si="111"/>
        <v>Floor # 1</v>
      </c>
      <c r="G742" s="11" t="s">
        <v>99</v>
      </c>
      <c r="H742" s="11" t="str">
        <f t="shared" si="112"/>
        <v>Flat # 102</v>
      </c>
      <c r="I742" s="11" t="str">
        <f t="shared" si="113"/>
        <v>22.5"</v>
      </c>
      <c r="J742" s="4">
        <v>1</v>
      </c>
      <c r="K742" s="4">
        <v>102</v>
      </c>
      <c r="L742" s="11" t="s">
        <v>100</v>
      </c>
      <c r="M742" s="11" t="str">
        <f t="shared" si="114"/>
        <v>49"</v>
      </c>
      <c r="N742" s="11" t="str">
        <f t="shared" si="115"/>
        <v>49" X 22.5"</v>
      </c>
      <c r="O742" s="4">
        <v>22.5</v>
      </c>
      <c r="P742" s="4">
        <v>49</v>
      </c>
      <c r="Q742" s="4">
        <v>1</v>
      </c>
      <c r="R742" s="11">
        <v>3</v>
      </c>
      <c r="S742" s="11" t="s">
        <v>101</v>
      </c>
      <c r="T742" s="11" t="str">
        <f t="shared" si="116"/>
        <v>Crate # 24</v>
      </c>
      <c r="U742" s="4">
        <v>24</v>
      </c>
      <c r="V742" s="11" t="str">
        <f t="shared" si="117"/>
        <v>Unit Type : TYPE J - 6   |   Floor # 1</v>
      </c>
      <c r="W742" s="11" t="str">
        <f t="shared" si="118"/>
        <v>Flat # 102   |   49" X 22.5"   |   Crate # 24</v>
      </c>
      <c r="X742" s="39" t="str">
        <f t="shared" si="119"/>
        <v>Unit Type : TYPE J - 6   |   Floor # 1
Flat # 102   |   49" X 22.5"   |   Crate # 24</v>
      </c>
    </row>
    <row r="743" spans="1:24" ht="27.6">
      <c r="A743" s="4" t="s">
        <v>48</v>
      </c>
      <c r="B743" s="11" t="s">
        <v>97</v>
      </c>
      <c r="C743" s="11" t="str">
        <f t="shared" si="110"/>
        <v>Unit Type : TYPE K - 6</v>
      </c>
      <c r="D743" s="4">
        <v>6</v>
      </c>
      <c r="E743" s="11" t="s">
        <v>98</v>
      </c>
      <c r="F743" s="11" t="str">
        <f t="shared" si="111"/>
        <v>Floor # 1</v>
      </c>
      <c r="G743" s="11" t="s">
        <v>99</v>
      </c>
      <c r="H743" s="11" t="str">
        <f t="shared" si="112"/>
        <v>Flat # 101</v>
      </c>
      <c r="I743" s="11" t="str">
        <f t="shared" si="113"/>
        <v>22.5"</v>
      </c>
      <c r="J743" s="4">
        <v>1</v>
      </c>
      <c r="K743" s="4">
        <v>101</v>
      </c>
      <c r="L743" s="11" t="s">
        <v>100</v>
      </c>
      <c r="M743" s="11" t="str">
        <f t="shared" si="114"/>
        <v>49"</v>
      </c>
      <c r="N743" s="11" t="str">
        <f t="shared" si="115"/>
        <v>49" X 22.5"</v>
      </c>
      <c r="O743" s="4">
        <v>22.5</v>
      </c>
      <c r="P743" s="4">
        <v>49</v>
      </c>
      <c r="Q743" s="4">
        <v>1</v>
      </c>
      <c r="R743" s="11">
        <v>3</v>
      </c>
      <c r="S743" s="11" t="s">
        <v>101</v>
      </c>
      <c r="T743" s="11" t="str">
        <f t="shared" si="116"/>
        <v>Crate # 24</v>
      </c>
      <c r="U743" s="4">
        <v>24</v>
      </c>
      <c r="V743" s="11" t="str">
        <f t="shared" si="117"/>
        <v>Unit Type : TYPE K - 6   |   Floor # 1</v>
      </c>
      <c r="W743" s="11" t="str">
        <f t="shared" si="118"/>
        <v>Flat # 101   |   49" X 22.5"   |   Crate # 24</v>
      </c>
      <c r="X743" s="39" t="str">
        <f t="shared" si="119"/>
        <v>Unit Type : TYPE K - 6   |   Floor # 1
Flat # 101   |   49" X 22.5"   |   Crate # 24</v>
      </c>
    </row>
    <row r="744" spans="1:24" ht="27.6">
      <c r="A744" s="4" t="s">
        <v>15</v>
      </c>
      <c r="B744" s="11" t="s">
        <v>97</v>
      </c>
      <c r="C744" s="11" t="str">
        <f t="shared" si="110"/>
        <v>Unit Type : TYPE A - E</v>
      </c>
      <c r="D744" s="4" t="s">
        <v>23</v>
      </c>
      <c r="E744" s="11" t="s">
        <v>98</v>
      </c>
      <c r="F744" s="11" t="str">
        <f t="shared" si="111"/>
        <v>Floor # 1</v>
      </c>
      <c r="G744" s="11" t="s">
        <v>99</v>
      </c>
      <c r="H744" s="11" t="str">
        <f t="shared" si="112"/>
        <v>Flat # 125</v>
      </c>
      <c r="I744" s="11" t="str">
        <f t="shared" si="113"/>
        <v>4"</v>
      </c>
      <c r="J744" s="4">
        <v>1</v>
      </c>
      <c r="K744" s="4">
        <v>125</v>
      </c>
      <c r="L744" s="11" t="s">
        <v>100</v>
      </c>
      <c r="M744" s="11" t="str">
        <f t="shared" si="114"/>
        <v>49"</v>
      </c>
      <c r="N744" s="11" t="str">
        <f t="shared" si="115"/>
        <v>49" X 4"</v>
      </c>
      <c r="O744" s="4">
        <v>4</v>
      </c>
      <c r="P744" s="4">
        <v>49</v>
      </c>
      <c r="Q744" s="4">
        <v>1</v>
      </c>
      <c r="R744" s="11">
        <v>3</v>
      </c>
      <c r="S744" s="11" t="s">
        <v>101</v>
      </c>
      <c r="T744" s="11" t="str">
        <f t="shared" si="116"/>
        <v>Crate # 24</v>
      </c>
      <c r="U744" s="4">
        <v>24</v>
      </c>
      <c r="V744" s="11" t="str">
        <f t="shared" si="117"/>
        <v>Unit Type : TYPE A - E   |   Floor # 1</v>
      </c>
      <c r="W744" s="11" t="str">
        <f t="shared" si="118"/>
        <v>Flat # 125   |   49" X 4"   |   Crate # 24</v>
      </c>
      <c r="X744" s="39" t="str">
        <f t="shared" si="119"/>
        <v>Unit Type : TYPE A - E   |   Floor # 1
Flat # 125   |   49" X 4"   |   Crate # 24</v>
      </c>
    </row>
    <row r="745" spans="1:24" ht="27.6">
      <c r="A745" s="4" t="s">
        <v>26</v>
      </c>
      <c r="B745" s="11" t="s">
        <v>97</v>
      </c>
      <c r="C745" s="11" t="str">
        <f t="shared" si="110"/>
        <v>Unit Type : TYPE A_ MIR - E</v>
      </c>
      <c r="D745" s="4" t="s">
        <v>23</v>
      </c>
      <c r="E745" s="11" t="s">
        <v>98</v>
      </c>
      <c r="F745" s="11" t="str">
        <f t="shared" si="111"/>
        <v>Floor # 1</v>
      </c>
      <c r="G745" s="11" t="s">
        <v>99</v>
      </c>
      <c r="H745" s="11" t="str">
        <f t="shared" si="112"/>
        <v>Flat # 126</v>
      </c>
      <c r="I745" s="11" t="str">
        <f t="shared" si="113"/>
        <v>4"</v>
      </c>
      <c r="J745" s="4">
        <v>1</v>
      </c>
      <c r="K745" s="4">
        <v>126</v>
      </c>
      <c r="L745" s="11" t="s">
        <v>100</v>
      </c>
      <c r="M745" s="11" t="str">
        <f t="shared" si="114"/>
        <v>49"</v>
      </c>
      <c r="N745" s="11" t="str">
        <f t="shared" si="115"/>
        <v>49" X 4"</v>
      </c>
      <c r="O745" s="4">
        <v>4</v>
      </c>
      <c r="P745" s="4">
        <v>49</v>
      </c>
      <c r="Q745" s="4">
        <v>1</v>
      </c>
      <c r="R745" s="11">
        <v>3</v>
      </c>
      <c r="S745" s="11" t="s">
        <v>101</v>
      </c>
      <c r="T745" s="11" t="str">
        <f t="shared" si="116"/>
        <v>Crate # 24</v>
      </c>
      <c r="U745" s="4">
        <v>24</v>
      </c>
      <c r="V745" s="11" t="str">
        <f t="shared" si="117"/>
        <v>Unit Type : TYPE A_ MIR - E   |   Floor # 1</v>
      </c>
      <c r="W745" s="11" t="str">
        <f t="shared" si="118"/>
        <v>Flat # 126   |   49" X 4"   |   Crate # 24</v>
      </c>
      <c r="X745" s="39" t="str">
        <f t="shared" si="119"/>
        <v>Unit Type : TYPE A_ MIR - E   |   Floor # 1
Flat # 126   |   49" X 4"   |   Crate # 24</v>
      </c>
    </row>
    <row r="746" spans="1:24" ht="27.6">
      <c r="A746" s="4" t="s">
        <v>34</v>
      </c>
      <c r="B746" s="11" t="s">
        <v>97</v>
      </c>
      <c r="C746" s="11" t="str">
        <f t="shared" si="110"/>
        <v>Unit Type : TYPE B2 - C</v>
      </c>
      <c r="D746" s="4" t="s">
        <v>21</v>
      </c>
      <c r="E746" s="11" t="s">
        <v>98</v>
      </c>
      <c r="F746" s="11" t="str">
        <f t="shared" si="111"/>
        <v>Floor # 1</v>
      </c>
      <c r="G746" s="11" t="s">
        <v>99</v>
      </c>
      <c r="H746" s="11" t="str">
        <f t="shared" si="112"/>
        <v>Flat # 104</v>
      </c>
      <c r="I746" s="11" t="str">
        <f t="shared" si="113"/>
        <v>4"</v>
      </c>
      <c r="J746" s="4">
        <v>1</v>
      </c>
      <c r="K746" s="4">
        <v>104</v>
      </c>
      <c r="L746" s="11" t="s">
        <v>100</v>
      </c>
      <c r="M746" s="11" t="str">
        <f t="shared" si="114"/>
        <v>49"</v>
      </c>
      <c r="N746" s="11" t="str">
        <f t="shared" si="115"/>
        <v>49" X 4"</v>
      </c>
      <c r="O746" s="4">
        <v>4</v>
      </c>
      <c r="P746" s="4">
        <v>49</v>
      </c>
      <c r="Q746" s="4">
        <v>1</v>
      </c>
      <c r="R746" s="11">
        <v>3</v>
      </c>
      <c r="S746" s="11" t="s">
        <v>101</v>
      </c>
      <c r="T746" s="11" t="str">
        <f t="shared" si="116"/>
        <v>Crate # 24</v>
      </c>
      <c r="U746" s="4">
        <v>24</v>
      </c>
      <c r="V746" s="11" t="str">
        <f t="shared" si="117"/>
        <v>Unit Type : TYPE B2 - C   |   Floor # 1</v>
      </c>
      <c r="W746" s="11" t="str">
        <f t="shared" si="118"/>
        <v>Flat # 104   |   49" X 4"   |   Crate # 24</v>
      </c>
      <c r="X746" s="39" t="str">
        <f t="shared" si="119"/>
        <v>Unit Type : TYPE B2 - C   |   Floor # 1
Flat # 104   |   49" X 4"   |   Crate # 24</v>
      </c>
    </row>
    <row r="747" spans="1:24" ht="27.6">
      <c r="A747" s="4" t="s">
        <v>33</v>
      </c>
      <c r="B747" s="11" t="s">
        <v>97</v>
      </c>
      <c r="C747" s="11" t="str">
        <f t="shared" si="110"/>
        <v>Unit Type : TYPE B5_MIR - C</v>
      </c>
      <c r="D747" s="4" t="s">
        <v>21</v>
      </c>
      <c r="E747" s="11" t="s">
        <v>98</v>
      </c>
      <c r="F747" s="11" t="str">
        <f t="shared" si="111"/>
        <v>Floor # 1</v>
      </c>
      <c r="G747" s="11" t="s">
        <v>99</v>
      </c>
      <c r="H747" s="11" t="str">
        <f t="shared" si="112"/>
        <v>Flat # 110</v>
      </c>
      <c r="I747" s="11" t="str">
        <f t="shared" si="113"/>
        <v>4"</v>
      </c>
      <c r="J747" s="4">
        <v>1</v>
      </c>
      <c r="K747" s="4">
        <v>110</v>
      </c>
      <c r="L747" s="11" t="s">
        <v>100</v>
      </c>
      <c r="M747" s="11" t="str">
        <f t="shared" si="114"/>
        <v>49"</v>
      </c>
      <c r="N747" s="11" t="str">
        <f t="shared" si="115"/>
        <v>49" X 4"</v>
      </c>
      <c r="O747" s="4">
        <v>4</v>
      </c>
      <c r="P747" s="4">
        <v>49</v>
      </c>
      <c r="Q747" s="4">
        <v>1</v>
      </c>
      <c r="R747" s="11">
        <v>3</v>
      </c>
      <c r="S747" s="11" t="s">
        <v>101</v>
      </c>
      <c r="T747" s="11" t="str">
        <f t="shared" si="116"/>
        <v>Crate # 24</v>
      </c>
      <c r="U747" s="4">
        <v>24</v>
      </c>
      <c r="V747" s="11" t="str">
        <f t="shared" si="117"/>
        <v>Unit Type : TYPE B5_MIR - C   |   Floor # 1</v>
      </c>
      <c r="W747" s="11" t="str">
        <f t="shared" si="118"/>
        <v>Flat # 110   |   49" X 4"   |   Crate # 24</v>
      </c>
      <c r="X747" s="39" t="str">
        <f t="shared" si="119"/>
        <v>Unit Type : TYPE B5_MIR - C   |   Floor # 1
Flat # 110   |   49" X 4"   |   Crate # 24</v>
      </c>
    </row>
    <row r="748" spans="1:24" ht="27.6">
      <c r="A748" s="4" t="s">
        <v>36</v>
      </c>
      <c r="B748" s="11" t="s">
        <v>97</v>
      </c>
      <c r="C748" s="11" t="str">
        <f t="shared" si="110"/>
        <v>Unit Type : TYPE C - C</v>
      </c>
      <c r="D748" s="4" t="s">
        <v>21</v>
      </c>
      <c r="E748" s="11" t="s">
        <v>98</v>
      </c>
      <c r="F748" s="11" t="str">
        <f t="shared" si="111"/>
        <v>Floor # 1</v>
      </c>
      <c r="G748" s="11" t="s">
        <v>99</v>
      </c>
      <c r="H748" s="11" t="str">
        <f t="shared" si="112"/>
        <v>Flat # 108</v>
      </c>
      <c r="I748" s="11" t="str">
        <f t="shared" si="113"/>
        <v>4"</v>
      </c>
      <c r="J748" s="4">
        <v>1</v>
      </c>
      <c r="K748" s="4">
        <v>108</v>
      </c>
      <c r="L748" s="11" t="s">
        <v>100</v>
      </c>
      <c r="M748" s="11" t="str">
        <f t="shared" si="114"/>
        <v>49"</v>
      </c>
      <c r="N748" s="11" t="str">
        <f t="shared" si="115"/>
        <v>49" X 4"</v>
      </c>
      <c r="O748" s="4">
        <v>4</v>
      </c>
      <c r="P748" s="4">
        <v>49</v>
      </c>
      <c r="Q748" s="4">
        <v>1</v>
      </c>
      <c r="R748" s="11">
        <v>3</v>
      </c>
      <c r="S748" s="11" t="s">
        <v>101</v>
      </c>
      <c r="T748" s="11" t="str">
        <f t="shared" si="116"/>
        <v>Crate # 24</v>
      </c>
      <c r="U748" s="4">
        <v>24</v>
      </c>
      <c r="V748" s="11" t="str">
        <f t="shared" si="117"/>
        <v>Unit Type : TYPE C - C   |   Floor # 1</v>
      </c>
      <c r="W748" s="11" t="str">
        <f t="shared" si="118"/>
        <v>Flat # 108   |   49" X 4"   |   Crate # 24</v>
      </c>
      <c r="X748" s="39" t="str">
        <f t="shared" si="119"/>
        <v>Unit Type : TYPE C - C   |   Floor # 1
Flat # 108   |   49" X 4"   |   Crate # 24</v>
      </c>
    </row>
    <row r="749" spans="1:24" ht="27.6">
      <c r="A749" s="4" t="s">
        <v>36</v>
      </c>
      <c r="B749" s="11" t="s">
        <v>97</v>
      </c>
      <c r="C749" s="11" t="str">
        <f t="shared" si="110"/>
        <v>Unit Type : TYPE C - C</v>
      </c>
      <c r="D749" s="4" t="s">
        <v>21</v>
      </c>
      <c r="E749" s="11" t="s">
        <v>98</v>
      </c>
      <c r="F749" s="11" t="str">
        <f t="shared" si="111"/>
        <v>Floor # 1</v>
      </c>
      <c r="G749" s="11" t="s">
        <v>99</v>
      </c>
      <c r="H749" s="11" t="str">
        <f t="shared" si="112"/>
        <v>Flat # 121</v>
      </c>
      <c r="I749" s="11" t="str">
        <f t="shared" si="113"/>
        <v>4"</v>
      </c>
      <c r="J749" s="4">
        <v>1</v>
      </c>
      <c r="K749" s="4">
        <v>121</v>
      </c>
      <c r="L749" s="11" t="s">
        <v>100</v>
      </c>
      <c r="M749" s="11" t="str">
        <f t="shared" si="114"/>
        <v>49"</v>
      </c>
      <c r="N749" s="11" t="str">
        <f t="shared" si="115"/>
        <v>49" X 4"</v>
      </c>
      <c r="O749" s="4">
        <v>4</v>
      </c>
      <c r="P749" s="4">
        <v>49</v>
      </c>
      <c r="Q749" s="4">
        <v>1</v>
      </c>
      <c r="R749" s="11">
        <v>3</v>
      </c>
      <c r="S749" s="11" t="s">
        <v>101</v>
      </c>
      <c r="T749" s="11" t="str">
        <f t="shared" si="116"/>
        <v>Crate # 24</v>
      </c>
      <c r="U749" s="4">
        <v>24</v>
      </c>
      <c r="V749" s="11" t="str">
        <f t="shared" si="117"/>
        <v>Unit Type : TYPE C - C   |   Floor # 1</v>
      </c>
      <c r="W749" s="11" t="str">
        <f t="shared" si="118"/>
        <v>Flat # 121   |   49" X 4"   |   Crate # 24</v>
      </c>
      <c r="X749" s="39" t="str">
        <f t="shared" si="119"/>
        <v>Unit Type : TYPE C - C   |   Floor # 1
Flat # 121   |   49" X 4"   |   Crate # 24</v>
      </c>
    </row>
    <row r="750" spans="1:24" ht="27.6">
      <c r="A750" s="4" t="s">
        <v>37</v>
      </c>
      <c r="B750" s="11" t="s">
        <v>97</v>
      </c>
      <c r="C750" s="11" t="str">
        <f t="shared" si="110"/>
        <v>Unit Type : TYPE C-MIR - C</v>
      </c>
      <c r="D750" s="4" t="s">
        <v>21</v>
      </c>
      <c r="E750" s="11" t="s">
        <v>98</v>
      </c>
      <c r="F750" s="11" t="str">
        <f t="shared" si="111"/>
        <v>Floor # 1</v>
      </c>
      <c r="G750" s="11" t="s">
        <v>99</v>
      </c>
      <c r="H750" s="11" t="str">
        <f t="shared" si="112"/>
        <v>Flat # 106</v>
      </c>
      <c r="I750" s="11" t="str">
        <f t="shared" si="113"/>
        <v>4"</v>
      </c>
      <c r="J750" s="4">
        <v>1</v>
      </c>
      <c r="K750" s="4">
        <v>106</v>
      </c>
      <c r="L750" s="11" t="s">
        <v>100</v>
      </c>
      <c r="M750" s="11" t="str">
        <f t="shared" si="114"/>
        <v>49"</v>
      </c>
      <c r="N750" s="11" t="str">
        <f t="shared" si="115"/>
        <v>49" X 4"</v>
      </c>
      <c r="O750" s="4">
        <v>4</v>
      </c>
      <c r="P750" s="4">
        <v>49</v>
      </c>
      <c r="Q750" s="4">
        <v>1</v>
      </c>
      <c r="R750" s="11">
        <v>3</v>
      </c>
      <c r="S750" s="11" t="s">
        <v>101</v>
      </c>
      <c r="T750" s="11" t="str">
        <f t="shared" si="116"/>
        <v>Crate # 24</v>
      </c>
      <c r="U750" s="4">
        <v>24</v>
      </c>
      <c r="V750" s="11" t="str">
        <f t="shared" si="117"/>
        <v>Unit Type : TYPE C-MIR - C   |   Floor # 1</v>
      </c>
      <c r="W750" s="11" t="str">
        <f t="shared" si="118"/>
        <v>Flat # 106   |   49" X 4"   |   Crate # 24</v>
      </c>
      <c r="X750" s="39" t="str">
        <f t="shared" si="119"/>
        <v>Unit Type : TYPE C-MIR - C   |   Floor # 1
Flat # 106   |   49" X 4"   |   Crate # 24</v>
      </c>
    </row>
    <row r="751" spans="1:24" ht="27.6">
      <c r="A751" s="4" t="s">
        <v>45</v>
      </c>
      <c r="B751" s="11" t="s">
        <v>97</v>
      </c>
      <c r="C751" s="11" t="str">
        <f t="shared" si="110"/>
        <v>Unit Type : TYPE H - C</v>
      </c>
      <c r="D751" s="4" t="s">
        <v>21</v>
      </c>
      <c r="E751" s="11" t="s">
        <v>98</v>
      </c>
      <c r="F751" s="11" t="str">
        <f t="shared" si="111"/>
        <v>Floor # 1</v>
      </c>
      <c r="G751" s="11" t="s">
        <v>99</v>
      </c>
      <c r="H751" s="11" t="str">
        <f t="shared" si="112"/>
        <v>Flat # 107</v>
      </c>
      <c r="I751" s="11" t="str">
        <f t="shared" si="113"/>
        <v>4"</v>
      </c>
      <c r="J751" s="4">
        <v>1</v>
      </c>
      <c r="K751" s="4">
        <v>107</v>
      </c>
      <c r="L751" s="11" t="s">
        <v>100</v>
      </c>
      <c r="M751" s="11" t="str">
        <f t="shared" si="114"/>
        <v>49"</v>
      </c>
      <c r="N751" s="11" t="str">
        <f t="shared" si="115"/>
        <v>49" X 4"</v>
      </c>
      <c r="O751" s="4">
        <v>4</v>
      </c>
      <c r="P751" s="4">
        <v>49</v>
      </c>
      <c r="Q751" s="4">
        <v>1</v>
      </c>
      <c r="R751" s="11">
        <v>3</v>
      </c>
      <c r="S751" s="11" t="s">
        <v>101</v>
      </c>
      <c r="T751" s="11" t="str">
        <f t="shared" si="116"/>
        <v>Crate # 24</v>
      </c>
      <c r="U751" s="4">
        <v>24</v>
      </c>
      <c r="V751" s="11" t="str">
        <f t="shared" si="117"/>
        <v>Unit Type : TYPE H - C   |   Floor # 1</v>
      </c>
      <c r="W751" s="11" t="str">
        <f t="shared" si="118"/>
        <v>Flat # 107   |   49" X 4"   |   Crate # 24</v>
      </c>
      <c r="X751" s="39" t="str">
        <f t="shared" si="119"/>
        <v>Unit Type : TYPE H - C   |   Floor # 1
Flat # 107   |   49" X 4"   |   Crate # 24</v>
      </c>
    </row>
    <row r="752" spans="1:24" ht="27.6">
      <c r="A752" s="4" t="s">
        <v>46</v>
      </c>
      <c r="B752" s="11" t="s">
        <v>97</v>
      </c>
      <c r="C752" s="11" t="str">
        <f t="shared" si="110"/>
        <v>Unit Type : TYPE J - E</v>
      </c>
      <c r="D752" s="4" t="s">
        <v>23</v>
      </c>
      <c r="E752" s="11" t="s">
        <v>98</v>
      </c>
      <c r="F752" s="11" t="str">
        <f t="shared" si="111"/>
        <v>Floor # 1</v>
      </c>
      <c r="G752" s="11" t="s">
        <v>99</v>
      </c>
      <c r="H752" s="11" t="str">
        <f t="shared" si="112"/>
        <v>Flat # 102</v>
      </c>
      <c r="I752" s="11" t="str">
        <f t="shared" si="113"/>
        <v>4"</v>
      </c>
      <c r="J752" s="4">
        <v>1</v>
      </c>
      <c r="K752" s="4">
        <v>102</v>
      </c>
      <c r="L752" s="11" t="s">
        <v>100</v>
      </c>
      <c r="M752" s="11" t="str">
        <f t="shared" si="114"/>
        <v>49"</v>
      </c>
      <c r="N752" s="11" t="str">
        <f t="shared" si="115"/>
        <v>49" X 4"</v>
      </c>
      <c r="O752" s="4">
        <v>4</v>
      </c>
      <c r="P752" s="4">
        <v>49</v>
      </c>
      <c r="Q752" s="4">
        <v>1</v>
      </c>
      <c r="R752" s="11">
        <v>3</v>
      </c>
      <c r="S752" s="11" t="s">
        <v>101</v>
      </c>
      <c r="T752" s="11" t="str">
        <f t="shared" si="116"/>
        <v>Crate # 24</v>
      </c>
      <c r="U752" s="4">
        <v>24</v>
      </c>
      <c r="V752" s="11" t="str">
        <f t="shared" si="117"/>
        <v>Unit Type : TYPE J - E   |   Floor # 1</v>
      </c>
      <c r="W752" s="11" t="str">
        <f t="shared" si="118"/>
        <v>Flat # 102   |   49" X 4"   |   Crate # 24</v>
      </c>
      <c r="X752" s="39" t="str">
        <f t="shared" si="119"/>
        <v>Unit Type : TYPE J - E   |   Floor # 1
Flat # 102   |   49" X 4"   |   Crate # 24</v>
      </c>
    </row>
    <row r="753" spans="1:24" ht="27.6">
      <c r="A753" s="4" t="s">
        <v>48</v>
      </c>
      <c r="B753" s="11" t="s">
        <v>97</v>
      </c>
      <c r="C753" s="11" t="str">
        <f t="shared" si="110"/>
        <v>Unit Type : TYPE K - E</v>
      </c>
      <c r="D753" s="4" t="s">
        <v>23</v>
      </c>
      <c r="E753" s="11" t="s">
        <v>98</v>
      </c>
      <c r="F753" s="11" t="str">
        <f t="shared" si="111"/>
        <v>Floor # 1</v>
      </c>
      <c r="G753" s="11" t="s">
        <v>99</v>
      </c>
      <c r="H753" s="11" t="str">
        <f t="shared" si="112"/>
        <v>Flat # 101</v>
      </c>
      <c r="I753" s="11" t="str">
        <f t="shared" si="113"/>
        <v>4"</v>
      </c>
      <c r="J753" s="4">
        <v>1</v>
      </c>
      <c r="K753" s="4">
        <v>101</v>
      </c>
      <c r="L753" s="11" t="s">
        <v>100</v>
      </c>
      <c r="M753" s="11" t="str">
        <f t="shared" si="114"/>
        <v>49"</v>
      </c>
      <c r="N753" s="11" t="str">
        <f t="shared" si="115"/>
        <v>49" X 4"</v>
      </c>
      <c r="O753" s="4">
        <v>4</v>
      </c>
      <c r="P753" s="4">
        <v>49</v>
      </c>
      <c r="Q753" s="4">
        <v>1</v>
      </c>
      <c r="R753" s="11">
        <v>3</v>
      </c>
      <c r="S753" s="11" t="s">
        <v>101</v>
      </c>
      <c r="T753" s="11" t="str">
        <f t="shared" si="116"/>
        <v>Crate # 24</v>
      </c>
      <c r="U753" s="4">
        <v>24</v>
      </c>
      <c r="V753" s="11" t="str">
        <f t="shared" si="117"/>
        <v>Unit Type : TYPE K - E   |   Floor # 1</v>
      </c>
      <c r="W753" s="11" t="str">
        <f t="shared" si="118"/>
        <v>Flat # 101   |   49" X 4"   |   Crate # 24</v>
      </c>
      <c r="X753" s="39" t="str">
        <f t="shared" si="119"/>
        <v>Unit Type : TYPE K - E   |   Floor # 1
Flat # 101   |   49" X 4"   |   Crate # 24</v>
      </c>
    </row>
    <row r="754" spans="1:24" ht="27.6">
      <c r="A754" s="4" t="s">
        <v>15</v>
      </c>
      <c r="B754" s="11" t="s">
        <v>97</v>
      </c>
      <c r="C754" s="11" t="str">
        <f t="shared" si="110"/>
        <v>Unit Type : TYPE A - F</v>
      </c>
      <c r="D754" s="4" t="s">
        <v>24</v>
      </c>
      <c r="E754" s="11" t="s">
        <v>98</v>
      </c>
      <c r="F754" s="11" t="str">
        <f t="shared" si="111"/>
        <v>Floor # 1</v>
      </c>
      <c r="G754" s="11" t="s">
        <v>99</v>
      </c>
      <c r="H754" s="11" t="str">
        <f t="shared" si="112"/>
        <v>Flat # 125</v>
      </c>
      <c r="I754" s="11" t="str">
        <f t="shared" si="113"/>
        <v>4"</v>
      </c>
      <c r="J754" s="4">
        <v>1</v>
      </c>
      <c r="K754" s="4">
        <v>125</v>
      </c>
      <c r="L754" s="11" t="s">
        <v>100</v>
      </c>
      <c r="M754" s="11" t="str">
        <f t="shared" si="114"/>
        <v>21.25"</v>
      </c>
      <c r="N754" s="11" t="str">
        <f t="shared" si="115"/>
        <v>21.25" X 4"</v>
      </c>
      <c r="O754" s="4">
        <v>4</v>
      </c>
      <c r="P754" s="4">
        <v>21.25</v>
      </c>
      <c r="Q754" s="4">
        <v>1</v>
      </c>
      <c r="R754" s="11">
        <v>3</v>
      </c>
      <c r="S754" s="11" t="s">
        <v>101</v>
      </c>
      <c r="T754" s="11" t="str">
        <f t="shared" si="116"/>
        <v>Crate # 24</v>
      </c>
      <c r="U754" s="4">
        <v>24</v>
      </c>
      <c r="V754" s="11" t="str">
        <f t="shared" si="117"/>
        <v>Unit Type : TYPE A - F   |   Floor # 1</v>
      </c>
      <c r="W754" s="11" t="str">
        <f t="shared" si="118"/>
        <v>Flat # 125   |   21.25" X 4"   |   Crate # 24</v>
      </c>
      <c r="X754" s="39" t="str">
        <f t="shared" si="119"/>
        <v>Unit Type : TYPE A - F   |   Floor # 1
Flat # 125   |   21.25" X 4"   |   Crate # 24</v>
      </c>
    </row>
    <row r="755" spans="1:24" ht="27.6">
      <c r="A755" s="4" t="s">
        <v>26</v>
      </c>
      <c r="B755" s="11" t="s">
        <v>97</v>
      </c>
      <c r="C755" s="11" t="str">
        <f t="shared" si="110"/>
        <v>Unit Type : TYPE A_ MIR - F</v>
      </c>
      <c r="D755" s="4" t="s">
        <v>24</v>
      </c>
      <c r="E755" s="11" t="s">
        <v>98</v>
      </c>
      <c r="F755" s="11" t="str">
        <f t="shared" si="111"/>
        <v>Floor # 1</v>
      </c>
      <c r="G755" s="11" t="s">
        <v>99</v>
      </c>
      <c r="H755" s="11" t="str">
        <f t="shared" si="112"/>
        <v>Flat # 126</v>
      </c>
      <c r="I755" s="11" t="str">
        <f t="shared" si="113"/>
        <v>4"</v>
      </c>
      <c r="J755" s="4">
        <v>1</v>
      </c>
      <c r="K755" s="4">
        <v>126</v>
      </c>
      <c r="L755" s="11" t="s">
        <v>100</v>
      </c>
      <c r="M755" s="11" t="str">
        <f t="shared" si="114"/>
        <v>21.25"</v>
      </c>
      <c r="N755" s="11" t="str">
        <f t="shared" si="115"/>
        <v>21.25" X 4"</v>
      </c>
      <c r="O755" s="4">
        <v>4</v>
      </c>
      <c r="P755" s="4">
        <v>21.25</v>
      </c>
      <c r="Q755" s="4">
        <v>1</v>
      </c>
      <c r="R755" s="11">
        <v>3</v>
      </c>
      <c r="S755" s="11" t="s">
        <v>101</v>
      </c>
      <c r="T755" s="11" t="str">
        <f t="shared" si="116"/>
        <v>Crate # 24</v>
      </c>
      <c r="U755" s="4">
        <v>24</v>
      </c>
      <c r="V755" s="11" t="str">
        <f t="shared" si="117"/>
        <v>Unit Type : TYPE A_ MIR - F   |   Floor # 1</v>
      </c>
      <c r="W755" s="11" t="str">
        <f t="shared" si="118"/>
        <v>Flat # 126   |   21.25" X 4"   |   Crate # 24</v>
      </c>
      <c r="X755" s="39" t="str">
        <f t="shared" si="119"/>
        <v>Unit Type : TYPE A_ MIR - F   |   Floor # 1
Flat # 126   |   21.25" X 4"   |   Crate # 24</v>
      </c>
    </row>
    <row r="756" spans="1:24" ht="27.6">
      <c r="A756" s="4" t="s">
        <v>34</v>
      </c>
      <c r="B756" s="11" t="s">
        <v>97</v>
      </c>
      <c r="C756" s="11" t="str">
        <f t="shared" si="110"/>
        <v>Unit Type : TYPE B2 - D</v>
      </c>
      <c r="D756" s="4" t="s">
        <v>22</v>
      </c>
      <c r="E756" s="11" t="s">
        <v>98</v>
      </c>
      <c r="F756" s="11" t="str">
        <f t="shared" si="111"/>
        <v>Floor # 1</v>
      </c>
      <c r="G756" s="11" t="s">
        <v>99</v>
      </c>
      <c r="H756" s="11" t="str">
        <f t="shared" si="112"/>
        <v>Flat # 104</v>
      </c>
      <c r="I756" s="11" t="str">
        <f t="shared" si="113"/>
        <v>4"</v>
      </c>
      <c r="J756" s="4">
        <v>1</v>
      </c>
      <c r="K756" s="4">
        <v>104</v>
      </c>
      <c r="L756" s="11" t="s">
        <v>100</v>
      </c>
      <c r="M756" s="11" t="str">
        <f t="shared" si="114"/>
        <v>21.25"</v>
      </c>
      <c r="N756" s="11" t="str">
        <f t="shared" si="115"/>
        <v>21.25" X 4"</v>
      </c>
      <c r="O756" s="4">
        <v>4</v>
      </c>
      <c r="P756" s="4">
        <v>21.25</v>
      </c>
      <c r="Q756" s="4">
        <v>1</v>
      </c>
      <c r="R756" s="11">
        <v>3</v>
      </c>
      <c r="S756" s="11" t="s">
        <v>101</v>
      </c>
      <c r="T756" s="11" t="str">
        <f t="shared" si="116"/>
        <v>Crate # 24</v>
      </c>
      <c r="U756" s="4">
        <v>24</v>
      </c>
      <c r="V756" s="11" t="str">
        <f t="shared" si="117"/>
        <v>Unit Type : TYPE B2 - D   |   Floor # 1</v>
      </c>
      <c r="W756" s="11" t="str">
        <f t="shared" si="118"/>
        <v>Flat # 104   |   21.25" X 4"   |   Crate # 24</v>
      </c>
      <c r="X756" s="39" t="str">
        <f t="shared" si="119"/>
        <v>Unit Type : TYPE B2 - D   |   Floor # 1
Flat # 104   |   21.25" X 4"   |   Crate # 24</v>
      </c>
    </row>
    <row r="757" spans="1:24" ht="27.6">
      <c r="A757" s="4" t="s">
        <v>33</v>
      </c>
      <c r="B757" s="11" t="s">
        <v>97</v>
      </c>
      <c r="C757" s="11" t="str">
        <f t="shared" si="110"/>
        <v>Unit Type : TYPE B5_MIR - D</v>
      </c>
      <c r="D757" s="4" t="s">
        <v>22</v>
      </c>
      <c r="E757" s="11" t="s">
        <v>98</v>
      </c>
      <c r="F757" s="11" t="str">
        <f t="shared" si="111"/>
        <v>Floor # 1</v>
      </c>
      <c r="G757" s="11" t="s">
        <v>99</v>
      </c>
      <c r="H757" s="11" t="str">
        <f t="shared" si="112"/>
        <v>Flat # 110</v>
      </c>
      <c r="I757" s="11" t="str">
        <f t="shared" si="113"/>
        <v>4"</v>
      </c>
      <c r="J757" s="4">
        <v>1</v>
      </c>
      <c r="K757" s="4">
        <v>110</v>
      </c>
      <c r="L757" s="11" t="s">
        <v>100</v>
      </c>
      <c r="M757" s="11" t="str">
        <f t="shared" si="114"/>
        <v>21.25"</v>
      </c>
      <c r="N757" s="11" t="str">
        <f t="shared" si="115"/>
        <v>21.25" X 4"</v>
      </c>
      <c r="O757" s="4">
        <v>4</v>
      </c>
      <c r="P757" s="4">
        <v>21.25</v>
      </c>
      <c r="Q757" s="4">
        <v>1</v>
      </c>
      <c r="R757" s="11">
        <v>3</v>
      </c>
      <c r="S757" s="11" t="s">
        <v>101</v>
      </c>
      <c r="T757" s="11" t="str">
        <f t="shared" si="116"/>
        <v>Crate # 24</v>
      </c>
      <c r="U757" s="4">
        <v>24</v>
      </c>
      <c r="V757" s="11" t="str">
        <f t="shared" si="117"/>
        <v>Unit Type : TYPE B5_MIR - D   |   Floor # 1</v>
      </c>
      <c r="W757" s="11" t="str">
        <f t="shared" si="118"/>
        <v>Flat # 110   |   21.25" X 4"   |   Crate # 24</v>
      </c>
      <c r="X757" s="39" t="str">
        <f t="shared" si="119"/>
        <v>Unit Type : TYPE B5_MIR - D   |   Floor # 1
Flat # 110   |   21.25" X 4"   |   Crate # 24</v>
      </c>
    </row>
    <row r="758" spans="1:24" ht="27.6">
      <c r="A758" s="4" t="s">
        <v>36</v>
      </c>
      <c r="B758" s="11" t="s">
        <v>97</v>
      </c>
      <c r="C758" s="11" t="str">
        <f t="shared" si="110"/>
        <v>Unit Type : TYPE C - D</v>
      </c>
      <c r="D758" s="4" t="s">
        <v>22</v>
      </c>
      <c r="E758" s="11" t="s">
        <v>98</v>
      </c>
      <c r="F758" s="11" t="str">
        <f t="shared" si="111"/>
        <v>Floor # 1</v>
      </c>
      <c r="G758" s="11" t="s">
        <v>99</v>
      </c>
      <c r="H758" s="11" t="str">
        <f t="shared" si="112"/>
        <v>Flat # 108</v>
      </c>
      <c r="I758" s="11" t="str">
        <f t="shared" si="113"/>
        <v>4"</v>
      </c>
      <c r="J758" s="4">
        <v>1</v>
      </c>
      <c r="K758" s="4">
        <v>108</v>
      </c>
      <c r="L758" s="11" t="s">
        <v>100</v>
      </c>
      <c r="M758" s="11" t="str">
        <f t="shared" si="114"/>
        <v>21.25"</v>
      </c>
      <c r="N758" s="11" t="str">
        <f t="shared" si="115"/>
        <v>21.25" X 4"</v>
      </c>
      <c r="O758" s="4">
        <v>4</v>
      </c>
      <c r="P758" s="4">
        <v>21.25</v>
      </c>
      <c r="Q758" s="4">
        <v>1</v>
      </c>
      <c r="R758" s="11">
        <v>3</v>
      </c>
      <c r="S758" s="11" t="s">
        <v>101</v>
      </c>
      <c r="T758" s="11" t="str">
        <f t="shared" si="116"/>
        <v>Crate # 24</v>
      </c>
      <c r="U758" s="4">
        <v>24</v>
      </c>
      <c r="V758" s="11" t="str">
        <f t="shared" si="117"/>
        <v>Unit Type : TYPE C - D   |   Floor # 1</v>
      </c>
      <c r="W758" s="11" t="str">
        <f t="shared" si="118"/>
        <v>Flat # 108   |   21.25" X 4"   |   Crate # 24</v>
      </c>
      <c r="X758" s="39" t="str">
        <f t="shared" si="119"/>
        <v>Unit Type : TYPE C - D   |   Floor # 1
Flat # 108   |   21.25" X 4"   |   Crate # 24</v>
      </c>
    </row>
    <row r="759" spans="1:24" ht="27.6">
      <c r="A759" s="4" t="s">
        <v>36</v>
      </c>
      <c r="B759" s="11" t="s">
        <v>97</v>
      </c>
      <c r="C759" s="11" t="str">
        <f t="shared" si="110"/>
        <v>Unit Type : TYPE C - D</v>
      </c>
      <c r="D759" s="4" t="s">
        <v>22</v>
      </c>
      <c r="E759" s="11" t="s">
        <v>98</v>
      </c>
      <c r="F759" s="11" t="str">
        <f t="shared" si="111"/>
        <v>Floor # 1</v>
      </c>
      <c r="G759" s="11" t="s">
        <v>99</v>
      </c>
      <c r="H759" s="11" t="str">
        <f t="shared" si="112"/>
        <v>Flat # 121</v>
      </c>
      <c r="I759" s="11" t="str">
        <f t="shared" si="113"/>
        <v>4"</v>
      </c>
      <c r="J759" s="4">
        <v>1</v>
      </c>
      <c r="K759" s="4">
        <v>121</v>
      </c>
      <c r="L759" s="11" t="s">
        <v>100</v>
      </c>
      <c r="M759" s="11" t="str">
        <f t="shared" si="114"/>
        <v>21.25"</v>
      </c>
      <c r="N759" s="11" t="str">
        <f t="shared" si="115"/>
        <v>21.25" X 4"</v>
      </c>
      <c r="O759" s="4">
        <v>4</v>
      </c>
      <c r="P759" s="4">
        <v>21.25</v>
      </c>
      <c r="Q759" s="4">
        <v>1</v>
      </c>
      <c r="R759" s="11">
        <v>3</v>
      </c>
      <c r="S759" s="11" t="s">
        <v>101</v>
      </c>
      <c r="T759" s="11" t="str">
        <f t="shared" si="116"/>
        <v>Crate # 24</v>
      </c>
      <c r="U759" s="4">
        <v>24</v>
      </c>
      <c r="V759" s="11" t="str">
        <f t="shared" si="117"/>
        <v>Unit Type : TYPE C - D   |   Floor # 1</v>
      </c>
      <c r="W759" s="11" t="str">
        <f t="shared" si="118"/>
        <v>Flat # 121   |   21.25" X 4"   |   Crate # 24</v>
      </c>
      <c r="X759" s="39" t="str">
        <f t="shared" si="119"/>
        <v>Unit Type : TYPE C - D   |   Floor # 1
Flat # 121   |   21.25" X 4"   |   Crate # 24</v>
      </c>
    </row>
    <row r="760" spans="1:24" ht="27.6">
      <c r="A760" s="4" t="s">
        <v>37</v>
      </c>
      <c r="B760" s="11" t="s">
        <v>97</v>
      </c>
      <c r="C760" s="11" t="str">
        <f t="shared" si="110"/>
        <v>Unit Type : TYPE C-MIR - D</v>
      </c>
      <c r="D760" s="4" t="s">
        <v>22</v>
      </c>
      <c r="E760" s="11" t="s">
        <v>98</v>
      </c>
      <c r="F760" s="11" t="str">
        <f t="shared" si="111"/>
        <v>Floor # 1</v>
      </c>
      <c r="G760" s="11" t="s">
        <v>99</v>
      </c>
      <c r="H760" s="11" t="str">
        <f t="shared" si="112"/>
        <v>Flat # 106</v>
      </c>
      <c r="I760" s="11" t="str">
        <f t="shared" si="113"/>
        <v>4"</v>
      </c>
      <c r="J760" s="4">
        <v>1</v>
      </c>
      <c r="K760" s="4">
        <v>106</v>
      </c>
      <c r="L760" s="11" t="s">
        <v>100</v>
      </c>
      <c r="M760" s="11" t="str">
        <f t="shared" si="114"/>
        <v>21.25"</v>
      </c>
      <c r="N760" s="11" t="str">
        <f t="shared" si="115"/>
        <v>21.25" X 4"</v>
      </c>
      <c r="O760" s="4">
        <v>4</v>
      </c>
      <c r="P760" s="4">
        <v>21.25</v>
      </c>
      <c r="Q760" s="4">
        <v>1</v>
      </c>
      <c r="R760" s="11">
        <v>3</v>
      </c>
      <c r="S760" s="11" t="s">
        <v>101</v>
      </c>
      <c r="T760" s="11" t="str">
        <f t="shared" si="116"/>
        <v>Crate # 24</v>
      </c>
      <c r="U760" s="4">
        <v>24</v>
      </c>
      <c r="V760" s="11" t="str">
        <f t="shared" si="117"/>
        <v>Unit Type : TYPE C-MIR - D   |   Floor # 1</v>
      </c>
      <c r="W760" s="11" t="str">
        <f t="shared" si="118"/>
        <v>Flat # 106   |   21.25" X 4"   |   Crate # 24</v>
      </c>
      <c r="X760" s="39" t="str">
        <f t="shared" si="119"/>
        <v>Unit Type : TYPE C-MIR - D   |   Floor # 1
Flat # 106   |   21.25" X 4"   |   Crate # 24</v>
      </c>
    </row>
    <row r="761" spans="1:24" ht="27.6">
      <c r="A761" s="4" t="s">
        <v>41</v>
      </c>
      <c r="B761" s="11" t="s">
        <v>97</v>
      </c>
      <c r="C761" s="11" t="str">
        <f t="shared" si="110"/>
        <v>Unit Type : TYPE E - F</v>
      </c>
      <c r="D761" s="4" t="s">
        <v>24</v>
      </c>
      <c r="E761" s="11" t="s">
        <v>98</v>
      </c>
      <c r="F761" s="11" t="str">
        <f t="shared" si="111"/>
        <v>Floor # 1</v>
      </c>
      <c r="G761" s="11" t="s">
        <v>99</v>
      </c>
      <c r="H761" s="11" t="str">
        <f t="shared" si="112"/>
        <v>Flat # 116</v>
      </c>
      <c r="I761" s="11" t="str">
        <f t="shared" si="113"/>
        <v>4"</v>
      </c>
      <c r="J761" s="4">
        <v>1</v>
      </c>
      <c r="K761" s="4">
        <v>116</v>
      </c>
      <c r="L761" s="11" t="s">
        <v>100</v>
      </c>
      <c r="M761" s="11" t="str">
        <f t="shared" si="114"/>
        <v>21.25"</v>
      </c>
      <c r="N761" s="11" t="str">
        <f t="shared" si="115"/>
        <v>21.25" X 4"</v>
      </c>
      <c r="O761" s="4">
        <v>4</v>
      </c>
      <c r="P761" s="4">
        <v>21.25</v>
      </c>
      <c r="Q761" s="4">
        <v>1</v>
      </c>
      <c r="R761" s="11">
        <v>3</v>
      </c>
      <c r="S761" s="11" t="s">
        <v>101</v>
      </c>
      <c r="T761" s="11" t="str">
        <f t="shared" si="116"/>
        <v>Crate # 24</v>
      </c>
      <c r="U761" s="4">
        <v>24</v>
      </c>
      <c r="V761" s="11" t="str">
        <f t="shared" si="117"/>
        <v>Unit Type : TYPE E - F   |   Floor # 1</v>
      </c>
      <c r="W761" s="11" t="str">
        <f t="shared" si="118"/>
        <v>Flat # 116   |   21.25" X 4"   |   Crate # 24</v>
      </c>
      <c r="X761" s="39" t="str">
        <f t="shared" si="119"/>
        <v>Unit Type : TYPE E - F   |   Floor # 1
Flat # 116   |   21.25" X 4"   |   Crate # 24</v>
      </c>
    </row>
    <row r="762" spans="1:24" ht="27.6">
      <c r="A762" s="4" t="s">
        <v>44</v>
      </c>
      <c r="B762" s="11" t="s">
        <v>97</v>
      </c>
      <c r="C762" s="11" t="str">
        <f t="shared" si="110"/>
        <v>Unit Type : TYPE G - D</v>
      </c>
      <c r="D762" s="4" t="s">
        <v>22</v>
      </c>
      <c r="E762" s="11" t="s">
        <v>98</v>
      </c>
      <c r="F762" s="11" t="str">
        <f t="shared" si="111"/>
        <v>Floor # 1</v>
      </c>
      <c r="G762" s="11" t="s">
        <v>99</v>
      </c>
      <c r="H762" s="11" t="str">
        <f t="shared" si="112"/>
        <v>Flat # 112</v>
      </c>
      <c r="I762" s="11" t="str">
        <f t="shared" si="113"/>
        <v>4"</v>
      </c>
      <c r="J762" s="4">
        <v>1</v>
      </c>
      <c r="K762" s="4">
        <v>112</v>
      </c>
      <c r="L762" s="11" t="s">
        <v>100</v>
      </c>
      <c r="M762" s="11" t="str">
        <f t="shared" si="114"/>
        <v>21.25"</v>
      </c>
      <c r="N762" s="11" t="str">
        <f t="shared" si="115"/>
        <v>21.25" X 4"</v>
      </c>
      <c r="O762" s="4">
        <v>4</v>
      </c>
      <c r="P762" s="4">
        <v>21.25</v>
      </c>
      <c r="Q762" s="4">
        <v>1</v>
      </c>
      <c r="R762" s="11">
        <v>3</v>
      </c>
      <c r="S762" s="11" t="s">
        <v>101</v>
      </c>
      <c r="T762" s="11" t="str">
        <f t="shared" si="116"/>
        <v>Crate # 24</v>
      </c>
      <c r="U762" s="4">
        <v>24</v>
      </c>
      <c r="V762" s="11" t="str">
        <f t="shared" si="117"/>
        <v>Unit Type : TYPE G - D   |   Floor # 1</v>
      </c>
      <c r="W762" s="11" t="str">
        <f t="shared" si="118"/>
        <v>Flat # 112   |   21.25" X 4"   |   Crate # 24</v>
      </c>
      <c r="X762" s="39" t="str">
        <f t="shared" si="119"/>
        <v>Unit Type : TYPE G - D   |   Floor # 1
Flat # 112   |   21.25" X 4"   |   Crate # 24</v>
      </c>
    </row>
    <row r="763" spans="1:24" ht="27.6">
      <c r="A763" s="4" t="s">
        <v>44</v>
      </c>
      <c r="B763" s="11" t="s">
        <v>97</v>
      </c>
      <c r="C763" s="11" t="str">
        <f t="shared" si="110"/>
        <v>Unit Type : TYPE G - F</v>
      </c>
      <c r="D763" s="4" t="s">
        <v>24</v>
      </c>
      <c r="E763" s="11" t="s">
        <v>98</v>
      </c>
      <c r="F763" s="11" t="str">
        <f t="shared" si="111"/>
        <v>Floor # 1</v>
      </c>
      <c r="G763" s="11" t="s">
        <v>99</v>
      </c>
      <c r="H763" s="11" t="str">
        <f t="shared" si="112"/>
        <v>Flat # 112</v>
      </c>
      <c r="I763" s="11" t="str">
        <f t="shared" si="113"/>
        <v>4"</v>
      </c>
      <c r="J763" s="4">
        <v>1</v>
      </c>
      <c r="K763" s="4">
        <v>112</v>
      </c>
      <c r="L763" s="11" t="s">
        <v>100</v>
      </c>
      <c r="M763" s="11" t="str">
        <f t="shared" si="114"/>
        <v>21.25"</v>
      </c>
      <c r="N763" s="11" t="str">
        <f t="shared" si="115"/>
        <v>21.25" X 4"</v>
      </c>
      <c r="O763" s="4">
        <v>4</v>
      </c>
      <c r="P763" s="4">
        <v>21.25</v>
      </c>
      <c r="Q763" s="4">
        <v>1</v>
      </c>
      <c r="R763" s="11">
        <v>3</v>
      </c>
      <c r="S763" s="11" t="s">
        <v>101</v>
      </c>
      <c r="T763" s="11" t="str">
        <f t="shared" si="116"/>
        <v>Crate # 24</v>
      </c>
      <c r="U763" s="4">
        <v>24</v>
      </c>
      <c r="V763" s="11" t="str">
        <f t="shared" si="117"/>
        <v>Unit Type : TYPE G - F   |   Floor # 1</v>
      </c>
      <c r="W763" s="11" t="str">
        <f t="shared" si="118"/>
        <v>Flat # 112   |   21.25" X 4"   |   Crate # 24</v>
      </c>
      <c r="X763" s="39" t="str">
        <f t="shared" si="119"/>
        <v>Unit Type : TYPE G - F   |   Floor # 1
Flat # 112   |   21.25" X 4"   |   Crate # 24</v>
      </c>
    </row>
    <row r="764" spans="1:24" ht="27.6">
      <c r="A764" s="4" t="s">
        <v>45</v>
      </c>
      <c r="B764" s="11" t="s">
        <v>97</v>
      </c>
      <c r="C764" s="11" t="str">
        <f t="shared" si="110"/>
        <v>Unit Type : TYPE H - D</v>
      </c>
      <c r="D764" s="4" t="s">
        <v>22</v>
      </c>
      <c r="E764" s="11" t="s">
        <v>98</v>
      </c>
      <c r="F764" s="11" t="str">
        <f t="shared" si="111"/>
        <v>Floor # 1</v>
      </c>
      <c r="G764" s="11" t="s">
        <v>99</v>
      </c>
      <c r="H764" s="11" t="str">
        <f t="shared" si="112"/>
        <v>Flat # 107</v>
      </c>
      <c r="I764" s="11" t="str">
        <f t="shared" si="113"/>
        <v>4"</v>
      </c>
      <c r="J764" s="4">
        <v>1</v>
      </c>
      <c r="K764" s="4">
        <v>107</v>
      </c>
      <c r="L764" s="11" t="s">
        <v>100</v>
      </c>
      <c r="M764" s="11" t="str">
        <f t="shared" si="114"/>
        <v>21.25"</v>
      </c>
      <c r="N764" s="11" t="str">
        <f t="shared" si="115"/>
        <v>21.25" X 4"</v>
      </c>
      <c r="O764" s="4">
        <v>4</v>
      </c>
      <c r="P764" s="4">
        <v>21.25</v>
      </c>
      <c r="Q764" s="4">
        <v>1</v>
      </c>
      <c r="R764" s="11">
        <v>3</v>
      </c>
      <c r="S764" s="11" t="s">
        <v>101</v>
      </c>
      <c r="T764" s="11" t="str">
        <f t="shared" si="116"/>
        <v>Crate # 24</v>
      </c>
      <c r="U764" s="4">
        <v>24</v>
      </c>
      <c r="V764" s="11" t="str">
        <f t="shared" si="117"/>
        <v>Unit Type : TYPE H - D   |   Floor # 1</v>
      </c>
      <c r="W764" s="11" t="str">
        <f t="shared" si="118"/>
        <v>Flat # 107   |   21.25" X 4"   |   Crate # 24</v>
      </c>
      <c r="X764" s="39" t="str">
        <f t="shared" si="119"/>
        <v>Unit Type : TYPE H - D   |   Floor # 1
Flat # 107   |   21.25" X 4"   |   Crate # 24</v>
      </c>
    </row>
    <row r="765" spans="1:24" ht="27.6">
      <c r="A765" s="4" t="s">
        <v>46</v>
      </c>
      <c r="B765" s="11" t="s">
        <v>97</v>
      </c>
      <c r="C765" s="11" t="str">
        <f t="shared" si="110"/>
        <v>Unit Type : TYPE J - F</v>
      </c>
      <c r="D765" s="4" t="s">
        <v>24</v>
      </c>
      <c r="E765" s="11" t="s">
        <v>98</v>
      </c>
      <c r="F765" s="11" t="str">
        <f t="shared" si="111"/>
        <v>Floor # 1</v>
      </c>
      <c r="G765" s="11" t="s">
        <v>99</v>
      </c>
      <c r="H765" s="11" t="str">
        <f t="shared" si="112"/>
        <v>Flat # 102</v>
      </c>
      <c r="I765" s="11" t="str">
        <f t="shared" si="113"/>
        <v>4"</v>
      </c>
      <c r="J765" s="4">
        <v>1</v>
      </c>
      <c r="K765" s="4">
        <v>102</v>
      </c>
      <c r="L765" s="11" t="s">
        <v>100</v>
      </c>
      <c r="M765" s="11" t="str">
        <f t="shared" si="114"/>
        <v>21.25"</v>
      </c>
      <c r="N765" s="11" t="str">
        <f t="shared" si="115"/>
        <v>21.25" X 4"</v>
      </c>
      <c r="O765" s="4">
        <v>4</v>
      </c>
      <c r="P765" s="4">
        <v>21.25</v>
      </c>
      <c r="Q765" s="4">
        <v>1</v>
      </c>
      <c r="R765" s="11">
        <v>3</v>
      </c>
      <c r="S765" s="11" t="s">
        <v>101</v>
      </c>
      <c r="T765" s="11" t="str">
        <f t="shared" si="116"/>
        <v>Crate # 24</v>
      </c>
      <c r="U765" s="4">
        <v>24</v>
      </c>
      <c r="V765" s="11" t="str">
        <f t="shared" si="117"/>
        <v>Unit Type : TYPE J - F   |   Floor # 1</v>
      </c>
      <c r="W765" s="11" t="str">
        <f t="shared" si="118"/>
        <v>Flat # 102   |   21.25" X 4"   |   Crate # 24</v>
      </c>
      <c r="X765" s="39" t="str">
        <f t="shared" si="119"/>
        <v>Unit Type : TYPE J - F   |   Floor # 1
Flat # 102   |   21.25" X 4"   |   Crate # 24</v>
      </c>
    </row>
    <row r="766" spans="1:24" ht="27.6">
      <c r="A766" s="4" t="s">
        <v>48</v>
      </c>
      <c r="B766" s="11" t="s">
        <v>97</v>
      </c>
      <c r="C766" s="11" t="str">
        <f t="shared" si="110"/>
        <v>Unit Type : TYPE K - F</v>
      </c>
      <c r="D766" s="4" t="s">
        <v>24</v>
      </c>
      <c r="E766" s="11" t="s">
        <v>98</v>
      </c>
      <c r="F766" s="11" t="str">
        <f t="shared" si="111"/>
        <v>Floor # 1</v>
      </c>
      <c r="G766" s="11" t="s">
        <v>99</v>
      </c>
      <c r="H766" s="11" t="str">
        <f t="shared" si="112"/>
        <v>Flat # 101</v>
      </c>
      <c r="I766" s="11" t="str">
        <f t="shared" si="113"/>
        <v>4"</v>
      </c>
      <c r="J766" s="4">
        <v>1</v>
      </c>
      <c r="K766" s="4">
        <v>101</v>
      </c>
      <c r="L766" s="11" t="s">
        <v>100</v>
      </c>
      <c r="M766" s="11" t="str">
        <f t="shared" si="114"/>
        <v>21.25"</v>
      </c>
      <c r="N766" s="11" t="str">
        <f t="shared" si="115"/>
        <v>21.25" X 4"</v>
      </c>
      <c r="O766" s="4">
        <v>4</v>
      </c>
      <c r="P766" s="4">
        <v>21.25</v>
      </c>
      <c r="Q766" s="4">
        <v>1</v>
      </c>
      <c r="R766" s="11">
        <v>3</v>
      </c>
      <c r="S766" s="11" t="s">
        <v>101</v>
      </c>
      <c r="T766" s="11" t="str">
        <f t="shared" si="116"/>
        <v>Crate # 24</v>
      </c>
      <c r="U766" s="4">
        <v>24</v>
      </c>
      <c r="V766" s="11" t="str">
        <f t="shared" si="117"/>
        <v>Unit Type : TYPE K - F   |   Floor # 1</v>
      </c>
      <c r="W766" s="11" t="str">
        <f t="shared" si="118"/>
        <v>Flat # 101   |   21.25" X 4"   |   Crate # 24</v>
      </c>
      <c r="X766" s="39" t="str">
        <f t="shared" si="119"/>
        <v>Unit Type : TYPE K - F   |   Floor # 1
Flat # 101   |   21.25" X 4"   |   Crate # 24</v>
      </c>
    </row>
    <row r="767" spans="1:24" ht="27.6">
      <c r="A767" s="4" t="s">
        <v>49</v>
      </c>
      <c r="B767" s="11" t="s">
        <v>97</v>
      </c>
      <c r="C767" s="11" t="str">
        <f t="shared" si="110"/>
        <v>Unit Type : BIG ISLAND BLANKS - ovg</v>
      </c>
      <c r="D767" s="4" t="s">
        <v>50</v>
      </c>
      <c r="E767" s="11" t="s">
        <v>98</v>
      </c>
      <c r="F767" s="11" t="str">
        <f t="shared" si="111"/>
        <v>Floor # ovg</v>
      </c>
      <c r="G767" s="11" t="s">
        <v>99</v>
      </c>
      <c r="H767" s="11" t="str">
        <f t="shared" si="112"/>
        <v>Flat # ovg</v>
      </c>
      <c r="I767" s="11" t="str">
        <f t="shared" si="113"/>
        <v>43.5"</v>
      </c>
      <c r="J767" s="4" t="s">
        <v>50</v>
      </c>
      <c r="K767" s="4" t="s">
        <v>50</v>
      </c>
      <c r="L767" s="11" t="s">
        <v>100</v>
      </c>
      <c r="M767" s="11" t="str">
        <f t="shared" si="114"/>
        <v>111"</v>
      </c>
      <c r="N767" s="11" t="str">
        <f t="shared" si="115"/>
        <v>111" X 43.5"</v>
      </c>
      <c r="O767" s="4">
        <v>43.5</v>
      </c>
      <c r="P767" s="4">
        <v>111</v>
      </c>
      <c r="Q767" s="4">
        <v>1</v>
      </c>
      <c r="R767" s="11">
        <v>3</v>
      </c>
      <c r="S767" s="11" t="s">
        <v>101</v>
      </c>
      <c r="T767" s="11" t="str">
        <f t="shared" si="116"/>
        <v>Crate # 25</v>
      </c>
      <c r="U767" s="4">
        <v>25</v>
      </c>
      <c r="V767" s="11" t="str">
        <f t="shared" si="117"/>
        <v>Unit Type : BIG ISLAND BLANKS - ovg   |   Floor # ovg</v>
      </c>
      <c r="W767" s="11" t="str">
        <f t="shared" si="118"/>
        <v>Flat # ovg   |   111" X 43.5"   |   Crate # 25</v>
      </c>
      <c r="X767" s="40" t="str">
        <f t="shared" si="119"/>
        <v>Unit Type : BIG ISLAND BLANKS - ovg   |   Floor # ovg
Flat # ovg   |   111" X 43.5"   |   Crate # 25</v>
      </c>
    </row>
    <row r="768" spans="1:24" ht="27.6">
      <c r="A768" s="4" t="s">
        <v>49</v>
      </c>
      <c r="B768" s="11" t="s">
        <v>97</v>
      </c>
      <c r="C768" s="11" t="str">
        <f t="shared" si="110"/>
        <v>Unit Type : BIG ISLAND BLANKS - ovg</v>
      </c>
      <c r="D768" s="4" t="s">
        <v>50</v>
      </c>
      <c r="E768" s="11" t="s">
        <v>98</v>
      </c>
      <c r="F768" s="11" t="str">
        <f t="shared" si="111"/>
        <v>Floor # ovg</v>
      </c>
      <c r="G768" s="11" t="s">
        <v>99</v>
      </c>
      <c r="H768" s="11" t="str">
        <f t="shared" si="112"/>
        <v>Flat # ovg</v>
      </c>
      <c r="I768" s="11" t="str">
        <f t="shared" si="113"/>
        <v>43.5"</v>
      </c>
      <c r="J768" s="4" t="s">
        <v>50</v>
      </c>
      <c r="K768" s="4" t="s">
        <v>50</v>
      </c>
      <c r="L768" s="11" t="s">
        <v>100</v>
      </c>
      <c r="M768" s="11" t="str">
        <f t="shared" si="114"/>
        <v>111"</v>
      </c>
      <c r="N768" s="11" t="str">
        <f t="shared" si="115"/>
        <v>111" X 43.5"</v>
      </c>
      <c r="O768" s="4">
        <v>43.5</v>
      </c>
      <c r="P768" s="4">
        <v>111</v>
      </c>
      <c r="Q768" s="4">
        <v>1</v>
      </c>
      <c r="R768" s="11">
        <v>3</v>
      </c>
      <c r="S768" s="11" t="s">
        <v>101</v>
      </c>
      <c r="T768" s="11" t="str">
        <f t="shared" si="116"/>
        <v>Crate # 25</v>
      </c>
      <c r="U768" s="4">
        <v>25</v>
      </c>
      <c r="V768" s="11" t="str">
        <f t="shared" si="117"/>
        <v>Unit Type : BIG ISLAND BLANKS - ovg   |   Floor # ovg</v>
      </c>
      <c r="W768" s="11" t="str">
        <f t="shared" si="118"/>
        <v>Flat # ovg   |   111" X 43.5"   |   Crate # 25</v>
      </c>
      <c r="X768" s="40" t="str">
        <f t="shared" si="119"/>
        <v>Unit Type : BIG ISLAND BLANKS - ovg   |   Floor # ovg
Flat # ovg   |   111" X 43.5"   |   Crate # 25</v>
      </c>
    </row>
    <row r="769" spans="1:24" ht="27.6">
      <c r="A769" s="4" t="s">
        <v>49</v>
      </c>
      <c r="B769" s="11" t="s">
        <v>97</v>
      </c>
      <c r="C769" s="11" t="str">
        <f t="shared" si="110"/>
        <v>Unit Type : BIG ISLAND BLANKS - ovg</v>
      </c>
      <c r="D769" s="4" t="s">
        <v>50</v>
      </c>
      <c r="E769" s="11" t="s">
        <v>98</v>
      </c>
      <c r="F769" s="11" t="str">
        <f t="shared" si="111"/>
        <v>Floor # ovg</v>
      </c>
      <c r="G769" s="11" t="s">
        <v>99</v>
      </c>
      <c r="H769" s="11" t="str">
        <f t="shared" si="112"/>
        <v>Flat # ovg</v>
      </c>
      <c r="I769" s="11" t="str">
        <f t="shared" si="113"/>
        <v>43.5"</v>
      </c>
      <c r="J769" s="4" t="s">
        <v>50</v>
      </c>
      <c r="K769" s="4" t="s">
        <v>50</v>
      </c>
      <c r="L769" s="11" t="s">
        <v>100</v>
      </c>
      <c r="M769" s="11" t="str">
        <f t="shared" si="114"/>
        <v>111"</v>
      </c>
      <c r="N769" s="11" t="str">
        <f t="shared" si="115"/>
        <v>111" X 43.5"</v>
      </c>
      <c r="O769" s="4">
        <v>43.5</v>
      </c>
      <c r="P769" s="4">
        <v>111</v>
      </c>
      <c r="Q769" s="4">
        <v>1</v>
      </c>
      <c r="R769" s="11">
        <v>3</v>
      </c>
      <c r="S769" s="11" t="s">
        <v>101</v>
      </c>
      <c r="T769" s="11" t="str">
        <f t="shared" si="116"/>
        <v>Crate # 25</v>
      </c>
      <c r="U769" s="4">
        <v>25</v>
      </c>
      <c r="V769" s="11" t="str">
        <f t="shared" si="117"/>
        <v>Unit Type : BIG ISLAND BLANKS - ovg   |   Floor # ovg</v>
      </c>
      <c r="W769" s="11" t="str">
        <f t="shared" si="118"/>
        <v>Flat # ovg   |   111" X 43.5"   |   Crate # 25</v>
      </c>
      <c r="X769" s="40" t="str">
        <f t="shared" si="119"/>
        <v>Unit Type : BIG ISLAND BLANKS - ovg   |   Floor # ovg
Flat # ovg   |   111" X 43.5"   |   Crate # 25</v>
      </c>
    </row>
    <row r="770" spans="1:24" ht="27.6">
      <c r="A770" s="4" t="s">
        <v>49</v>
      </c>
      <c r="B770" s="11" t="s">
        <v>97</v>
      </c>
      <c r="C770" s="11" t="str">
        <f t="shared" ref="C770:C778" si="120">B770&amp;A770&amp;" - "&amp;D770</f>
        <v>Unit Type : BIG ISLAND BLANKS - ovg</v>
      </c>
      <c r="D770" s="4" t="s">
        <v>50</v>
      </c>
      <c r="E770" s="11" t="s">
        <v>98</v>
      </c>
      <c r="F770" s="11" t="str">
        <f t="shared" ref="F770:F778" si="121">E770&amp;J770</f>
        <v>Floor # ovg</v>
      </c>
      <c r="G770" s="11" t="s">
        <v>99</v>
      </c>
      <c r="H770" s="11" t="str">
        <f t="shared" ref="H770:H778" si="122">G770&amp;K770</f>
        <v>Flat # ovg</v>
      </c>
      <c r="I770" s="11" t="str">
        <f t="shared" ref="I770:I778" si="123">O770&amp;""""</f>
        <v>43.5"</v>
      </c>
      <c r="J770" s="4" t="s">
        <v>50</v>
      </c>
      <c r="K770" s="4" t="s">
        <v>50</v>
      </c>
      <c r="L770" s="11" t="s">
        <v>100</v>
      </c>
      <c r="M770" s="11" t="str">
        <f t="shared" ref="M770:M778" si="124">P770&amp;""""</f>
        <v>111"</v>
      </c>
      <c r="N770" s="11" t="str">
        <f t="shared" ref="N770:N778" si="125">M770&amp;" X "&amp;I770</f>
        <v>111" X 43.5"</v>
      </c>
      <c r="O770" s="4">
        <v>43.5</v>
      </c>
      <c r="P770" s="4">
        <v>111</v>
      </c>
      <c r="Q770" s="4">
        <v>1</v>
      </c>
      <c r="R770" s="11">
        <v>3</v>
      </c>
      <c r="S770" s="11" t="s">
        <v>101</v>
      </c>
      <c r="T770" s="11" t="str">
        <f t="shared" ref="T770:T778" si="126">S770&amp;U770</f>
        <v>Crate # 25</v>
      </c>
      <c r="U770" s="4">
        <v>25</v>
      </c>
      <c r="V770" s="11" t="str">
        <f t="shared" ref="V770:V778" si="127">C770&amp;"   |   "&amp;F770</f>
        <v>Unit Type : BIG ISLAND BLANKS - ovg   |   Floor # ovg</v>
      </c>
      <c r="W770" s="11" t="str">
        <f t="shared" ref="W770:W778" si="128">H770&amp;"   |   "&amp;N770&amp;"   |   "&amp;T770</f>
        <v>Flat # ovg   |   111" X 43.5"   |   Crate # 25</v>
      </c>
      <c r="X770" s="40" t="str">
        <f t="shared" ref="X770:X778" si="129">V770&amp;"
"&amp;W770</f>
        <v>Unit Type : BIG ISLAND BLANKS - ovg   |   Floor # ovg
Flat # ovg   |   111" X 43.5"   |   Crate # 25</v>
      </c>
    </row>
    <row r="771" spans="1:24" ht="27.6">
      <c r="A771" s="4" t="s">
        <v>49</v>
      </c>
      <c r="B771" s="11" t="s">
        <v>97</v>
      </c>
      <c r="C771" s="11" t="str">
        <f t="shared" si="120"/>
        <v>Unit Type : BIG ISLAND BLANKS - ovg</v>
      </c>
      <c r="D771" s="4" t="s">
        <v>50</v>
      </c>
      <c r="E771" s="11" t="s">
        <v>98</v>
      </c>
      <c r="F771" s="11" t="str">
        <f t="shared" si="121"/>
        <v>Floor # ovg</v>
      </c>
      <c r="G771" s="11" t="s">
        <v>99</v>
      </c>
      <c r="H771" s="11" t="str">
        <f t="shared" si="122"/>
        <v>Flat # ovg</v>
      </c>
      <c r="I771" s="11" t="str">
        <f t="shared" si="123"/>
        <v>43.5"</v>
      </c>
      <c r="J771" s="4" t="s">
        <v>50</v>
      </c>
      <c r="K771" s="4" t="s">
        <v>50</v>
      </c>
      <c r="L771" s="11" t="s">
        <v>100</v>
      </c>
      <c r="M771" s="11" t="str">
        <f t="shared" si="124"/>
        <v>111"</v>
      </c>
      <c r="N771" s="11" t="str">
        <f t="shared" si="125"/>
        <v>111" X 43.5"</v>
      </c>
      <c r="O771" s="4">
        <v>43.5</v>
      </c>
      <c r="P771" s="4">
        <v>111</v>
      </c>
      <c r="Q771" s="4">
        <v>1</v>
      </c>
      <c r="R771" s="11">
        <v>3</v>
      </c>
      <c r="S771" s="11" t="s">
        <v>101</v>
      </c>
      <c r="T771" s="11" t="str">
        <f t="shared" si="126"/>
        <v>Crate # 25</v>
      </c>
      <c r="U771" s="4">
        <v>25</v>
      </c>
      <c r="V771" s="11" t="str">
        <f t="shared" si="127"/>
        <v>Unit Type : BIG ISLAND BLANKS - ovg   |   Floor # ovg</v>
      </c>
      <c r="W771" s="11" t="str">
        <f t="shared" si="128"/>
        <v>Flat # ovg   |   111" X 43.5"   |   Crate # 25</v>
      </c>
      <c r="X771" s="40" t="str">
        <f t="shared" si="129"/>
        <v>Unit Type : BIG ISLAND BLANKS - ovg   |   Floor # ovg
Flat # ovg   |   111" X 43.5"   |   Crate # 25</v>
      </c>
    </row>
    <row r="772" spans="1:24" ht="27.6">
      <c r="A772" s="4" t="s">
        <v>49</v>
      </c>
      <c r="B772" s="11" t="s">
        <v>97</v>
      </c>
      <c r="C772" s="11" t="str">
        <f t="shared" si="120"/>
        <v>Unit Type : BIG ISLAND BLANKS - ovg</v>
      </c>
      <c r="D772" s="4" t="s">
        <v>50</v>
      </c>
      <c r="E772" s="11" t="s">
        <v>98</v>
      </c>
      <c r="F772" s="11" t="str">
        <f t="shared" si="121"/>
        <v>Floor # ovg</v>
      </c>
      <c r="G772" s="11" t="s">
        <v>99</v>
      </c>
      <c r="H772" s="11" t="str">
        <f t="shared" si="122"/>
        <v>Flat # ovg</v>
      </c>
      <c r="I772" s="11" t="str">
        <f t="shared" si="123"/>
        <v>43.5"</v>
      </c>
      <c r="J772" s="4" t="s">
        <v>50</v>
      </c>
      <c r="K772" s="4" t="s">
        <v>50</v>
      </c>
      <c r="L772" s="11" t="s">
        <v>100</v>
      </c>
      <c r="M772" s="11" t="str">
        <f t="shared" si="124"/>
        <v>111"</v>
      </c>
      <c r="N772" s="11" t="str">
        <f t="shared" si="125"/>
        <v>111" X 43.5"</v>
      </c>
      <c r="O772" s="4">
        <v>43.5</v>
      </c>
      <c r="P772" s="4">
        <v>111</v>
      </c>
      <c r="Q772" s="4">
        <v>1</v>
      </c>
      <c r="R772" s="11">
        <v>3</v>
      </c>
      <c r="S772" s="11" t="s">
        <v>101</v>
      </c>
      <c r="T772" s="11" t="str">
        <f t="shared" si="126"/>
        <v>Crate # 25</v>
      </c>
      <c r="U772" s="4">
        <v>25</v>
      </c>
      <c r="V772" s="11" t="str">
        <f t="shared" si="127"/>
        <v>Unit Type : BIG ISLAND BLANKS - ovg   |   Floor # ovg</v>
      </c>
      <c r="W772" s="11" t="str">
        <f t="shared" si="128"/>
        <v>Flat # ovg   |   111" X 43.5"   |   Crate # 25</v>
      </c>
      <c r="X772" s="40" t="str">
        <f t="shared" si="129"/>
        <v>Unit Type : BIG ISLAND BLANKS - ovg   |   Floor # ovg
Flat # ovg   |   111" X 43.5"   |   Crate # 25</v>
      </c>
    </row>
    <row r="773" spans="1:24" ht="27.6">
      <c r="A773" s="4" t="s">
        <v>51</v>
      </c>
      <c r="B773" s="11" t="s">
        <v>97</v>
      </c>
      <c r="C773" s="11" t="str">
        <f t="shared" si="120"/>
        <v>Unit Type : SMALL ISLAND BLANKS - ovg</v>
      </c>
      <c r="D773" s="4" t="s">
        <v>50</v>
      </c>
      <c r="E773" s="11" t="s">
        <v>98</v>
      </c>
      <c r="F773" s="11" t="str">
        <f t="shared" si="121"/>
        <v>Floor # ovg</v>
      </c>
      <c r="G773" s="11" t="s">
        <v>99</v>
      </c>
      <c r="H773" s="11" t="str">
        <f t="shared" si="122"/>
        <v>Flat # ovg</v>
      </c>
      <c r="I773" s="11" t="str">
        <f t="shared" si="123"/>
        <v>43.5"</v>
      </c>
      <c r="J773" s="4" t="s">
        <v>50</v>
      </c>
      <c r="K773" s="4" t="s">
        <v>50</v>
      </c>
      <c r="L773" s="11" t="s">
        <v>100</v>
      </c>
      <c r="M773" s="11" t="str">
        <f t="shared" si="124"/>
        <v>82"</v>
      </c>
      <c r="N773" s="11" t="str">
        <f t="shared" si="125"/>
        <v>82" X 43.5"</v>
      </c>
      <c r="O773" s="4">
        <v>43.5</v>
      </c>
      <c r="P773" s="4">
        <v>82</v>
      </c>
      <c r="Q773" s="4">
        <v>1</v>
      </c>
      <c r="R773" s="11">
        <v>3</v>
      </c>
      <c r="S773" s="11" t="s">
        <v>101</v>
      </c>
      <c r="T773" s="11" t="str">
        <f t="shared" si="126"/>
        <v>Crate # 25</v>
      </c>
      <c r="U773" s="4">
        <v>25</v>
      </c>
      <c r="V773" s="11" t="str">
        <f t="shared" si="127"/>
        <v>Unit Type : SMALL ISLAND BLANKS - ovg   |   Floor # ovg</v>
      </c>
      <c r="W773" s="11" t="str">
        <f t="shared" si="128"/>
        <v>Flat # ovg   |   82" X 43.5"   |   Crate # 25</v>
      </c>
      <c r="X773" s="40" t="str">
        <f t="shared" si="129"/>
        <v>Unit Type : SMALL ISLAND BLANKS - ovg   |   Floor # ovg
Flat # ovg   |   82" X 43.5"   |   Crate # 25</v>
      </c>
    </row>
    <row r="774" spans="1:24" ht="27.6">
      <c r="A774" s="4" t="s">
        <v>51</v>
      </c>
      <c r="B774" s="11" t="s">
        <v>97</v>
      </c>
      <c r="C774" s="11" t="str">
        <f t="shared" si="120"/>
        <v>Unit Type : SMALL ISLAND BLANKS - ovg</v>
      </c>
      <c r="D774" s="4" t="s">
        <v>50</v>
      </c>
      <c r="E774" s="11" t="s">
        <v>98</v>
      </c>
      <c r="F774" s="11" t="str">
        <f t="shared" si="121"/>
        <v>Floor # ovg</v>
      </c>
      <c r="G774" s="11" t="s">
        <v>99</v>
      </c>
      <c r="H774" s="11" t="str">
        <f t="shared" si="122"/>
        <v>Flat # ovg</v>
      </c>
      <c r="I774" s="11" t="str">
        <f t="shared" si="123"/>
        <v>43.5"</v>
      </c>
      <c r="J774" s="4" t="s">
        <v>50</v>
      </c>
      <c r="K774" s="4" t="s">
        <v>50</v>
      </c>
      <c r="L774" s="11" t="s">
        <v>100</v>
      </c>
      <c r="M774" s="11" t="str">
        <f t="shared" si="124"/>
        <v>82"</v>
      </c>
      <c r="N774" s="11" t="str">
        <f t="shared" si="125"/>
        <v>82" X 43.5"</v>
      </c>
      <c r="O774" s="4">
        <v>43.5</v>
      </c>
      <c r="P774" s="4">
        <v>82</v>
      </c>
      <c r="Q774" s="4">
        <v>1</v>
      </c>
      <c r="R774" s="11">
        <v>3</v>
      </c>
      <c r="S774" s="11" t="s">
        <v>101</v>
      </c>
      <c r="T774" s="11" t="str">
        <f t="shared" si="126"/>
        <v>Crate # 25</v>
      </c>
      <c r="U774" s="4">
        <v>25</v>
      </c>
      <c r="V774" s="11" t="str">
        <f t="shared" si="127"/>
        <v>Unit Type : SMALL ISLAND BLANKS - ovg   |   Floor # ovg</v>
      </c>
      <c r="W774" s="11" t="str">
        <f t="shared" si="128"/>
        <v>Flat # ovg   |   82" X 43.5"   |   Crate # 25</v>
      </c>
      <c r="X774" s="40" t="str">
        <f t="shared" si="129"/>
        <v>Unit Type : SMALL ISLAND BLANKS - ovg   |   Floor # ovg
Flat # ovg   |   82" X 43.5"   |   Crate # 25</v>
      </c>
    </row>
    <row r="775" spans="1:24" ht="27.6">
      <c r="A775" s="4" t="s">
        <v>51</v>
      </c>
      <c r="B775" s="11" t="s">
        <v>97</v>
      </c>
      <c r="C775" s="11" t="str">
        <f t="shared" si="120"/>
        <v>Unit Type : SMALL ISLAND BLANKS - ovg</v>
      </c>
      <c r="D775" s="4" t="s">
        <v>50</v>
      </c>
      <c r="E775" s="11" t="s">
        <v>98</v>
      </c>
      <c r="F775" s="11" t="str">
        <f t="shared" si="121"/>
        <v>Floor # ovg</v>
      </c>
      <c r="G775" s="11" t="s">
        <v>99</v>
      </c>
      <c r="H775" s="11" t="str">
        <f t="shared" si="122"/>
        <v>Flat # ovg</v>
      </c>
      <c r="I775" s="11" t="str">
        <f t="shared" si="123"/>
        <v>43.5"</v>
      </c>
      <c r="J775" s="4" t="s">
        <v>50</v>
      </c>
      <c r="K775" s="4" t="s">
        <v>50</v>
      </c>
      <c r="L775" s="11" t="s">
        <v>100</v>
      </c>
      <c r="M775" s="11" t="str">
        <f t="shared" si="124"/>
        <v>82"</v>
      </c>
      <c r="N775" s="11" t="str">
        <f t="shared" si="125"/>
        <v>82" X 43.5"</v>
      </c>
      <c r="O775" s="4">
        <v>43.5</v>
      </c>
      <c r="P775" s="4">
        <v>82</v>
      </c>
      <c r="Q775" s="4">
        <v>1</v>
      </c>
      <c r="R775" s="11">
        <v>3</v>
      </c>
      <c r="S775" s="11" t="s">
        <v>101</v>
      </c>
      <c r="T775" s="11" t="str">
        <f t="shared" si="126"/>
        <v>Crate # 25</v>
      </c>
      <c r="U775" s="4">
        <v>25</v>
      </c>
      <c r="V775" s="11" t="str">
        <f t="shared" si="127"/>
        <v>Unit Type : SMALL ISLAND BLANKS - ovg   |   Floor # ovg</v>
      </c>
      <c r="W775" s="11" t="str">
        <f t="shared" si="128"/>
        <v>Flat # ovg   |   82" X 43.5"   |   Crate # 25</v>
      </c>
      <c r="X775" s="40" t="str">
        <f t="shared" si="129"/>
        <v>Unit Type : SMALL ISLAND BLANKS - ovg   |   Floor # ovg
Flat # ovg   |   82" X 43.5"   |   Crate # 25</v>
      </c>
    </row>
    <row r="776" spans="1:24" ht="27.6">
      <c r="A776" s="4" t="s">
        <v>51</v>
      </c>
      <c r="B776" s="11" t="s">
        <v>97</v>
      </c>
      <c r="C776" s="11" t="str">
        <f t="shared" si="120"/>
        <v>Unit Type : SMALL ISLAND BLANKS - ovg</v>
      </c>
      <c r="D776" s="4" t="s">
        <v>50</v>
      </c>
      <c r="E776" s="11" t="s">
        <v>98</v>
      </c>
      <c r="F776" s="11" t="str">
        <f t="shared" si="121"/>
        <v>Floor # ovg</v>
      </c>
      <c r="G776" s="11" t="s">
        <v>99</v>
      </c>
      <c r="H776" s="11" t="str">
        <f t="shared" si="122"/>
        <v>Flat # ovg</v>
      </c>
      <c r="I776" s="11" t="str">
        <f t="shared" si="123"/>
        <v>43.5"</v>
      </c>
      <c r="J776" s="4" t="s">
        <v>50</v>
      </c>
      <c r="K776" s="4" t="s">
        <v>50</v>
      </c>
      <c r="L776" s="11" t="s">
        <v>100</v>
      </c>
      <c r="M776" s="11" t="str">
        <f t="shared" si="124"/>
        <v>82"</v>
      </c>
      <c r="N776" s="11" t="str">
        <f t="shared" si="125"/>
        <v>82" X 43.5"</v>
      </c>
      <c r="O776" s="4">
        <v>43.5</v>
      </c>
      <c r="P776" s="4">
        <v>82</v>
      </c>
      <c r="Q776" s="4">
        <v>1</v>
      </c>
      <c r="R776" s="11">
        <v>3</v>
      </c>
      <c r="S776" s="11" t="s">
        <v>101</v>
      </c>
      <c r="T776" s="11" t="str">
        <f t="shared" si="126"/>
        <v>Crate # 25</v>
      </c>
      <c r="U776" s="4">
        <v>25</v>
      </c>
      <c r="V776" s="11" t="str">
        <f t="shared" si="127"/>
        <v>Unit Type : SMALL ISLAND BLANKS - ovg   |   Floor # ovg</v>
      </c>
      <c r="W776" s="11" t="str">
        <f t="shared" si="128"/>
        <v>Flat # ovg   |   82" X 43.5"   |   Crate # 25</v>
      </c>
      <c r="X776" s="40" t="str">
        <f t="shared" si="129"/>
        <v>Unit Type : SMALL ISLAND BLANKS - ovg   |   Floor # ovg
Flat # ovg   |   82" X 43.5"   |   Crate # 25</v>
      </c>
    </row>
    <row r="777" spans="1:24" ht="27.6">
      <c r="A777" s="4" t="s">
        <v>51</v>
      </c>
      <c r="B777" s="11" t="s">
        <v>97</v>
      </c>
      <c r="C777" s="11" t="str">
        <f t="shared" si="120"/>
        <v>Unit Type : SMALL ISLAND BLANKS - ovg</v>
      </c>
      <c r="D777" s="4" t="s">
        <v>50</v>
      </c>
      <c r="E777" s="11" t="s">
        <v>98</v>
      </c>
      <c r="F777" s="11" t="str">
        <f t="shared" si="121"/>
        <v>Floor # ovg</v>
      </c>
      <c r="G777" s="11" t="s">
        <v>99</v>
      </c>
      <c r="H777" s="11" t="str">
        <f t="shared" si="122"/>
        <v>Flat # ovg</v>
      </c>
      <c r="I777" s="11" t="str">
        <f t="shared" si="123"/>
        <v>43.5"</v>
      </c>
      <c r="J777" s="4" t="s">
        <v>50</v>
      </c>
      <c r="K777" s="4" t="s">
        <v>50</v>
      </c>
      <c r="L777" s="11" t="s">
        <v>100</v>
      </c>
      <c r="M777" s="11" t="str">
        <f t="shared" si="124"/>
        <v>82"</v>
      </c>
      <c r="N777" s="11" t="str">
        <f t="shared" si="125"/>
        <v>82" X 43.5"</v>
      </c>
      <c r="O777" s="4">
        <v>43.5</v>
      </c>
      <c r="P777" s="4">
        <v>82</v>
      </c>
      <c r="Q777" s="4">
        <v>1</v>
      </c>
      <c r="R777" s="11">
        <v>3</v>
      </c>
      <c r="S777" s="11" t="s">
        <v>101</v>
      </c>
      <c r="T777" s="11" t="str">
        <f t="shared" si="126"/>
        <v>Crate # 25</v>
      </c>
      <c r="U777" s="4">
        <v>25</v>
      </c>
      <c r="V777" s="11" t="str">
        <f t="shared" si="127"/>
        <v>Unit Type : SMALL ISLAND BLANKS - ovg   |   Floor # ovg</v>
      </c>
      <c r="W777" s="11" t="str">
        <f t="shared" si="128"/>
        <v>Flat # ovg   |   82" X 43.5"   |   Crate # 25</v>
      </c>
      <c r="X777" s="40" t="str">
        <f t="shared" si="129"/>
        <v>Unit Type : SMALL ISLAND BLANKS - ovg   |   Floor # ovg
Flat # ovg   |   82" X 43.5"   |   Crate # 25</v>
      </c>
    </row>
    <row r="778" spans="1:24" ht="27.6">
      <c r="A778" s="4" t="s">
        <v>51</v>
      </c>
      <c r="B778" s="11" t="s">
        <v>97</v>
      </c>
      <c r="C778" s="11" t="str">
        <f t="shared" si="120"/>
        <v>Unit Type : SMALL ISLAND BLANKS - ovg</v>
      </c>
      <c r="D778" s="4" t="s">
        <v>50</v>
      </c>
      <c r="E778" s="11" t="s">
        <v>98</v>
      </c>
      <c r="F778" s="11" t="str">
        <f t="shared" si="121"/>
        <v>Floor # ovg</v>
      </c>
      <c r="G778" s="11" t="s">
        <v>99</v>
      </c>
      <c r="H778" s="11" t="str">
        <f t="shared" si="122"/>
        <v>Flat # ovg</v>
      </c>
      <c r="I778" s="11" t="str">
        <f t="shared" si="123"/>
        <v>43.5"</v>
      </c>
      <c r="J778" s="4" t="s">
        <v>50</v>
      </c>
      <c r="K778" s="4" t="s">
        <v>50</v>
      </c>
      <c r="L778" s="11" t="s">
        <v>100</v>
      </c>
      <c r="M778" s="11" t="str">
        <f t="shared" si="124"/>
        <v>82"</v>
      </c>
      <c r="N778" s="11" t="str">
        <f t="shared" si="125"/>
        <v>82" X 43.5"</v>
      </c>
      <c r="O778" s="4">
        <v>43.5</v>
      </c>
      <c r="P778" s="4">
        <v>82</v>
      </c>
      <c r="Q778" s="4">
        <v>1</v>
      </c>
      <c r="R778" s="11">
        <v>3</v>
      </c>
      <c r="S778" s="11" t="s">
        <v>101</v>
      </c>
      <c r="T778" s="11" t="str">
        <f t="shared" si="126"/>
        <v>Crate # 25</v>
      </c>
      <c r="U778" s="4">
        <v>25</v>
      </c>
      <c r="V778" s="11" t="str">
        <f t="shared" si="127"/>
        <v>Unit Type : SMALL ISLAND BLANKS - ovg   |   Floor # ovg</v>
      </c>
      <c r="W778" s="11" t="str">
        <f t="shared" si="128"/>
        <v>Flat # ovg   |   82" X 43.5"   |   Crate # 25</v>
      </c>
      <c r="X778" s="40" t="str">
        <f t="shared" si="129"/>
        <v>Unit Type : SMALL ISLAND BLANKS - ovg   |   Floor # ovg
Flat # ovg   |   82" X 43.5"   |   Crate # 25</v>
      </c>
    </row>
  </sheetData>
  <autoFilter ref="A1:X77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68"/>
  <sheetViews>
    <sheetView topLeftCell="A952" workbookViewId="0">
      <selection activeCell="L973" sqref="L973"/>
    </sheetView>
  </sheetViews>
  <sheetFormatPr defaultRowHeight="13.8"/>
  <cols>
    <col min="1" max="1" width="21.296875" style="44" bestFit="1" customWidth="1"/>
    <col min="2" max="2" width="9.5" style="44" bestFit="1" customWidth="1"/>
    <col min="3" max="3" width="9.8984375" style="44" bestFit="1" customWidth="1"/>
    <col min="4" max="4" width="8.3984375" style="44" bestFit="1" customWidth="1"/>
    <col min="5" max="5" width="22.5" style="44" bestFit="1" customWidth="1"/>
    <col min="6" max="6" width="22.69921875" style="44" bestFit="1" customWidth="1"/>
    <col min="7" max="7" width="9.69921875" style="44" customWidth="1"/>
    <col min="8" max="8" width="13.59765625" style="44" bestFit="1" customWidth="1"/>
  </cols>
  <sheetData>
    <row r="1" spans="1:8" ht="18">
      <c r="A1" s="49" t="s">
        <v>89</v>
      </c>
      <c r="B1" s="49"/>
      <c r="C1" s="49"/>
      <c r="D1" s="49"/>
      <c r="E1" s="49"/>
      <c r="F1" s="49"/>
      <c r="G1" s="49"/>
      <c r="H1" s="50" t="s">
        <v>86</v>
      </c>
    </row>
    <row r="2" spans="1:8" ht="18">
      <c r="A2" s="49" t="s">
        <v>90</v>
      </c>
      <c r="B2" s="49"/>
      <c r="C2" s="49"/>
      <c r="D2" s="49"/>
      <c r="E2" s="49"/>
      <c r="F2" s="49"/>
      <c r="G2" s="49"/>
      <c r="H2" s="50"/>
    </row>
    <row r="3" spans="1:8" ht="18">
      <c r="A3" s="49" t="s">
        <v>106</v>
      </c>
      <c r="B3" s="49"/>
      <c r="C3" s="49"/>
      <c r="D3" s="49"/>
      <c r="E3" s="49"/>
      <c r="F3" s="49"/>
      <c r="G3" s="49"/>
      <c r="H3" s="50"/>
    </row>
    <row r="4" spans="1:8" ht="17.399999999999999">
      <c r="A4" s="21" t="s">
        <v>0</v>
      </c>
      <c r="B4" s="21" t="s">
        <v>1</v>
      </c>
      <c r="C4" s="21" t="s">
        <v>2</v>
      </c>
      <c r="D4" s="21" t="s">
        <v>3</v>
      </c>
      <c r="E4" s="21" t="s">
        <v>5</v>
      </c>
      <c r="F4" s="21" t="s">
        <v>4</v>
      </c>
      <c r="G4" s="21" t="s">
        <v>6</v>
      </c>
      <c r="H4" s="21" t="s">
        <v>57</v>
      </c>
    </row>
    <row r="5" spans="1:8">
      <c r="A5" s="10" t="s">
        <v>27</v>
      </c>
      <c r="B5" s="10">
        <v>4</v>
      </c>
      <c r="C5" s="10">
        <v>4</v>
      </c>
      <c r="D5" s="10">
        <v>417</v>
      </c>
      <c r="E5" s="10">
        <v>43.5</v>
      </c>
      <c r="F5" s="10">
        <v>82</v>
      </c>
      <c r="G5" s="10">
        <v>1</v>
      </c>
      <c r="H5" s="48">
        <v>1</v>
      </c>
    </row>
    <row r="6" spans="1:8">
      <c r="A6" s="10" t="s">
        <v>27</v>
      </c>
      <c r="B6" s="10">
        <v>4</v>
      </c>
      <c r="C6" s="10">
        <v>4</v>
      </c>
      <c r="D6" s="10">
        <v>423</v>
      </c>
      <c r="E6" s="10">
        <v>43.5</v>
      </c>
      <c r="F6" s="10">
        <v>82</v>
      </c>
      <c r="G6" s="10">
        <v>1</v>
      </c>
      <c r="H6" s="48"/>
    </row>
    <row r="7" spans="1:8">
      <c r="A7" s="10" t="s">
        <v>28</v>
      </c>
      <c r="B7" s="10">
        <v>4</v>
      </c>
      <c r="C7" s="10">
        <v>4</v>
      </c>
      <c r="D7" s="10">
        <v>405</v>
      </c>
      <c r="E7" s="10">
        <v>43.5</v>
      </c>
      <c r="F7" s="10">
        <v>82</v>
      </c>
      <c r="G7" s="10">
        <v>1</v>
      </c>
      <c r="H7" s="48"/>
    </row>
    <row r="8" spans="1:8">
      <c r="A8" s="10" t="s">
        <v>28</v>
      </c>
      <c r="B8" s="10">
        <v>4</v>
      </c>
      <c r="C8" s="10">
        <v>4</v>
      </c>
      <c r="D8" s="10">
        <v>422</v>
      </c>
      <c r="E8" s="10">
        <v>43.5</v>
      </c>
      <c r="F8" s="10">
        <v>82</v>
      </c>
      <c r="G8" s="10">
        <v>1</v>
      </c>
      <c r="H8" s="48"/>
    </row>
    <row r="9" spans="1:8">
      <c r="A9" s="10" t="s">
        <v>29</v>
      </c>
      <c r="B9" s="10">
        <v>4</v>
      </c>
      <c r="C9" s="10">
        <v>4</v>
      </c>
      <c r="D9" s="10">
        <v>414</v>
      </c>
      <c r="E9" s="10">
        <v>43.5</v>
      </c>
      <c r="F9" s="10">
        <v>82</v>
      </c>
      <c r="G9" s="10">
        <v>1</v>
      </c>
      <c r="H9" s="48"/>
    </row>
    <row r="10" spans="1:8">
      <c r="A10" s="10" t="s">
        <v>29</v>
      </c>
      <c r="B10" s="10">
        <v>4</v>
      </c>
      <c r="C10" s="10">
        <v>4</v>
      </c>
      <c r="D10" s="10">
        <v>404</v>
      </c>
      <c r="E10" s="10">
        <v>43.5</v>
      </c>
      <c r="F10" s="10">
        <v>82</v>
      </c>
      <c r="G10" s="10">
        <v>1</v>
      </c>
      <c r="H10" s="48"/>
    </row>
    <row r="11" spans="1:8">
      <c r="A11" s="10" t="s">
        <v>30</v>
      </c>
      <c r="B11" s="10">
        <v>4</v>
      </c>
      <c r="C11" s="10">
        <v>4</v>
      </c>
      <c r="D11" s="10">
        <v>419</v>
      </c>
      <c r="E11" s="10">
        <v>43.5</v>
      </c>
      <c r="F11" s="10">
        <v>82</v>
      </c>
      <c r="G11" s="10">
        <v>1</v>
      </c>
      <c r="H11" s="48"/>
    </row>
    <row r="12" spans="1:8">
      <c r="A12" s="10" t="s">
        <v>41</v>
      </c>
      <c r="B12" s="10">
        <v>4</v>
      </c>
      <c r="C12" s="10">
        <v>4</v>
      </c>
      <c r="D12" s="10">
        <v>416</v>
      </c>
      <c r="E12" s="10">
        <v>43.5</v>
      </c>
      <c r="F12" s="10">
        <v>82</v>
      </c>
      <c r="G12" s="10">
        <v>1</v>
      </c>
      <c r="H12" s="48"/>
    </row>
    <row r="13" spans="1:8">
      <c r="A13" s="10" t="s">
        <v>43</v>
      </c>
      <c r="B13" s="10">
        <v>4</v>
      </c>
      <c r="C13" s="10">
        <v>4</v>
      </c>
      <c r="D13" s="10">
        <v>415</v>
      </c>
      <c r="E13" s="10">
        <v>43.5</v>
      </c>
      <c r="F13" s="10">
        <v>82</v>
      </c>
      <c r="G13" s="10">
        <v>1</v>
      </c>
      <c r="H13" s="48"/>
    </row>
    <row r="17" spans="1:8" ht="18">
      <c r="A17" s="49" t="s">
        <v>89</v>
      </c>
      <c r="B17" s="49"/>
      <c r="C17" s="49"/>
      <c r="D17" s="49"/>
      <c r="E17" s="49"/>
      <c r="F17" s="49"/>
      <c r="G17" s="49"/>
      <c r="H17" s="50" t="s">
        <v>86</v>
      </c>
    </row>
    <row r="18" spans="1:8" ht="18">
      <c r="A18" s="49" t="s">
        <v>90</v>
      </c>
      <c r="B18" s="49"/>
      <c r="C18" s="49"/>
      <c r="D18" s="49"/>
      <c r="E18" s="49"/>
      <c r="F18" s="49"/>
      <c r="G18" s="49"/>
      <c r="H18" s="50"/>
    </row>
    <row r="19" spans="1:8" ht="18">
      <c r="A19" s="49" t="s">
        <v>106</v>
      </c>
      <c r="B19" s="49"/>
      <c r="C19" s="49"/>
      <c r="D19" s="49"/>
      <c r="E19" s="49"/>
      <c r="F19" s="49"/>
      <c r="G19" s="49"/>
      <c r="H19" s="50"/>
    </row>
    <row r="20" spans="1:8" ht="17.399999999999999">
      <c r="A20" s="21" t="s">
        <v>0</v>
      </c>
      <c r="B20" s="21" t="s">
        <v>1</v>
      </c>
      <c r="C20" s="21" t="s">
        <v>2</v>
      </c>
      <c r="D20" s="21" t="s">
        <v>3</v>
      </c>
      <c r="E20" s="21" t="s">
        <v>5</v>
      </c>
      <c r="F20" s="21" t="s">
        <v>4</v>
      </c>
      <c r="G20" s="21" t="s">
        <v>6</v>
      </c>
      <c r="H20" s="21" t="s">
        <v>57</v>
      </c>
    </row>
    <row r="21" spans="1:8">
      <c r="A21" s="10" t="s">
        <v>44</v>
      </c>
      <c r="B21" s="10">
        <v>3</v>
      </c>
      <c r="C21" s="10">
        <v>4</v>
      </c>
      <c r="D21" s="10">
        <v>412</v>
      </c>
      <c r="E21" s="10">
        <v>43.5</v>
      </c>
      <c r="F21" s="10">
        <v>111.125</v>
      </c>
      <c r="G21" s="10">
        <v>1</v>
      </c>
      <c r="H21" s="48">
        <v>2</v>
      </c>
    </row>
    <row r="22" spans="1:8">
      <c r="A22" s="10" t="s">
        <v>45</v>
      </c>
      <c r="B22" s="10">
        <v>3</v>
      </c>
      <c r="C22" s="10">
        <v>4</v>
      </c>
      <c r="D22" s="10">
        <v>407</v>
      </c>
      <c r="E22" s="10">
        <v>43.5</v>
      </c>
      <c r="F22" s="10">
        <v>90.75</v>
      </c>
      <c r="G22" s="10">
        <v>1</v>
      </c>
      <c r="H22" s="48"/>
    </row>
    <row r="23" spans="1:8">
      <c r="A23" s="10" t="s">
        <v>46</v>
      </c>
      <c r="B23" s="10">
        <v>4</v>
      </c>
      <c r="C23" s="10">
        <v>4</v>
      </c>
      <c r="D23" s="10">
        <v>402</v>
      </c>
      <c r="E23" s="10">
        <v>43.5</v>
      </c>
      <c r="F23" s="10">
        <v>87</v>
      </c>
      <c r="G23" s="10">
        <v>1</v>
      </c>
      <c r="H23" s="48"/>
    </row>
    <row r="24" spans="1:8">
      <c r="A24" s="10" t="s">
        <v>47</v>
      </c>
      <c r="B24" s="10">
        <v>4</v>
      </c>
      <c r="C24" s="10">
        <v>4</v>
      </c>
      <c r="D24" s="10">
        <v>401</v>
      </c>
      <c r="E24" s="10">
        <v>43.5</v>
      </c>
      <c r="F24" s="10">
        <v>87</v>
      </c>
      <c r="G24" s="10">
        <v>1</v>
      </c>
      <c r="H24" s="48"/>
    </row>
    <row r="25" spans="1:8">
      <c r="A25" s="10" t="s">
        <v>32</v>
      </c>
      <c r="B25" s="10">
        <v>4</v>
      </c>
      <c r="C25" s="10">
        <v>4</v>
      </c>
      <c r="D25" s="10">
        <v>424</v>
      </c>
      <c r="E25" s="10">
        <v>43.5</v>
      </c>
      <c r="F25" s="10">
        <v>82</v>
      </c>
      <c r="G25" s="10">
        <v>1</v>
      </c>
      <c r="H25" s="48"/>
    </row>
    <row r="26" spans="1:8">
      <c r="A26" s="10" t="s">
        <v>33</v>
      </c>
      <c r="B26" s="10">
        <v>4</v>
      </c>
      <c r="C26" s="10">
        <v>4</v>
      </c>
      <c r="D26" s="10">
        <v>410</v>
      </c>
      <c r="E26" s="10">
        <v>43.5</v>
      </c>
      <c r="F26" s="10">
        <v>82</v>
      </c>
      <c r="G26" s="10">
        <v>1</v>
      </c>
      <c r="H26" s="48"/>
    </row>
    <row r="27" spans="1:8">
      <c r="A27" s="10" t="s">
        <v>38</v>
      </c>
      <c r="B27" s="10">
        <v>4</v>
      </c>
      <c r="C27" s="10">
        <v>4</v>
      </c>
      <c r="D27" s="10">
        <v>420</v>
      </c>
      <c r="E27" s="10">
        <v>43.5</v>
      </c>
      <c r="F27" s="10">
        <v>82</v>
      </c>
      <c r="G27" s="10">
        <v>1</v>
      </c>
      <c r="H27" s="48"/>
    </row>
    <row r="28" spans="1:8">
      <c r="A28" s="10" t="s">
        <v>36</v>
      </c>
      <c r="B28" s="10">
        <v>3</v>
      </c>
      <c r="C28" s="10">
        <v>4</v>
      </c>
      <c r="D28" s="10">
        <v>408</v>
      </c>
      <c r="E28" s="10">
        <v>43.5</v>
      </c>
      <c r="F28" s="10">
        <v>51.5</v>
      </c>
      <c r="G28" s="10">
        <v>1</v>
      </c>
      <c r="H28" s="48"/>
    </row>
    <row r="29" spans="1:8">
      <c r="A29" s="10" t="s">
        <v>36</v>
      </c>
      <c r="B29" s="10">
        <v>3</v>
      </c>
      <c r="C29" s="10">
        <v>4</v>
      </c>
      <c r="D29" s="10">
        <v>421</v>
      </c>
      <c r="E29" s="10">
        <v>43.5</v>
      </c>
      <c r="F29" s="10">
        <v>51.5</v>
      </c>
      <c r="G29" s="10">
        <v>1</v>
      </c>
      <c r="H29" s="48"/>
    </row>
    <row r="30" spans="1:8">
      <c r="A30" s="10" t="s">
        <v>37</v>
      </c>
      <c r="B30" s="10">
        <v>3</v>
      </c>
      <c r="C30" s="10">
        <v>4</v>
      </c>
      <c r="D30" s="10">
        <v>406</v>
      </c>
      <c r="E30" s="10">
        <v>43.5</v>
      </c>
      <c r="F30" s="10">
        <v>51.5</v>
      </c>
      <c r="G30" s="10">
        <v>1</v>
      </c>
      <c r="H30" s="48"/>
    </row>
    <row r="31" spans="1:8">
      <c r="A31" s="10" t="s">
        <v>46</v>
      </c>
      <c r="B31" s="10">
        <v>2</v>
      </c>
      <c r="C31" s="10">
        <v>4</v>
      </c>
      <c r="D31" s="10">
        <v>402</v>
      </c>
      <c r="E31" s="10">
        <v>25.5</v>
      </c>
      <c r="F31" s="10">
        <v>42</v>
      </c>
      <c r="G31" s="10">
        <v>1</v>
      </c>
      <c r="H31" s="48"/>
    </row>
    <row r="32" spans="1:8">
      <c r="A32" s="10" t="s">
        <v>47</v>
      </c>
      <c r="B32" s="10">
        <v>2</v>
      </c>
      <c r="C32" s="10">
        <v>4</v>
      </c>
      <c r="D32" s="10">
        <v>401</v>
      </c>
      <c r="E32" s="10">
        <v>25.5</v>
      </c>
      <c r="F32" s="10">
        <v>42</v>
      </c>
      <c r="G32" s="10">
        <v>1</v>
      </c>
      <c r="H32" s="48"/>
    </row>
    <row r="33" spans="1:8">
      <c r="A33" s="10" t="s">
        <v>44</v>
      </c>
      <c r="B33" s="10">
        <v>2</v>
      </c>
      <c r="C33" s="10">
        <v>4</v>
      </c>
      <c r="D33" s="10">
        <v>412</v>
      </c>
      <c r="E33" s="10">
        <v>25.5</v>
      </c>
      <c r="F33" s="10">
        <v>27</v>
      </c>
      <c r="G33" s="10">
        <v>1</v>
      </c>
      <c r="H33" s="48"/>
    </row>
    <row r="34" spans="1:8">
      <c r="A34" s="10" t="s">
        <v>38</v>
      </c>
      <c r="B34" s="10">
        <v>1</v>
      </c>
      <c r="C34" s="10">
        <v>4</v>
      </c>
      <c r="D34" s="10">
        <v>420</v>
      </c>
      <c r="E34" s="10">
        <v>25.5</v>
      </c>
      <c r="F34" s="10">
        <v>24</v>
      </c>
      <c r="G34" s="10">
        <v>1</v>
      </c>
      <c r="H34" s="48"/>
    </row>
    <row r="35" spans="1:8">
      <c r="A35" s="10" t="s">
        <v>46</v>
      </c>
      <c r="B35" s="10">
        <v>1</v>
      </c>
      <c r="C35" s="10">
        <v>4</v>
      </c>
      <c r="D35" s="10">
        <v>402</v>
      </c>
      <c r="E35" s="10">
        <v>25.5</v>
      </c>
      <c r="F35" s="10">
        <v>22</v>
      </c>
      <c r="G35" s="10">
        <v>1</v>
      </c>
      <c r="H35" s="48"/>
    </row>
    <row r="36" spans="1:8">
      <c r="A36" s="10" t="s">
        <v>47</v>
      </c>
      <c r="B36" s="10">
        <v>1</v>
      </c>
      <c r="C36" s="10">
        <v>4</v>
      </c>
      <c r="D36" s="10">
        <v>401</v>
      </c>
      <c r="E36" s="10">
        <v>25.5</v>
      </c>
      <c r="F36" s="10">
        <v>22</v>
      </c>
      <c r="G36" s="10">
        <v>1</v>
      </c>
      <c r="H36" s="48"/>
    </row>
    <row r="37" spans="1:8">
      <c r="A37" s="10" t="s">
        <v>32</v>
      </c>
      <c r="B37" s="10">
        <v>2</v>
      </c>
      <c r="C37" s="10">
        <v>4</v>
      </c>
      <c r="D37" s="10">
        <v>424</v>
      </c>
      <c r="E37" s="10">
        <v>25.5</v>
      </c>
      <c r="F37" s="10">
        <v>19.5</v>
      </c>
      <c r="G37" s="10">
        <v>1</v>
      </c>
      <c r="H37" s="48"/>
    </row>
    <row r="38" spans="1:8">
      <c r="A38" s="10" t="s">
        <v>33</v>
      </c>
      <c r="B38" s="10">
        <v>2</v>
      </c>
      <c r="C38" s="10">
        <v>4</v>
      </c>
      <c r="D38" s="10">
        <v>410</v>
      </c>
      <c r="E38" s="10">
        <v>25.5</v>
      </c>
      <c r="F38" s="10">
        <v>19.5</v>
      </c>
      <c r="G38" s="10">
        <v>1</v>
      </c>
      <c r="H38" s="48"/>
    </row>
    <row r="39" spans="1:8">
      <c r="A39" s="10" t="s">
        <v>37</v>
      </c>
      <c r="B39" s="10">
        <v>1</v>
      </c>
      <c r="C39" s="10">
        <v>4</v>
      </c>
      <c r="D39" s="10">
        <v>406</v>
      </c>
      <c r="E39" s="10">
        <v>25.5</v>
      </c>
      <c r="F39" s="10">
        <v>18</v>
      </c>
      <c r="G39" s="10">
        <v>1</v>
      </c>
      <c r="H39" s="48"/>
    </row>
    <row r="40" spans="1:8">
      <c r="A40" s="10" t="s">
        <v>45</v>
      </c>
      <c r="B40" s="10">
        <v>2</v>
      </c>
      <c r="C40" s="10">
        <v>4</v>
      </c>
      <c r="D40" s="10">
        <v>407</v>
      </c>
      <c r="E40" s="10">
        <v>25.5</v>
      </c>
      <c r="F40" s="10">
        <v>18</v>
      </c>
      <c r="G40" s="10">
        <v>1</v>
      </c>
      <c r="H40" s="48"/>
    </row>
    <row r="44" spans="1:8" ht="18">
      <c r="A44" s="49" t="s">
        <v>89</v>
      </c>
      <c r="B44" s="49"/>
      <c r="C44" s="49"/>
      <c r="D44" s="49"/>
      <c r="E44" s="49"/>
      <c r="F44" s="49"/>
      <c r="G44" s="49"/>
      <c r="H44" s="50" t="s">
        <v>105</v>
      </c>
    </row>
    <row r="45" spans="1:8" ht="18">
      <c r="A45" s="49" t="s">
        <v>90</v>
      </c>
      <c r="B45" s="49"/>
      <c r="C45" s="49"/>
      <c r="D45" s="49"/>
      <c r="E45" s="49"/>
      <c r="F45" s="49"/>
      <c r="G45" s="49"/>
      <c r="H45" s="50"/>
    </row>
    <row r="46" spans="1:8" ht="18">
      <c r="A46" s="49" t="s">
        <v>107</v>
      </c>
      <c r="B46" s="49"/>
      <c r="C46" s="49"/>
      <c r="D46" s="49"/>
      <c r="E46" s="49"/>
      <c r="F46" s="49"/>
      <c r="G46" s="49"/>
      <c r="H46" s="50"/>
    </row>
    <row r="47" spans="1:8" ht="17.399999999999999">
      <c r="A47" s="21" t="s">
        <v>0</v>
      </c>
      <c r="B47" s="21" t="s">
        <v>1</v>
      </c>
      <c r="C47" s="21" t="s">
        <v>2</v>
      </c>
      <c r="D47" s="21" t="s">
        <v>3</v>
      </c>
      <c r="E47" s="21" t="s">
        <v>5</v>
      </c>
      <c r="F47" s="21" t="s">
        <v>4</v>
      </c>
      <c r="G47" s="21" t="s">
        <v>6</v>
      </c>
      <c r="H47" s="21" t="s">
        <v>57</v>
      </c>
    </row>
    <row r="48" spans="1:8">
      <c r="A48" s="10" t="s">
        <v>38</v>
      </c>
      <c r="B48" s="10">
        <v>3</v>
      </c>
      <c r="C48" s="10">
        <v>4</v>
      </c>
      <c r="D48" s="10">
        <v>420</v>
      </c>
      <c r="E48" s="10">
        <v>25.5</v>
      </c>
      <c r="F48" s="10">
        <v>126</v>
      </c>
      <c r="G48" s="10">
        <v>1</v>
      </c>
      <c r="H48" s="48">
        <v>3</v>
      </c>
    </row>
    <row r="49" spans="1:8">
      <c r="A49" s="10" t="s">
        <v>27</v>
      </c>
      <c r="B49" s="10">
        <v>3</v>
      </c>
      <c r="C49" s="10">
        <v>4</v>
      </c>
      <c r="D49" s="10">
        <v>417</v>
      </c>
      <c r="E49" s="10">
        <v>25.5</v>
      </c>
      <c r="F49" s="10">
        <v>120</v>
      </c>
      <c r="G49" s="10">
        <v>1</v>
      </c>
      <c r="H49" s="48"/>
    </row>
    <row r="50" spans="1:8">
      <c r="A50" s="10" t="s">
        <v>27</v>
      </c>
      <c r="B50" s="10">
        <v>3</v>
      </c>
      <c r="C50" s="10">
        <v>4</v>
      </c>
      <c r="D50" s="10">
        <v>423</v>
      </c>
      <c r="E50" s="10">
        <v>25.5</v>
      </c>
      <c r="F50" s="10">
        <v>120</v>
      </c>
      <c r="G50" s="10">
        <v>1</v>
      </c>
      <c r="H50" s="48"/>
    </row>
    <row r="51" spans="1:8">
      <c r="A51" s="10" t="s">
        <v>28</v>
      </c>
      <c r="B51" s="10">
        <v>3</v>
      </c>
      <c r="C51" s="10">
        <v>4</v>
      </c>
      <c r="D51" s="10">
        <v>405</v>
      </c>
      <c r="E51" s="10">
        <v>25.5</v>
      </c>
      <c r="F51" s="10">
        <v>120</v>
      </c>
      <c r="G51" s="10">
        <v>1</v>
      </c>
      <c r="H51" s="48"/>
    </row>
    <row r="52" spans="1:8">
      <c r="A52" s="10" t="s">
        <v>28</v>
      </c>
      <c r="B52" s="10">
        <v>3</v>
      </c>
      <c r="C52" s="10">
        <v>4</v>
      </c>
      <c r="D52" s="10">
        <v>422</v>
      </c>
      <c r="E52" s="10">
        <v>25.5</v>
      </c>
      <c r="F52" s="10">
        <v>120</v>
      </c>
      <c r="G52" s="10">
        <v>1</v>
      </c>
      <c r="H52" s="48"/>
    </row>
    <row r="53" spans="1:8">
      <c r="A53" s="10" t="s">
        <v>29</v>
      </c>
      <c r="B53" s="10">
        <v>3</v>
      </c>
      <c r="C53" s="10">
        <v>4</v>
      </c>
      <c r="D53" s="10">
        <v>414</v>
      </c>
      <c r="E53" s="10">
        <v>25.5</v>
      </c>
      <c r="F53" s="10">
        <v>120</v>
      </c>
      <c r="G53" s="10">
        <v>1</v>
      </c>
      <c r="H53" s="48"/>
    </row>
    <row r="54" spans="1:8">
      <c r="A54" s="10" t="s">
        <v>29</v>
      </c>
      <c r="B54" s="10">
        <v>3</v>
      </c>
      <c r="C54" s="10">
        <v>4</v>
      </c>
      <c r="D54" s="10">
        <v>404</v>
      </c>
      <c r="E54" s="10">
        <v>25.5</v>
      </c>
      <c r="F54" s="10">
        <v>120</v>
      </c>
      <c r="G54" s="10">
        <v>1</v>
      </c>
      <c r="H54" s="48"/>
    </row>
    <row r="55" spans="1:8">
      <c r="A55" s="10" t="s">
        <v>30</v>
      </c>
      <c r="B55" s="10">
        <v>3</v>
      </c>
      <c r="C55" s="10">
        <v>4</v>
      </c>
      <c r="D55" s="10">
        <v>419</v>
      </c>
      <c r="E55" s="10">
        <v>25.5</v>
      </c>
      <c r="F55" s="10">
        <v>120</v>
      </c>
      <c r="G55" s="10">
        <v>1</v>
      </c>
      <c r="H55" s="48"/>
    </row>
    <row r="56" spans="1:8">
      <c r="A56" s="10" t="s">
        <v>32</v>
      </c>
      <c r="B56" s="10">
        <v>3</v>
      </c>
      <c r="C56" s="10">
        <v>4</v>
      </c>
      <c r="D56" s="10">
        <v>424</v>
      </c>
      <c r="E56" s="10">
        <v>25.5</v>
      </c>
      <c r="F56" s="10">
        <v>120</v>
      </c>
      <c r="G56" s="10">
        <v>1</v>
      </c>
      <c r="H56" s="48"/>
    </row>
    <row r="57" spans="1:8">
      <c r="A57" s="10" t="s">
        <v>33</v>
      </c>
      <c r="B57" s="10">
        <v>3</v>
      </c>
      <c r="C57" s="10">
        <v>4</v>
      </c>
      <c r="D57" s="10">
        <v>410</v>
      </c>
      <c r="E57" s="10">
        <v>25.5</v>
      </c>
      <c r="F57" s="10">
        <v>120</v>
      </c>
      <c r="G57" s="10">
        <v>1</v>
      </c>
      <c r="H57" s="48"/>
    </row>
    <row r="58" spans="1:8">
      <c r="A58" s="10" t="s">
        <v>43</v>
      </c>
      <c r="B58" s="10">
        <v>3</v>
      </c>
      <c r="C58" s="10">
        <v>4</v>
      </c>
      <c r="D58" s="10">
        <v>415</v>
      </c>
      <c r="E58" s="10">
        <v>25.5</v>
      </c>
      <c r="F58" s="10">
        <v>120</v>
      </c>
      <c r="G58" s="10">
        <v>1</v>
      </c>
      <c r="H58" s="48"/>
    </row>
    <row r="59" spans="1:8">
      <c r="A59" s="10" t="s">
        <v>46</v>
      </c>
      <c r="B59" s="10">
        <v>3</v>
      </c>
      <c r="C59" s="10">
        <v>4</v>
      </c>
      <c r="D59" s="10">
        <v>402</v>
      </c>
      <c r="E59" s="10">
        <v>25.5</v>
      </c>
      <c r="F59" s="10">
        <v>106.5</v>
      </c>
      <c r="G59" s="10">
        <v>1</v>
      </c>
      <c r="H59" s="48"/>
    </row>
    <row r="60" spans="1:8">
      <c r="A60" s="10" t="s">
        <v>47</v>
      </c>
      <c r="B60" s="10">
        <v>3</v>
      </c>
      <c r="C60" s="10">
        <v>4</v>
      </c>
      <c r="D60" s="10">
        <v>401</v>
      </c>
      <c r="E60" s="10">
        <v>25.5</v>
      </c>
      <c r="F60" s="10">
        <v>106.5</v>
      </c>
      <c r="G60" s="10">
        <v>1</v>
      </c>
      <c r="H60" s="48"/>
    </row>
    <row r="61" spans="1:8">
      <c r="A61" s="10" t="s">
        <v>41</v>
      </c>
      <c r="B61" s="10">
        <v>3</v>
      </c>
      <c r="C61" s="10">
        <v>4</v>
      </c>
      <c r="D61" s="10">
        <v>416</v>
      </c>
      <c r="E61" s="10">
        <v>25.5</v>
      </c>
      <c r="F61" s="10">
        <v>84</v>
      </c>
      <c r="G61" s="10">
        <v>1</v>
      </c>
      <c r="H61" s="48"/>
    </row>
    <row r="66" spans="1:8" ht="18">
      <c r="A66" s="49" t="s">
        <v>89</v>
      </c>
      <c r="B66" s="49"/>
      <c r="C66" s="49"/>
      <c r="D66" s="49"/>
      <c r="E66" s="49"/>
      <c r="F66" s="49"/>
      <c r="G66" s="49"/>
      <c r="H66" s="50" t="s">
        <v>86</v>
      </c>
    </row>
    <row r="67" spans="1:8" ht="18">
      <c r="A67" s="49" t="s">
        <v>90</v>
      </c>
      <c r="B67" s="49"/>
      <c r="C67" s="49"/>
      <c r="D67" s="49"/>
      <c r="E67" s="49"/>
      <c r="F67" s="49"/>
      <c r="G67" s="49"/>
      <c r="H67" s="50"/>
    </row>
    <row r="68" spans="1:8" ht="18">
      <c r="A68" s="49" t="s">
        <v>106</v>
      </c>
      <c r="B68" s="49"/>
      <c r="C68" s="49"/>
      <c r="D68" s="49"/>
      <c r="E68" s="49"/>
      <c r="F68" s="49"/>
      <c r="G68" s="49"/>
      <c r="H68" s="50"/>
    </row>
    <row r="69" spans="1:8" ht="17.399999999999999">
      <c r="A69" s="21" t="s">
        <v>0</v>
      </c>
      <c r="B69" s="21" t="s">
        <v>1</v>
      </c>
      <c r="C69" s="21" t="s">
        <v>2</v>
      </c>
      <c r="D69" s="21" t="s">
        <v>3</v>
      </c>
      <c r="E69" s="21" t="s">
        <v>5</v>
      </c>
      <c r="F69" s="21" t="s">
        <v>4</v>
      </c>
      <c r="G69" s="21" t="s">
        <v>6</v>
      </c>
      <c r="H69" s="21" t="s">
        <v>57</v>
      </c>
    </row>
    <row r="70" spans="1:8">
      <c r="A70" s="10" t="s">
        <v>36</v>
      </c>
      <c r="B70" s="10">
        <v>2</v>
      </c>
      <c r="C70" s="10">
        <v>4</v>
      </c>
      <c r="D70" s="10">
        <v>408</v>
      </c>
      <c r="E70" s="10">
        <v>25.5</v>
      </c>
      <c r="F70" s="10">
        <v>66.5</v>
      </c>
      <c r="G70" s="10">
        <v>1</v>
      </c>
      <c r="H70" s="48">
        <v>4</v>
      </c>
    </row>
    <row r="71" spans="1:8">
      <c r="A71" s="10" t="s">
        <v>36</v>
      </c>
      <c r="B71" s="10">
        <v>2</v>
      </c>
      <c r="C71" s="10">
        <v>4</v>
      </c>
      <c r="D71" s="10">
        <v>421</v>
      </c>
      <c r="E71" s="10">
        <v>25.5</v>
      </c>
      <c r="F71" s="10">
        <v>66.5</v>
      </c>
      <c r="G71" s="10">
        <v>1</v>
      </c>
      <c r="H71" s="48"/>
    </row>
    <row r="72" spans="1:8">
      <c r="A72" s="10" t="s">
        <v>37</v>
      </c>
      <c r="B72" s="10">
        <v>2</v>
      </c>
      <c r="C72" s="10">
        <v>4</v>
      </c>
      <c r="D72" s="10">
        <v>406</v>
      </c>
      <c r="E72" s="10">
        <v>25.5</v>
      </c>
      <c r="F72" s="10">
        <v>66.5</v>
      </c>
      <c r="G72" s="10">
        <v>1</v>
      </c>
      <c r="H72" s="48"/>
    </row>
    <row r="73" spans="1:8">
      <c r="A73" s="10" t="s">
        <v>41</v>
      </c>
      <c r="B73" s="10">
        <v>2</v>
      </c>
      <c r="C73" s="10">
        <v>4</v>
      </c>
      <c r="D73" s="10">
        <v>416</v>
      </c>
      <c r="E73" s="10">
        <v>25.5</v>
      </c>
      <c r="F73" s="10">
        <v>42</v>
      </c>
      <c r="G73" s="10">
        <v>1</v>
      </c>
      <c r="H73" s="48"/>
    </row>
    <row r="74" spans="1:8">
      <c r="A74" s="10" t="s">
        <v>44</v>
      </c>
      <c r="B74" s="10">
        <v>1</v>
      </c>
      <c r="C74" s="10">
        <v>4</v>
      </c>
      <c r="D74" s="10">
        <v>412</v>
      </c>
      <c r="E74" s="10">
        <v>25.5</v>
      </c>
      <c r="F74" s="10">
        <v>30</v>
      </c>
      <c r="G74" s="10">
        <v>1</v>
      </c>
      <c r="H74" s="48"/>
    </row>
    <row r="75" spans="1:8">
      <c r="A75" s="10" t="s">
        <v>43</v>
      </c>
      <c r="B75" s="10">
        <v>1</v>
      </c>
      <c r="C75" s="10">
        <v>4</v>
      </c>
      <c r="D75" s="10">
        <v>415</v>
      </c>
      <c r="E75" s="10">
        <v>25.5</v>
      </c>
      <c r="F75" s="10">
        <v>22</v>
      </c>
      <c r="G75" s="10">
        <v>1</v>
      </c>
      <c r="H75" s="48"/>
    </row>
    <row r="76" spans="1:8">
      <c r="A76" s="10" t="s">
        <v>27</v>
      </c>
      <c r="B76" s="10">
        <v>2</v>
      </c>
      <c r="C76" s="10">
        <v>4</v>
      </c>
      <c r="D76" s="10">
        <v>417</v>
      </c>
      <c r="E76" s="10">
        <v>25.5</v>
      </c>
      <c r="F76" s="10">
        <v>19.5</v>
      </c>
      <c r="G76" s="10">
        <v>1</v>
      </c>
      <c r="H76" s="48"/>
    </row>
    <row r="77" spans="1:8">
      <c r="A77" s="10" t="s">
        <v>27</v>
      </c>
      <c r="B77" s="10">
        <v>2</v>
      </c>
      <c r="C77" s="10">
        <v>4</v>
      </c>
      <c r="D77" s="10">
        <v>423</v>
      </c>
      <c r="E77" s="10">
        <v>25.5</v>
      </c>
      <c r="F77" s="10">
        <v>19.5</v>
      </c>
      <c r="G77" s="10">
        <v>1</v>
      </c>
      <c r="H77" s="48"/>
    </row>
    <row r="78" spans="1:8">
      <c r="A78" s="10" t="s">
        <v>28</v>
      </c>
      <c r="B78" s="10">
        <v>2</v>
      </c>
      <c r="C78" s="10">
        <v>4</v>
      </c>
      <c r="D78" s="10">
        <v>405</v>
      </c>
      <c r="E78" s="10">
        <v>25.5</v>
      </c>
      <c r="F78" s="10">
        <v>19.5</v>
      </c>
      <c r="G78" s="10">
        <v>1</v>
      </c>
      <c r="H78" s="48"/>
    </row>
    <row r="79" spans="1:8">
      <c r="A79" s="10" t="s">
        <v>28</v>
      </c>
      <c r="B79" s="10">
        <v>2</v>
      </c>
      <c r="C79" s="10">
        <v>4</v>
      </c>
      <c r="D79" s="10">
        <v>422</v>
      </c>
      <c r="E79" s="10">
        <v>25.5</v>
      </c>
      <c r="F79" s="10">
        <v>19.5</v>
      </c>
      <c r="G79" s="10">
        <v>1</v>
      </c>
      <c r="H79" s="48"/>
    </row>
    <row r="80" spans="1:8">
      <c r="A80" s="10" t="s">
        <v>29</v>
      </c>
      <c r="B80" s="10">
        <v>2</v>
      </c>
      <c r="C80" s="10">
        <v>4</v>
      </c>
      <c r="D80" s="10">
        <v>414</v>
      </c>
      <c r="E80" s="10">
        <v>25.5</v>
      </c>
      <c r="F80" s="10">
        <v>19.5</v>
      </c>
      <c r="G80" s="10">
        <v>1</v>
      </c>
      <c r="H80" s="48"/>
    </row>
    <row r="81" spans="1:8">
      <c r="A81" s="10" t="s">
        <v>29</v>
      </c>
      <c r="B81" s="10">
        <v>2</v>
      </c>
      <c r="C81" s="10">
        <v>4</v>
      </c>
      <c r="D81" s="10">
        <v>404</v>
      </c>
      <c r="E81" s="10">
        <v>25.5</v>
      </c>
      <c r="F81" s="10">
        <v>19.5</v>
      </c>
      <c r="G81" s="10">
        <v>1</v>
      </c>
      <c r="H81" s="48"/>
    </row>
    <row r="82" spans="1:8">
      <c r="A82" s="10" t="s">
        <v>30</v>
      </c>
      <c r="B82" s="10">
        <v>2</v>
      </c>
      <c r="C82" s="10">
        <v>4</v>
      </c>
      <c r="D82" s="10">
        <v>419</v>
      </c>
      <c r="E82" s="10">
        <v>25.5</v>
      </c>
      <c r="F82" s="10">
        <v>19.5</v>
      </c>
      <c r="G82" s="10">
        <v>1</v>
      </c>
      <c r="H82" s="48"/>
    </row>
    <row r="83" spans="1:8">
      <c r="A83" s="10" t="s">
        <v>36</v>
      </c>
      <c r="B83" s="10">
        <v>1</v>
      </c>
      <c r="C83" s="10">
        <v>4</v>
      </c>
      <c r="D83" s="10">
        <v>408</v>
      </c>
      <c r="E83" s="10">
        <v>25.5</v>
      </c>
      <c r="F83" s="10">
        <v>18</v>
      </c>
      <c r="G83" s="10">
        <v>1</v>
      </c>
      <c r="H83" s="48"/>
    </row>
    <row r="84" spans="1:8">
      <c r="A84" s="10" t="s">
        <v>36</v>
      </c>
      <c r="B84" s="10">
        <v>1</v>
      </c>
      <c r="C84" s="10">
        <v>4</v>
      </c>
      <c r="D84" s="10">
        <v>421</v>
      </c>
      <c r="E84" s="10">
        <v>25.5</v>
      </c>
      <c r="F84" s="10">
        <v>18</v>
      </c>
      <c r="G84" s="10">
        <v>1</v>
      </c>
      <c r="H84" s="48"/>
    </row>
    <row r="85" spans="1:8">
      <c r="A85" s="10" t="s">
        <v>41</v>
      </c>
      <c r="B85" s="10">
        <v>1</v>
      </c>
      <c r="C85" s="10">
        <v>4</v>
      </c>
      <c r="D85" s="10">
        <v>416</v>
      </c>
      <c r="E85" s="10">
        <v>25.5</v>
      </c>
      <c r="F85" s="10">
        <v>18</v>
      </c>
      <c r="G85" s="10">
        <v>1</v>
      </c>
      <c r="H85" s="48"/>
    </row>
    <row r="86" spans="1:8">
      <c r="A86" s="10" t="s">
        <v>45</v>
      </c>
      <c r="B86" s="10">
        <v>1</v>
      </c>
      <c r="C86" s="10">
        <v>4</v>
      </c>
      <c r="D86" s="10">
        <v>407</v>
      </c>
      <c r="E86" s="10">
        <v>25.5</v>
      </c>
      <c r="F86" s="10">
        <v>18</v>
      </c>
      <c r="G86" s="10">
        <v>1</v>
      </c>
      <c r="H86" s="48"/>
    </row>
    <row r="87" spans="1:8">
      <c r="A87" s="10" t="s">
        <v>38</v>
      </c>
      <c r="B87" s="10">
        <v>2</v>
      </c>
      <c r="C87" s="10">
        <v>4</v>
      </c>
      <c r="D87" s="10">
        <v>420</v>
      </c>
      <c r="E87" s="10">
        <v>25.5</v>
      </c>
      <c r="F87" s="10">
        <v>16.5</v>
      </c>
      <c r="G87" s="10">
        <v>1</v>
      </c>
      <c r="H87" s="48"/>
    </row>
    <row r="88" spans="1:8">
      <c r="A88" s="10" t="s">
        <v>43</v>
      </c>
      <c r="B88" s="10">
        <v>2</v>
      </c>
      <c r="C88" s="10">
        <v>4</v>
      </c>
      <c r="D88" s="10">
        <v>415</v>
      </c>
      <c r="E88" s="10">
        <v>25.5</v>
      </c>
      <c r="F88" s="10">
        <v>16.5</v>
      </c>
      <c r="G88" s="10">
        <v>1</v>
      </c>
      <c r="H88" s="48"/>
    </row>
    <row r="89" spans="1:8">
      <c r="A89" s="10" t="s">
        <v>27</v>
      </c>
      <c r="B89" s="10">
        <v>1</v>
      </c>
      <c r="C89" s="10">
        <v>4</v>
      </c>
      <c r="D89" s="10">
        <v>417</v>
      </c>
      <c r="E89" s="10">
        <v>25.5</v>
      </c>
      <c r="F89" s="10">
        <v>15</v>
      </c>
      <c r="G89" s="10">
        <v>1</v>
      </c>
      <c r="H89" s="48"/>
    </row>
    <row r="90" spans="1:8">
      <c r="A90" s="10" t="s">
        <v>27</v>
      </c>
      <c r="B90" s="10">
        <v>1</v>
      </c>
      <c r="C90" s="10">
        <v>4</v>
      </c>
      <c r="D90" s="10">
        <v>423</v>
      </c>
      <c r="E90" s="10">
        <v>25.5</v>
      </c>
      <c r="F90" s="10">
        <v>15</v>
      </c>
      <c r="G90" s="10">
        <v>1</v>
      </c>
      <c r="H90" s="48"/>
    </row>
    <row r="91" spans="1:8">
      <c r="A91" s="10" t="s">
        <v>28</v>
      </c>
      <c r="B91" s="10">
        <v>1</v>
      </c>
      <c r="C91" s="10">
        <v>4</v>
      </c>
      <c r="D91" s="10">
        <v>405</v>
      </c>
      <c r="E91" s="10">
        <v>25.5</v>
      </c>
      <c r="F91" s="10">
        <v>15</v>
      </c>
      <c r="G91" s="10">
        <v>1</v>
      </c>
      <c r="H91" s="48"/>
    </row>
    <row r="92" spans="1:8">
      <c r="A92" s="10" t="s">
        <v>28</v>
      </c>
      <c r="B92" s="10">
        <v>1</v>
      </c>
      <c r="C92" s="10">
        <v>4</v>
      </c>
      <c r="D92" s="10">
        <v>422</v>
      </c>
      <c r="E92" s="10">
        <v>25.5</v>
      </c>
      <c r="F92" s="10">
        <v>15</v>
      </c>
      <c r="G92" s="10">
        <v>1</v>
      </c>
      <c r="H92" s="48"/>
    </row>
    <row r="93" spans="1:8">
      <c r="A93" s="10" t="s">
        <v>29</v>
      </c>
      <c r="B93" s="10">
        <v>1</v>
      </c>
      <c r="C93" s="10">
        <v>4</v>
      </c>
      <c r="D93" s="10">
        <v>414</v>
      </c>
      <c r="E93" s="10">
        <v>25.5</v>
      </c>
      <c r="F93" s="10">
        <v>15</v>
      </c>
      <c r="G93" s="10">
        <v>1</v>
      </c>
      <c r="H93" s="48"/>
    </row>
    <row r="94" spans="1:8">
      <c r="A94" s="10" t="s">
        <v>29</v>
      </c>
      <c r="B94" s="10">
        <v>1</v>
      </c>
      <c r="C94" s="10">
        <v>4</v>
      </c>
      <c r="D94" s="10">
        <v>404</v>
      </c>
      <c r="E94" s="10">
        <v>25.5</v>
      </c>
      <c r="F94" s="10">
        <v>15</v>
      </c>
      <c r="G94" s="10">
        <v>1</v>
      </c>
      <c r="H94" s="48"/>
    </row>
    <row r="95" spans="1:8">
      <c r="A95" s="10" t="s">
        <v>30</v>
      </c>
      <c r="B95" s="10">
        <v>1</v>
      </c>
      <c r="C95" s="10">
        <v>4</v>
      </c>
      <c r="D95" s="10">
        <v>419</v>
      </c>
      <c r="E95" s="10">
        <v>25.5</v>
      </c>
      <c r="F95" s="10">
        <v>15</v>
      </c>
      <c r="G95" s="10">
        <v>1</v>
      </c>
      <c r="H95" s="48"/>
    </row>
    <row r="96" spans="1:8">
      <c r="A96" s="10" t="s">
        <v>32</v>
      </c>
      <c r="B96" s="10">
        <v>1</v>
      </c>
      <c r="C96" s="10">
        <v>4</v>
      </c>
      <c r="D96" s="10">
        <v>424</v>
      </c>
      <c r="E96" s="10">
        <v>25.5</v>
      </c>
      <c r="F96" s="10">
        <v>15</v>
      </c>
      <c r="G96" s="10">
        <v>1</v>
      </c>
      <c r="H96" s="48"/>
    </row>
    <row r="97" spans="1:8">
      <c r="A97" s="10" t="s">
        <v>33</v>
      </c>
      <c r="B97" s="10">
        <v>1</v>
      </c>
      <c r="C97" s="10">
        <v>4</v>
      </c>
      <c r="D97" s="10">
        <v>410</v>
      </c>
      <c r="E97" s="10">
        <v>25.5</v>
      </c>
      <c r="F97" s="10">
        <v>15</v>
      </c>
      <c r="G97" s="10">
        <v>1</v>
      </c>
      <c r="H97" s="48"/>
    </row>
    <row r="98" spans="1:8">
      <c r="A98" s="10" t="s">
        <v>45</v>
      </c>
      <c r="B98" s="16" t="s">
        <v>58</v>
      </c>
      <c r="C98" s="10">
        <v>4</v>
      </c>
      <c r="D98" s="10">
        <v>407</v>
      </c>
      <c r="E98" s="10">
        <v>4</v>
      </c>
      <c r="F98" s="10">
        <v>43.5</v>
      </c>
      <c r="G98" s="10">
        <v>1</v>
      </c>
      <c r="H98" s="48"/>
    </row>
    <row r="99" spans="1:8">
      <c r="A99" s="10" t="s">
        <v>43</v>
      </c>
      <c r="B99" s="10" t="s">
        <v>20</v>
      </c>
      <c r="C99" s="10">
        <v>4</v>
      </c>
      <c r="D99" s="10">
        <v>415</v>
      </c>
      <c r="E99" s="10">
        <v>4</v>
      </c>
      <c r="F99" s="10">
        <v>25.375</v>
      </c>
      <c r="G99" s="10">
        <v>1</v>
      </c>
      <c r="H99" s="48"/>
    </row>
    <row r="100" spans="1:8">
      <c r="A100" s="10" t="s">
        <v>44</v>
      </c>
      <c r="B100" s="10" t="s">
        <v>19</v>
      </c>
      <c r="C100" s="10">
        <v>4</v>
      </c>
      <c r="D100" s="10">
        <v>412</v>
      </c>
      <c r="E100" s="10">
        <v>4</v>
      </c>
      <c r="F100" s="10">
        <v>25.375</v>
      </c>
      <c r="G100" s="10">
        <v>1</v>
      </c>
      <c r="H100" s="48"/>
    </row>
    <row r="101" spans="1:8">
      <c r="A101" s="10" t="s">
        <v>45</v>
      </c>
      <c r="B101" s="10" t="s">
        <v>19</v>
      </c>
      <c r="C101" s="10">
        <v>4</v>
      </c>
      <c r="D101" s="10">
        <v>407</v>
      </c>
      <c r="E101" s="10">
        <v>4</v>
      </c>
      <c r="F101" s="10">
        <v>25.375</v>
      </c>
      <c r="G101" s="10">
        <v>1</v>
      </c>
      <c r="H101" s="48"/>
    </row>
    <row r="102" spans="1:8">
      <c r="A102" s="10" t="s">
        <v>46</v>
      </c>
      <c r="B102" s="10" t="s">
        <v>20</v>
      </c>
      <c r="C102" s="10">
        <v>4</v>
      </c>
      <c r="D102" s="10">
        <v>402</v>
      </c>
      <c r="E102" s="10">
        <v>4</v>
      </c>
      <c r="F102" s="10">
        <v>25.375</v>
      </c>
      <c r="G102" s="10">
        <v>1</v>
      </c>
      <c r="H102" s="48"/>
    </row>
    <row r="103" spans="1:8">
      <c r="A103" s="10" t="s">
        <v>47</v>
      </c>
      <c r="B103" s="10" t="s">
        <v>20</v>
      </c>
      <c r="C103" s="10">
        <v>4</v>
      </c>
      <c r="D103" s="10">
        <v>401</v>
      </c>
      <c r="E103" s="10">
        <v>4</v>
      </c>
      <c r="F103" s="10">
        <v>25.375</v>
      </c>
      <c r="G103" s="10">
        <v>1</v>
      </c>
      <c r="H103" s="48"/>
    </row>
    <row r="104" spans="1:8">
      <c r="A104" s="10" t="s">
        <v>27</v>
      </c>
      <c r="B104" s="10" t="s">
        <v>19</v>
      </c>
      <c r="C104" s="10">
        <v>4</v>
      </c>
      <c r="D104" s="10">
        <v>417</v>
      </c>
      <c r="E104" s="10">
        <v>4</v>
      </c>
      <c r="F104" s="10">
        <v>23.25</v>
      </c>
      <c r="G104" s="10">
        <v>1</v>
      </c>
      <c r="H104" s="48"/>
    </row>
    <row r="105" spans="1:8">
      <c r="A105" s="10" t="s">
        <v>27</v>
      </c>
      <c r="B105" s="10" t="s">
        <v>19</v>
      </c>
      <c r="C105" s="10">
        <v>4</v>
      </c>
      <c r="D105" s="10">
        <v>423</v>
      </c>
      <c r="E105" s="10">
        <v>4</v>
      </c>
      <c r="F105" s="10">
        <v>23.25</v>
      </c>
      <c r="G105" s="10">
        <v>1</v>
      </c>
      <c r="H105" s="48"/>
    </row>
    <row r="106" spans="1:8">
      <c r="A106" s="10" t="s">
        <v>27</v>
      </c>
      <c r="B106" s="10" t="s">
        <v>20</v>
      </c>
      <c r="C106" s="10">
        <v>4</v>
      </c>
      <c r="D106" s="10">
        <v>417</v>
      </c>
      <c r="E106" s="10">
        <v>4</v>
      </c>
      <c r="F106" s="10">
        <v>23.25</v>
      </c>
      <c r="G106" s="10">
        <v>1</v>
      </c>
      <c r="H106" s="48"/>
    </row>
    <row r="107" spans="1:8">
      <c r="A107" s="10" t="s">
        <v>27</v>
      </c>
      <c r="B107" s="10" t="s">
        <v>20</v>
      </c>
      <c r="C107" s="10">
        <v>4</v>
      </c>
      <c r="D107" s="10">
        <v>423</v>
      </c>
      <c r="E107" s="10">
        <v>4</v>
      </c>
      <c r="F107" s="10">
        <v>23.25</v>
      </c>
      <c r="G107" s="10">
        <v>1</v>
      </c>
      <c r="H107" s="48"/>
    </row>
    <row r="108" spans="1:8">
      <c r="A108" s="10" t="s">
        <v>28</v>
      </c>
      <c r="B108" s="10" t="s">
        <v>19</v>
      </c>
      <c r="C108" s="10">
        <v>4</v>
      </c>
      <c r="D108" s="10">
        <v>405</v>
      </c>
      <c r="E108" s="10">
        <v>4</v>
      </c>
      <c r="F108" s="10">
        <v>23.25</v>
      </c>
      <c r="G108" s="10">
        <v>1</v>
      </c>
      <c r="H108" s="48"/>
    </row>
    <row r="109" spans="1:8">
      <c r="A109" s="10" t="s">
        <v>28</v>
      </c>
      <c r="B109" s="10" t="s">
        <v>19</v>
      </c>
      <c r="C109" s="10">
        <v>4</v>
      </c>
      <c r="D109" s="10">
        <v>422</v>
      </c>
      <c r="E109" s="10">
        <v>4</v>
      </c>
      <c r="F109" s="10">
        <v>23.25</v>
      </c>
      <c r="G109" s="10">
        <v>1</v>
      </c>
      <c r="H109" s="48"/>
    </row>
    <row r="110" spans="1:8">
      <c r="A110" s="10" t="s">
        <v>28</v>
      </c>
      <c r="B110" s="10" t="s">
        <v>20</v>
      </c>
      <c r="C110" s="10">
        <v>4</v>
      </c>
      <c r="D110" s="10">
        <v>405</v>
      </c>
      <c r="E110" s="10">
        <v>4</v>
      </c>
      <c r="F110" s="10">
        <v>23.25</v>
      </c>
      <c r="G110" s="10">
        <v>1</v>
      </c>
      <c r="H110" s="48"/>
    </row>
    <row r="111" spans="1:8">
      <c r="A111" s="10" t="s">
        <v>28</v>
      </c>
      <c r="B111" s="10" t="s">
        <v>20</v>
      </c>
      <c r="C111" s="10">
        <v>4</v>
      </c>
      <c r="D111" s="10">
        <v>422</v>
      </c>
      <c r="E111" s="10">
        <v>4</v>
      </c>
      <c r="F111" s="10">
        <v>23.25</v>
      </c>
      <c r="G111" s="10">
        <v>1</v>
      </c>
      <c r="H111" s="48"/>
    </row>
    <row r="112" spans="1:8">
      <c r="A112" s="10" t="s">
        <v>29</v>
      </c>
      <c r="B112" s="10" t="s">
        <v>19</v>
      </c>
      <c r="C112" s="10">
        <v>4</v>
      </c>
      <c r="D112" s="10">
        <v>414</v>
      </c>
      <c r="E112" s="10">
        <v>4</v>
      </c>
      <c r="F112" s="10">
        <v>23.25</v>
      </c>
      <c r="G112" s="10">
        <v>1</v>
      </c>
      <c r="H112" s="48"/>
    </row>
    <row r="113" spans="1:8">
      <c r="A113" s="10" t="s">
        <v>29</v>
      </c>
      <c r="B113" s="10" t="s">
        <v>19</v>
      </c>
      <c r="C113" s="10">
        <v>4</v>
      </c>
      <c r="D113" s="10">
        <v>404</v>
      </c>
      <c r="E113" s="10">
        <v>4</v>
      </c>
      <c r="F113" s="10">
        <v>23.25</v>
      </c>
      <c r="G113" s="10">
        <v>1</v>
      </c>
      <c r="H113" s="48"/>
    </row>
    <row r="114" spans="1:8">
      <c r="A114" s="10" t="s">
        <v>29</v>
      </c>
      <c r="B114" s="10" t="s">
        <v>20</v>
      </c>
      <c r="C114" s="10">
        <v>4</v>
      </c>
      <c r="D114" s="10">
        <v>414</v>
      </c>
      <c r="E114" s="10">
        <v>4</v>
      </c>
      <c r="F114" s="10">
        <v>23.25</v>
      </c>
      <c r="G114" s="10">
        <v>1</v>
      </c>
      <c r="H114" s="48"/>
    </row>
    <row r="115" spans="1:8">
      <c r="A115" s="10" t="s">
        <v>29</v>
      </c>
      <c r="B115" s="10" t="s">
        <v>20</v>
      </c>
      <c r="C115" s="10">
        <v>4</v>
      </c>
      <c r="D115" s="10">
        <v>404</v>
      </c>
      <c r="E115" s="10">
        <v>4</v>
      </c>
      <c r="F115" s="10">
        <v>23.25</v>
      </c>
      <c r="G115" s="10">
        <v>1</v>
      </c>
      <c r="H115" s="48"/>
    </row>
    <row r="116" spans="1:8">
      <c r="A116" s="10" t="s">
        <v>30</v>
      </c>
      <c r="B116" s="10" t="s">
        <v>19</v>
      </c>
      <c r="C116" s="10">
        <v>4</v>
      </c>
      <c r="D116" s="10">
        <v>419</v>
      </c>
      <c r="E116" s="10">
        <v>4</v>
      </c>
      <c r="F116" s="10">
        <v>23.25</v>
      </c>
      <c r="G116" s="10">
        <v>1</v>
      </c>
      <c r="H116" s="48"/>
    </row>
    <row r="117" spans="1:8">
      <c r="A117" s="10" t="s">
        <v>30</v>
      </c>
      <c r="B117" s="10" t="s">
        <v>20</v>
      </c>
      <c r="C117" s="10">
        <v>4</v>
      </c>
      <c r="D117" s="10">
        <v>419</v>
      </c>
      <c r="E117" s="10">
        <v>4</v>
      </c>
      <c r="F117" s="10">
        <v>23.25</v>
      </c>
      <c r="G117" s="10">
        <v>1</v>
      </c>
      <c r="H117" s="48"/>
    </row>
    <row r="118" spans="1:8">
      <c r="A118" s="10" t="s">
        <v>32</v>
      </c>
      <c r="B118" s="10" t="s">
        <v>19</v>
      </c>
      <c r="C118" s="10">
        <v>4</v>
      </c>
      <c r="D118" s="10">
        <v>424</v>
      </c>
      <c r="E118" s="10">
        <v>4</v>
      </c>
      <c r="F118" s="10">
        <v>23.25</v>
      </c>
      <c r="G118" s="10">
        <v>1</v>
      </c>
      <c r="H118" s="48"/>
    </row>
    <row r="119" spans="1:8">
      <c r="A119" s="10" t="s">
        <v>32</v>
      </c>
      <c r="B119" s="10" t="s">
        <v>20</v>
      </c>
      <c r="C119" s="10">
        <v>4</v>
      </c>
      <c r="D119" s="10">
        <v>424</v>
      </c>
      <c r="E119" s="10">
        <v>4</v>
      </c>
      <c r="F119" s="10">
        <v>23.25</v>
      </c>
      <c r="G119" s="10">
        <v>1</v>
      </c>
      <c r="H119" s="48"/>
    </row>
    <row r="120" spans="1:8">
      <c r="A120" s="10" t="s">
        <v>33</v>
      </c>
      <c r="B120" s="10" t="s">
        <v>19</v>
      </c>
      <c r="C120" s="10">
        <v>4</v>
      </c>
      <c r="D120" s="10">
        <v>410</v>
      </c>
      <c r="E120" s="10">
        <v>4</v>
      </c>
      <c r="F120" s="10">
        <v>23.25</v>
      </c>
      <c r="G120" s="10">
        <v>1</v>
      </c>
      <c r="H120" s="48"/>
    </row>
    <row r="121" spans="1:8">
      <c r="A121" s="10" t="s">
        <v>33</v>
      </c>
      <c r="B121" s="10" t="s">
        <v>20</v>
      </c>
      <c r="C121" s="10">
        <v>4</v>
      </c>
      <c r="D121" s="10">
        <v>410</v>
      </c>
      <c r="E121" s="10">
        <v>4</v>
      </c>
      <c r="F121" s="10">
        <v>23.25</v>
      </c>
      <c r="G121" s="10">
        <v>1</v>
      </c>
      <c r="H121" s="48"/>
    </row>
    <row r="122" spans="1:8">
      <c r="A122" s="10" t="s">
        <v>36</v>
      </c>
      <c r="B122" s="10" t="s">
        <v>19</v>
      </c>
      <c r="C122" s="10">
        <v>4</v>
      </c>
      <c r="D122" s="10">
        <v>408</v>
      </c>
      <c r="E122" s="10">
        <v>4</v>
      </c>
      <c r="F122" s="10">
        <v>23.25</v>
      </c>
      <c r="G122" s="10">
        <v>1</v>
      </c>
      <c r="H122" s="48"/>
    </row>
    <row r="123" spans="1:8">
      <c r="A123" s="10" t="s">
        <v>36</v>
      </c>
      <c r="B123" s="10" t="s">
        <v>19</v>
      </c>
      <c r="C123" s="10">
        <v>4</v>
      </c>
      <c r="D123" s="10">
        <v>421</v>
      </c>
      <c r="E123" s="10">
        <v>4</v>
      </c>
      <c r="F123" s="10">
        <v>23.25</v>
      </c>
      <c r="G123" s="10">
        <v>1</v>
      </c>
      <c r="H123" s="48"/>
    </row>
    <row r="124" spans="1:8">
      <c r="A124" s="10" t="s">
        <v>37</v>
      </c>
      <c r="B124" s="10" t="s">
        <v>19</v>
      </c>
      <c r="C124" s="10">
        <v>4</v>
      </c>
      <c r="D124" s="10">
        <v>406</v>
      </c>
      <c r="E124" s="10">
        <v>4</v>
      </c>
      <c r="F124" s="10">
        <v>23.25</v>
      </c>
      <c r="G124" s="10">
        <v>1</v>
      </c>
      <c r="H124" s="48"/>
    </row>
    <row r="125" spans="1:8">
      <c r="A125" s="10" t="s">
        <v>38</v>
      </c>
      <c r="B125" s="10" t="s">
        <v>19</v>
      </c>
      <c r="C125" s="10">
        <v>4</v>
      </c>
      <c r="D125" s="10">
        <v>420</v>
      </c>
      <c r="E125" s="10">
        <v>4</v>
      </c>
      <c r="F125" s="10">
        <v>23.25</v>
      </c>
      <c r="G125" s="10">
        <v>1</v>
      </c>
      <c r="H125" s="48"/>
    </row>
    <row r="126" spans="1:8">
      <c r="A126" s="10" t="s">
        <v>38</v>
      </c>
      <c r="B126" s="10" t="s">
        <v>20</v>
      </c>
      <c r="C126" s="10">
        <v>4</v>
      </c>
      <c r="D126" s="10">
        <v>420</v>
      </c>
      <c r="E126" s="10">
        <v>4</v>
      </c>
      <c r="F126" s="10">
        <v>23.25</v>
      </c>
      <c r="G126" s="10">
        <v>1</v>
      </c>
      <c r="H126" s="48"/>
    </row>
    <row r="127" spans="1:8">
      <c r="A127" s="10" t="s">
        <v>41</v>
      </c>
      <c r="B127" s="10" t="s">
        <v>19</v>
      </c>
      <c r="C127" s="10">
        <v>4</v>
      </c>
      <c r="D127" s="10">
        <v>416</v>
      </c>
      <c r="E127" s="10">
        <v>4</v>
      </c>
      <c r="F127" s="10">
        <v>23.25</v>
      </c>
      <c r="G127" s="10">
        <v>1</v>
      </c>
      <c r="H127" s="48"/>
    </row>
    <row r="128" spans="1:8">
      <c r="A128" s="10" t="s">
        <v>41</v>
      </c>
      <c r="B128" s="10" t="s">
        <v>20</v>
      </c>
      <c r="C128" s="10">
        <v>4</v>
      </c>
      <c r="D128" s="10">
        <v>416</v>
      </c>
      <c r="E128" s="10">
        <v>4</v>
      </c>
      <c r="F128" s="10">
        <v>23.25</v>
      </c>
      <c r="G128" s="10">
        <v>1</v>
      </c>
      <c r="H128" s="48"/>
    </row>
    <row r="129" spans="1:8">
      <c r="A129" s="10" t="s">
        <v>43</v>
      </c>
      <c r="B129" s="10" t="s">
        <v>19</v>
      </c>
      <c r="C129" s="10">
        <v>4</v>
      </c>
      <c r="D129" s="10">
        <v>415</v>
      </c>
      <c r="E129" s="10">
        <v>4</v>
      </c>
      <c r="F129" s="10">
        <v>23.25</v>
      </c>
      <c r="G129" s="10">
        <v>1</v>
      </c>
      <c r="H129" s="48"/>
    </row>
    <row r="130" spans="1:8">
      <c r="A130" s="10" t="s">
        <v>44</v>
      </c>
      <c r="B130" s="10" t="s">
        <v>20</v>
      </c>
      <c r="C130" s="10">
        <v>4</v>
      </c>
      <c r="D130" s="10">
        <v>412</v>
      </c>
      <c r="E130" s="10">
        <v>4</v>
      </c>
      <c r="F130" s="10">
        <v>23.25</v>
      </c>
      <c r="G130" s="10">
        <v>1</v>
      </c>
      <c r="H130" s="48"/>
    </row>
    <row r="131" spans="1:8">
      <c r="A131" s="10" t="s">
        <v>45</v>
      </c>
      <c r="B131" s="10" t="s">
        <v>20</v>
      </c>
      <c r="C131" s="10">
        <v>4</v>
      </c>
      <c r="D131" s="10">
        <v>407</v>
      </c>
      <c r="E131" s="10">
        <v>4</v>
      </c>
      <c r="F131" s="10">
        <v>23.25</v>
      </c>
      <c r="G131" s="10">
        <v>1</v>
      </c>
      <c r="H131" s="48"/>
    </row>
    <row r="132" spans="1:8">
      <c r="A132" s="10" t="s">
        <v>46</v>
      </c>
      <c r="B132" s="10" t="s">
        <v>19</v>
      </c>
      <c r="C132" s="10">
        <v>4</v>
      </c>
      <c r="D132" s="10">
        <v>402</v>
      </c>
      <c r="E132" s="10">
        <v>4</v>
      </c>
      <c r="F132" s="10">
        <v>23.25</v>
      </c>
      <c r="G132" s="10">
        <v>1</v>
      </c>
      <c r="H132" s="48"/>
    </row>
    <row r="133" spans="1:8">
      <c r="A133" s="10" t="s">
        <v>47</v>
      </c>
      <c r="B133" s="10" t="s">
        <v>19</v>
      </c>
      <c r="C133" s="10">
        <v>4</v>
      </c>
      <c r="D133" s="10">
        <v>401</v>
      </c>
      <c r="E133" s="10">
        <v>4</v>
      </c>
      <c r="F133" s="10">
        <v>23.25</v>
      </c>
      <c r="G133" s="10">
        <v>1</v>
      </c>
      <c r="H133" s="48"/>
    </row>
    <row r="137" spans="1:8" ht="18">
      <c r="A137" s="49" t="s">
        <v>89</v>
      </c>
      <c r="B137" s="49"/>
      <c r="C137" s="49"/>
      <c r="D137" s="49"/>
      <c r="E137" s="49"/>
      <c r="F137" s="49"/>
      <c r="G137" s="49"/>
      <c r="H137" s="50" t="s">
        <v>86</v>
      </c>
    </row>
    <row r="138" spans="1:8" ht="18">
      <c r="A138" s="49" t="s">
        <v>90</v>
      </c>
      <c r="B138" s="49"/>
      <c r="C138" s="49"/>
      <c r="D138" s="49"/>
      <c r="E138" s="49"/>
      <c r="F138" s="49"/>
      <c r="G138" s="49"/>
      <c r="H138" s="50"/>
    </row>
    <row r="139" spans="1:8" ht="18">
      <c r="A139" s="49" t="s">
        <v>106</v>
      </c>
      <c r="B139" s="49"/>
      <c r="C139" s="49"/>
      <c r="D139" s="49"/>
      <c r="E139" s="49"/>
      <c r="F139" s="49"/>
      <c r="G139" s="49"/>
      <c r="H139" s="50"/>
    </row>
    <row r="140" spans="1:8" ht="17.399999999999999">
      <c r="A140" s="21" t="s">
        <v>0</v>
      </c>
      <c r="B140" s="21" t="s">
        <v>1</v>
      </c>
      <c r="C140" s="21" t="s">
        <v>2</v>
      </c>
      <c r="D140" s="21" t="s">
        <v>3</v>
      </c>
      <c r="E140" s="21" t="s">
        <v>5</v>
      </c>
      <c r="F140" s="21" t="s">
        <v>4</v>
      </c>
      <c r="G140" s="21" t="s">
        <v>6</v>
      </c>
      <c r="H140" s="21" t="s">
        <v>57</v>
      </c>
    </row>
    <row r="141" spans="1:8">
      <c r="A141" s="10" t="s">
        <v>46</v>
      </c>
      <c r="B141" s="10">
        <v>5</v>
      </c>
      <c r="C141" s="10">
        <v>4</v>
      </c>
      <c r="D141" s="10">
        <v>402</v>
      </c>
      <c r="E141" s="10">
        <v>22.5</v>
      </c>
      <c r="F141" s="10">
        <v>61</v>
      </c>
      <c r="G141" s="10">
        <v>1</v>
      </c>
      <c r="H141" s="48">
        <v>5</v>
      </c>
    </row>
    <row r="142" spans="1:8">
      <c r="A142" s="10" t="s">
        <v>47</v>
      </c>
      <c r="B142" s="10">
        <v>5</v>
      </c>
      <c r="C142" s="10">
        <v>4</v>
      </c>
      <c r="D142" s="10">
        <v>401</v>
      </c>
      <c r="E142" s="10">
        <v>22.5</v>
      </c>
      <c r="F142" s="10">
        <v>61</v>
      </c>
      <c r="G142" s="10">
        <v>1</v>
      </c>
      <c r="H142" s="48"/>
    </row>
    <row r="143" spans="1:8">
      <c r="A143" s="10" t="s">
        <v>38</v>
      </c>
      <c r="B143" s="10">
        <v>6</v>
      </c>
      <c r="C143" s="10">
        <v>4</v>
      </c>
      <c r="D143" s="10">
        <v>420</v>
      </c>
      <c r="E143" s="10">
        <v>22.5</v>
      </c>
      <c r="F143" s="10">
        <v>56</v>
      </c>
      <c r="G143" s="10">
        <v>1</v>
      </c>
      <c r="H143" s="48"/>
    </row>
    <row r="144" spans="1:8">
      <c r="A144" s="10" t="s">
        <v>27</v>
      </c>
      <c r="B144" s="10">
        <v>5</v>
      </c>
      <c r="C144" s="10">
        <v>4</v>
      </c>
      <c r="D144" s="10">
        <v>417</v>
      </c>
      <c r="E144" s="10">
        <v>22.5</v>
      </c>
      <c r="F144" s="10">
        <v>55</v>
      </c>
      <c r="G144" s="10">
        <v>1</v>
      </c>
      <c r="H144" s="48"/>
    </row>
    <row r="145" spans="1:8">
      <c r="A145" s="10" t="s">
        <v>27</v>
      </c>
      <c r="B145" s="10">
        <v>5</v>
      </c>
      <c r="C145" s="10">
        <v>4</v>
      </c>
      <c r="D145" s="10">
        <v>423</v>
      </c>
      <c r="E145" s="10">
        <v>22.5</v>
      </c>
      <c r="F145" s="10">
        <v>55</v>
      </c>
      <c r="G145" s="10">
        <v>1</v>
      </c>
      <c r="H145" s="48"/>
    </row>
    <row r="146" spans="1:8">
      <c r="A146" s="10" t="s">
        <v>28</v>
      </c>
      <c r="B146" s="10">
        <v>5</v>
      </c>
      <c r="C146" s="10">
        <v>4</v>
      </c>
      <c r="D146" s="10">
        <v>405</v>
      </c>
      <c r="E146" s="10">
        <v>22.5</v>
      </c>
      <c r="F146" s="10">
        <v>55</v>
      </c>
      <c r="G146" s="10">
        <v>1</v>
      </c>
      <c r="H146" s="48"/>
    </row>
    <row r="147" spans="1:8">
      <c r="A147" s="10" t="s">
        <v>28</v>
      </c>
      <c r="B147" s="10">
        <v>5</v>
      </c>
      <c r="C147" s="10">
        <v>4</v>
      </c>
      <c r="D147" s="10">
        <v>422</v>
      </c>
      <c r="E147" s="10">
        <v>22.5</v>
      </c>
      <c r="F147" s="10">
        <v>55</v>
      </c>
      <c r="G147" s="10">
        <v>1</v>
      </c>
      <c r="H147" s="48"/>
    </row>
    <row r="148" spans="1:8">
      <c r="A148" s="10" t="s">
        <v>29</v>
      </c>
      <c r="B148" s="10">
        <v>5</v>
      </c>
      <c r="C148" s="10">
        <v>4</v>
      </c>
      <c r="D148" s="10">
        <v>414</v>
      </c>
      <c r="E148" s="10">
        <v>22.5</v>
      </c>
      <c r="F148" s="10">
        <v>55</v>
      </c>
      <c r="G148" s="10">
        <v>1</v>
      </c>
      <c r="H148" s="48"/>
    </row>
    <row r="149" spans="1:8">
      <c r="A149" s="10" t="s">
        <v>29</v>
      </c>
      <c r="B149" s="10">
        <v>5</v>
      </c>
      <c r="C149" s="10">
        <v>4</v>
      </c>
      <c r="D149" s="10">
        <v>404</v>
      </c>
      <c r="E149" s="10">
        <v>22.5</v>
      </c>
      <c r="F149" s="10">
        <v>55</v>
      </c>
      <c r="G149" s="10">
        <v>1</v>
      </c>
      <c r="H149" s="48"/>
    </row>
    <row r="150" spans="1:8">
      <c r="A150" s="10" t="s">
        <v>30</v>
      </c>
      <c r="B150" s="10">
        <v>5</v>
      </c>
      <c r="C150" s="10">
        <v>4</v>
      </c>
      <c r="D150" s="10">
        <v>419</v>
      </c>
      <c r="E150" s="10">
        <v>22.5</v>
      </c>
      <c r="F150" s="10">
        <v>55</v>
      </c>
      <c r="G150" s="10">
        <v>1</v>
      </c>
      <c r="H150" s="48"/>
    </row>
    <row r="151" spans="1:8">
      <c r="A151" s="10" t="s">
        <v>32</v>
      </c>
      <c r="B151" s="10">
        <v>5</v>
      </c>
      <c r="C151" s="10">
        <v>4</v>
      </c>
      <c r="D151" s="10">
        <v>424</v>
      </c>
      <c r="E151" s="10">
        <v>22.5</v>
      </c>
      <c r="F151" s="10">
        <v>55</v>
      </c>
      <c r="G151" s="10">
        <v>1</v>
      </c>
      <c r="H151" s="48"/>
    </row>
    <row r="152" spans="1:8">
      <c r="A152" s="10" t="s">
        <v>38</v>
      </c>
      <c r="B152" s="10">
        <v>5</v>
      </c>
      <c r="C152" s="10">
        <v>4</v>
      </c>
      <c r="D152" s="10">
        <v>420</v>
      </c>
      <c r="E152" s="10">
        <v>22.5</v>
      </c>
      <c r="F152" s="10">
        <v>55</v>
      </c>
      <c r="G152" s="10">
        <v>1</v>
      </c>
      <c r="H152" s="48"/>
    </row>
    <row r="153" spans="1:8">
      <c r="A153" s="10" t="s">
        <v>46</v>
      </c>
      <c r="B153" s="10" t="s">
        <v>21</v>
      </c>
      <c r="C153" s="10">
        <v>4</v>
      </c>
      <c r="D153" s="10">
        <v>402</v>
      </c>
      <c r="E153" s="10">
        <v>4</v>
      </c>
      <c r="F153" s="10">
        <v>61</v>
      </c>
      <c r="G153" s="10">
        <v>1</v>
      </c>
      <c r="H153" s="48"/>
    </row>
    <row r="154" spans="1:8">
      <c r="A154" s="10" t="s">
        <v>47</v>
      </c>
      <c r="B154" s="10" t="s">
        <v>21</v>
      </c>
      <c r="C154" s="10">
        <v>4</v>
      </c>
      <c r="D154" s="10">
        <v>401</v>
      </c>
      <c r="E154" s="10">
        <v>4</v>
      </c>
      <c r="F154" s="10">
        <v>61</v>
      </c>
      <c r="G154" s="10">
        <v>1</v>
      </c>
      <c r="H154" s="48"/>
    </row>
    <row r="155" spans="1:8">
      <c r="A155" s="10" t="s">
        <v>38</v>
      </c>
      <c r="B155" s="10" t="s">
        <v>23</v>
      </c>
      <c r="C155" s="10">
        <v>4</v>
      </c>
      <c r="D155" s="10">
        <v>420</v>
      </c>
      <c r="E155" s="10">
        <v>4</v>
      </c>
      <c r="F155" s="10">
        <v>56</v>
      </c>
      <c r="G155" s="10">
        <v>1</v>
      </c>
      <c r="H155" s="48"/>
    </row>
    <row r="156" spans="1:8">
      <c r="A156" s="10" t="s">
        <v>27</v>
      </c>
      <c r="B156" s="10" t="s">
        <v>21</v>
      </c>
      <c r="C156" s="10">
        <v>4</v>
      </c>
      <c r="D156" s="10">
        <v>417</v>
      </c>
      <c r="E156" s="10">
        <v>4</v>
      </c>
      <c r="F156" s="10">
        <v>55</v>
      </c>
      <c r="G156" s="10">
        <v>1</v>
      </c>
      <c r="H156" s="48"/>
    </row>
    <row r="157" spans="1:8">
      <c r="A157" s="10" t="s">
        <v>27</v>
      </c>
      <c r="B157" s="10" t="s">
        <v>21</v>
      </c>
      <c r="C157" s="10">
        <v>4</v>
      </c>
      <c r="D157" s="10">
        <v>423</v>
      </c>
      <c r="E157" s="10">
        <v>4</v>
      </c>
      <c r="F157" s="10">
        <v>55</v>
      </c>
      <c r="G157" s="10">
        <v>1</v>
      </c>
      <c r="H157" s="48"/>
    </row>
    <row r="158" spans="1:8">
      <c r="A158" s="10" t="s">
        <v>28</v>
      </c>
      <c r="B158" s="10" t="s">
        <v>21</v>
      </c>
      <c r="C158" s="10">
        <v>4</v>
      </c>
      <c r="D158" s="10">
        <v>405</v>
      </c>
      <c r="E158" s="10">
        <v>4</v>
      </c>
      <c r="F158" s="10">
        <v>55</v>
      </c>
      <c r="G158" s="10">
        <v>1</v>
      </c>
      <c r="H158" s="48"/>
    </row>
    <row r="159" spans="1:8">
      <c r="A159" s="10" t="s">
        <v>28</v>
      </c>
      <c r="B159" s="10" t="s">
        <v>21</v>
      </c>
      <c r="C159" s="10">
        <v>4</v>
      </c>
      <c r="D159" s="10">
        <v>422</v>
      </c>
      <c r="E159" s="10">
        <v>4</v>
      </c>
      <c r="F159" s="10">
        <v>55</v>
      </c>
      <c r="G159" s="10">
        <v>1</v>
      </c>
      <c r="H159" s="48"/>
    </row>
    <row r="160" spans="1:8">
      <c r="A160" s="10" t="s">
        <v>29</v>
      </c>
      <c r="B160" s="10" t="s">
        <v>21</v>
      </c>
      <c r="C160" s="10">
        <v>4</v>
      </c>
      <c r="D160" s="10">
        <v>414</v>
      </c>
      <c r="E160" s="10">
        <v>4</v>
      </c>
      <c r="F160" s="10">
        <v>55</v>
      </c>
      <c r="G160" s="10">
        <v>1</v>
      </c>
      <c r="H160" s="48"/>
    </row>
    <row r="161" spans="1:8">
      <c r="A161" s="10" t="s">
        <v>29</v>
      </c>
      <c r="B161" s="10" t="s">
        <v>21</v>
      </c>
      <c r="C161" s="10">
        <v>4</v>
      </c>
      <c r="D161" s="10">
        <v>404</v>
      </c>
      <c r="E161" s="10">
        <v>4</v>
      </c>
      <c r="F161" s="10">
        <v>55</v>
      </c>
      <c r="G161" s="10">
        <v>1</v>
      </c>
      <c r="H161" s="48"/>
    </row>
    <row r="162" spans="1:8">
      <c r="A162" s="10" t="s">
        <v>30</v>
      </c>
      <c r="B162" s="10" t="s">
        <v>21</v>
      </c>
      <c r="C162" s="10">
        <v>4</v>
      </c>
      <c r="D162" s="10">
        <v>419</v>
      </c>
      <c r="E162" s="10">
        <v>4</v>
      </c>
      <c r="F162" s="10">
        <v>55</v>
      </c>
      <c r="G162" s="10">
        <v>1</v>
      </c>
      <c r="H162" s="48"/>
    </row>
    <row r="163" spans="1:8">
      <c r="A163" s="10" t="s">
        <v>32</v>
      </c>
      <c r="B163" s="10" t="s">
        <v>21</v>
      </c>
      <c r="C163" s="10">
        <v>4</v>
      </c>
      <c r="D163" s="10">
        <v>424</v>
      </c>
      <c r="E163" s="10">
        <v>4</v>
      </c>
      <c r="F163" s="10">
        <v>55</v>
      </c>
      <c r="G163" s="10">
        <v>1</v>
      </c>
      <c r="H163" s="48"/>
    </row>
    <row r="164" spans="1:8">
      <c r="A164" s="10" t="s">
        <v>38</v>
      </c>
      <c r="B164" s="10" t="s">
        <v>21</v>
      </c>
      <c r="C164" s="10">
        <v>4</v>
      </c>
      <c r="D164" s="10">
        <v>420</v>
      </c>
      <c r="E164" s="10">
        <v>4</v>
      </c>
      <c r="F164" s="10">
        <v>55</v>
      </c>
      <c r="G164" s="10">
        <v>1</v>
      </c>
      <c r="H164" s="48"/>
    </row>
    <row r="165" spans="1:8">
      <c r="A165" s="10" t="s">
        <v>27</v>
      </c>
      <c r="B165" s="10" t="s">
        <v>22</v>
      </c>
      <c r="C165" s="10">
        <v>4</v>
      </c>
      <c r="D165" s="10">
        <v>417</v>
      </c>
      <c r="E165" s="10">
        <v>4</v>
      </c>
      <c r="F165" s="10">
        <v>21.25</v>
      </c>
      <c r="G165" s="10">
        <v>1</v>
      </c>
      <c r="H165" s="48"/>
    </row>
    <row r="166" spans="1:8">
      <c r="A166" s="10" t="s">
        <v>27</v>
      </c>
      <c r="B166" s="10" t="s">
        <v>22</v>
      </c>
      <c r="C166" s="10">
        <v>4</v>
      </c>
      <c r="D166" s="10">
        <v>423</v>
      </c>
      <c r="E166" s="10">
        <v>4</v>
      </c>
      <c r="F166" s="10">
        <v>21.25</v>
      </c>
      <c r="G166" s="10">
        <v>1</v>
      </c>
      <c r="H166" s="48"/>
    </row>
    <row r="167" spans="1:8">
      <c r="A167" s="10" t="s">
        <v>28</v>
      </c>
      <c r="B167" s="10" t="s">
        <v>22</v>
      </c>
      <c r="C167" s="10">
        <v>4</v>
      </c>
      <c r="D167" s="10">
        <v>405</v>
      </c>
      <c r="E167" s="10">
        <v>4</v>
      </c>
      <c r="F167" s="10">
        <v>21.25</v>
      </c>
      <c r="G167" s="10">
        <v>1</v>
      </c>
      <c r="H167" s="48"/>
    </row>
    <row r="168" spans="1:8">
      <c r="A168" s="10" t="s">
        <v>28</v>
      </c>
      <c r="B168" s="10" t="s">
        <v>22</v>
      </c>
      <c r="C168" s="10">
        <v>4</v>
      </c>
      <c r="D168" s="10">
        <v>422</v>
      </c>
      <c r="E168" s="10">
        <v>4</v>
      </c>
      <c r="F168" s="10">
        <v>21.25</v>
      </c>
      <c r="G168" s="10">
        <v>1</v>
      </c>
      <c r="H168" s="48"/>
    </row>
    <row r="169" spans="1:8">
      <c r="A169" s="10" t="s">
        <v>29</v>
      </c>
      <c r="B169" s="10" t="s">
        <v>22</v>
      </c>
      <c r="C169" s="10">
        <v>4</v>
      </c>
      <c r="D169" s="10">
        <v>414</v>
      </c>
      <c r="E169" s="10">
        <v>4</v>
      </c>
      <c r="F169" s="10">
        <v>21.25</v>
      </c>
      <c r="G169" s="10">
        <v>1</v>
      </c>
      <c r="H169" s="48"/>
    </row>
    <row r="170" spans="1:8">
      <c r="A170" s="10" t="s">
        <v>29</v>
      </c>
      <c r="B170" s="10" t="s">
        <v>22</v>
      </c>
      <c r="C170" s="10">
        <v>4</v>
      </c>
      <c r="D170" s="10">
        <v>404</v>
      </c>
      <c r="E170" s="10">
        <v>4</v>
      </c>
      <c r="F170" s="10">
        <v>21.25</v>
      </c>
      <c r="G170" s="10">
        <v>1</v>
      </c>
      <c r="H170" s="48"/>
    </row>
    <row r="171" spans="1:8">
      <c r="A171" s="10" t="s">
        <v>30</v>
      </c>
      <c r="B171" s="10" t="s">
        <v>22</v>
      </c>
      <c r="C171" s="10">
        <v>4</v>
      </c>
      <c r="D171" s="10">
        <v>419</v>
      </c>
      <c r="E171" s="10">
        <v>4</v>
      </c>
      <c r="F171" s="10">
        <v>21.25</v>
      </c>
      <c r="G171" s="10">
        <v>1</v>
      </c>
      <c r="H171" s="48"/>
    </row>
    <row r="172" spans="1:8">
      <c r="A172" s="10" t="s">
        <v>32</v>
      </c>
      <c r="B172" s="10" t="s">
        <v>22</v>
      </c>
      <c r="C172" s="10">
        <v>4</v>
      </c>
      <c r="D172" s="10">
        <v>424</v>
      </c>
      <c r="E172" s="10">
        <v>4</v>
      </c>
      <c r="F172" s="10">
        <v>21.25</v>
      </c>
      <c r="G172" s="10">
        <v>1</v>
      </c>
      <c r="H172" s="48"/>
    </row>
    <row r="173" spans="1:8">
      <c r="A173" s="10" t="s">
        <v>38</v>
      </c>
      <c r="B173" s="10" t="s">
        <v>22</v>
      </c>
      <c r="C173" s="10">
        <v>4</v>
      </c>
      <c r="D173" s="10">
        <v>420</v>
      </c>
      <c r="E173" s="10">
        <v>4</v>
      </c>
      <c r="F173" s="10">
        <v>21.25</v>
      </c>
      <c r="G173" s="10">
        <v>1</v>
      </c>
      <c r="H173" s="48"/>
    </row>
    <row r="174" spans="1:8">
      <c r="A174" s="10" t="s">
        <v>46</v>
      </c>
      <c r="B174" s="10" t="s">
        <v>24</v>
      </c>
      <c r="C174" s="10">
        <v>4</v>
      </c>
      <c r="D174" s="10">
        <v>402</v>
      </c>
      <c r="E174" s="10">
        <v>4</v>
      </c>
      <c r="F174" s="10">
        <v>21.25</v>
      </c>
      <c r="G174" s="10">
        <v>1</v>
      </c>
      <c r="H174" s="48"/>
    </row>
    <row r="175" spans="1:8">
      <c r="A175" s="10" t="s">
        <v>47</v>
      </c>
      <c r="B175" s="10" t="s">
        <v>22</v>
      </c>
      <c r="C175" s="10">
        <v>4</v>
      </c>
      <c r="D175" s="10">
        <v>401</v>
      </c>
      <c r="E175" s="10">
        <v>4</v>
      </c>
      <c r="F175" s="10">
        <v>21.25</v>
      </c>
      <c r="G175" s="10">
        <v>1</v>
      </c>
      <c r="H175" s="48"/>
    </row>
    <row r="181" spans="1:8" ht="18">
      <c r="A181" s="49" t="s">
        <v>89</v>
      </c>
      <c r="B181" s="49"/>
      <c r="C181" s="49"/>
      <c r="D181" s="49"/>
      <c r="E181" s="49"/>
      <c r="F181" s="49"/>
      <c r="G181" s="49"/>
      <c r="H181" s="50" t="s">
        <v>86</v>
      </c>
    </row>
    <row r="182" spans="1:8" ht="18">
      <c r="A182" s="49" t="s">
        <v>90</v>
      </c>
      <c r="B182" s="49"/>
      <c r="C182" s="49"/>
      <c r="D182" s="49"/>
      <c r="E182" s="49"/>
      <c r="F182" s="49"/>
      <c r="G182" s="49"/>
      <c r="H182" s="50"/>
    </row>
    <row r="183" spans="1:8" ht="18">
      <c r="A183" s="49" t="s">
        <v>106</v>
      </c>
      <c r="B183" s="49"/>
      <c r="C183" s="49"/>
      <c r="D183" s="49"/>
      <c r="E183" s="49"/>
      <c r="F183" s="49"/>
      <c r="G183" s="49"/>
      <c r="H183" s="50"/>
    </row>
    <row r="184" spans="1:8" ht="17.399999999999999">
      <c r="A184" s="21" t="s">
        <v>0</v>
      </c>
      <c r="B184" s="21" t="s">
        <v>1</v>
      </c>
      <c r="C184" s="21" t="s">
        <v>2</v>
      </c>
      <c r="D184" s="21" t="s">
        <v>3</v>
      </c>
      <c r="E184" s="21" t="s">
        <v>5</v>
      </c>
      <c r="F184" s="21" t="s">
        <v>4</v>
      </c>
      <c r="G184" s="21" t="s">
        <v>6</v>
      </c>
      <c r="H184" s="21" t="s">
        <v>57</v>
      </c>
    </row>
    <row r="185" spans="1:8">
      <c r="A185" s="10" t="s">
        <v>41</v>
      </c>
      <c r="B185" s="10">
        <v>5</v>
      </c>
      <c r="C185" s="10">
        <v>4</v>
      </c>
      <c r="D185" s="10">
        <v>416</v>
      </c>
      <c r="E185" s="10">
        <v>22.5</v>
      </c>
      <c r="F185" s="10">
        <v>55</v>
      </c>
      <c r="G185" s="10">
        <v>1</v>
      </c>
      <c r="H185" s="51">
        <v>6</v>
      </c>
    </row>
    <row r="186" spans="1:8">
      <c r="A186" s="10" t="s">
        <v>41</v>
      </c>
      <c r="B186" s="10">
        <v>6</v>
      </c>
      <c r="C186" s="10">
        <v>4</v>
      </c>
      <c r="D186" s="10">
        <v>416</v>
      </c>
      <c r="E186" s="10">
        <v>22.5</v>
      </c>
      <c r="F186" s="10">
        <v>55</v>
      </c>
      <c r="G186" s="10">
        <v>1</v>
      </c>
      <c r="H186" s="52"/>
    </row>
    <row r="187" spans="1:8">
      <c r="A187" s="10" t="s">
        <v>44</v>
      </c>
      <c r="B187" s="10">
        <v>5</v>
      </c>
      <c r="C187" s="10">
        <v>4</v>
      </c>
      <c r="D187" s="10">
        <v>412</v>
      </c>
      <c r="E187" s="10">
        <v>22.5</v>
      </c>
      <c r="F187" s="10">
        <v>55</v>
      </c>
      <c r="G187" s="10">
        <v>1</v>
      </c>
      <c r="H187" s="52"/>
    </row>
    <row r="188" spans="1:8">
      <c r="A188" s="10" t="s">
        <v>44</v>
      </c>
      <c r="B188" s="10">
        <v>6</v>
      </c>
      <c r="C188" s="10">
        <v>4</v>
      </c>
      <c r="D188" s="10">
        <v>412</v>
      </c>
      <c r="E188" s="10">
        <v>22.5</v>
      </c>
      <c r="F188" s="10">
        <v>55</v>
      </c>
      <c r="G188" s="10">
        <v>1</v>
      </c>
      <c r="H188" s="52"/>
    </row>
    <row r="189" spans="1:8">
      <c r="A189" s="10" t="s">
        <v>43</v>
      </c>
      <c r="B189" s="10">
        <v>5</v>
      </c>
      <c r="C189" s="10">
        <v>4</v>
      </c>
      <c r="D189" s="10">
        <v>415</v>
      </c>
      <c r="E189" s="10">
        <v>22.5</v>
      </c>
      <c r="F189" s="10">
        <v>50</v>
      </c>
      <c r="G189" s="10">
        <v>1</v>
      </c>
      <c r="H189" s="52"/>
    </row>
    <row r="190" spans="1:8">
      <c r="A190" s="10" t="s">
        <v>33</v>
      </c>
      <c r="B190" s="10">
        <v>5</v>
      </c>
      <c r="C190" s="10">
        <v>4</v>
      </c>
      <c r="D190" s="10">
        <v>410</v>
      </c>
      <c r="E190" s="10">
        <v>22.5</v>
      </c>
      <c r="F190" s="10">
        <v>49</v>
      </c>
      <c r="G190" s="10">
        <v>1</v>
      </c>
      <c r="H190" s="52"/>
    </row>
    <row r="191" spans="1:8">
      <c r="A191" s="10" t="s">
        <v>36</v>
      </c>
      <c r="B191" s="10">
        <v>4</v>
      </c>
      <c r="C191" s="10">
        <v>4</v>
      </c>
      <c r="D191" s="10">
        <v>408</v>
      </c>
      <c r="E191" s="10">
        <v>22.5</v>
      </c>
      <c r="F191" s="10">
        <v>49</v>
      </c>
      <c r="G191" s="10">
        <v>1</v>
      </c>
      <c r="H191" s="52"/>
    </row>
    <row r="192" spans="1:8">
      <c r="A192" s="10" t="s">
        <v>36</v>
      </c>
      <c r="B192" s="10">
        <v>4</v>
      </c>
      <c r="C192" s="10">
        <v>4</v>
      </c>
      <c r="D192" s="10">
        <v>421</v>
      </c>
      <c r="E192" s="10">
        <v>22.5</v>
      </c>
      <c r="F192" s="10">
        <v>49</v>
      </c>
      <c r="G192" s="10">
        <v>1</v>
      </c>
      <c r="H192" s="52"/>
    </row>
    <row r="193" spans="1:8">
      <c r="A193" s="10" t="s">
        <v>37</v>
      </c>
      <c r="B193" s="10">
        <v>4</v>
      </c>
      <c r="C193" s="10">
        <v>4</v>
      </c>
      <c r="D193" s="10">
        <v>406</v>
      </c>
      <c r="E193" s="10">
        <v>22.5</v>
      </c>
      <c r="F193" s="10">
        <v>49</v>
      </c>
      <c r="G193" s="10">
        <v>1</v>
      </c>
      <c r="H193" s="52"/>
    </row>
    <row r="194" spans="1:8">
      <c r="A194" s="10" t="s">
        <v>45</v>
      </c>
      <c r="B194" s="10">
        <v>4</v>
      </c>
      <c r="C194" s="10">
        <v>4</v>
      </c>
      <c r="D194" s="10">
        <v>407</v>
      </c>
      <c r="E194" s="10">
        <v>22.5</v>
      </c>
      <c r="F194" s="10">
        <v>49</v>
      </c>
      <c r="G194" s="10">
        <v>1</v>
      </c>
      <c r="H194" s="52"/>
    </row>
    <row r="195" spans="1:8">
      <c r="A195" s="10" t="s">
        <v>46</v>
      </c>
      <c r="B195" s="10">
        <v>6</v>
      </c>
      <c r="C195" s="10">
        <v>4</v>
      </c>
      <c r="D195" s="10">
        <v>402</v>
      </c>
      <c r="E195" s="10">
        <v>22.5</v>
      </c>
      <c r="F195" s="10">
        <v>49</v>
      </c>
      <c r="G195" s="10">
        <v>1</v>
      </c>
      <c r="H195" s="52"/>
    </row>
    <row r="196" spans="1:8">
      <c r="A196" s="10" t="s">
        <v>47</v>
      </c>
      <c r="B196" s="10">
        <v>6</v>
      </c>
      <c r="C196" s="10">
        <v>4</v>
      </c>
      <c r="D196" s="10">
        <v>401</v>
      </c>
      <c r="E196" s="10">
        <v>22.5</v>
      </c>
      <c r="F196" s="10">
        <v>49</v>
      </c>
      <c r="G196" s="10">
        <v>1</v>
      </c>
      <c r="H196" s="52"/>
    </row>
    <row r="197" spans="1:8">
      <c r="A197" s="10" t="s">
        <v>41</v>
      </c>
      <c r="B197" s="10" t="s">
        <v>21</v>
      </c>
      <c r="C197" s="10">
        <v>4</v>
      </c>
      <c r="D197" s="10">
        <v>416</v>
      </c>
      <c r="E197" s="10">
        <v>4</v>
      </c>
      <c r="F197" s="10">
        <v>55</v>
      </c>
      <c r="G197" s="10">
        <v>1</v>
      </c>
      <c r="H197" s="52"/>
    </row>
    <row r="198" spans="1:8">
      <c r="A198" s="10" t="s">
        <v>41</v>
      </c>
      <c r="B198" s="10" t="s">
        <v>23</v>
      </c>
      <c r="C198" s="10">
        <v>4</v>
      </c>
      <c r="D198" s="10">
        <v>416</v>
      </c>
      <c r="E198" s="10">
        <v>4</v>
      </c>
      <c r="F198" s="10">
        <v>55</v>
      </c>
      <c r="G198" s="10">
        <v>1</v>
      </c>
      <c r="H198" s="52"/>
    </row>
    <row r="199" spans="1:8">
      <c r="A199" s="10" t="s">
        <v>44</v>
      </c>
      <c r="B199" s="10" t="s">
        <v>21</v>
      </c>
      <c r="C199" s="10">
        <v>4</v>
      </c>
      <c r="D199" s="10">
        <v>412</v>
      </c>
      <c r="E199" s="10">
        <v>4</v>
      </c>
      <c r="F199" s="10">
        <v>55</v>
      </c>
      <c r="G199" s="10">
        <v>1</v>
      </c>
      <c r="H199" s="52"/>
    </row>
    <row r="200" spans="1:8">
      <c r="A200" s="10" t="s">
        <v>44</v>
      </c>
      <c r="B200" s="10" t="s">
        <v>23</v>
      </c>
      <c r="C200" s="10">
        <v>4</v>
      </c>
      <c r="D200" s="10">
        <v>412</v>
      </c>
      <c r="E200" s="10">
        <v>4</v>
      </c>
      <c r="F200" s="10">
        <v>55</v>
      </c>
      <c r="G200" s="10">
        <v>1</v>
      </c>
      <c r="H200" s="52"/>
    </row>
    <row r="201" spans="1:8">
      <c r="A201" s="10" t="s">
        <v>43</v>
      </c>
      <c r="B201" s="10" t="s">
        <v>21</v>
      </c>
      <c r="C201" s="10">
        <v>4</v>
      </c>
      <c r="D201" s="10">
        <v>415</v>
      </c>
      <c r="E201" s="10">
        <v>4</v>
      </c>
      <c r="F201" s="10">
        <v>50</v>
      </c>
      <c r="G201" s="10">
        <v>1</v>
      </c>
      <c r="H201" s="52"/>
    </row>
    <row r="202" spans="1:8">
      <c r="A202" s="10" t="s">
        <v>33</v>
      </c>
      <c r="B202" s="10" t="s">
        <v>21</v>
      </c>
      <c r="C202" s="10">
        <v>4</v>
      </c>
      <c r="D202" s="10">
        <v>410</v>
      </c>
      <c r="E202" s="10">
        <v>4</v>
      </c>
      <c r="F202" s="10">
        <v>49</v>
      </c>
      <c r="G202" s="10">
        <v>1</v>
      </c>
      <c r="H202" s="52"/>
    </row>
    <row r="203" spans="1:8">
      <c r="A203" s="10" t="s">
        <v>36</v>
      </c>
      <c r="B203" s="10" t="s">
        <v>21</v>
      </c>
      <c r="C203" s="10">
        <v>4</v>
      </c>
      <c r="D203" s="10">
        <v>408</v>
      </c>
      <c r="E203" s="10">
        <v>4</v>
      </c>
      <c r="F203" s="10">
        <v>49</v>
      </c>
      <c r="G203" s="10">
        <v>1</v>
      </c>
      <c r="H203" s="52"/>
    </row>
    <row r="204" spans="1:8">
      <c r="A204" s="10" t="s">
        <v>36</v>
      </c>
      <c r="B204" s="10" t="s">
        <v>21</v>
      </c>
      <c r="C204" s="10">
        <v>4</v>
      </c>
      <c r="D204" s="10">
        <v>421</v>
      </c>
      <c r="E204" s="10">
        <v>4</v>
      </c>
      <c r="F204" s="10">
        <v>49</v>
      </c>
      <c r="G204" s="10">
        <v>1</v>
      </c>
      <c r="H204" s="52"/>
    </row>
    <row r="205" spans="1:8">
      <c r="A205" s="10" t="s">
        <v>37</v>
      </c>
      <c r="B205" s="10" t="s">
        <v>21</v>
      </c>
      <c r="C205" s="10">
        <v>4</v>
      </c>
      <c r="D205" s="10">
        <v>406</v>
      </c>
      <c r="E205" s="10">
        <v>4</v>
      </c>
      <c r="F205" s="10">
        <v>49</v>
      </c>
      <c r="G205" s="10">
        <v>1</v>
      </c>
      <c r="H205" s="52"/>
    </row>
    <row r="206" spans="1:8">
      <c r="A206" s="10" t="s">
        <v>45</v>
      </c>
      <c r="B206" s="10" t="s">
        <v>21</v>
      </c>
      <c r="C206" s="10">
        <v>4</v>
      </c>
      <c r="D206" s="10">
        <v>407</v>
      </c>
      <c r="E206" s="10">
        <v>4</v>
      </c>
      <c r="F206" s="10">
        <v>49</v>
      </c>
      <c r="G206" s="10">
        <v>1</v>
      </c>
      <c r="H206" s="52"/>
    </row>
    <row r="207" spans="1:8">
      <c r="A207" s="10" t="s">
        <v>46</v>
      </c>
      <c r="B207" s="10" t="s">
        <v>23</v>
      </c>
      <c r="C207" s="10">
        <v>4</v>
      </c>
      <c r="D207" s="10">
        <v>402</v>
      </c>
      <c r="E207" s="10">
        <v>4</v>
      </c>
      <c r="F207" s="10">
        <v>49</v>
      </c>
      <c r="G207" s="10">
        <v>1</v>
      </c>
      <c r="H207" s="52"/>
    </row>
    <row r="208" spans="1:8">
      <c r="A208" s="10" t="s">
        <v>47</v>
      </c>
      <c r="B208" s="10" t="s">
        <v>23</v>
      </c>
      <c r="C208" s="10">
        <v>4</v>
      </c>
      <c r="D208" s="10">
        <v>401</v>
      </c>
      <c r="E208" s="10">
        <v>4</v>
      </c>
      <c r="F208" s="10">
        <v>49</v>
      </c>
      <c r="G208" s="10">
        <v>1</v>
      </c>
      <c r="H208" s="52"/>
    </row>
    <row r="209" spans="1:8">
      <c r="A209" s="10" t="s">
        <v>33</v>
      </c>
      <c r="B209" s="10" t="s">
        <v>22</v>
      </c>
      <c r="C209" s="10">
        <v>4</v>
      </c>
      <c r="D209" s="10">
        <v>410</v>
      </c>
      <c r="E209" s="10">
        <v>4</v>
      </c>
      <c r="F209" s="10">
        <v>21.25</v>
      </c>
      <c r="G209" s="10">
        <v>1</v>
      </c>
      <c r="H209" s="52"/>
    </row>
    <row r="210" spans="1:8">
      <c r="A210" s="10" t="s">
        <v>36</v>
      </c>
      <c r="B210" s="10" t="s">
        <v>22</v>
      </c>
      <c r="C210" s="10">
        <v>4</v>
      </c>
      <c r="D210" s="10">
        <v>408</v>
      </c>
      <c r="E210" s="10">
        <v>4</v>
      </c>
      <c r="F210" s="10">
        <v>21.25</v>
      </c>
      <c r="G210" s="10">
        <v>1</v>
      </c>
      <c r="H210" s="52"/>
    </row>
    <row r="211" spans="1:8">
      <c r="A211" s="10" t="s">
        <v>36</v>
      </c>
      <c r="B211" s="10" t="s">
        <v>22</v>
      </c>
      <c r="C211" s="10">
        <v>4</v>
      </c>
      <c r="D211" s="10">
        <v>421</v>
      </c>
      <c r="E211" s="10">
        <v>4</v>
      </c>
      <c r="F211" s="10">
        <v>21.25</v>
      </c>
      <c r="G211" s="10">
        <v>1</v>
      </c>
      <c r="H211" s="52"/>
    </row>
    <row r="212" spans="1:8">
      <c r="A212" s="10" t="s">
        <v>37</v>
      </c>
      <c r="B212" s="10" t="s">
        <v>22</v>
      </c>
      <c r="C212" s="10">
        <v>4</v>
      </c>
      <c r="D212" s="10">
        <v>406</v>
      </c>
      <c r="E212" s="10">
        <v>4</v>
      </c>
      <c r="F212" s="10">
        <v>21.25</v>
      </c>
      <c r="G212" s="10">
        <v>1</v>
      </c>
      <c r="H212" s="52"/>
    </row>
    <row r="213" spans="1:8">
      <c r="A213" s="10" t="s">
        <v>41</v>
      </c>
      <c r="B213" s="10" t="s">
        <v>22</v>
      </c>
      <c r="C213" s="10">
        <v>4</v>
      </c>
      <c r="D213" s="10">
        <v>416</v>
      </c>
      <c r="E213" s="10">
        <v>4</v>
      </c>
      <c r="F213" s="10">
        <v>21.25</v>
      </c>
      <c r="G213" s="10">
        <v>1</v>
      </c>
      <c r="H213" s="52"/>
    </row>
    <row r="214" spans="1:8">
      <c r="A214" s="10" t="s">
        <v>41</v>
      </c>
      <c r="B214" s="10" t="s">
        <v>24</v>
      </c>
      <c r="C214" s="10">
        <v>4</v>
      </c>
      <c r="D214" s="10">
        <v>416</v>
      </c>
      <c r="E214" s="10">
        <v>4</v>
      </c>
      <c r="F214" s="10">
        <v>21.25</v>
      </c>
      <c r="G214" s="10">
        <v>1</v>
      </c>
      <c r="H214" s="52"/>
    </row>
    <row r="215" spans="1:8">
      <c r="A215" s="10" t="s">
        <v>44</v>
      </c>
      <c r="B215" s="10" t="s">
        <v>22</v>
      </c>
      <c r="C215" s="10">
        <v>4</v>
      </c>
      <c r="D215" s="10">
        <v>412</v>
      </c>
      <c r="E215" s="10">
        <v>4</v>
      </c>
      <c r="F215" s="10">
        <v>21.25</v>
      </c>
      <c r="G215" s="10">
        <v>1</v>
      </c>
      <c r="H215" s="52"/>
    </row>
    <row r="216" spans="1:8">
      <c r="A216" s="10" t="s">
        <v>44</v>
      </c>
      <c r="B216" s="10" t="s">
        <v>24</v>
      </c>
      <c r="C216" s="10">
        <v>4</v>
      </c>
      <c r="D216" s="10">
        <v>412</v>
      </c>
      <c r="E216" s="10">
        <v>4</v>
      </c>
      <c r="F216" s="10">
        <v>21.25</v>
      </c>
      <c r="G216" s="10">
        <v>1</v>
      </c>
      <c r="H216" s="52"/>
    </row>
    <row r="217" spans="1:8">
      <c r="A217" s="10" t="s">
        <v>45</v>
      </c>
      <c r="B217" s="10" t="s">
        <v>22</v>
      </c>
      <c r="C217" s="10">
        <v>4</v>
      </c>
      <c r="D217" s="10">
        <v>407</v>
      </c>
      <c r="E217" s="10">
        <v>4</v>
      </c>
      <c r="F217" s="10">
        <v>21.25</v>
      </c>
      <c r="G217" s="10">
        <v>1</v>
      </c>
      <c r="H217" s="52"/>
    </row>
    <row r="218" spans="1:8">
      <c r="A218" s="10" t="s">
        <v>46</v>
      </c>
      <c r="B218" s="10" t="s">
        <v>22</v>
      </c>
      <c r="C218" s="10">
        <v>4</v>
      </c>
      <c r="D218" s="10">
        <v>402</v>
      </c>
      <c r="E218" s="10">
        <v>4</v>
      </c>
      <c r="F218" s="10">
        <v>21.25</v>
      </c>
      <c r="G218" s="10">
        <v>1</v>
      </c>
      <c r="H218" s="52"/>
    </row>
    <row r="219" spans="1:8">
      <c r="A219" s="10" t="s">
        <v>47</v>
      </c>
      <c r="B219" s="10" t="s">
        <v>24</v>
      </c>
      <c r="C219" s="10">
        <v>4</v>
      </c>
      <c r="D219" s="10">
        <v>401</v>
      </c>
      <c r="E219" s="10">
        <v>4</v>
      </c>
      <c r="F219" s="10">
        <v>21.25</v>
      </c>
      <c r="G219" s="10">
        <v>1</v>
      </c>
      <c r="H219" s="53"/>
    </row>
    <row r="224" spans="1:8" ht="18">
      <c r="A224" s="49" t="s">
        <v>89</v>
      </c>
      <c r="B224" s="49"/>
      <c r="C224" s="49"/>
      <c r="D224" s="49"/>
      <c r="E224" s="49"/>
      <c r="F224" s="49"/>
      <c r="G224" s="49"/>
      <c r="H224" s="50" t="s">
        <v>105</v>
      </c>
    </row>
    <row r="225" spans="1:8" ht="18">
      <c r="A225" s="49" t="s">
        <v>90</v>
      </c>
      <c r="B225" s="49"/>
      <c r="C225" s="49"/>
      <c r="D225" s="49"/>
      <c r="E225" s="49"/>
      <c r="F225" s="49"/>
      <c r="G225" s="49"/>
      <c r="H225" s="50"/>
    </row>
    <row r="226" spans="1:8" ht="18">
      <c r="A226" s="49" t="s">
        <v>107</v>
      </c>
      <c r="B226" s="49"/>
      <c r="C226" s="49"/>
      <c r="D226" s="49"/>
      <c r="E226" s="49"/>
      <c r="F226" s="49"/>
      <c r="G226" s="49"/>
      <c r="H226" s="50"/>
    </row>
    <row r="227" spans="1:8" ht="17.399999999999999">
      <c r="A227" s="21" t="s">
        <v>0</v>
      </c>
      <c r="B227" s="21" t="s">
        <v>1</v>
      </c>
      <c r="C227" s="21" t="s">
        <v>2</v>
      </c>
      <c r="D227" s="21" t="s">
        <v>3</v>
      </c>
      <c r="E227" s="21" t="s">
        <v>5</v>
      </c>
      <c r="F227" s="21" t="s">
        <v>4</v>
      </c>
      <c r="G227" s="21" t="s">
        <v>6</v>
      </c>
      <c r="H227" s="21" t="s">
        <v>57</v>
      </c>
    </row>
    <row r="228" spans="1:8">
      <c r="A228" s="10" t="s">
        <v>27</v>
      </c>
      <c r="B228" s="10">
        <v>4</v>
      </c>
      <c r="C228" s="10">
        <v>3</v>
      </c>
      <c r="D228" s="10">
        <v>317</v>
      </c>
      <c r="E228" s="10">
        <v>43.5</v>
      </c>
      <c r="F228" s="10">
        <v>82</v>
      </c>
      <c r="G228" s="10">
        <v>1</v>
      </c>
      <c r="H228" s="51">
        <v>7</v>
      </c>
    </row>
    <row r="229" spans="1:8">
      <c r="A229" s="10" t="s">
        <v>27</v>
      </c>
      <c r="B229" s="10">
        <v>4</v>
      </c>
      <c r="C229" s="10">
        <v>3</v>
      </c>
      <c r="D229" s="10">
        <v>323</v>
      </c>
      <c r="E229" s="10">
        <v>43.5</v>
      </c>
      <c r="F229" s="10">
        <v>82</v>
      </c>
      <c r="G229" s="10">
        <v>1</v>
      </c>
      <c r="H229" s="52"/>
    </row>
    <row r="230" spans="1:8">
      <c r="A230" s="10" t="s">
        <v>28</v>
      </c>
      <c r="B230" s="10">
        <v>4</v>
      </c>
      <c r="C230" s="10">
        <v>3</v>
      </c>
      <c r="D230" s="10">
        <v>305</v>
      </c>
      <c r="E230" s="10">
        <v>43.5</v>
      </c>
      <c r="F230" s="10">
        <v>82</v>
      </c>
      <c r="G230" s="10">
        <v>1</v>
      </c>
      <c r="H230" s="52"/>
    </row>
    <row r="231" spans="1:8">
      <c r="A231" s="10" t="s">
        <v>29</v>
      </c>
      <c r="B231" s="10">
        <v>4</v>
      </c>
      <c r="C231" s="10">
        <v>3</v>
      </c>
      <c r="D231" s="10">
        <v>314</v>
      </c>
      <c r="E231" s="10">
        <v>43.5</v>
      </c>
      <c r="F231" s="10">
        <v>82</v>
      </c>
      <c r="G231" s="10">
        <v>1</v>
      </c>
      <c r="H231" s="52"/>
    </row>
    <row r="232" spans="1:8">
      <c r="A232" s="10" t="s">
        <v>29</v>
      </c>
      <c r="B232" s="10">
        <v>4</v>
      </c>
      <c r="C232" s="10">
        <v>3</v>
      </c>
      <c r="D232" s="10">
        <v>304</v>
      </c>
      <c r="E232" s="10">
        <v>43.5</v>
      </c>
      <c r="F232" s="10">
        <v>82</v>
      </c>
      <c r="G232" s="10">
        <v>1</v>
      </c>
      <c r="H232" s="52"/>
    </row>
    <row r="233" spans="1:8">
      <c r="A233" s="10" t="s">
        <v>30</v>
      </c>
      <c r="B233" s="10">
        <v>4</v>
      </c>
      <c r="C233" s="10">
        <v>3</v>
      </c>
      <c r="D233" s="10">
        <v>319</v>
      </c>
      <c r="E233" s="10">
        <v>43.5</v>
      </c>
      <c r="F233" s="10">
        <v>82</v>
      </c>
      <c r="G233" s="10">
        <v>1</v>
      </c>
      <c r="H233" s="52"/>
    </row>
    <row r="234" spans="1:8">
      <c r="A234" s="10" t="s">
        <v>31</v>
      </c>
      <c r="B234" s="10">
        <v>4</v>
      </c>
      <c r="C234" s="10">
        <v>3</v>
      </c>
      <c r="D234" s="10">
        <v>322</v>
      </c>
      <c r="E234" s="10">
        <v>43.5</v>
      </c>
      <c r="F234" s="10">
        <v>82</v>
      </c>
      <c r="G234" s="10">
        <v>1</v>
      </c>
      <c r="H234" s="52"/>
    </row>
    <row r="235" spans="1:8">
      <c r="A235" s="10" t="s">
        <v>32</v>
      </c>
      <c r="B235" s="10">
        <v>4</v>
      </c>
      <c r="C235" s="10">
        <v>3</v>
      </c>
      <c r="D235" s="10">
        <v>324</v>
      </c>
      <c r="E235" s="10">
        <v>43.5</v>
      </c>
      <c r="F235" s="10">
        <v>82</v>
      </c>
      <c r="G235" s="10">
        <v>1</v>
      </c>
      <c r="H235" s="52"/>
    </row>
    <row r="236" spans="1:8">
      <c r="A236" s="10" t="s">
        <v>33</v>
      </c>
      <c r="B236" s="10">
        <v>4</v>
      </c>
      <c r="C236" s="10">
        <v>3</v>
      </c>
      <c r="D236" s="10">
        <v>310</v>
      </c>
      <c r="E236" s="10">
        <v>43.5</v>
      </c>
      <c r="F236" s="10">
        <v>82</v>
      </c>
      <c r="G236" s="10">
        <v>1</v>
      </c>
      <c r="H236" s="52"/>
    </row>
    <row r="237" spans="1:8">
      <c r="A237" s="10" t="s">
        <v>38</v>
      </c>
      <c r="B237" s="10">
        <v>4</v>
      </c>
      <c r="C237" s="10">
        <v>3</v>
      </c>
      <c r="D237" s="10">
        <v>320</v>
      </c>
      <c r="E237" s="10">
        <v>43.5</v>
      </c>
      <c r="F237" s="10">
        <v>82</v>
      </c>
      <c r="G237" s="10">
        <v>1</v>
      </c>
      <c r="H237" s="52"/>
    </row>
    <row r="238" spans="1:8">
      <c r="A238" s="10" t="s">
        <v>42</v>
      </c>
      <c r="B238" s="10">
        <v>4</v>
      </c>
      <c r="C238" s="10">
        <v>3</v>
      </c>
      <c r="D238" s="10">
        <v>316</v>
      </c>
      <c r="E238" s="10">
        <v>43.5</v>
      </c>
      <c r="F238" s="10">
        <v>82</v>
      </c>
      <c r="G238" s="10">
        <v>1</v>
      </c>
      <c r="H238" s="53"/>
    </row>
    <row r="243" spans="1:8" ht="18">
      <c r="A243" s="49" t="s">
        <v>89</v>
      </c>
      <c r="B243" s="49"/>
      <c r="C243" s="49"/>
      <c r="D243" s="49"/>
      <c r="E243" s="49"/>
      <c r="F243" s="49"/>
      <c r="G243" s="49"/>
      <c r="H243" s="50" t="s">
        <v>86</v>
      </c>
    </row>
    <row r="244" spans="1:8" ht="18">
      <c r="A244" s="49" t="s">
        <v>90</v>
      </c>
      <c r="B244" s="49"/>
      <c r="C244" s="49"/>
      <c r="D244" s="49"/>
      <c r="E244" s="49"/>
      <c r="F244" s="49"/>
      <c r="G244" s="49"/>
      <c r="H244" s="50"/>
    </row>
    <row r="245" spans="1:8" ht="18">
      <c r="A245" s="49" t="s">
        <v>106</v>
      </c>
      <c r="B245" s="49"/>
      <c r="C245" s="49"/>
      <c r="D245" s="49"/>
      <c r="E245" s="49"/>
      <c r="F245" s="49"/>
      <c r="G245" s="49"/>
      <c r="H245" s="50"/>
    </row>
    <row r="246" spans="1:8" ht="17.399999999999999">
      <c r="A246" s="21" t="s">
        <v>0</v>
      </c>
      <c r="B246" s="21" t="s">
        <v>1</v>
      </c>
      <c r="C246" s="21" t="s">
        <v>2</v>
      </c>
      <c r="D246" s="21" t="s">
        <v>3</v>
      </c>
      <c r="E246" s="21" t="s">
        <v>5</v>
      </c>
      <c r="F246" s="21" t="s">
        <v>4</v>
      </c>
      <c r="G246" s="21" t="s">
        <v>6</v>
      </c>
      <c r="H246" s="21" t="s">
        <v>57</v>
      </c>
    </row>
    <row r="247" spans="1:8">
      <c r="A247" s="10" t="s">
        <v>44</v>
      </c>
      <c r="B247" s="10">
        <v>3</v>
      </c>
      <c r="C247" s="10">
        <v>3</v>
      </c>
      <c r="D247" s="10">
        <v>312</v>
      </c>
      <c r="E247" s="10">
        <v>43.5</v>
      </c>
      <c r="F247" s="10">
        <v>111.125</v>
      </c>
      <c r="G247" s="10">
        <v>1</v>
      </c>
      <c r="H247" s="48">
        <v>8</v>
      </c>
    </row>
    <row r="248" spans="1:8">
      <c r="A248" s="10" t="s">
        <v>15</v>
      </c>
      <c r="B248" s="10">
        <v>3</v>
      </c>
      <c r="C248" s="10">
        <v>3</v>
      </c>
      <c r="D248" s="10">
        <v>325</v>
      </c>
      <c r="E248" s="10">
        <v>43.5</v>
      </c>
      <c r="F248" s="10">
        <v>111</v>
      </c>
      <c r="G248" s="10">
        <v>1</v>
      </c>
      <c r="H248" s="48"/>
    </row>
    <row r="249" spans="1:8">
      <c r="A249" s="10" t="s">
        <v>26</v>
      </c>
      <c r="B249" s="10">
        <v>3</v>
      </c>
      <c r="C249" s="10">
        <v>3</v>
      </c>
      <c r="D249" s="10">
        <v>326</v>
      </c>
      <c r="E249" s="10">
        <v>43.5</v>
      </c>
      <c r="F249" s="10">
        <v>111</v>
      </c>
      <c r="G249" s="10">
        <v>1</v>
      </c>
      <c r="H249" s="48"/>
    </row>
    <row r="250" spans="1:8">
      <c r="A250" s="10" t="s">
        <v>45</v>
      </c>
      <c r="B250" s="10">
        <v>3</v>
      </c>
      <c r="C250" s="10">
        <v>3</v>
      </c>
      <c r="D250" s="10">
        <v>307</v>
      </c>
      <c r="E250" s="10">
        <v>43.5</v>
      </c>
      <c r="F250" s="10">
        <v>90.75</v>
      </c>
      <c r="G250" s="10">
        <v>1</v>
      </c>
      <c r="H250" s="48"/>
    </row>
    <row r="251" spans="1:8">
      <c r="A251" s="10" t="s">
        <v>46</v>
      </c>
      <c r="B251" s="10">
        <v>4</v>
      </c>
      <c r="C251" s="10">
        <v>3</v>
      </c>
      <c r="D251" s="10">
        <v>302</v>
      </c>
      <c r="E251" s="10">
        <v>43.5</v>
      </c>
      <c r="F251" s="10">
        <v>87</v>
      </c>
      <c r="G251" s="10">
        <v>1</v>
      </c>
      <c r="H251" s="48"/>
    </row>
    <row r="252" spans="1:8">
      <c r="A252" s="10" t="s">
        <v>47</v>
      </c>
      <c r="B252" s="10">
        <v>4</v>
      </c>
      <c r="C252" s="10">
        <v>3</v>
      </c>
      <c r="D252" s="10">
        <v>301</v>
      </c>
      <c r="E252" s="10">
        <v>43.5</v>
      </c>
      <c r="F252" s="10">
        <v>87</v>
      </c>
      <c r="G252" s="10">
        <v>1</v>
      </c>
      <c r="H252" s="48"/>
    </row>
    <row r="253" spans="1:8">
      <c r="A253" s="10" t="s">
        <v>43</v>
      </c>
      <c r="B253" s="10">
        <v>4</v>
      </c>
      <c r="C253" s="10">
        <v>3</v>
      </c>
      <c r="D253" s="10">
        <v>315</v>
      </c>
      <c r="E253" s="10">
        <v>43.5</v>
      </c>
      <c r="F253" s="10">
        <v>82</v>
      </c>
      <c r="G253" s="10">
        <v>1</v>
      </c>
      <c r="H253" s="48"/>
    </row>
    <row r="254" spans="1:8">
      <c r="A254" s="10" t="s">
        <v>36</v>
      </c>
      <c r="B254" s="10">
        <v>3</v>
      </c>
      <c r="C254" s="10">
        <v>3</v>
      </c>
      <c r="D254" s="10">
        <v>308</v>
      </c>
      <c r="E254" s="10">
        <v>43.5</v>
      </c>
      <c r="F254" s="10">
        <v>51.5</v>
      </c>
      <c r="G254" s="10">
        <v>1</v>
      </c>
      <c r="H254" s="48"/>
    </row>
    <row r="255" spans="1:8">
      <c r="A255" s="10" t="s">
        <v>36</v>
      </c>
      <c r="B255" s="10">
        <v>3</v>
      </c>
      <c r="C255" s="10">
        <v>3</v>
      </c>
      <c r="D255" s="10">
        <v>321</v>
      </c>
      <c r="E255" s="10">
        <v>43.5</v>
      </c>
      <c r="F255" s="10">
        <v>51.5</v>
      </c>
      <c r="G255" s="10">
        <v>1</v>
      </c>
      <c r="H255" s="48"/>
    </row>
    <row r="256" spans="1:8">
      <c r="A256" s="10" t="s">
        <v>37</v>
      </c>
      <c r="B256" s="10">
        <v>3</v>
      </c>
      <c r="C256" s="10">
        <v>3</v>
      </c>
      <c r="D256" s="10">
        <v>306</v>
      </c>
      <c r="E256" s="10">
        <v>43.5</v>
      </c>
      <c r="F256" s="10">
        <v>51.5</v>
      </c>
      <c r="G256" s="10">
        <v>1</v>
      </c>
      <c r="H256" s="48"/>
    </row>
    <row r="257" spans="1:8">
      <c r="A257" s="10" t="s">
        <v>46</v>
      </c>
      <c r="B257" s="10">
        <v>2</v>
      </c>
      <c r="C257" s="10">
        <v>3</v>
      </c>
      <c r="D257" s="10">
        <v>302</v>
      </c>
      <c r="E257" s="10">
        <v>25.5</v>
      </c>
      <c r="F257" s="10">
        <v>42</v>
      </c>
      <c r="G257" s="10">
        <v>1</v>
      </c>
      <c r="H257" s="48"/>
    </row>
    <row r="258" spans="1:8">
      <c r="A258" s="10" t="s">
        <v>47</v>
      </c>
      <c r="B258" s="10">
        <v>2</v>
      </c>
      <c r="C258" s="10">
        <v>3</v>
      </c>
      <c r="D258" s="10">
        <v>301</v>
      </c>
      <c r="E258" s="10">
        <v>25.5</v>
      </c>
      <c r="F258" s="10">
        <v>42</v>
      </c>
      <c r="G258" s="10">
        <v>1</v>
      </c>
      <c r="H258" s="48"/>
    </row>
    <row r="259" spans="1:8">
      <c r="A259" s="10" t="s">
        <v>15</v>
      </c>
      <c r="B259" s="10">
        <v>1</v>
      </c>
      <c r="C259" s="10">
        <v>3</v>
      </c>
      <c r="D259" s="10">
        <v>325</v>
      </c>
      <c r="E259" s="10">
        <v>25.5</v>
      </c>
      <c r="F259" s="10">
        <v>30</v>
      </c>
      <c r="G259" s="10">
        <v>1</v>
      </c>
      <c r="H259" s="48"/>
    </row>
    <row r="260" spans="1:8">
      <c r="A260" s="10" t="s">
        <v>15</v>
      </c>
      <c r="B260" s="10">
        <v>2</v>
      </c>
      <c r="C260" s="10">
        <v>3</v>
      </c>
      <c r="D260" s="10">
        <v>325</v>
      </c>
      <c r="E260" s="10">
        <v>25.5</v>
      </c>
      <c r="F260" s="10">
        <v>27</v>
      </c>
      <c r="G260" s="10">
        <v>1</v>
      </c>
      <c r="H260" s="48"/>
    </row>
    <row r="261" spans="1:8">
      <c r="A261" s="10" t="s">
        <v>43</v>
      </c>
      <c r="B261" s="10">
        <v>1</v>
      </c>
      <c r="C261" s="10">
        <v>3</v>
      </c>
      <c r="D261" s="10">
        <v>315</v>
      </c>
      <c r="E261" s="10">
        <v>25.5</v>
      </c>
      <c r="F261" s="10">
        <v>22</v>
      </c>
      <c r="G261" s="10">
        <v>1</v>
      </c>
      <c r="H261" s="48"/>
    </row>
    <row r="262" spans="1:8">
      <c r="A262" s="10" t="s">
        <v>46</v>
      </c>
      <c r="B262" s="10">
        <v>1</v>
      </c>
      <c r="C262" s="10">
        <v>3</v>
      </c>
      <c r="D262" s="10">
        <v>302</v>
      </c>
      <c r="E262" s="10">
        <v>25.5</v>
      </c>
      <c r="F262" s="10">
        <v>22</v>
      </c>
      <c r="G262" s="10">
        <v>1</v>
      </c>
      <c r="H262" s="48"/>
    </row>
    <row r="263" spans="1:8">
      <c r="A263" s="10" t="s">
        <v>47</v>
      </c>
      <c r="B263" s="10">
        <v>1</v>
      </c>
      <c r="C263" s="10">
        <v>3</v>
      </c>
      <c r="D263" s="10">
        <v>301</v>
      </c>
      <c r="E263" s="10">
        <v>25.5</v>
      </c>
      <c r="F263" s="10">
        <v>22</v>
      </c>
      <c r="G263" s="10">
        <v>1</v>
      </c>
      <c r="H263" s="48"/>
    </row>
    <row r="264" spans="1:8">
      <c r="A264" s="10" t="s">
        <v>36</v>
      </c>
      <c r="B264" s="10">
        <v>1</v>
      </c>
      <c r="C264" s="10">
        <v>3</v>
      </c>
      <c r="D264" s="10">
        <v>308</v>
      </c>
      <c r="E264" s="10">
        <v>25.5</v>
      </c>
      <c r="F264" s="10">
        <v>18</v>
      </c>
      <c r="G264" s="10">
        <v>1</v>
      </c>
      <c r="H264" s="48"/>
    </row>
    <row r="270" spans="1:8" ht="18">
      <c r="A270" s="49" t="s">
        <v>89</v>
      </c>
      <c r="B270" s="49"/>
      <c r="C270" s="49"/>
      <c r="D270" s="49"/>
      <c r="E270" s="49"/>
      <c r="F270" s="49"/>
      <c r="G270" s="49"/>
      <c r="H270" s="50" t="s">
        <v>105</v>
      </c>
    </row>
    <row r="271" spans="1:8" ht="18">
      <c r="A271" s="49" t="s">
        <v>90</v>
      </c>
      <c r="B271" s="49"/>
      <c r="C271" s="49"/>
      <c r="D271" s="49"/>
      <c r="E271" s="49"/>
      <c r="F271" s="49"/>
      <c r="G271" s="49"/>
      <c r="H271" s="50"/>
    </row>
    <row r="272" spans="1:8" ht="18">
      <c r="A272" s="49" t="s">
        <v>107</v>
      </c>
      <c r="B272" s="49"/>
      <c r="C272" s="49"/>
      <c r="D272" s="49"/>
      <c r="E272" s="49"/>
      <c r="F272" s="49"/>
      <c r="G272" s="49"/>
      <c r="H272" s="50"/>
    </row>
    <row r="273" spans="1:8" ht="17.399999999999999">
      <c r="A273" s="21" t="s">
        <v>0</v>
      </c>
      <c r="B273" s="21" t="s">
        <v>1</v>
      </c>
      <c r="C273" s="21" t="s">
        <v>2</v>
      </c>
      <c r="D273" s="21" t="s">
        <v>3</v>
      </c>
      <c r="E273" s="21" t="s">
        <v>5</v>
      </c>
      <c r="F273" s="21" t="s">
        <v>4</v>
      </c>
      <c r="G273" s="21" t="s">
        <v>6</v>
      </c>
      <c r="H273" s="21" t="s">
        <v>57</v>
      </c>
    </row>
    <row r="274" spans="1:8">
      <c r="A274" s="10" t="s">
        <v>38</v>
      </c>
      <c r="B274" s="10">
        <v>3</v>
      </c>
      <c r="C274" s="10">
        <v>3</v>
      </c>
      <c r="D274" s="10">
        <v>320</v>
      </c>
      <c r="E274" s="10">
        <v>25.5</v>
      </c>
      <c r="F274" s="10">
        <v>126</v>
      </c>
      <c r="G274" s="10">
        <v>1</v>
      </c>
      <c r="H274" s="51">
        <v>9</v>
      </c>
    </row>
    <row r="275" spans="1:8">
      <c r="A275" s="10" t="s">
        <v>27</v>
      </c>
      <c r="B275" s="10">
        <v>3</v>
      </c>
      <c r="C275" s="10">
        <v>3</v>
      </c>
      <c r="D275" s="10">
        <v>317</v>
      </c>
      <c r="E275" s="10">
        <v>25.5</v>
      </c>
      <c r="F275" s="10">
        <v>120</v>
      </c>
      <c r="G275" s="10">
        <v>1</v>
      </c>
      <c r="H275" s="52"/>
    </row>
    <row r="276" spans="1:8">
      <c r="A276" s="10" t="s">
        <v>27</v>
      </c>
      <c r="B276" s="10">
        <v>3</v>
      </c>
      <c r="C276" s="10">
        <v>3</v>
      </c>
      <c r="D276" s="10">
        <v>323</v>
      </c>
      <c r="E276" s="10">
        <v>25.5</v>
      </c>
      <c r="F276" s="10">
        <v>120</v>
      </c>
      <c r="G276" s="10">
        <v>1</v>
      </c>
      <c r="H276" s="52"/>
    </row>
    <row r="277" spans="1:8">
      <c r="A277" s="10" t="s">
        <v>28</v>
      </c>
      <c r="B277" s="10">
        <v>3</v>
      </c>
      <c r="C277" s="10">
        <v>3</v>
      </c>
      <c r="D277" s="10">
        <v>305</v>
      </c>
      <c r="E277" s="10">
        <v>25.5</v>
      </c>
      <c r="F277" s="10">
        <v>120</v>
      </c>
      <c r="G277" s="10">
        <v>1</v>
      </c>
      <c r="H277" s="52"/>
    </row>
    <row r="278" spans="1:8">
      <c r="A278" s="10" t="s">
        <v>29</v>
      </c>
      <c r="B278" s="10">
        <v>3</v>
      </c>
      <c r="C278" s="10">
        <v>3</v>
      </c>
      <c r="D278" s="10">
        <v>314</v>
      </c>
      <c r="E278" s="10">
        <v>25.5</v>
      </c>
      <c r="F278" s="10">
        <v>120</v>
      </c>
      <c r="G278" s="10">
        <v>1</v>
      </c>
      <c r="H278" s="52"/>
    </row>
    <row r="279" spans="1:8">
      <c r="A279" s="10" t="s">
        <v>29</v>
      </c>
      <c r="B279" s="10">
        <v>3</v>
      </c>
      <c r="C279" s="10">
        <v>3</v>
      </c>
      <c r="D279" s="10">
        <v>304</v>
      </c>
      <c r="E279" s="10">
        <v>25.5</v>
      </c>
      <c r="F279" s="10">
        <v>120</v>
      </c>
      <c r="G279" s="10">
        <v>1</v>
      </c>
      <c r="H279" s="52"/>
    </row>
    <row r="280" spans="1:8">
      <c r="A280" s="10" t="s">
        <v>30</v>
      </c>
      <c r="B280" s="10">
        <v>3</v>
      </c>
      <c r="C280" s="10">
        <v>3</v>
      </c>
      <c r="D280" s="10">
        <v>319</v>
      </c>
      <c r="E280" s="10">
        <v>25.5</v>
      </c>
      <c r="F280" s="10">
        <v>120</v>
      </c>
      <c r="G280" s="10">
        <v>1</v>
      </c>
      <c r="H280" s="52"/>
    </row>
    <row r="281" spans="1:8">
      <c r="A281" s="10" t="s">
        <v>31</v>
      </c>
      <c r="B281" s="10">
        <v>3</v>
      </c>
      <c r="C281" s="10">
        <v>3</v>
      </c>
      <c r="D281" s="10">
        <v>322</v>
      </c>
      <c r="E281" s="10">
        <v>25.5</v>
      </c>
      <c r="F281" s="10">
        <v>120</v>
      </c>
      <c r="G281" s="10">
        <v>1</v>
      </c>
      <c r="H281" s="52"/>
    </row>
    <row r="282" spans="1:8">
      <c r="A282" s="10" t="s">
        <v>32</v>
      </c>
      <c r="B282" s="10">
        <v>3</v>
      </c>
      <c r="C282" s="10">
        <v>3</v>
      </c>
      <c r="D282" s="10">
        <v>324</v>
      </c>
      <c r="E282" s="10">
        <v>25.5</v>
      </c>
      <c r="F282" s="10">
        <v>120</v>
      </c>
      <c r="G282" s="10">
        <v>1</v>
      </c>
      <c r="H282" s="52"/>
    </row>
    <row r="283" spans="1:8">
      <c r="A283" s="10" t="s">
        <v>33</v>
      </c>
      <c r="B283" s="10">
        <v>3</v>
      </c>
      <c r="C283" s="10">
        <v>3</v>
      </c>
      <c r="D283" s="10">
        <v>310</v>
      </c>
      <c r="E283" s="10">
        <v>25.5</v>
      </c>
      <c r="F283" s="10">
        <v>120</v>
      </c>
      <c r="G283" s="10">
        <v>1</v>
      </c>
      <c r="H283" s="52"/>
    </row>
    <row r="284" spans="1:8">
      <c r="A284" s="10" t="s">
        <v>43</v>
      </c>
      <c r="B284" s="10">
        <v>3</v>
      </c>
      <c r="C284" s="10">
        <v>3</v>
      </c>
      <c r="D284" s="10">
        <v>315</v>
      </c>
      <c r="E284" s="10">
        <v>25.5</v>
      </c>
      <c r="F284" s="10">
        <v>120</v>
      </c>
      <c r="G284" s="10">
        <v>1</v>
      </c>
      <c r="H284" s="52"/>
    </row>
    <row r="285" spans="1:8">
      <c r="A285" s="10" t="s">
        <v>46</v>
      </c>
      <c r="B285" s="10">
        <v>3</v>
      </c>
      <c r="C285" s="10">
        <v>3</v>
      </c>
      <c r="D285" s="10">
        <v>302</v>
      </c>
      <c r="E285" s="10">
        <v>25.5</v>
      </c>
      <c r="F285" s="10">
        <v>106.5</v>
      </c>
      <c r="G285" s="10">
        <v>1</v>
      </c>
      <c r="H285" s="52"/>
    </row>
    <row r="286" spans="1:8">
      <c r="A286" s="10" t="s">
        <v>47</v>
      </c>
      <c r="B286" s="10">
        <v>3</v>
      </c>
      <c r="C286" s="10">
        <v>3</v>
      </c>
      <c r="D286" s="10">
        <v>301</v>
      </c>
      <c r="E286" s="10">
        <v>25.5</v>
      </c>
      <c r="F286" s="10">
        <v>106.5</v>
      </c>
      <c r="G286" s="10">
        <v>1</v>
      </c>
      <c r="H286" s="52"/>
    </row>
    <row r="287" spans="1:8">
      <c r="A287" s="10" t="s">
        <v>42</v>
      </c>
      <c r="B287" s="10">
        <v>3</v>
      </c>
      <c r="C287" s="10">
        <v>3</v>
      </c>
      <c r="D287" s="10">
        <v>316</v>
      </c>
      <c r="E287" s="10">
        <v>25.5</v>
      </c>
      <c r="F287" s="10">
        <v>84</v>
      </c>
      <c r="G287" s="10">
        <v>1</v>
      </c>
      <c r="H287" s="53"/>
    </row>
    <row r="292" spans="1:8" ht="18">
      <c r="A292" s="49" t="s">
        <v>89</v>
      </c>
      <c r="B292" s="49"/>
      <c r="C292" s="49"/>
      <c r="D292" s="49"/>
      <c r="E292" s="49"/>
      <c r="F292" s="49"/>
      <c r="G292" s="49"/>
      <c r="H292" s="50" t="s">
        <v>86</v>
      </c>
    </row>
    <row r="293" spans="1:8" ht="18">
      <c r="A293" s="49" t="s">
        <v>90</v>
      </c>
      <c r="B293" s="49"/>
      <c r="C293" s="49"/>
      <c r="D293" s="49"/>
      <c r="E293" s="49"/>
      <c r="F293" s="49"/>
      <c r="G293" s="49"/>
      <c r="H293" s="50"/>
    </row>
    <row r="294" spans="1:8" ht="18">
      <c r="A294" s="49" t="s">
        <v>106</v>
      </c>
      <c r="B294" s="49"/>
      <c r="C294" s="49"/>
      <c r="D294" s="49"/>
      <c r="E294" s="49"/>
      <c r="F294" s="49"/>
      <c r="G294" s="49"/>
      <c r="H294" s="50"/>
    </row>
    <row r="295" spans="1:8" ht="17.399999999999999">
      <c r="A295" s="21" t="s">
        <v>0</v>
      </c>
      <c r="B295" s="21" t="s">
        <v>1</v>
      </c>
      <c r="C295" s="21" t="s">
        <v>2</v>
      </c>
      <c r="D295" s="21" t="s">
        <v>3</v>
      </c>
      <c r="E295" s="21" t="s">
        <v>5</v>
      </c>
      <c r="F295" s="21" t="s">
        <v>4</v>
      </c>
      <c r="G295" s="21" t="s">
        <v>6</v>
      </c>
      <c r="H295" s="21" t="s">
        <v>57</v>
      </c>
    </row>
    <row r="296" spans="1:8">
      <c r="A296" s="10" t="s">
        <v>36</v>
      </c>
      <c r="B296" s="10">
        <v>2</v>
      </c>
      <c r="C296" s="10">
        <v>3</v>
      </c>
      <c r="D296" s="10">
        <v>308</v>
      </c>
      <c r="E296" s="10">
        <v>25.5</v>
      </c>
      <c r="F296" s="10">
        <v>66.5</v>
      </c>
      <c r="G296" s="10">
        <v>1</v>
      </c>
      <c r="H296" s="48">
        <v>10</v>
      </c>
    </row>
    <row r="297" spans="1:8">
      <c r="A297" s="10" t="s">
        <v>36</v>
      </c>
      <c r="B297" s="10">
        <v>2</v>
      </c>
      <c r="C297" s="10">
        <v>3</v>
      </c>
      <c r="D297" s="10">
        <v>321</v>
      </c>
      <c r="E297" s="10">
        <v>25.5</v>
      </c>
      <c r="F297" s="10">
        <v>66.5</v>
      </c>
      <c r="G297" s="10">
        <v>1</v>
      </c>
      <c r="H297" s="48"/>
    </row>
    <row r="298" spans="1:8">
      <c r="A298" s="10" t="s">
        <v>37</v>
      </c>
      <c r="B298" s="10">
        <v>2</v>
      </c>
      <c r="C298" s="10">
        <v>3</v>
      </c>
      <c r="D298" s="10">
        <v>306</v>
      </c>
      <c r="E298" s="10">
        <v>25.5</v>
      </c>
      <c r="F298" s="10">
        <v>66.5</v>
      </c>
      <c r="G298" s="10">
        <v>1</v>
      </c>
      <c r="H298" s="48"/>
    </row>
    <row r="299" spans="1:8">
      <c r="A299" s="10" t="s">
        <v>42</v>
      </c>
      <c r="B299" s="10">
        <v>2</v>
      </c>
      <c r="C299" s="10">
        <v>3</v>
      </c>
      <c r="D299" s="10">
        <v>316</v>
      </c>
      <c r="E299" s="10">
        <v>25.5</v>
      </c>
      <c r="F299" s="10">
        <v>42</v>
      </c>
      <c r="G299" s="10">
        <v>1</v>
      </c>
      <c r="H299" s="48"/>
    </row>
    <row r="300" spans="1:8">
      <c r="A300" s="10" t="s">
        <v>26</v>
      </c>
      <c r="B300" s="10">
        <v>1</v>
      </c>
      <c r="C300" s="10">
        <v>3</v>
      </c>
      <c r="D300" s="10">
        <v>326</v>
      </c>
      <c r="E300" s="10">
        <v>25.5</v>
      </c>
      <c r="F300" s="10">
        <v>30</v>
      </c>
      <c r="G300" s="10">
        <v>1</v>
      </c>
      <c r="H300" s="48"/>
    </row>
    <row r="301" spans="1:8">
      <c r="A301" s="10" t="s">
        <v>44</v>
      </c>
      <c r="B301" s="10">
        <v>1</v>
      </c>
      <c r="C301" s="10">
        <v>3</v>
      </c>
      <c r="D301" s="10">
        <v>312</v>
      </c>
      <c r="E301" s="10">
        <v>25.5</v>
      </c>
      <c r="F301" s="10">
        <v>30</v>
      </c>
      <c r="G301" s="10">
        <v>1</v>
      </c>
      <c r="H301" s="48"/>
    </row>
    <row r="302" spans="1:8">
      <c r="A302" s="10" t="s">
        <v>26</v>
      </c>
      <c r="B302" s="10">
        <v>2</v>
      </c>
      <c r="C302" s="10">
        <v>3</v>
      </c>
      <c r="D302" s="10">
        <v>326</v>
      </c>
      <c r="E302" s="10">
        <v>25.5</v>
      </c>
      <c r="F302" s="10">
        <v>27</v>
      </c>
      <c r="G302" s="10">
        <v>1</v>
      </c>
      <c r="H302" s="48"/>
    </row>
    <row r="303" spans="1:8">
      <c r="A303" s="10" t="s">
        <v>44</v>
      </c>
      <c r="B303" s="10">
        <v>2</v>
      </c>
      <c r="C303" s="10">
        <v>3</v>
      </c>
      <c r="D303" s="10">
        <v>312</v>
      </c>
      <c r="E303" s="10">
        <v>25.5</v>
      </c>
      <c r="F303" s="10">
        <v>27</v>
      </c>
      <c r="G303" s="10">
        <v>1</v>
      </c>
      <c r="H303" s="48"/>
    </row>
    <row r="304" spans="1:8">
      <c r="A304" s="10" t="s">
        <v>38</v>
      </c>
      <c r="B304" s="10">
        <v>1</v>
      </c>
      <c r="C304" s="10">
        <v>3</v>
      </c>
      <c r="D304" s="10">
        <v>320</v>
      </c>
      <c r="E304" s="10">
        <v>25.5</v>
      </c>
      <c r="F304" s="10">
        <v>24</v>
      </c>
      <c r="G304" s="10">
        <v>1</v>
      </c>
      <c r="H304" s="48"/>
    </row>
    <row r="305" spans="1:8">
      <c r="A305" s="10" t="s">
        <v>27</v>
      </c>
      <c r="B305" s="10">
        <v>2</v>
      </c>
      <c r="C305" s="10">
        <v>3</v>
      </c>
      <c r="D305" s="10">
        <v>317</v>
      </c>
      <c r="E305" s="10">
        <v>25.5</v>
      </c>
      <c r="F305" s="10">
        <v>19.5</v>
      </c>
      <c r="G305" s="10">
        <v>1</v>
      </c>
      <c r="H305" s="48"/>
    </row>
    <row r="306" spans="1:8">
      <c r="A306" s="10" t="s">
        <v>27</v>
      </c>
      <c r="B306" s="10">
        <v>2</v>
      </c>
      <c r="C306" s="10">
        <v>3</v>
      </c>
      <c r="D306" s="10">
        <v>323</v>
      </c>
      <c r="E306" s="10">
        <v>25.5</v>
      </c>
      <c r="F306" s="10">
        <v>19.5</v>
      </c>
      <c r="G306" s="10">
        <v>1</v>
      </c>
      <c r="H306" s="48"/>
    </row>
    <row r="307" spans="1:8">
      <c r="A307" s="10" t="s">
        <v>28</v>
      </c>
      <c r="B307" s="10">
        <v>2</v>
      </c>
      <c r="C307" s="10">
        <v>3</v>
      </c>
      <c r="D307" s="10">
        <v>305</v>
      </c>
      <c r="E307" s="10">
        <v>25.5</v>
      </c>
      <c r="F307" s="10">
        <v>19.5</v>
      </c>
      <c r="G307" s="10">
        <v>1</v>
      </c>
      <c r="H307" s="48"/>
    </row>
    <row r="308" spans="1:8">
      <c r="A308" s="10" t="s">
        <v>29</v>
      </c>
      <c r="B308" s="10">
        <v>2</v>
      </c>
      <c r="C308" s="10">
        <v>3</v>
      </c>
      <c r="D308" s="10">
        <v>314</v>
      </c>
      <c r="E308" s="10">
        <v>25.5</v>
      </c>
      <c r="F308" s="10">
        <v>19.5</v>
      </c>
      <c r="G308" s="10">
        <v>1</v>
      </c>
      <c r="H308" s="48"/>
    </row>
    <row r="309" spans="1:8">
      <c r="A309" s="10" t="s">
        <v>29</v>
      </c>
      <c r="B309" s="10">
        <v>2</v>
      </c>
      <c r="C309" s="10">
        <v>3</v>
      </c>
      <c r="D309" s="10">
        <v>304</v>
      </c>
      <c r="E309" s="10">
        <v>25.5</v>
      </c>
      <c r="F309" s="10">
        <v>19.5</v>
      </c>
      <c r="G309" s="10">
        <v>1</v>
      </c>
      <c r="H309" s="48"/>
    </row>
    <row r="310" spans="1:8">
      <c r="A310" s="10" t="s">
        <v>30</v>
      </c>
      <c r="B310" s="10">
        <v>2</v>
      </c>
      <c r="C310" s="10">
        <v>3</v>
      </c>
      <c r="D310" s="10">
        <v>319</v>
      </c>
      <c r="E310" s="10">
        <v>25.5</v>
      </c>
      <c r="F310" s="10">
        <v>19.5</v>
      </c>
      <c r="G310" s="10">
        <v>1</v>
      </c>
      <c r="H310" s="48"/>
    </row>
    <row r="311" spans="1:8">
      <c r="A311" s="10" t="s">
        <v>31</v>
      </c>
      <c r="B311" s="10">
        <v>2</v>
      </c>
      <c r="C311" s="10">
        <v>3</v>
      </c>
      <c r="D311" s="10">
        <v>322</v>
      </c>
      <c r="E311" s="10">
        <v>25.5</v>
      </c>
      <c r="F311" s="10">
        <v>19.5</v>
      </c>
      <c r="G311" s="10">
        <v>1</v>
      </c>
      <c r="H311" s="48"/>
    </row>
    <row r="312" spans="1:8">
      <c r="A312" s="10" t="s">
        <v>32</v>
      </c>
      <c r="B312" s="10">
        <v>2</v>
      </c>
      <c r="C312" s="10">
        <v>3</v>
      </c>
      <c r="D312" s="10">
        <v>324</v>
      </c>
      <c r="E312" s="10">
        <v>25.5</v>
      </c>
      <c r="F312" s="10">
        <v>19.5</v>
      </c>
      <c r="G312" s="10">
        <v>1</v>
      </c>
      <c r="H312" s="48"/>
    </row>
    <row r="313" spans="1:8">
      <c r="A313" s="10" t="s">
        <v>33</v>
      </c>
      <c r="B313" s="10">
        <v>2</v>
      </c>
      <c r="C313" s="10">
        <v>3</v>
      </c>
      <c r="D313" s="10">
        <v>310</v>
      </c>
      <c r="E313" s="10">
        <v>25.5</v>
      </c>
      <c r="F313" s="10">
        <v>19.5</v>
      </c>
      <c r="G313" s="10">
        <v>1</v>
      </c>
      <c r="H313" s="48"/>
    </row>
    <row r="314" spans="1:8">
      <c r="A314" s="10" t="s">
        <v>36</v>
      </c>
      <c r="B314" s="10">
        <v>1</v>
      </c>
      <c r="C314" s="10">
        <v>3</v>
      </c>
      <c r="D314" s="10">
        <v>321</v>
      </c>
      <c r="E314" s="10">
        <v>25.5</v>
      </c>
      <c r="F314" s="10">
        <v>18</v>
      </c>
      <c r="G314" s="10">
        <v>1</v>
      </c>
      <c r="H314" s="48"/>
    </row>
    <row r="315" spans="1:8">
      <c r="A315" s="10" t="s">
        <v>37</v>
      </c>
      <c r="B315" s="10">
        <v>1</v>
      </c>
      <c r="C315" s="10">
        <v>3</v>
      </c>
      <c r="D315" s="10">
        <v>306</v>
      </c>
      <c r="E315" s="10">
        <v>25.5</v>
      </c>
      <c r="F315" s="10">
        <v>18</v>
      </c>
      <c r="G315" s="10">
        <v>1</v>
      </c>
      <c r="H315" s="48"/>
    </row>
    <row r="316" spans="1:8">
      <c r="A316" s="10" t="s">
        <v>42</v>
      </c>
      <c r="B316" s="10">
        <v>1</v>
      </c>
      <c r="C316" s="10">
        <v>3</v>
      </c>
      <c r="D316" s="10">
        <v>316</v>
      </c>
      <c r="E316" s="10">
        <v>25.5</v>
      </c>
      <c r="F316" s="10">
        <v>18</v>
      </c>
      <c r="G316" s="10">
        <v>1</v>
      </c>
      <c r="H316" s="48"/>
    </row>
    <row r="317" spans="1:8">
      <c r="A317" s="10" t="s">
        <v>45</v>
      </c>
      <c r="B317" s="10">
        <v>1</v>
      </c>
      <c r="C317" s="10">
        <v>3</v>
      </c>
      <c r="D317" s="10">
        <v>307</v>
      </c>
      <c r="E317" s="10">
        <v>25.5</v>
      </c>
      <c r="F317" s="10">
        <v>18</v>
      </c>
      <c r="G317" s="10">
        <v>1</v>
      </c>
      <c r="H317" s="48"/>
    </row>
    <row r="318" spans="1:8">
      <c r="A318" s="10" t="s">
        <v>45</v>
      </c>
      <c r="B318" s="10">
        <v>2</v>
      </c>
      <c r="C318" s="10">
        <v>3</v>
      </c>
      <c r="D318" s="10">
        <v>307</v>
      </c>
      <c r="E318" s="10">
        <v>25.5</v>
      </c>
      <c r="F318" s="10">
        <v>18</v>
      </c>
      <c r="G318" s="10">
        <v>1</v>
      </c>
      <c r="H318" s="48"/>
    </row>
    <row r="319" spans="1:8">
      <c r="A319" s="10" t="s">
        <v>38</v>
      </c>
      <c r="B319" s="10">
        <v>2</v>
      </c>
      <c r="C319" s="10">
        <v>3</v>
      </c>
      <c r="D319" s="10">
        <v>320</v>
      </c>
      <c r="E319" s="10">
        <v>25.5</v>
      </c>
      <c r="F319" s="10">
        <v>16.5</v>
      </c>
      <c r="G319" s="10">
        <v>1</v>
      </c>
      <c r="H319" s="48"/>
    </row>
    <row r="320" spans="1:8">
      <c r="A320" s="10" t="s">
        <v>43</v>
      </c>
      <c r="B320" s="10">
        <v>2</v>
      </c>
      <c r="C320" s="10">
        <v>3</v>
      </c>
      <c r="D320" s="10">
        <v>315</v>
      </c>
      <c r="E320" s="10">
        <v>25.5</v>
      </c>
      <c r="F320" s="10">
        <v>16.5</v>
      </c>
      <c r="G320" s="10">
        <v>1</v>
      </c>
      <c r="H320" s="48"/>
    </row>
    <row r="321" spans="1:8">
      <c r="A321" s="10" t="s">
        <v>27</v>
      </c>
      <c r="B321" s="10">
        <v>1</v>
      </c>
      <c r="C321" s="10">
        <v>3</v>
      </c>
      <c r="D321" s="10">
        <v>317</v>
      </c>
      <c r="E321" s="10">
        <v>25.5</v>
      </c>
      <c r="F321" s="10">
        <v>15</v>
      </c>
      <c r="G321" s="10">
        <v>1</v>
      </c>
      <c r="H321" s="48"/>
    </row>
    <row r="322" spans="1:8">
      <c r="A322" s="10" t="s">
        <v>27</v>
      </c>
      <c r="B322" s="10">
        <v>1</v>
      </c>
      <c r="C322" s="10">
        <v>3</v>
      </c>
      <c r="D322" s="10">
        <v>323</v>
      </c>
      <c r="E322" s="10">
        <v>25.5</v>
      </c>
      <c r="F322" s="10">
        <v>15</v>
      </c>
      <c r="G322" s="10">
        <v>1</v>
      </c>
      <c r="H322" s="48"/>
    </row>
    <row r="323" spans="1:8">
      <c r="A323" s="10" t="s">
        <v>28</v>
      </c>
      <c r="B323" s="10">
        <v>1</v>
      </c>
      <c r="C323" s="10">
        <v>3</v>
      </c>
      <c r="D323" s="10">
        <v>305</v>
      </c>
      <c r="E323" s="10">
        <v>25.5</v>
      </c>
      <c r="F323" s="10">
        <v>15</v>
      </c>
      <c r="G323" s="10">
        <v>1</v>
      </c>
      <c r="H323" s="48"/>
    </row>
    <row r="324" spans="1:8">
      <c r="A324" s="10" t="s">
        <v>29</v>
      </c>
      <c r="B324" s="10">
        <v>1</v>
      </c>
      <c r="C324" s="10">
        <v>3</v>
      </c>
      <c r="D324" s="10">
        <v>314</v>
      </c>
      <c r="E324" s="10">
        <v>25.5</v>
      </c>
      <c r="F324" s="10">
        <v>15</v>
      </c>
      <c r="G324" s="10">
        <v>1</v>
      </c>
      <c r="H324" s="48"/>
    </row>
    <row r="325" spans="1:8">
      <c r="A325" s="10" t="s">
        <v>29</v>
      </c>
      <c r="B325" s="10">
        <v>1</v>
      </c>
      <c r="C325" s="10">
        <v>3</v>
      </c>
      <c r="D325" s="10">
        <v>304</v>
      </c>
      <c r="E325" s="10">
        <v>25.5</v>
      </c>
      <c r="F325" s="10">
        <v>15</v>
      </c>
      <c r="G325" s="10">
        <v>1</v>
      </c>
      <c r="H325" s="48"/>
    </row>
    <row r="326" spans="1:8">
      <c r="A326" s="10" t="s">
        <v>30</v>
      </c>
      <c r="B326" s="10">
        <v>1</v>
      </c>
      <c r="C326" s="10">
        <v>3</v>
      </c>
      <c r="D326" s="10">
        <v>319</v>
      </c>
      <c r="E326" s="10">
        <v>25.5</v>
      </c>
      <c r="F326" s="10">
        <v>15</v>
      </c>
      <c r="G326" s="10">
        <v>1</v>
      </c>
      <c r="H326" s="48"/>
    </row>
    <row r="327" spans="1:8">
      <c r="A327" s="10" t="s">
        <v>31</v>
      </c>
      <c r="B327" s="10">
        <v>1</v>
      </c>
      <c r="C327" s="10">
        <v>3</v>
      </c>
      <c r="D327" s="10">
        <v>322</v>
      </c>
      <c r="E327" s="10">
        <v>25.5</v>
      </c>
      <c r="F327" s="10">
        <v>15</v>
      </c>
      <c r="G327" s="10">
        <v>1</v>
      </c>
      <c r="H327" s="48"/>
    </row>
    <row r="328" spans="1:8">
      <c r="A328" s="10" t="s">
        <v>32</v>
      </c>
      <c r="B328" s="10">
        <v>1</v>
      </c>
      <c r="C328" s="10">
        <v>3</v>
      </c>
      <c r="D328" s="10">
        <v>324</v>
      </c>
      <c r="E328" s="10">
        <v>25.5</v>
      </c>
      <c r="F328" s="10">
        <v>15</v>
      </c>
      <c r="G328" s="10">
        <v>1</v>
      </c>
      <c r="H328" s="48"/>
    </row>
    <row r="329" spans="1:8">
      <c r="A329" s="10" t="s">
        <v>33</v>
      </c>
      <c r="B329" s="10">
        <v>1</v>
      </c>
      <c r="C329" s="10">
        <v>3</v>
      </c>
      <c r="D329" s="10">
        <v>310</v>
      </c>
      <c r="E329" s="10">
        <v>25.5</v>
      </c>
      <c r="F329" s="10">
        <v>15</v>
      </c>
      <c r="G329" s="10">
        <v>1</v>
      </c>
      <c r="H329" s="48"/>
    </row>
    <row r="330" spans="1:8">
      <c r="A330" s="10" t="s">
        <v>45</v>
      </c>
      <c r="B330" s="16" t="s">
        <v>58</v>
      </c>
      <c r="C330" s="10">
        <v>3</v>
      </c>
      <c r="D330" s="10">
        <v>307</v>
      </c>
      <c r="E330" s="10">
        <v>4</v>
      </c>
      <c r="F330" s="10">
        <v>43.5</v>
      </c>
      <c r="G330" s="10">
        <v>1</v>
      </c>
      <c r="H330" s="48"/>
    </row>
    <row r="331" spans="1:8">
      <c r="A331" s="10" t="s">
        <v>15</v>
      </c>
      <c r="B331" s="10" t="s">
        <v>19</v>
      </c>
      <c r="C331" s="10">
        <v>3</v>
      </c>
      <c r="D331" s="10">
        <v>325</v>
      </c>
      <c r="E331" s="10">
        <v>4</v>
      </c>
      <c r="F331" s="10">
        <v>25.375</v>
      </c>
      <c r="G331" s="10">
        <v>1</v>
      </c>
      <c r="H331" s="48"/>
    </row>
    <row r="332" spans="1:8">
      <c r="A332" s="10" t="s">
        <v>26</v>
      </c>
      <c r="B332" s="10" t="s">
        <v>19</v>
      </c>
      <c r="C332" s="10">
        <v>3</v>
      </c>
      <c r="D332" s="10">
        <v>326</v>
      </c>
      <c r="E332" s="10">
        <v>4</v>
      </c>
      <c r="F332" s="10">
        <v>25.375</v>
      </c>
      <c r="G332" s="10">
        <v>1</v>
      </c>
      <c r="H332" s="48"/>
    </row>
    <row r="333" spans="1:8">
      <c r="A333" s="10" t="s">
        <v>43</v>
      </c>
      <c r="B333" s="10" t="s">
        <v>20</v>
      </c>
      <c r="C333" s="10">
        <v>3</v>
      </c>
      <c r="D333" s="10">
        <v>315</v>
      </c>
      <c r="E333" s="10">
        <v>4</v>
      </c>
      <c r="F333" s="10">
        <v>25.375</v>
      </c>
      <c r="G333" s="10">
        <v>1</v>
      </c>
      <c r="H333" s="48"/>
    </row>
    <row r="334" spans="1:8">
      <c r="A334" s="10" t="s">
        <v>44</v>
      </c>
      <c r="B334" s="10" t="s">
        <v>19</v>
      </c>
      <c r="C334" s="10">
        <v>3</v>
      </c>
      <c r="D334" s="10">
        <v>312</v>
      </c>
      <c r="E334" s="10">
        <v>4</v>
      </c>
      <c r="F334" s="10">
        <v>25.375</v>
      </c>
      <c r="G334" s="10">
        <v>1</v>
      </c>
      <c r="H334" s="48"/>
    </row>
    <row r="335" spans="1:8">
      <c r="A335" s="10" t="s">
        <v>45</v>
      </c>
      <c r="B335" s="10" t="s">
        <v>19</v>
      </c>
      <c r="C335" s="10">
        <v>3</v>
      </c>
      <c r="D335" s="10">
        <v>307</v>
      </c>
      <c r="E335" s="10">
        <v>4</v>
      </c>
      <c r="F335" s="10">
        <v>25.375</v>
      </c>
      <c r="G335" s="10">
        <v>1</v>
      </c>
      <c r="H335" s="48"/>
    </row>
    <row r="336" spans="1:8">
      <c r="A336" s="10" t="s">
        <v>46</v>
      </c>
      <c r="B336" s="10" t="s">
        <v>20</v>
      </c>
      <c r="C336" s="10">
        <v>3</v>
      </c>
      <c r="D336" s="10">
        <v>302</v>
      </c>
      <c r="E336" s="10">
        <v>4</v>
      </c>
      <c r="F336" s="10">
        <v>25.375</v>
      </c>
      <c r="G336" s="10">
        <v>1</v>
      </c>
      <c r="H336" s="48"/>
    </row>
    <row r="337" spans="1:8">
      <c r="A337" s="10" t="s">
        <v>47</v>
      </c>
      <c r="B337" s="10" t="s">
        <v>20</v>
      </c>
      <c r="C337" s="10">
        <v>3</v>
      </c>
      <c r="D337" s="10">
        <v>301</v>
      </c>
      <c r="E337" s="10">
        <v>4</v>
      </c>
      <c r="F337" s="10">
        <v>25.375</v>
      </c>
      <c r="G337" s="10">
        <v>1</v>
      </c>
      <c r="H337" s="48"/>
    </row>
    <row r="338" spans="1:8">
      <c r="A338" s="10" t="s">
        <v>15</v>
      </c>
      <c r="B338" s="10" t="s">
        <v>20</v>
      </c>
      <c r="C338" s="10">
        <v>3</v>
      </c>
      <c r="D338" s="10">
        <v>325</v>
      </c>
      <c r="E338" s="10">
        <v>4</v>
      </c>
      <c r="F338" s="10">
        <v>23.25</v>
      </c>
      <c r="G338" s="10">
        <v>1</v>
      </c>
      <c r="H338" s="48"/>
    </row>
    <row r="339" spans="1:8">
      <c r="A339" s="10" t="s">
        <v>26</v>
      </c>
      <c r="B339" s="10" t="s">
        <v>20</v>
      </c>
      <c r="C339" s="10">
        <v>3</v>
      </c>
      <c r="D339" s="10">
        <v>326</v>
      </c>
      <c r="E339" s="10">
        <v>4</v>
      </c>
      <c r="F339" s="10">
        <v>23.25</v>
      </c>
      <c r="G339" s="10">
        <v>1</v>
      </c>
      <c r="H339" s="48"/>
    </row>
    <row r="340" spans="1:8">
      <c r="A340" s="10" t="s">
        <v>27</v>
      </c>
      <c r="B340" s="10" t="s">
        <v>19</v>
      </c>
      <c r="C340" s="10">
        <v>3</v>
      </c>
      <c r="D340" s="10">
        <v>317</v>
      </c>
      <c r="E340" s="10">
        <v>4</v>
      </c>
      <c r="F340" s="10">
        <v>23.25</v>
      </c>
      <c r="G340" s="10">
        <v>1</v>
      </c>
      <c r="H340" s="48"/>
    </row>
    <row r="341" spans="1:8">
      <c r="A341" s="10" t="s">
        <v>27</v>
      </c>
      <c r="B341" s="10" t="s">
        <v>19</v>
      </c>
      <c r="C341" s="10">
        <v>3</v>
      </c>
      <c r="D341" s="10">
        <v>323</v>
      </c>
      <c r="E341" s="10">
        <v>4</v>
      </c>
      <c r="F341" s="10">
        <v>23.25</v>
      </c>
      <c r="G341" s="10">
        <v>1</v>
      </c>
      <c r="H341" s="48"/>
    </row>
    <row r="342" spans="1:8">
      <c r="A342" s="10" t="s">
        <v>27</v>
      </c>
      <c r="B342" s="10" t="s">
        <v>20</v>
      </c>
      <c r="C342" s="10">
        <v>3</v>
      </c>
      <c r="D342" s="10">
        <v>317</v>
      </c>
      <c r="E342" s="10">
        <v>4</v>
      </c>
      <c r="F342" s="10">
        <v>23.25</v>
      </c>
      <c r="G342" s="10">
        <v>1</v>
      </c>
      <c r="H342" s="48"/>
    </row>
    <row r="343" spans="1:8">
      <c r="A343" s="10" t="s">
        <v>27</v>
      </c>
      <c r="B343" s="10" t="s">
        <v>20</v>
      </c>
      <c r="C343" s="10">
        <v>3</v>
      </c>
      <c r="D343" s="10">
        <v>323</v>
      </c>
      <c r="E343" s="10">
        <v>4</v>
      </c>
      <c r="F343" s="10">
        <v>23.25</v>
      </c>
      <c r="G343" s="10">
        <v>1</v>
      </c>
      <c r="H343" s="48"/>
    </row>
    <row r="344" spans="1:8">
      <c r="A344" s="10" t="s">
        <v>28</v>
      </c>
      <c r="B344" s="10" t="s">
        <v>19</v>
      </c>
      <c r="C344" s="10">
        <v>3</v>
      </c>
      <c r="D344" s="10">
        <v>305</v>
      </c>
      <c r="E344" s="10">
        <v>4</v>
      </c>
      <c r="F344" s="10">
        <v>23.25</v>
      </c>
      <c r="G344" s="10">
        <v>1</v>
      </c>
      <c r="H344" s="48"/>
    </row>
    <row r="345" spans="1:8">
      <c r="A345" s="10" t="s">
        <v>28</v>
      </c>
      <c r="B345" s="10" t="s">
        <v>20</v>
      </c>
      <c r="C345" s="10">
        <v>3</v>
      </c>
      <c r="D345" s="10">
        <v>305</v>
      </c>
      <c r="E345" s="10">
        <v>4</v>
      </c>
      <c r="F345" s="10">
        <v>23.25</v>
      </c>
      <c r="G345" s="10">
        <v>1</v>
      </c>
      <c r="H345" s="48"/>
    </row>
    <row r="346" spans="1:8">
      <c r="A346" s="10" t="s">
        <v>29</v>
      </c>
      <c r="B346" s="10" t="s">
        <v>19</v>
      </c>
      <c r="C346" s="10">
        <v>3</v>
      </c>
      <c r="D346" s="10">
        <v>314</v>
      </c>
      <c r="E346" s="10">
        <v>4</v>
      </c>
      <c r="F346" s="10">
        <v>23.25</v>
      </c>
      <c r="G346" s="10">
        <v>1</v>
      </c>
      <c r="H346" s="48"/>
    </row>
    <row r="347" spans="1:8">
      <c r="A347" s="10" t="s">
        <v>29</v>
      </c>
      <c r="B347" s="10" t="s">
        <v>19</v>
      </c>
      <c r="C347" s="10">
        <v>3</v>
      </c>
      <c r="D347" s="10">
        <v>304</v>
      </c>
      <c r="E347" s="10">
        <v>4</v>
      </c>
      <c r="F347" s="10">
        <v>23.25</v>
      </c>
      <c r="G347" s="10">
        <v>1</v>
      </c>
      <c r="H347" s="48"/>
    </row>
    <row r="348" spans="1:8">
      <c r="A348" s="10" t="s">
        <v>29</v>
      </c>
      <c r="B348" s="10" t="s">
        <v>20</v>
      </c>
      <c r="C348" s="10">
        <v>3</v>
      </c>
      <c r="D348" s="10">
        <v>314</v>
      </c>
      <c r="E348" s="10">
        <v>4</v>
      </c>
      <c r="F348" s="10">
        <v>23.25</v>
      </c>
      <c r="G348" s="10">
        <v>1</v>
      </c>
      <c r="H348" s="48"/>
    </row>
    <row r="349" spans="1:8">
      <c r="A349" s="10" t="s">
        <v>29</v>
      </c>
      <c r="B349" s="10" t="s">
        <v>20</v>
      </c>
      <c r="C349" s="10">
        <v>3</v>
      </c>
      <c r="D349" s="10">
        <v>304</v>
      </c>
      <c r="E349" s="10">
        <v>4</v>
      </c>
      <c r="F349" s="10">
        <v>23.25</v>
      </c>
      <c r="G349" s="10">
        <v>1</v>
      </c>
      <c r="H349" s="48"/>
    </row>
    <row r="350" spans="1:8">
      <c r="A350" s="10" t="s">
        <v>30</v>
      </c>
      <c r="B350" s="10" t="s">
        <v>19</v>
      </c>
      <c r="C350" s="10">
        <v>3</v>
      </c>
      <c r="D350" s="10">
        <v>319</v>
      </c>
      <c r="E350" s="10">
        <v>4</v>
      </c>
      <c r="F350" s="10">
        <v>23.25</v>
      </c>
      <c r="G350" s="10">
        <v>1</v>
      </c>
      <c r="H350" s="48"/>
    </row>
    <row r="351" spans="1:8">
      <c r="A351" s="10" t="s">
        <v>30</v>
      </c>
      <c r="B351" s="10" t="s">
        <v>20</v>
      </c>
      <c r="C351" s="10">
        <v>3</v>
      </c>
      <c r="D351" s="10">
        <v>319</v>
      </c>
      <c r="E351" s="10">
        <v>4</v>
      </c>
      <c r="F351" s="10">
        <v>23.25</v>
      </c>
      <c r="G351" s="10">
        <v>1</v>
      </c>
      <c r="H351" s="48"/>
    </row>
    <row r="352" spans="1:8">
      <c r="A352" s="10" t="s">
        <v>31</v>
      </c>
      <c r="B352" s="10" t="s">
        <v>19</v>
      </c>
      <c r="C352" s="10">
        <v>3</v>
      </c>
      <c r="D352" s="10">
        <v>322</v>
      </c>
      <c r="E352" s="10">
        <v>4</v>
      </c>
      <c r="F352" s="10">
        <v>23.25</v>
      </c>
      <c r="G352" s="10">
        <v>1</v>
      </c>
      <c r="H352" s="48"/>
    </row>
    <row r="353" spans="1:8">
      <c r="A353" s="10" t="s">
        <v>31</v>
      </c>
      <c r="B353" s="10" t="s">
        <v>20</v>
      </c>
      <c r="C353" s="10">
        <v>3</v>
      </c>
      <c r="D353" s="10">
        <v>322</v>
      </c>
      <c r="E353" s="10">
        <v>4</v>
      </c>
      <c r="F353" s="10">
        <v>23.25</v>
      </c>
      <c r="G353" s="10">
        <v>1</v>
      </c>
      <c r="H353" s="48"/>
    </row>
    <row r="354" spans="1:8">
      <c r="A354" s="10" t="s">
        <v>32</v>
      </c>
      <c r="B354" s="10" t="s">
        <v>19</v>
      </c>
      <c r="C354" s="10">
        <v>3</v>
      </c>
      <c r="D354" s="10">
        <v>324</v>
      </c>
      <c r="E354" s="10">
        <v>4</v>
      </c>
      <c r="F354" s="10">
        <v>23.25</v>
      </c>
      <c r="G354" s="10">
        <v>1</v>
      </c>
      <c r="H354" s="48"/>
    </row>
    <row r="355" spans="1:8">
      <c r="A355" s="10" t="s">
        <v>32</v>
      </c>
      <c r="B355" s="10" t="s">
        <v>20</v>
      </c>
      <c r="C355" s="10">
        <v>3</v>
      </c>
      <c r="D355" s="10">
        <v>324</v>
      </c>
      <c r="E355" s="10">
        <v>4</v>
      </c>
      <c r="F355" s="10">
        <v>23.25</v>
      </c>
      <c r="G355" s="10">
        <v>1</v>
      </c>
      <c r="H355" s="48"/>
    </row>
    <row r="356" spans="1:8">
      <c r="A356" s="10" t="s">
        <v>33</v>
      </c>
      <c r="B356" s="10" t="s">
        <v>19</v>
      </c>
      <c r="C356" s="10">
        <v>3</v>
      </c>
      <c r="D356" s="10">
        <v>310</v>
      </c>
      <c r="E356" s="10">
        <v>4</v>
      </c>
      <c r="F356" s="10">
        <v>23.25</v>
      </c>
      <c r="G356" s="10">
        <v>1</v>
      </c>
      <c r="H356" s="48"/>
    </row>
    <row r="357" spans="1:8">
      <c r="A357" s="10" t="s">
        <v>33</v>
      </c>
      <c r="B357" s="10" t="s">
        <v>20</v>
      </c>
      <c r="C357" s="10">
        <v>3</v>
      </c>
      <c r="D357" s="10">
        <v>310</v>
      </c>
      <c r="E357" s="10">
        <v>4</v>
      </c>
      <c r="F357" s="10">
        <v>23.25</v>
      </c>
      <c r="G357" s="10">
        <v>1</v>
      </c>
      <c r="H357" s="48"/>
    </row>
    <row r="358" spans="1:8">
      <c r="A358" s="10" t="s">
        <v>36</v>
      </c>
      <c r="B358" s="10" t="s">
        <v>19</v>
      </c>
      <c r="C358" s="10">
        <v>3</v>
      </c>
      <c r="D358" s="10">
        <v>308</v>
      </c>
      <c r="E358" s="10">
        <v>4</v>
      </c>
      <c r="F358" s="10">
        <v>23.25</v>
      </c>
      <c r="G358" s="10">
        <v>1</v>
      </c>
      <c r="H358" s="48"/>
    </row>
    <row r="359" spans="1:8">
      <c r="A359" s="10" t="s">
        <v>36</v>
      </c>
      <c r="B359" s="10" t="s">
        <v>19</v>
      </c>
      <c r="C359" s="10">
        <v>3</v>
      </c>
      <c r="D359" s="10">
        <v>321</v>
      </c>
      <c r="E359" s="10">
        <v>4</v>
      </c>
      <c r="F359" s="10">
        <v>23.25</v>
      </c>
      <c r="G359" s="10">
        <v>1</v>
      </c>
      <c r="H359" s="48"/>
    </row>
    <row r="360" spans="1:8">
      <c r="A360" s="10" t="s">
        <v>37</v>
      </c>
      <c r="B360" s="10" t="s">
        <v>19</v>
      </c>
      <c r="C360" s="10">
        <v>3</v>
      </c>
      <c r="D360" s="10">
        <v>306</v>
      </c>
      <c r="E360" s="10">
        <v>4</v>
      </c>
      <c r="F360" s="10">
        <v>23.25</v>
      </c>
      <c r="G360" s="10">
        <v>1</v>
      </c>
      <c r="H360" s="48"/>
    </row>
    <row r="361" spans="1:8">
      <c r="A361" s="10" t="s">
        <v>38</v>
      </c>
      <c r="B361" s="10" t="s">
        <v>19</v>
      </c>
      <c r="C361" s="10">
        <v>3</v>
      </c>
      <c r="D361" s="10">
        <v>320</v>
      </c>
      <c r="E361" s="10">
        <v>4</v>
      </c>
      <c r="F361" s="10">
        <v>23.25</v>
      </c>
      <c r="G361" s="10">
        <v>1</v>
      </c>
      <c r="H361" s="48"/>
    </row>
    <row r="362" spans="1:8">
      <c r="A362" s="10" t="s">
        <v>38</v>
      </c>
      <c r="B362" s="10" t="s">
        <v>20</v>
      </c>
      <c r="C362" s="10">
        <v>3</v>
      </c>
      <c r="D362" s="10">
        <v>320</v>
      </c>
      <c r="E362" s="10">
        <v>4</v>
      </c>
      <c r="F362" s="10">
        <v>23.25</v>
      </c>
      <c r="G362" s="10">
        <v>1</v>
      </c>
      <c r="H362" s="48"/>
    </row>
    <row r="363" spans="1:8">
      <c r="A363" s="10" t="s">
        <v>42</v>
      </c>
      <c r="B363" s="10" t="s">
        <v>19</v>
      </c>
      <c r="C363" s="10">
        <v>3</v>
      </c>
      <c r="D363" s="10">
        <v>316</v>
      </c>
      <c r="E363" s="10">
        <v>4</v>
      </c>
      <c r="F363" s="10">
        <v>23.25</v>
      </c>
      <c r="G363" s="10">
        <v>1</v>
      </c>
      <c r="H363" s="48"/>
    </row>
    <row r="364" spans="1:8">
      <c r="A364" s="10" t="s">
        <v>42</v>
      </c>
      <c r="B364" s="10" t="s">
        <v>20</v>
      </c>
      <c r="C364" s="10">
        <v>3</v>
      </c>
      <c r="D364" s="10">
        <v>316</v>
      </c>
      <c r="E364" s="10">
        <v>4</v>
      </c>
      <c r="F364" s="10">
        <v>23.25</v>
      </c>
      <c r="G364" s="10">
        <v>1</v>
      </c>
      <c r="H364" s="48"/>
    </row>
    <row r="365" spans="1:8">
      <c r="A365" s="10" t="s">
        <v>43</v>
      </c>
      <c r="B365" s="10" t="s">
        <v>19</v>
      </c>
      <c r="C365" s="10">
        <v>3</v>
      </c>
      <c r="D365" s="10">
        <v>315</v>
      </c>
      <c r="E365" s="10">
        <v>4</v>
      </c>
      <c r="F365" s="10">
        <v>23.25</v>
      </c>
      <c r="G365" s="10">
        <v>1</v>
      </c>
      <c r="H365" s="48"/>
    </row>
    <row r="366" spans="1:8">
      <c r="A366" s="10" t="s">
        <v>44</v>
      </c>
      <c r="B366" s="10" t="s">
        <v>20</v>
      </c>
      <c r="C366" s="10">
        <v>3</v>
      </c>
      <c r="D366" s="10">
        <v>312</v>
      </c>
      <c r="E366" s="10">
        <v>4</v>
      </c>
      <c r="F366" s="10">
        <v>23.25</v>
      </c>
      <c r="G366" s="10">
        <v>1</v>
      </c>
      <c r="H366" s="48"/>
    </row>
    <row r="367" spans="1:8">
      <c r="A367" s="10" t="s">
        <v>45</v>
      </c>
      <c r="B367" s="10" t="s">
        <v>20</v>
      </c>
      <c r="C367" s="10">
        <v>3</v>
      </c>
      <c r="D367" s="10">
        <v>307</v>
      </c>
      <c r="E367" s="10">
        <v>4</v>
      </c>
      <c r="F367" s="10">
        <v>23.25</v>
      </c>
      <c r="G367" s="10">
        <v>1</v>
      </c>
      <c r="H367" s="48"/>
    </row>
    <row r="368" spans="1:8">
      <c r="A368" s="10" t="s">
        <v>46</v>
      </c>
      <c r="B368" s="10" t="s">
        <v>19</v>
      </c>
      <c r="C368" s="10">
        <v>3</v>
      </c>
      <c r="D368" s="10">
        <v>302</v>
      </c>
      <c r="E368" s="10">
        <v>4</v>
      </c>
      <c r="F368" s="10">
        <v>23.25</v>
      </c>
      <c r="G368" s="10">
        <v>1</v>
      </c>
      <c r="H368" s="48"/>
    </row>
    <row r="369" spans="1:8">
      <c r="A369" s="10" t="s">
        <v>47</v>
      </c>
      <c r="B369" s="10" t="s">
        <v>19</v>
      </c>
      <c r="C369" s="10">
        <v>3</v>
      </c>
      <c r="D369" s="10">
        <v>301</v>
      </c>
      <c r="E369" s="10">
        <v>4</v>
      </c>
      <c r="F369" s="10">
        <v>23.25</v>
      </c>
      <c r="G369" s="10">
        <v>1</v>
      </c>
      <c r="H369" s="48"/>
    </row>
    <row r="374" spans="1:8" ht="18">
      <c r="A374" s="49" t="s">
        <v>89</v>
      </c>
      <c r="B374" s="49"/>
      <c r="C374" s="49"/>
      <c r="D374" s="49"/>
      <c r="E374" s="49"/>
      <c r="F374" s="49"/>
      <c r="G374" s="49"/>
      <c r="H374" s="50" t="s">
        <v>86</v>
      </c>
    </row>
    <row r="375" spans="1:8" ht="18">
      <c r="A375" s="49" t="s">
        <v>90</v>
      </c>
      <c r="B375" s="49"/>
      <c r="C375" s="49"/>
      <c r="D375" s="49"/>
      <c r="E375" s="49"/>
      <c r="F375" s="49"/>
      <c r="G375" s="49"/>
      <c r="H375" s="50"/>
    </row>
    <row r="376" spans="1:8" ht="18">
      <c r="A376" s="49" t="s">
        <v>106</v>
      </c>
      <c r="B376" s="49"/>
      <c r="C376" s="49"/>
      <c r="D376" s="49"/>
      <c r="E376" s="49"/>
      <c r="F376" s="49"/>
      <c r="G376" s="49"/>
      <c r="H376" s="50"/>
    </row>
    <row r="377" spans="1:8" ht="17.399999999999999">
      <c r="A377" s="21" t="s">
        <v>0</v>
      </c>
      <c r="B377" s="21" t="s">
        <v>1</v>
      </c>
      <c r="C377" s="21" t="s">
        <v>2</v>
      </c>
      <c r="D377" s="21" t="s">
        <v>3</v>
      </c>
      <c r="E377" s="21" t="s">
        <v>5</v>
      </c>
      <c r="F377" s="21" t="s">
        <v>4</v>
      </c>
      <c r="G377" s="21" t="s">
        <v>6</v>
      </c>
      <c r="H377" s="21" t="s">
        <v>57</v>
      </c>
    </row>
    <row r="378" spans="1:8">
      <c r="A378" s="10" t="s">
        <v>15</v>
      </c>
      <c r="B378" s="10">
        <v>4</v>
      </c>
      <c r="C378" s="10">
        <v>3</v>
      </c>
      <c r="D378" s="10">
        <v>325</v>
      </c>
      <c r="E378" s="10">
        <v>22.5</v>
      </c>
      <c r="F378" s="10">
        <v>61</v>
      </c>
      <c r="G378" s="10">
        <v>1</v>
      </c>
      <c r="H378" s="48">
        <v>11</v>
      </c>
    </row>
    <row r="379" spans="1:8">
      <c r="A379" s="10" t="s">
        <v>26</v>
      </c>
      <c r="B379" s="10">
        <v>4</v>
      </c>
      <c r="C379" s="10">
        <v>3</v>
      </c>
      <c r="D379" s="10">
        <v>326</v>
      </c>
      <c r="E379" s="10">
        <v>22.5</v>
      </c>
      <c r="F379" s="10">
        <v>61</v>
      </c>
      <c r="G379" s="10">
        <v>1</v>
      </c>
      <c r="H379" s="48"/>
    </row>
    <row r="380" spans="1:8">
      <c r="A380" s="10" t="s">
        <v>46</v>
      </c>
      <c r="B380" s="10">
        <v>5</v>
      </c>
      <c r="C380" s="10">
        <v>3</v>
      </c>
      <c r="D380" s="10">
        <v>302</v>
      </c>
      <c r="E380" s="10">
        <v>22.5</v>
      </c>
      <c r="F380" s="10">
        <v>61</v>
      </c>
      <c r="G380" s="10">
        <v>1</v>
      </c>
      <c r="H380" s="48"/>
    </row>
    <row r="381" spans="1:8">
      <c r="A381" s="10" t="s">
        <v>47</v>
      </c>
      <c r="B381" s="10">
        <v>5</v>
      </c>
      <c r="C381" s="10">
        <v>3</v>
      </c>
      <c r="D381" s="10">
        <v>301</v>
      </c>
      <c r="E381" s="10">
        <v>22.5</v>
      </c>
      <c r="F381" s="10">
        <v>61</v>
      </c>
      <c r="G381" s="10">
        <v>1</v>
      </c>
      <c r="H381" s="48"/>
    </row>
    <row r="382" spans="1:8">
      <c r="A382" s="10" t="s">
        <v>38</v>
      </c>
      <c r="B382" s="10">
        <v>6</v>
      </c>
      <c r="C382" s="10">
        <v>3</v>
      </c>
      <c r="D382" s="10">
        <v>320</v>
      </c>
      <c r="E382" s="10">
        <v>22.5</v>
      </c>
      <c r="F382" s="10">
        <v>56</v>
      </c>
      <c r="G382" s="10">
        <v>1</v>
      </c>
      <c r="H382" s="48"/>
    </row>
    <row r="383" spans="1:8">
      <c r="A383" s="10" t="s">
        <v>27</v>
      </c>
      <c r="B383" s="10">
        <v>5</v>
      </c>
      <c r="C383" s="10">
        <v>3</v>
      </c>
      <c r="D383" s="10">
        <v>317</v>
      </c>
      <c r="E383" s="10">
        <v>22.5</v>
      </c>
      <c r="F383" s="10">
        <v>55</v>
      </c>
      <c r="G383" s="10">
        <v>1</v>
      </c>
      <c r="H383" s="48"/>
    </row>
    <row r="384" spans="1:8">
      <c r="A384" s="10" t="s">
        <v>27</v>
      </c>
      <c r="B384" s="10">
        <v>5</v>
      </c>
      <c r="C384" s="10">
        <v>3</v>
      </c>
      <c r="D384" s="10">
        <v>323</v>
      </c>
      <c r="E384" s="10">
        <v>22.5</v>
      </c>
      <c r="F384" s="10">
        <v>55</v>
      </c>
      <c r="G384" s="10">
        <v>1</v>
      </c>
      <c r="H384" s="48"/>
    </row>
    <row r="385" spans="1:8">
      <c r="A385" s="10" t="s">
        <v>28</v>
      </c>
      <c r="B385" s="10">
        <v>5</v>
      </c>
      <c r="C385" s="10">
        <v>3</v>
      </c>
      <c r="D385" s="10">
        <v>305</v>
      </c>
      <c r="E385" s="10">
        <v>22.5</v>
      </c>
      <c r="F385" s="10">
        <v>55</v>
      </c>
      <c r="G385" s="10">
        <v>1</v>
      </c>
      <c r="H385" s="48"/>
    </row>
    <row r="386" spans="1:8">
      <c r="A386" s="10" t="s">
        <v>29</v>
      </c>
      <c r="B386" s="10">
        <v>5</v>
      </c>
      <c r="C386" s="10">
        <v>3</v>
      </c>
      <c r="D386" s="10">
        <v>314</v>
      </c>
      <c r="E386" s="10">
        <v>22.5</v>
      </c>
      <c r="F386" s="10">
        <v>55</v>
      </c>
      <c r="G386" s="10">
        <v>1</v>
      </c>
      <c r="H386" s="48"/>
    </row>
    <row r="387" spans="1:8">
      <c r="A387" s="10" t="s">
        <v>29</v>
      </c>
      <c r="B387" s="10">
        <v>5</v>
      </c>
      <c r="C387" s="10">
        <v>3</v>
      </c>
      <c r="D387" s="10">
        <v>304</v>
      </c>
      <c r="E387" s="10">
        <v>22.5</v>
      </c>
      <c r="F387" s="10">
        <v>55</v>
      </c>
      <c r="G387" s="10">
        <v>1</v>
      </c>
      <c r="H387" s="48"/>
    </row>
    <row r="388" spans="1:8">
      <c r="A388" s="10" t="s">
        <v>30</v>
      </c>
      <c r="B388" s="10">
        <v>5</v>
      </c>
      <c r="C388" s="10">
        <v>3</v>
      </c>
      <c r="D388" s="10">
        <v>319</v>
      </c>
      <c r="E388" s="10">
        <v>22.5</v>
      </c>
      <c r="F388" s="10">
        <v>55</v>
      </c>
      <c r="G388" s="10">
        <v>1</v>
      </c>
      <c r="H388" s="48"/>
    </row>
    <row r="389" spans="1:8">
      <c r="A389" s="10" t="s">
        <v>31</v>
      </c>
      <c r="B389" s="10">
        <v>5</v>
      </c>
      <c r="C389" s="10">
        <v>3</v>
      </c>
      <c r="D389" s="10">
        <v>322</v>
      </c>
      <c r="E389" s="10">
        <v>22.5</v>
      </c>
      <c r="F389" s="10">
        <v>55</v>
      </c>
      <c r="G389" s="10">
        <v>1</v>
      </c>
      <c r="H389" s="48"/>
    </row>
    <row r="390" spans="1:8">
      <c r="A390" s="10" t="s">
        <v>32</v>
      </c>
      <c r="B390" s="10">
        <v>5</v>
      </c>
      <c r="C390" s="10">
        <v>3</v>
      </c>
      <c r="D390" s="10">
        <v>324</v>
      </c>
      <c r="E390" s="10">
        <v>22.5</v>
      </c>
      <c r="F390" s="10">
        <v>55</v>
      </c>
      <c r="G390" s="10">
        <v>1</v>
      </c>
      <c r="H390" s="48"/>
    </row>
    <row r="391" spans="1:8">
      <c r="A391" s="10" t="s">
        <v>15</v>
      </c>
      <c r="B391" s="10" t="s">
        <v>21</v>
      </c>
      <c r="C391" s="10">
        <v>3</v>
      </c>
      <c r="D391" s="10">
        <v>325</v>
      </c>
      <c r="E391" s="10">
        <v>4</v>
      </c>
      <c r="F391" s="10">
        <v>61</v>
      </c>
      <c r="G391" s="10">
        <v>1</v>
      </c>
      <c r="H391" s="48"/>
    </row>
    <row r="392" spans="1:8">
      <c r="A392" s="10" t="s">
        <v>26</v>
      </c>
      <c r="B392" s="10" t="s">
        <v>21</v>
      </c>
      <c r="C392" s="10">
        <v>3</v>
      </c>
      <c r="D392" s="10">
        <v>326</v>
      </c>
      <c r="E392" s="10">
        <v>4</v>
      </c>
      <c r="F392" s="10">
        <v>61</v>
      </c>
      <c r="G392" s="10">
        <v>1</v>
      </c>
      <c r="H392" s="48"/>
    </row>
    <row r="393" spans="1:8">
      <c r="A393" s="10" t="s">
        <v>46</v>
      </c>
      <c r="B393" s="10" t="s">
        <v>21</v>
      </c>
      <c r="C393" s="10">
        <v>3</v>
      </c>
      <c r="D393" s="10">
        <v>302</v>
      </c>
      <c r="E393" s="10">
        <v>4</v>
      </c>
      <c r="F393" s="10">
        <v>61</v>
      </c>
      <c r="G393" s="10">
        <v>1</v>
      </c>
      <c r="H393" s="48"/>
    </row>
    <row r="394" spans="1:8">
      <c r="A394" s="10" t="s">
        <v>47</v>
      </c>
      <c r="B394" s="10" t="s">
        <v>21</v>
      </c>
      <c r="C394" s="10">
        <v>3</v>
      </c>
      <c r="D394" s="10">
        <v>301</v>
      </c>
      <c r="E394" s="10">
        <v>4</v>
      </c>
      <c r="F394" s="10">
        <v>61</v>
      </c>
      <c r="G394" s="10">
        <v>1</v>
      </c>
      <c r="H394" s="48"/>
    </row>
    <row r="395" spans="1:8">
      <c r="A395" s="10" t="s">
        <v>38</v>
      </c>
      <c r="B395" s="10" t="s">
        <v>23</v>
      </c>
      <c r="C395" s="10">
        <v>3</v>
      </c>
      <c r="D395" s="10">
        <v>320</v>
      </c>
      <c r="E395" s="10">
        <v>4</v>
      </c>
      <c r="F395" s="10">
        <v>56</v>
      </c>
      <c r="G395" s="10">
        <v>1</v>
      </c>
      <c r="H395" s="48"/>
    </row>
    <row r="396" spans="1:8">
      <c r="A396" s="10" t="s">
        <v>27</v>
      </c>
      <c r="B396" s="10" t="s">
        <v>21</v>
      </c>
      <c r="C396" s="10">
        <v>3</v>
      </c>
      <c r="D396" s="10">
        <v>317</v>
      </c>
      <c r="E396" s="10">
        <v>4</v>
      </c>
      <c r="F396" s="10">
        <v>55</v>
      </c>
      <c r="G396" s="10">
        <v>1</v>
      </c>
      <c r="H396" s="48"/>
    </row>
    <row r="397" spans="1:8">
      <c r="A397" s="10" t="s">
        <v>27</v>
      </c>
      <c r="B397" s="10" t="s">
        <v>21</v>
      </c>
      <c r="C397" s="10">
        <v>3</v>
      </c>
      <c r="D397" s="10">
        <v>323</v>
      </c>
      <c r="E397" s="10">
        <v>4</v>
      </c>
      <c r="F397" s="10">
        <v>55</v>
      </c>
      <c r="G397" s="10">
        <v>1</v>
      </c>
      <c r="H397" s="48"/>
    </row>
    <row r="398" spans="1:8">
      <c r="A398" s="10" t="s">
        <v>28</v>
      </c>
      <c r="B398" s="10" t="s">
        <v>21</v>
      </c>
      <c r="C398" s="10">
        <v>3</v>
      </c>
      <c r="D398" s="10">
        <v>305</v>
      </c>
      <c r="E398" s="10">
        <v>4</v>
      </c>
      <c r="F398" s="10">
        <v>55</v>
      </c>
      <c r="G398" s="10">
        <v>1</v>
      </c>
      <c r="H398" s="48"/>
    </row>
    <row r="399" spans="1:8">
      <c r="A399" s="10" t="s">
        <v>29</v>
      </c>
      <c r="B399" s="10" t="s">
        <v>21</v>
      </c>
      <c r="C399" s="10">
        <v>3</v>
      </c>
      <c r="D399" s="10">
        <v>314</v>
      </c>
      <c r="E399" s="10">
        <v>4</v>
      </c>
      <c r="F399" s="10">
        <v>55</v>
      </c>
      <c r="G399" s="10">
        <v>1</v>
      </c>
      <c r="H399" s="48"/>
    </row>
    <row r="400" spans="1:8">
      <c r="A400" s="10" t="s">
        <v>29</v>
      </c>
      <c r="B400" s="10" t="s">
        <v>21</v>
      </c>
      <c r="C400" s="10">
        <v>3</v>
      </c>
      <c r="D400" s="10">
        <v>304</v>
      </c>
      <c r="E400" s="10">
        <v>4</v>
      </c>
      <c r="F400" s="10">
        <v>55</v>
      </c>
      <c r="G400" s="10">
        <v>1</v>
      </c>
      <c r="H400" s="48"/>
    </row>
    <row r="401" spans="1:8">
      <c r="A401" s="10" t="s">
        <v>30</v>
      </c>
      <c r="B401" s="10" t="s">
        <v>21</v>
      </c>
      <c r="C401" s="10">
        <v>3</v>
      </c>
      <c r="D401" s="10">
        <v>319</v>
      </c>
      <c r="E401" s="10">
        <v>4</v>
      </c>
      <c r="F401" s="10">
        <v>55</v>
      </c>
      <c r="G401" s="10">
        <v>1</v>
      </c>
      <c r="H401" s="48"/>
    </row>
    <row r="402" spans="1:8">
      <c r="A402" s="10" t="s">
        <v>31</v>
      </c>
      <c r="B402" s="10" t="s">
        <v>21</v>
      </c>
      <c r="C402" s="10">
        <v>3</v>
      </c>
      <c r="D402" s="10">
        <v>322</v>
      </c>
      <c r="E402" s="10">
        <v>4</v>
      </c>
      <c r="F402" s="10">
        <v>55</v>
      </c>
      <c r="G402" s="10">
        <v>1</v>
      </c>
      <c r="H402" s="48"/>
    </row>
    <row r="403" spans="1:8">
      <c r="A403" s="10" t="s">
        <v>32</v>
      </c>
      <c r="B403" s="10" t="s">
        <v>21</v>
      </c>
      <c r="C403" s="10">
        <v>3</v>
      </c>
      <c r="D403" s="10">
        <v>324</v>
      </c>
      <c r="E403" s="10">
        <v>4</v>
      </c>
      <c r="F403" s="10">
        <v>55</v>
      </c>
      <c r="G403" s="10">
        <v>1</v>
      </c>
      <c r="H403" s="48"/>
    </row>
    <row r="404" spans="1:8">
      <c r="A404" s="10" t="s">
        <v>27</v>
      </c>
      <c r="B404" s="10" t="s">
        <v>22</v>
      </c>
      <c r="C404" s="10">
        <v>3</v>
      </c>
      <c r="D404" s="10">
        <v>317</v>
      </c>
      <c r="E404" s="10">
        <v>4</v>
      </c>
      <c r="F404" s="10">
        <v>21.25</v>
      </c>
      <c r="G404" s="10">
        <v>1</v>
      </c>
      <c r="H404" s="48"/>
    </row>
    <row r="405" spans="1:8">
      <c r="A405" s="10" t="s">
        <v>27</v>
      </c>
      <c r="B405" s="10" t="s">
        <v>22</v>
      </c>
      <c r="C405" s="10">
        <v>3</v>
      </c>
      <c r="D405" s="10">
        <v>323</v>
      </c>
      <c r="E405" s="10">
        <v>4</v>
      </c>
      <c r="F405" s="10">
        <v>21.25</v>
      </c>
      <c r="G405" s="10">
        <v>1</v>
      </c>
      <c r="H405" s="48"/>
    </row>
    <row r="406" spans="1:8">
      <c r="A406" s="10" t="s">
        <v>28</v>
      </c>
      <c r="B406" s="10" t="s">
        <v>22</v>
      </c>
      <c r="C406" s="10">
        <v>3</v>
      </c>
      <c r="D406" s="10">
        <v>305</v>
      </c>
      <c r="E406" s="10">
        <v>4</v>
      </c>
      <c r="F406" s="10">
        <v>21.25</v>
      </c>
      <c r="G406" s="10">
        <v>1</v>
      </c>
      <c r="H406" s="48"/>
    </row>
    <row r="407" spans="1:8">
      <c r="A407" s="10" t="s">
        <v>29</v>
      </c>
      <c r="B407" s="10" t="s">
        <v>22</v>
      </c>
      <c r="C407" s="10">
        <v>3</v>
      </c>
      <c r="D407" s="10">
        <v>314</v>
      </c>
      <c r="E407" s="10">
        <v>4</v>
      </c>
      <c r="F407" s="10">
        <v>21.25</v>
      </c>
      <c r="G407" s="10">
        <v>1</v>
      </c>
      <c r="H407" s="48"/>
    </row>
    <row r="408" spans="1:8">
      <c r="A408" s="10" t="s">
        <v>29</v>
      </c>
      <c r="B408" s="10" t="s">
        <v>22</v>
      </c>
      <c r="C408" s="10">
        <v>3</v>
      </c>
      <c r="D408" s="10">
        <v>304</v>
      </c>
      <c r="E408" s="10">
        <v>4</v>
      </c>
      <c r="F408" s="10">
        <v>21.25</v>
      </c>
      <c r="G408" s="10">
        <v>1</v>
      </c>
      <c r="H408" s="48"/>
    </row>
    <row r="409" spans="1:8">
      <c r="A409" s="10" t="s">
        <v>30</v>
      </c>
      <c r="B409" s="10" t="s">
        <v>22</v>
      </c>
      <c r="C409" s="10">
        <v>3</v>
      </c>
      <c r="D409" s="10">
        <v>319</v>
      </c>
      <c r="E409" s="10">
        <v>4</v>
      </c>
      <c r="F409" s="10">
        <v>21.25</v>
      </c>
      <c r="G409" s="10">
        <v>1</v>
      </c>
      <c r="H409" s="48"/>
    </row>
    <row r="410" spans="1:8">
      <c r="A410" s="10" t="s">
        <v>31</v>
      </c>
      <c r="B410" s="10" t="s">
        <v>22</v>
      </c>
      <c r="C410" s="10">
        <v>3</v>
      </c>
      <c r="D410" s="10">
        <v>322</v>
      </c>
      <c r="E410" s="10">
        <v>4</v>
      </c>
      <c r="F410" s="10">
        <v>21.25</v>
      </c>
      <c r="G410" s="10">
        <v>1</v>
      </c>
      <c r="H410" s="48"/>
    </row>
    <row r="411" spans="1:8">
      <c r="A411" s="10" t="s">
        <v>32</v>
      </c>
      <c r="B411" s="10" t="s">
        <v>22</v>
      </c>
      <c r="C411" s="10">
        <v>3</v>
      </c>
      <c r="D411" s="10">
        <v>324</v>
      </c>
      <c r="E411" s="10">
        <v>4</v>
      </c>
      <c r="F411" s="10">
        <v>21.25</v>
      </c>
      <c r="G411" s="10">
        <v>1</v>
      </c>
      <c r="H411" s="48"/>
    </row>
    <row r="412" spans="1:8">
      <c r="A412" s="10" t="s">
        <v>46</v>
      </c>
      <c r="B412" s="10" t="s">
        <v>22</v>
      </c>
      <c r="C412" s="10">
        <v>3</v>
      </c>
      <c r="D412" s="10">
        <v>302</v>
      </c>
      <c r="E412" s="10">
        <v>4</v>
      </c>
      <c r="F412" s="10">
        <v>21.25</v>
      </c>
      <c r="G412" s="10">
        <v>1</v>
      </c>
      <c r="H412" s="48"/>
    </row>
    <row r="413" spans="1:8">
      <c r="A413" s="10" t="s">
        <v>47</v>
      </c>
      <c r="B413" s="10" t="s">
        <v>22</v>
      </c>
      <c r="C413" s="10">
        <v>3</v>
      </c>
      <c r="D413" s="10">
        <v>301</v>
      </c>
      <c r="E413" s="10">
        <v>4</v>
      </c>
      <c r="F413" s="10">
        <v>21.25</v>
      </c>
      <c r="G413" s="10">
        <v>1</v>
      </c>
      <c r="H413" s="48"/>
    </row>
    <row r="414" spans="1:8">
      <c r="A414" s="10" t="s">
        <v>15</v>
      </c>
      <c r="B414" s="10" t="s">
        <v>22</v>
      </c>
      <c r="C414" s="10">
        <v>3</v>
      </c>
      <c r="D414" s="10">
        <v>325</v>
      </c>
      <c r="E414" s="10">
        <v>4</v>
      </c>
      <c r="F414" s="10">
        <v>18.875</v>
      </c>
      <c r="G414" s="10">
        <v>1</v>
      </c>
      <c r="H414" s="48"/>
    </row>
    <row r="415" spans="1:8">
      <c r="A415" s="10" t="s">
        <v>26</v>
      </c>
      <c r="B415" s="10" t="s">
        <v>22</v>
      </c>
      <c r="C415" s="10">
        <v>3</v>
      </c>
      <c r="D415" s="10">
        <v>326</v>
      </c>
      <c r="E415" s="10">
        <v>4</v>
      </c>
      <c r="F415" s="10">
        <v>18.875</v>
      </c>
      <c r="G415" s="10">
        <v>1</v>
      </c>
      <c r="H415" s="48"/>
    </row>
    <row r="420" spans="1:8" ht="18">
      <c r="A420" s="49" t="s">
        <v>89</v>
      </c>
      <c r="B420" s="49"/>
      <c r="C420" s="49"/>
      <c r="D420" s="49"/>
      <c r="E420" s="49"/>
      <c r="F420" s="49"/>
      <c r="G420" s="49"/>
      <c r="H420" s="50" t="s">
        <v>105</v>
      </c>
    </row>
    <row r="421" spans="1:8" ht="18">
      <c r="A421" s="49" t="s">
        <v>90</v>
      </c>
      <c r="B421" s="49"/>
      <c r="C421" s="49"/>
      <c r="D421" s="49"/>
      <c r="E421" s="49"/>
      <c r="F421" s="49"/>
      <c r="G421" s="49"/>
      <c r="H421" s="50"/>
    </row>
    <row r="422" spans="1:8" ht="18">
      <c r="A422" s="49" t="s">
        <v>107</v>
      </c>
      <c r="B422" s="49"/>
      <c r="C422" s="49"/>
      <c r="D422" s="49"/>
      <c r="E422" s="49"/>
      <c r="F422" s="49"/>
      <c r="G422" s="49"/>
      <c r="H422" s="50"/>
    </row>
    <row r="423" spans="1:8" ht="17.399999999999999">
      <c r="A423" s="21" t="s">
        <v>0</v>
      </c>
      <c r="B423" s="21" t="s">
        <v>1</v>
      </c>
      <c r="C423" s="21" t="s">
        <v>2</v>
      </c>
      <c r="D423" s="21" t="s">
        <v>3</v>
      </c>
      <c r="E423" s="21" t="s">
        <v>5</v>
      </c>
      <c r="F423" s="21" t="s">
        <v>4</v>
      </c>
      <c r="G423" s="21" t="s">
        <v>6</v>
      </c>
      <c r="H423" s="21" t="s">
        <v>57</v>
      </c>
    </row>
    <row r="424" spans="1:8">
      <c r="A424" s="10" t="s">
        <v>38</v>
      </c>
      <c r="B424" s="10">
        <v>5</v>
      </c>
      <c r="C424" s="10">
        <v>3</v>
      </c>
      <c r="D424" s="10">
        <v>320</v>
      </c>
      <c r="E424" s="10">
        <v>22.5</v>
      </c>
      <c r="F424" s="10">
        <v>55</v>
      </c>
      <c r="G424" s="10">
        <v>1</v>
      </c>
      <c r="H424" s="48">
        <v>12</v>
      </c>
    </row>
    <row r="425" spans="1:8">
      <c r="A425" s="10" t="s">
        <v>42</v>
      </c>
      <c r="B425" s="10">
        <v>5</v>
      </c>
      <c r="C425" s="10">
        <v>3</v>
      </c>
      <c r="D425" s="10">
        <v>316</v>
      </c>
      <c r="E425" s="10">
        <v>22.5</v>
      </c>
      <c r="F425" s="10">
        <v>55</v>
      </c>
      <c r="G425" s="10">
        <v>1</v>
      </c>
      <c r="H425" s="48"/>
    </row>
    <row r="426" spans="1:8">
      <c r="A426" s="10" t="s">
        <v>42</v>
      </c>
      <c r="B426" s="10">
        <v>6</v>
      </c>
      <c r="C426" s="10">
        <v>3</v>
      </c>
      <c r="D426" s="10">
        <v>316</v>
      </c>
      <c r="E426" s="10">
        <v>22.5</v>
      </c>
      <c r="F426" s="10">
        <v>55</v>
      </c>
      <c r="G426" s="10">
        <v>1</v>
      </c>
      <c r="H426" s="48"/>
    </row>
    <row r="427" spans="1:8">
      <c r="A427" s="10" t="s">
        <v>44</v>
      </c>
      <c r="B427" s="10">
        <v>5</v>
      </c>
      <c r="C427" s="10">
        <v>3</v>
      </c>
      <c r="D427" s="10">
        <v>312</v>
      </c>
      <c r="E427" s="10">
        <v>22.5</v>
      </c>
      <c r="F427" s="10">
        <v>55</v>
      </c>
      <c r="G427" s="10">
        <v>1</v>
      </c>
      <c r="H427" s="48"/>
    </row>
    <row r="428" spans="1:8">
      <c r="A428" s="10" t="s">
        <v>44</v>
      </c>
      <c r="B428" s="10">
        <v>6</v>
      </c>
      <c r="C428" s="10">
        <v>3</v>
      </c>
      <c r="D428" s="10">
        <v>312</v>
      </c>
      <c r="E428" s="10">
        <v>22.5</v>
      </c>
      <c r="F428" s="10">
        <v>55</v>
      </c>
      <c r="G428" s="10">
        <v>1</v>
      </c>
      <c r="H428" s="48"/>
    </row>
    <row r="429" spans="1:8">
      <c r="A429" s="10" t="s">
        <v>43</v>
      </c>
      <c r="B429" s="10">
        <v>5</v>
      </c>
      <c r="C429" s="10">
        <v>3</v>
      </c>
      <c r="D429" s="10">
        <v>315</v>
      </c>
      <c r="E429" s="10">
        <v>22.5</v>
      </c>
      <c r="F429" s="10">
        <v>50</v>
      </c>
      <c r="G429" s="10">
        <v>1</v>
      </c>
      <c r="H429" s="48"/>
    </row>
    <row r="430" spans="1:8">
      <c r="A430" s="10" t="s">
        <v>15</v>
      </c>
      <c r="B430" s="10">
        <v>5</v>
      </c>
      <c r="C430" s="10">
        <v>3</v>
      </c>
      <c r="D430" s="10">
        <v>325</v>
      </c>
      <c r="E430" s="10">
        <v>22.5</v>
      </c>
      <c r="F430" s="10">
        <v>49</v>
      </c>
      <c r="G430" s="10">
        <v>1</v>
      </c>
      <c r="H430" s="48"/>
    </row>
    <row r="431" spans="1:8">
      <c r="A431" s="10" t="s">
        <v>26</v>
      </c>
      <c r="B431" s="10">
        <v>5</v>
      </c>
      <c r="C431" s="10">
        <v>3</v>
      </c>
      <c r="D431" s="10">
        <v>326</v>
      </c>
      <c r="E431" s="10">
        <v>22.5</v>
      </c>
      <c r="F431" s="10">
        <v>49</v>
      </c>
      <c r="G431" s="10">
        <v>1</v>
      </c>
      <c r="H431" s="48"/>
    </row>
    <row r="432" spans="1:8">
      <c r="A432" s="10" t="s">
        <v>33</v>
      </c>
      <c r="B432" s="10">
        <v>5</v>
      </c>
      <c r="C432" s="10">
        <v>3</v>
      </c>
      <c r="D432" s="10">
        <v>310</v>
      </c>
      <c r="E432" s="10">
        <v>22.5</v>
      </c>
      <c r="F432" s="10">
        <v>49</v>
      </c>
      <c r="G432" s="10">
        <v>1</v>
      </c>
      <c r="H432" s="48"/>
    </row>
    <row r="433" spans="1:8">
      <c r="A433" s="10" t="s">
        <v>36</v>
      </c>
      <c r="B433" s="10">
        <v>4</v>
      </c>
      <c r="C433" s="10">
        <v>3</v>
      </c>
      <c r="D433" s="10">
        <v>308</v>
      </c>
      <c r="E433" s="10">
        <v>22.5</v>
      </c>
      <c r="F433" s="10">
        <v>49</v>
      </c>
      <c r="G433" s="10">
        <v>1</v>
      </c>
      <c r="H433" s="48"/>
    </row>
    <row r="434" spans="1:8">
      <c r="A434" s="10" t="s">
        <v>36</v>
      </c>
      <c r="B434" s="10">
        <v>4</v>
      </c>
      <c r="C434" s="10">
        <v>3</v>
      </c>
      <c r="D434" s="10">
        <v>321</v>
      </c>
      <c r="E434" s="10">
        <v>22.5</v>
      </c>
      <c r="F434" s="10">
        <v>49</v>
      </c>
      <c r="G434" s="10">
        <v>1</v>
      </c>
      <c r="H434" s="48"/>
    </row>
    <row r="435" spans="1:8">
      <c r="A435" s="10" t="s">
        <v>37</v>
      </c>
      <c r="B435" s="10">
        <v>4</v>
      </c>
      <c r="C435" s="10">
        <v>3</v>
      </c>
      <c r="D435" s="10">
        <v>306</v>
      </c>
      <c r="E435" s="10">
        <v>22.5</v>
      </c>
      <c r="F435" s="10">
        <v>49</v>
      </c>
      <c r="G435" s="10">
        <v>1</v>
      </c>
      <c r="H435" s="48"/>
    </row>
    <row r="436" spans="1:8">
      <c r="A436" s="10" t="s">
        <v>45</v>
      </c>
      <c r="B436" s="10">
        <v>4</v>
      </c>
      <c r="C436" s="10">
        <v>3</v>
      </c>
      <c r="D436" s="10">
        <v>307</v>
      </c>
      <c r="E436" s="10">
        <v>22.5</v>
      </c>
      <c r="F436" s="10">
        <v>49</v>
      </c>
      <c r="G436" s="10">
        <v>1</v>
      </c>
      <c r="H436" s="48"/>
    </row>
    <row r="437" spans="1:8">
      <c r="A437" s="10" t="s">
        <v>46</v>
      </c>
      <c r="B437" s="10">
        <v>6</v>
      </c>
      <c r="C437" s="10">
        <v>3</v>
      </c>
      <c r="D437" s="10">
        <v>302</v>
      </c>
      <c r="E437" s="10">
        <v>22.5</v>
      </c>
      <c r="F437" s="10">
        <v>49</v>
      </c>
      <c r="G437" s="10">
        <v>1</v>
      </c>
      <c r="H437" s="48"/>
    </row>
    <row r="438" spans="1:8">
      <c r="A438" s="10" t="s">
        <v>47</v>
      </c>
      <c r="B438" s="10">
        <v>6</v>
      </c>
      <c r="C438" s="10">
        <v>3</v>
      </c>
      <c r="D438" s="10">
        <v>301</v>
      </c>
      <c r="E438" s="10">
        <v>22.5</v>
      </c>
      <c r="F438" s="10">
        <v>49</v>
      </c>
      <c r="G438" s="10">
        <v>1</v>
      </c>
      <c r="H438" s="48"/>
    </row>
    <row r="439" spans="1:8">
      <c r="A439" s="10" t="s">
        <v>38</v>
      </c>
      <c r="B439" s="10" t="s">
        <v>21</v>
      </c>
      <c r="C439" s="10">
        <v>3</v>
      </c>
      <c r="D439" s="10">
        <v>320</v>
      </c>
      <c r="E439" s="10">
        <v>4</v>
      </c>
      <c r="F439" s="10">
        <v>55</v>
      </c>
      <c r="G439" s="10">
        <v>1</v>
      </c>
      <c r="H439" s="48"/>
    </row>
    <row r="440" spans="1:8">
      <c r="A440" s="10" t="s">
        <v>42</v>
      </c>
      <c r="B440" s="10" t="s">
        <v>21</v>
      </c>
      <c r="C440" s="10">
        <v>3</v>
      </c>
      <c r="D440" s="10">
        <v>316</v>
      </c>
      <c r="E440" s="10">
        <v>4</v>
      </c>
      <c r="F440" s="10">
        <v>55</v>
      </c>
      <c r="G440" s="10">
        <v>1</v>
      </c>
      <c r="H440" s="48"/>
    </row>
    <row r="441" spans="1:8">
      <c r="A441" s="10" t="s">
        <v>42</v>
      </c>
      <c r="B441" s="10" t="s">
        <v>23</v>
      </c>
      <c r="C441" s="10">
        <v>3</v>
      </c>
      <c r="D441" s="10">
        <v>316</v>
      </c>
      <c r="E441" s="10">
        <v>4</v>
      </c>
      <c r="F441" s="10">
        <v>55</v>
      </c>
      <c r="G441" s="10">
        <v>1</v>
      </c>
      <c r="H441" s="48"/>
    </row>
    <row r="442" spans="1:8">
      <c r="A442" s="10" t="s">
        <v>44</v>
      </c>
      <c r="B442" s="10" t="s">
        <v>21</v>
      </c>
      <c r="C442" s="10">
        <v>3</v>
      </c>
      <c r="D442" s="10">
        <v>312</v>
      </c>
      <c r="E442" s="10">
        <v>4</v>
      </c>
      <c r="F442" s="10">
        <v>55</v>
      </c>
      <c r="G442" s="10">
        <v>1</v>
      </c>
      <c r="H442" s="48"/>
    </row>
    <row r="443" spans="1:8">
      <c r="A443" s="10" t="s">
        <v>44</v>
      </c>
      <c r="B443" s="10" t="s">
        <v>23</v>
      </c>
      <c r="C443" s="10">
        <v>3</v>
      </c>
      <c r="D443" s="10">
        <v>312</v>
      </c>
      <c r="E443" s="10">
        <v>4</v>
      </c>
      <c r="F443" s="10">
        <v>55</v>
      </c>
      <c r="G443" s="10">
        <v>1</v>
      </c>
      <c r="H443" s="48"/>
    </row>
    <row r="444" spans="1:8">
      <c r="A444" s="10" t="s">
        <v>43</v>
      </c>
      <c r="B444" s="10" t="s">
        <v>21</v>
      </c>
      <c r="C444" s="10">
        <v>3</v>
      </c>
      <c r="D444" s="10">
        <v>315</v>
      </c>
      <c r="E444" s="10">
        <v>4</v>
      </c>
      <c r="F444" s="10">
        <v>50</v>
      </c>
      <c r="G444" s="10">
        <v>1</v>
      </c>
      <c r="H444" s="48"/>
    </row>
    <row r="445" spans="1:8">
      <c r="A445" s="10" t="s">
        <v>15</v>
      </c>
      <c r="B445" s="10" t="s">
        <v>23</v>
      </c>
      <c r="C445" s="10">
        <v>3</v>
      </c>
      <c r="D445" s="10">
        <v>325</v>
      </c>
      <c r="E445" s="10">
        <v>4</v>
      </c>
      <c r="F445" s="10">
        <v>49</v>
      </c>
      <c r="G445" s="10">
        <v>1</v>
      </c>
      <c r="H445" s="48"/>
    </row>
    <row r="446" spans="1:8">
      <c r="A446" s="10" t="s">
        <v>26</v>
      </c>
      <c r="B446" s="10" t="s">
        <v>23</v>
      </c>
      <c r="C446" s="10">
        <v>3</v>
      </c>
      <c r="D446" s="10">
        <v>326</v>
      </c>
      <c r="E446" s="10">
        <v>4</v>
      </c>
      <c r="F446" s="10">
        <v>49</v>
      </c>
      <c r="G446" s="10">
        <v>1</v>
      </c>
      <c r="H446" s="48"/>
    </row>
    <row r="447" spans="1:8">
      <c r="A447" s="10" t="s">
        <v>33</v>
      </c>
      <c r="B447" s="10" t="s">
        <v>21</v>
      </c>
      <c r="C447" s="10">
        <v>3</v>
      </c>
      <c r="D447" s="10">
        <v>310</v>
      </c>
      <c r="E447" s="10">
        <v>4</v>
      </c>
      <c r="F447" s="10">
        <v>49</v>
      </c>
      <c r="G447" s="10">
        <v>1</v>
      </c>
      <c r="H447" s="48"/>
    </row>
    <row r="448" spans="1:8">
      <c r="A448" s="10" t="s">
        <v>36</v>
      </c>
      <c r="B448" s="10" t="s">
        <v>21</v>
      </c>
      <c r="C448" s="10">
        <v>3</v>
      </c>
      <c r="D448" s="10">
        <v>308</v>
      </c>
      <c r="E448" s="10">
        <v>4</v>
      </c>
      <c r="F448" s="10">
        <v>49</v>
      </c>
      <c r="G448" s="10">
        <v>1</v>
      </c>
      <c r="H448" s="48"/>
    </row>
    <row r="449" spans="1:8">
      <c r="A449" s="10" t="s">
        <v>36</v>
      </c>
      <c r="B449" s="10" t="s">
        <v>21</v>
      </c>
      <c r="C449" s="10">
        <v>3</v>
      </c>
      <c r="D449" s="10">
        <v>321</v>
      </c>
      <c r="E449" s="10">
        <v>4</v>
      </c>
      <c r="F449" s="10">
        <v>49</v>
      </c>
      <c r="G449" s="10">
        <v>1</v>
      </c>
      <c r="H449" s="48"/>
    </row>
    <row r="450" spans="1:8">
      <c r="A450" s="10" t="s">
        <v>37</v>
      </c>
      <c r="B450" s="10" t="s">
        <v>21</v>
      </c>
      <c r="C450" s="10">
        <v>3</v>
      </c>
      <c r="D450" s="10">
        <v>306</v>
      </c>
      <c r="E450" s="10">
        <v>4</v>
      </c>
      <c r="F450" s="10">
        <v>49</v>
      </c>
      <c r="G450" s="10">
        <v>1</v>
      </c>
      <c r="H450" s="48"/>
    </row>
    <row r="451" spans="1:8">
      <c r="A451" s="10" t="s">
        <v>45</v>
      </c>
      <c r="B451" s="10" t="s">
        <v>21</v>
      </c>
      <c r="C451" s="10">
        <v>3</v>
      </c>
      <c r="D451" s="10">
        <v>307</v>
      </c>
      <c r="E451" s="10">
        <v>4</v>
      </c>
      <c r="F451" s="10">
        <v>49</v>
      </c>
      <c r="G451" s="10">
        <v>1</v>
      </c>
      <c r="H451" s="48"/>
    </row>
    <row r="452" spans="1:8">
      <c r="A452" s="10" t="s">
        <v>46</v>
      </c>
      <c r="B452" s="10" t="s">
        <v>23</v>
      </c>
      <c r="C452" s="10">
        <v>3</v>
      </c>
      <c r="D452" s="10">
        <v>302</v>
      </c>
      <c r="E452" s="10">
        <v>4</v>
      </c>
      <c r="F452" s="10">
        <v>49</v>
      </c>
      <c r="G452" s="10">
        <v>1</v>
      </c>
      <c r="H452" s="48"/>
    </row>
    <row r="453" spans="1:8">
      <c r="A453" s="10" t="s">
        <v>47</v>
      </c>
      <c r="B453" s="10" t="s">
        <v>23</v>
      </c>
      <c r="C453" s="10">
        <v>3</v>
      </c>
      <c r="D453" s="10">
        <v>301</v>
      </c>
      <c r="E453" s="10">
        <v>4</v>
      </c>
      <c r="F453" s="10">
        <v>49</v>
      </c>
      <c r="G453" s="10">
        <v>1</v>
      </c>
      <c r="H453" s="48"/>
    </row>
    <row r="454" spans="1:8">
      <c r="A454" s="10" t="s">
        <v>15</v>
      </c>
      <c r="B454" s="10" t="s">
        <v>24</v>
      </c>
      <c r="C454" s="10">
        <v>3</v>
      </c>
      <c r="D454" s="10">
        <v>325</v>
      </c>
      <c r="E454" s="10">
        <v>4</v>
      </c>
      <c r="F454" s="10">
        <v>21.25</v>
      </c>
      <c r="G454" s="10">
        <v>1</v>
      </c>
      <c r="H454" s="48"/>
    </row>
    <row r="455" spans="1:8">
      <c r="A455" s="10" t="s">
        <v>26</v>
      </c>
      <c r="B455" s="10" t="s">
        <v>24</v>
      </c>
      <c r="C455" s="10">
        <v>3</v>
      </c>
      <c r="D455" s="10">
        <v>326</v>
      </c>
      <c r="E455" s="10">
        <v>4</v>
      </c>
      <c r="F455" s="10">
        <v>21.25</v>
      </c>
      <c r="G455" s="10">
        <v>1</v>
      </c>
      <c r="H455" s="48"/>
    </row>
    <row r="456" spans="1:8">
      <c r="A456" s="10" t="s">
        <v>33</v>
      </c>
      <c r="B456" s="10" t="s">
        <v>22</v>
      </c>
      <c r="C456" s="10">
        <v>3</v>
      </c>
      <c r="D456" s="10">
        <v>310</v>
      </c>
      <c r="E456" s="10">
        <v>4</v>
      </c>
      <c r="F456" s="10">
        <v>21.25</v>
      </c>
      <c r="G456" s="10">
        <v>1</v>
      </c>
      <c r="H456" s="48"/>
    </row>
    <row r="457" spans="1:8">
      <c r="A457" s="10" t="s">
        <v>36</v>
      </c>
      <c r="B457" s="10" t="s">
        <v>22</v>
      </c>
      <c r="C457" s="10">
        <v>3</v>
      </c>
      <c r="D457" s="10">
        <v>308</v>
      </c>
      <c r="E457" s="10">
        <v>4</v>
      </c>
      <c r="F457" s="10">
        <v>21.25</v>
      </c>
      <c r="G457" s="10">
        <v>1</v>
      </c>
      <c r="H457" s="48"/>
    </row>
    <row r="458" spans="1:8">
      <c r="A458" s="10" t="s">
        <v>36</v>
      </c>
      <c r="B458" s="10" t="s">
        <v>22</v>
      </c>
      <c r="C458" s="10">
        <v>3</v>
      </c>
      <c r="D458" s="10">
        <v>321</v>
      </c>
      <c r="E458" s="10">
        <v>4</v>
      </c>
      <c r="F458" s="10">
        <v>21.25</v>
      </c>
      <c r="G458" s="10">
        <v>1</v>
      </c>
      <c r="H458" s="48"/>
    </row>
    <row r="459" spans="1:8">
      <c r="A459" s="10" t="s">
        <v>37</v>
      </c>
      <c r="B459" s="10" t="s">
        <v>22</v>
      </c>
      <c r="C459" s="10">
        <v>3</v>
      </c>
      <c r="D459" s="10">
        <v>306</v>
      </c>
      <c r="E459" s="10">
        <v>4</v>
      </c>
      <c r="F459" s="10">
        <v>21.25</v>
      </c>
      <c r="G459" s="10">
        <v>1</v>
      </c>
      <c r="H459" s="48"/>
    </row>
    <row r="460" spans="1:8">
      <c r="A460" s="10" t="s">
        <v>38</v>
      </c>
      <c r="B460" s="10" t="s">
        <v>22</v>
      </c>
      <c r="C460" s="10">
        <v>3</v>
      </c>
      <c r="D460" s="10">
        <v>320</v>
      </c>
      <c r="E460" s="10">
        <v>4</v>
      </c>
      <c r="F460" s="10">
        <v>21.25</v>
      </c>
      <c r="G460" s="10">
        <v>1</v>
      </c>
      <c r="H460" s="48"/>
    </row>
    <row r="461" spans="1:8">
      <c r="A461" s="10" t="s">
        <v>42</v>
      </c>
      <c r="B461" s="10" t="s">
        <v>22</v>
      </c>
      <c r="C461" s="10">
        <v>3</v>
      </c>
      <c r="D461" s="10">
        <v>316</v>
      </c>
      <c r="E461" s="10">
        <v>4</v>
      </c>
      <c r="F461" s="10">
        <v>21.25</v>
      </c>
      <c r="G461" s="10">
        <v>1</v>
      </c>
      <c r="H461" s="48"/>
    </row>
    <row r="462" spans="1:8">
      <c r="A462" s="10" t="s">
        <v>42</v>
      </c>
      <c r="B462" s="10" t="s">
        <v>24</v>
      </c>
      <c r="C462" s="10">
        <v>3</v>
      </c>
      <c r="D462" s="10">
        <v>316</v>
      </c>
      <c r="E462" s="10">
        <v>4</v>
      </c>
      <c r="F462" s="10">
        <v>21.25</v>
      </c>
      <c r="G462" s="10">
        <v>1</v>
      </c>
      <c r="H462" s="48"/>
    </row>
    <row r="463" spans="1:8">
      <c r="A463" s="10" t="s">
        <v>44</v>
      </c>
      <c r="B463" s="10" t="s">
        <v>22</v>
      </c>
      <c r="C463" s="10">
        <v>3</v>
      </c>
      <c r="D463" s="10">
        <v>312</v>
      </c>
      <c r="E463" s="10">
        <v>4</v>
      </c>
      <c r="F463" s="10">
        <v>21.25</v>
      </c>
      <c r="G463" s="10">
        <v>1</v>
      </c>
      <c r="H463" s="48"/>
    </row>
    <row r="464" spans="1:8">
      <c r="A464" s="10" t="s">
        <v>44</v>
      </c>
      <c r="B464" s="10" t="s">
        <v>24</v>
      </c>
      <c r="C464" s="10">
        <v>3</v>
      </c>
      <c r="D464" s="10">
        <v>312</v>
      </c>
      <c r="E464" s="10">
        <v>4</v>
      </c>
      <c r="F464" s="10">
        <v>21.25</v>
      </c>
      <c r="G464" s="10">
        <v>1</v>
      </c>
      <c r="H464" s="48"/>
    </row>
    <row r="465" spans="1:8">
      <c r="A465" s="10" t="s">
        <v>45</v>
      </c>
      <c r="B465" s="10" t="s">
        <v>22</v>
      </c>
      <c r="C465" s="10">
        <v>3</v>
      </c>
      <c r="D465" s="10">
        <v>307</v>
      </c>
      <c r="E465" s="10">
        <v>4</v>
      </c>
      <c r="F465" s="10">
        <v>21.25</v>
      </c>
      <c r="G465" s="10">
        <v>1</v>
      </c>
      <c r="H465" s="48"/>
    </row>
    <row r="466" spans="1:8">
      <c r="A466" s="10" t="s">
        <v>46</v>
      </c>
      <c r="B466" s="10" t="s">
        <v>24</v>
      </c>
      <c r="C466" s="10">
        <v>3</v>
      </c>
      <c r="D466" s="10">
        <v>302</v>
      </c>
      <c r="E466" s="10">
        <v>4</v>
      </c>
      <c r="F466" s="10">
        <v>21.25</v>
      </c>
      <c r="G466" s="10">
        <v>1</v>
      </c>
      <c r="H466" s="48"/>
    </row>
    <row r="467" spans="1:8">
      <c r="A467" s="10" t="s">
        <v>47</v>
      </c>
      <c r="B467" s="10" t="s">
        <v>24</v>
      </c>
      <c r="C467" s="10">
        <v>3</v>
      </c>
      <c r="D467" s="10">
        <v>301</v>
      </c>
      <c r="E467" s="10">
        <v>4</v>
      </c>
      <c r="F467" s="10">
        <v>21.25</v>
      </c>
      <c r="G467" s="10">
        <v>1</v>
      </c>
      <c r="H467" s="48"/>
    </row>
    <row r="471" spans="1:8" ht="18">
      <c r="A471" s="49" t="s">
        <v>89</v>
      </c>
      <c r="B471" s="49"/>
      <c r="C471" s="49"/>
      <c r="D471" s="49"/>
      <c r="E471" s="49"/>
      <c r="F471" s="49"/>
      <c r="G471" s="49"/>
      <c r="H471" s="50" t="s">
        <v>105</v>
      </c>
    </row>
    <row r="472" spans="1:8" ht="18">
      <c r="A472" s="49" t="s">
        <v>90</v>
      </c>
      <c r="B472" s="49"/>
      <c r="C472" s="49"/>
      <c r="D472" s="49"/>
      <c r="E472" s="49"/>
      <c r="F472" s="49"/>
      <c r="G472" s="49"/>
      <c r="H472" s="50"/>
    </row>
    <row r="473" spans="1:8" ht="18">
      <c r="A473" s="49" t="s">
        <v>107</v>
      </c>
      <c r="B473" s="49"/>
      <c r="C473" s="49"/>
      <c r="D473" s="49"/>
      <c r="E473" s="49"/>
      <c r="F473" s="49"/>
      <c r="G473" s="49"/>
      <c r="H473" s="50"/>
    </row>
    <row r="474" spans="1:8" ht="17.399999999999999">
      <c r="A474" s="21" t="s">
        <v>0</v>
      </c>
      <c r="B474" s="21" t="s">
        <v>1</v>
      </c>
      <c r="C474" s="21" t="s">
        <v>2</v>
      </c>
      <c r="D474" s="21" t="s">
        <v>3</v>
      </c>
      <c r="E474" s="21" t="s">
        <v>5</v>
      </c>
      <c r="F474" s="21" t="s">
        <v>4</v>
      </c>
      <c r="G474" s="21" t="s">
        <v>6</v>
      </c>
      <c r="H474" s="21" t="s">
        <v>57</v>
      </c>
    </row>
    <row r="475" spans="1:8">
      <c r="A475" s="10" t="s">
        <v>27</v>
      </c>
      <c r="B475" s="10">
        <v>4</v>
      </c>
      <c r="C475" s="10">
        <v>2</v>
      </c>
      <c r="D475" s="10">
        <v>217</v>
      </c>
      <c r="E475" s="10">
        <v>43.5</v>
      </c>
      <c r="F475" s="10">
        <v>82</v>
      </c>
      <c r="G475" s="10">
        <v>1</v>
      </c>
      <c r="H475" s="48">
        <v>13</v>
      </c>
    </row>
    <row r="476" spans="1:8">
      <c r="A476" s="10" t="s">
        <v>27</v>
      </c>
      <c r="B476" s="10">
        <v>4</v>
      </c>
      <c r="C476" s="10">
        <v>2</v>
      </c>
      <c r="D476" s="10">
        <v>223</v>
      </c>
      <c r="E476" s="10">
        <v>43.5</v>
      </c>
      <c r="F476" s="10">
        <v>82</v>
      </c>
      <c r="G476" s="10">
        <v>1</v>
      </c>
      <c r="H476" s="48"/>
    </row>
    <row r="477" spans="1:8">
      <c r="A477" s="10" t="s">
        <v>29</v>
      </c>
      <c r="B477" s="10">
        <v>4</v>
      </c>
      <c r="C477" s="10">
        <v>2</v>
      </c>
      <c r="D477" s="10">
        <v>214</v>
      </c>
      <c r="E477" s="10">
        <v>43.5</v>
      </c>
      <c r="F477" s="10">
        <v>82</v>
      </c>
      <c r="G477" s="10">
        <v>1</v>
      </c>
      <c r="H477" s="48"/>
    </row>
    <row r="478" spans="1:8">
      <c r="A478" s="10" t="s">
        <v>29</v>
      </c>
      <c r="B478" s="10">
        <v>4</v>
      </c>
      <c r="C478" s="10">
        <v>2</v>
      </c>
      <c r="D478" s="10">
        <v>204</v>
      </c>
      <c r="E478" s="10">
        <v>43.5</v>
      </c>
      <c r="F478" s="10">
        <v>82</v>
      </c>
      <c r="G478" s="10">
        <v>1</v>
      </c>
      <c r="H478" s="48"/>
    </row>
    <row r="479" spans="1:8">
      <c r="A479" s="10" t="s">
        <v>30</v>
      </c>
      <c r="B479" s="10">
        <v>4</v>
      </c>
      <c r="C479" s="10">
        <v>2</v>
      </c>
      <c r="D479" s="10">
        <v>219</v>
      </c>
      <c r="E479" s="10">
        <v>43.5</v>
      </c>
      <c r="F479" s="10">
        <v>82</v>
      </c>
      <c r="G479" s="10">
        <v>1</v>
      </c>
      <c r="H479" s="48"/>
    </row>
    <row r="480" spans="1:8">
      <c r="A480" s="10" t="s">
        <v>31</v>
      </c>
      <c r="B480" s="10">
        <v>4</v>
      </c>
      <c r="C480" s="10">
        <v>2</v>
      </c>
      <c r="D480" s="10">
        <v>222</v>
      </c>
      <c r="E480" s="10">
        <v>43.5</v>
      </c>
      <c r="F480" s="10">
        <v>82</v>
      </c>
      <c r="G480" s="10">
        <v>1</v>
      </c>
      <c r="H480" s="48"/>
    </row>
    <row r="481" spans="1:8">
      <c r="A481" s="10" t="s">
        <v>32</v>
      </c>
      <c r="B481" s="10">
        <v>4</v>
      </c>
      <c r="C481" s="10">
        <v>2</v>
      </c>
      <c r="D481" s="10">
        <v>224</v>
      </c>
      <c r="E481" s="10">
        <v>43.5</v>
      </c>
      <c r="F481" s="10">
        <v>82</v>
      </c>
      <c r="G481" s="10">
        <v>1</v>
      </c>
      <c r="H481" s="48"/>
    </row>
    <row r="482" spans="1:8">
      <c r="A482" s="10" t="s">
        <v>33</v>
      </c>
      <c r="B482" s="10">
        <v>4</v>
      </c>
      <c r="C482" s="10">
        <v>2</v>
      </c>
      <c r="D482" s="10">
        <v>210</v>
      </c>
      <c r="E482" s="10">
        <v>43.5</v>
      </c>
      <c r="F482" s="10">
        <v>82</v>
      </c>
      <c r="G482" s="10">
        <v>1</v>
      </c>
      <c r="H482" s="48"/>
    </row>
    <row r="483" spans="1:8">
      <c r="A483" s="10" t="s">
        <v>35</v>
      </c>
      <c r="B483" s="10">
        <v>4</v>
      </c>
      <c r="C483" s="10">
        <v>2</v>
      </c>
      <c r="D483" s="10">
        <v>205</v>
      </c>
      <c r="E483" s="10">
        <v>43.5</v>
      </c>
      <c r="F483" s="10">
        <v>81.5</v>
      </c>
      <c r="G483" s="10">
        <v>1</v>
      </c>
      <c r="H483" s="48"/>
    </row>
    <row r="484" spans="1:8">
      <c r="A484" s="10" t="s">
        <v>40</v>
      </c>
      <c r="B484" s="10">
        <v>4</v>
      </c>
      <c r="C484" s="10">
        <v>2</v>
      </c>
      <c r="D484" s="10">
        <v>220</v>
      </c>
      <c r="E484" s="10">
        <v>43.5</v>
      </c>
      <c r="F484" s="10">
        <v>82</v>
      </c>
      <c r="G484" s="10">
        <v>1</v>
      </c>
      <c r="H484" s="48"/>
    </row>
    <row r="485" spans="1:8">
      <c r="A485" s="10" t="s">
        <v>42</v>
      </c>
      <c r="B485" s="10">
        <v>4</v>
      </c>
      <c r="C485" s="10">
        <v>2</v>
      </c>
      <c r="D485" s="10">
        <v>216</v>
      </c>
      <c r="E485" s="10">
        <v>43.5</v>
      </c>
      <c r="F485" s="10">
        <v>82</v>
      </c>
      <c r="G485" s="10">
        <v>1</v>
      </c>
      <c r="H485" s="48"/>
    </row>
    <row r="489" spans="1:8" ht="18">
      <c r="A489" s="49" t="s">
        <v>89</v>
      </c>
      <c r="B489" s="49"/>
      <c r="C489" s="49"/>
      <c r="D489" s="49"/>
      <c r="E489" s="49"/>
      <c r="F489" s="49"/>
      <c r="G489" s="49"/>
      <c r="H489" s="50" t="s">
        <v>86</v>
      </c>
    </row>
    <row r="490" spans="1:8" ht="18">
      <c r="A490" s="49" t="s">
        <v>90</v>
      </c>
      <c r="B490" s="49"/>
      <c r="C490" s="49"/>
      <c r="D490" s="49"/>
      <c r="E490" s="49"/>
      <c r="F490" s="49"/>
      <c r="G490" s="49"/>
      <c r="H490" s="50"/>
    </row>
    <row r="491" spans="1:8" ht="18">
      <c r="A491" s="49" t="s">
        <v>106</v>
      </c>
      <c r="B491" s="49"/>
      <c r="C491" s="49"/>
      <c r="D491" s="49"/>
      <c r="E491" s="49"/>
      <c r="F491" s="49"/>
      <c r="G491" s="49"/>
      <c r="H491" s="50"/>
    </row>
    <row r="492" spans="1:8" ht="17.399999999999999">
      <c r="A492" s="21" t="s">
        <v>0</v>
      </c>
      <c r="B492" s="21" t="s">
        <v>1</v>
      </c>
      <c r="C492" s="21" t="s">
        <v>2</v>
      </c>
      <c r="D492" s="21" t="s">
        <v>3</v>
      </c>
      <c r="E492" s="21" t="s">
        <v>5</v>
      </c>
      <c r="F492" s="21" t="s">
        <v>4</v>
      </c>
      <c r="G492" s="21" t="s">
        <v>6</v>
      </c>
      <c r="H492" s="21" t="s">
        <v>57</v>
      </c>
    </row>
    <row r="493" spans="1:8">
      <c r="A493" s="10" t="s">
        <v>44</v>
      </c>
      <c r="B493" s="10">
        <v>3</v>
      </c>
      <c r="C493" s="10">
        <v>2</v>
      </c>
      <c r="D493" s="10">
        <v>212</v>
      </c>
      <c r="E493" s="10">
        <v>43.5</v>
      </c>
      <c r="F493" s="10">
        <v>111.125</v>
      </c>
      <c r="G493" s="10">
        <v>1</v>
      </c>
      <c r="H493" s="48">
        <v>14</v>
      </c>
    </row>
    <row r="494" spans="1:8">
      <c r="A494" s="10" t="s">
        <v>15</v>
      </c>
      <c r="B494" s="10">
        <v>3</v>
      </c>
      <c r="C494" s="10">
        <v>2</v>
      </c>
      <c r="D494" s="10">
        <v>225</v>
      </c>
      <c r="E494" s="10">
        <v>43.5</v>
      </c>
      <c r="F494" s="10">
        <v>111</v>
      </c>
      <c r="G494" s="10">
        <v>1</v>
      </c>
      <c r="H494" s="48"/>
    </row>
    <row r="495" spans="1:8">
      <c r="A495" s="10" t="s">
        <v>26</v>
      </c>
      <c r="B495" s="10">
        <v>3</v>
      </c>
      <c r="C495" s="10">
        <v>2</v>
      </c>
      <c r="D495" s="10">
        <v>226</v>
      </c>
      <c r="E495" s="10">
        <v>43.5</v>
      </c>
      <c r="F495" s="10">
        <v>111</v>
      </c>
      <c r="G495" s="10">
        <v>1</v>
      </c>
      <c r="H495" s="48"/>
    </row>
    <row r="496" spans="1:8">
      <c r="A496" s="10" t="s">
        <v>45</v>
      </c>
      <c r="B496" s="10">
        <v>3</v>
      </c>
      <c r="C496" s="10">
        <v>2</v>
      </c>
      <c r="D496" s="10">
        <v>207</v>
      </c>
      <c r="E496" s="10">
        <v>43.5</v>
      </c>
      <c r="F496" s="10">
        <v>90.75</v>
      </c>
      <c r="G496" s="10">
        <v>1</v>
      </c>
      <c r="H496" s="48"/>
    </row>
    <row r="497" spans="1:8">
      <c r="A497" s="10" t="s">
        <v>46</v>
      </c>
      <c r="B497" s="10">
        <v>4</v>
      </c>
      <c r="C497" s="10">
        <v>2</v>
      </c>
      <c r="D497" s="10">
        <v>202</v>
      </c>
      <c r="E497" s="10">
        <v>43.5</v>
      </c>
      <c r="F497" s="10">
        <v>87</v>
      </c>
      <c r="G497" s="10">
        <v>1</v>
      </c>
      <c r="H497" s="48"/>
    </row>
    <row r="498" spans="1:8">
      <c r="A498" s="10" t="s">
        <v>47</v>
      </c>
      <c r="B498" s="10">
        <v>4</v>
      </c>
      <c r="C498" s="10">
        <v>2</v>
      </c>
      <c r="D498" s="10">
        <v>201</v>
      </c>
      <c r="E498" s="10">
        <v>43.5</v>
      </c>
      <c r="F498" s="10">
        <v>87</v>
      </c>
      <c r="G498" s="10">
        <v>1</v>
      </c>
      <c r="H498" s="48"/>
    </row>
    <row r="499" spans="1:8">
      <c r="A499" s="10" t="s">
        <v>43</v>
      </c>
      <c r="B499" s="10">
        <v>4</v>
      </c>
      <c r="C499" s="10">
        <v>2</v>
      </c>
      <c r="D499" s="10">
        <v>215</v>
      </c>
      <c r="E499" s="10">
        <v>43.5</v>
      </c>
      <c r="F499" s="10">
        <v>82</v>
      </c>
      <c r="G499" s="10">
        <v>1</v>
      </c>
      <c r="H499" s="48"/>
    </row>
    <row r="500" spans="1:8">
      <c r="A500" s="10" t="s">
        <v>36</v>
      </c>
      <c r="B500" s="10">
        <v>3</v>
      </c>
      <c r="C500" s="10">
        <v>2</v>
      </c>
      <c r="D500" s="10">
        <v>208</v>
      </c>
      <c r="E500" s="10">
        <v>43.5</v>
      </c>
      <c r="F500" s="10">
        <v>51.5</v>
      </c>
      <c r="G500" s="10">
        <v>1</v>
      </c>
      <c r="H500" s="48"/>
    </row>
    <row r="501" spans="1:8">
      <c r="A501" s="10" t="s">
        <v>36</v>
      </c>
      <c r="B501" s="10">
        <v>3</v>
      </c>
      <c r="C501" s="10">
        <v>2</v>
      </c>
      <c r="D501" s="10">
        <v>221</v>
      </c>
      <c r="E501" s="10">
        <v>43.5</v>
      </c>
      <c r="F501" s="10">
        <v>51.5</v>
      </c>
      <c r="G501" s="10">
        <v>1</v>
      </c>
      <c r="H501" s="48"/>
    </row>
    <row r="502" spans="1:8">
      <c r="A502" s="10" t="s">
        <v>37</v>
      </c>
      <c r="B502" s="10">
        <v>3</v>
      </c>
      <c r="C502" s="10">
        <v>2</v>
      </c>
      <c r="D502" s="10">
        <v>206</v>
      </c>
      <c r="E502" s="10">
        <v>43.5</v>
      </c>
      <c r="F502" s="10">
        <v>51.5</v>
      </c>
      <c r="G502" s="10">
        <v>1</v>
      </c>
      <c r="H502" s="48"/>
    </row>
    <row r="503" spans="1:8">
      <c r="A503" s="10" t="s">
        <v>46</v>
      </c>
      <c r="B503" s="10">
        <v>2</v>
      </c>
      <c r="C503" s="10">
        <v>2</v>
      </c>
      <c r="D503" s="10">
        <v>202</v>
      </c>
      <c r="E503" s="10">
        <v>25.5</v>
      </c>
      <c r="F503" s="10">
        <v>42</v>
      </c>
      <c r="G503" s="10">
        <v>1</v>
      </c>
      <c r="H503" s="48"/>
    </row>
    <row r="504" spans="1:8">
      <c r="A504" s="10" t="s">
        <v>47</v>
      </c>
      <c r="B504" s="10">
        <v>2</v>
      </c>
      <c r="C504" s="10">
        <v>2</v>
      </c>
      <c r="D504" s="10">
        <v>201</v>
      </c>
      <c r="E504" s="10">
        <v>25.5</v>
      </c>
      <c r="F504" s="10">
        <v>42</v>
      </c>
      <c r="G504" s="10">
        <v>1</v>
      </c>
      <c r="H504" s="48"/>
    </row>
    <row r="505" spans="1:8">
      <c r="A505" s="10" t="s">
        <v>15</v>
      </c>
      <c r="B505" s="10">
        <v>1</v>
      </c>
      <c r="C505" s="10">
        <v>2</v>
      </c>
      <c r="D505" s="10">
        <v>225</v>
      </c>
      <c r="E505" s="10">
        <v>25.5</v>
      </c>
      <c r="F505" s="10">
        <v>30</v>
      </c>
      <c r="G505" s="10">
        <v>1</v>
      </c>
      <c r="H505" s="48"/>
    </row>
    <row r="506" spans="1:8">
      <c r="A506" s="10" t="s">
        <v>15</v>
      </c>
      <c r="B506" s="10">
        <v>2</v>
      </c>
      <c r="C506" s="10">
        <v>2</v>
      </c>
      <c r="D506" s="10">
        <v>225</v>
      </c>
      <c r="E506" s="10">
        <v>25.5</v>
      </c>
      <c r="F506" s="10">
        <v>27</v>
      </c>
      <c r="G506" s="10">
        <v>1</v>
      </c>
      <c r="H506" s="48"/>
    </row>
    <row r="507" spans="1:8">
      <c r="A507" s="10" t="s">
        <v>26</v>
      </c>
      <c r="B507" s="10">
        <v>2</v>
      </c>
      <c r="C507" s="10">
        <v>2</v>
      </c>
      <c r="D507" s="10">
        <v>226</v>
      </c>
      <c r="E507" s="10">
        <v>25.5</v>
      </c>
      <c r="F507" s="10">
        <v>27</v>
      </c>
      <c r="G507" s="10">
        <v>1</v>
      </c>
      <c r="H507" s="48"/>
    </row>
    <row r="508" spans="1:8">
      <c r="A508" s="10" t="s">
        <v>43</v>
      </c>
      <c r="B508" s="10">
        <v>1</v>
      </c>
      <c r="C508" s="10">
        <v>2</v>
      </c>
      <c r="D508" s="10">
        <v>215</v>
      </c>
      <c r="E508" s="10">
        <v>25.5</v>
      </c>
      <c r="F508" s="10">
        <v>22</v>
      </c>
      <c r="G508" s="10">
        <v>1</v>
      </c>
      <c r="H508" s="48"/>
    </row>
    <row r="509" spans="1:8">
      <c r="A509" s="10" t="s">
        <v>46</v>
      </c>
      <c r="B509" s="10">
        <v>1</v>
      </c>
      <c r="C509" s="10">
        <v>2</v>
      </c>
      <c r="D509" s="10">
        <v>202</v>
      </c>
      <c r="E509" s="10">
        <v>25.5</v>
      </c>
      <c r="F509" s="10">
        <v>22</v>
      </c>
      <c r="G509" s="10">
        <v>1</v>
      </c>
      <c r="H509" s="48"/>
    </row>
    <row r="510" spans="1:8">
      <c r="A510" s="10" t="s">
        <v>36</v>
      </c>
      <c r="B510" s="10">
        <v>1</v>
      </c>
      <c r="C510" s="10">
        <v>2</v>
      </c>
      <c r="D510" s="10">
        <v>208</v>
      </c>
      <c r="E510" s="10">
        <v>25.5</v>
      </c>
      <c r="F510" s="10">
        <v>18</v>
      </c>
      <c r="G510" s="10">
        <v>1</v>
      </c>
      <c r="H510" s="48"/>
    </row>
    <row r="514" spans="1:8" ht="18">
      <c r="A514" s="49" t="s">
        <v>89</v>
      </c>
      <c r="B514" s="49"/>
      <c r="C514" s="49"/>
      <c r="D514" s="49"/>
      <c r="E514" s="49"/>
      <c r="F514" s="49"/>
      <c r="G514" s="49"/>
      <c r="H514" s="50" t="s">
        <v>105</v>
      </c>
    </row>
    <row r="515" spans="1:8" ht="18">
      <c r="A515" s="49" t="s">
        <v>90</v>
      </c>
      <c r="B515" s="49"/>
      <c r="C515" s="49"/>
      <c r="D515" s="49"/>
      <c r="E515" s="49"/>
      <c r="F515" s="49"/>
      <c r="G515" s="49"/>
      <c r="H515" s="50"/>
    </row>
    <row r="516" spans="1:8" ht="18">
      <c r="A516" s="49" t="s">
        <v>107</v>
      </c>
      <c r="B516" s="49"/>
      <c r="C516" s="49"/>
      <c r="D516" s="49"/>
      <c r="E516" s="49"/>
      <c r="F516" s="49"/>
      <c r="G516" s="49"/>
      <c r="H516" s="50"/>
    </row>
    <row r="517" spans="1:8" ht="17.399999999999999">
      <c r="A517" s="21" t="s">
        <v>0</v>
      </c>
      <c r="B517" s="21" t="s">
        <v>1</v>
      </c>
      <c r="C517" s="21" t="s">
        <v>2</v>
      </c>
      <c r="D517" s="21" t="s">
        <v>3</v>
      </c>
      <c r="E517" s="21" t="s">
        <v>5</v>
      </c>
      <c r="F517" s="21" t="s">
        <v>4</v>
      </c>
      <c r="G517" s="21" t="s">
        <v>6</v>
      </c>
      <c r="H517" s="21" t="s">
        <v>57</v>
      </c>
    </row>
    <row r="518" spans="1:8">
      <c r="A518" s="10" t="s">
        <v>39</v>
      </c>
      <c r="B518" s="10">
        <v>3</v>
      </c>
      <c r="C518" s="10">
        <v>1</v>
      </c>
      <c r="D518" s="10">
        <v>120</v>
      </c>
      <c r="E518" s="10">
        <v>25.5</v>
      </c>
      <c r="F518" s="10">
        <v>126</v>
      </c>
      <c r="G518" s="10">
        <v>1</v>
      </c>
      <c r="H518" s="48">
        <v>15</v>
      </c>
    </row>
    <row r="519" spans="1:8">
      <c r="A519" s="10" t="s">
        <v>27</v>
      </c>
      <c r="B519" s="10">
        <v>3</v>
      </c>
      <c r="C519" s="10">
        <v>2</v>
      </c>
      <c r="D519" s="10">
        <v>217</v>
      </c>
      <c r="E519" s="10">
        <v>25.5</v>
      </c>
      <c r="F519" s="10">
        <v>120</v>
      </c>
      <c r="G519" s="10">
        <v>1</v>
      </c>
      <c r="H519" s="48"/>
    </row>
    <row r="520" spans="1:8">
      <c r="A520" s="10" t="s">
        <v>27</v>
      </c>
      <c r="B520" s="10">
        <v>3</v>
      </c>
      <c r="C520" s="10">
        <v>2</v>
      </c>
      <c r="D520" s="10">
        <v>223</v>
      </c>
      <c r="E520" s="10">
        <v>25.5</v>
      </c>
      <c r="F520" s="10">
        <v>120</v>
      </c>
      <c r="G520" s="10">
        <v>1</v>
      </c>
      <c r="H520" s="48"/>
    </row>
    <row r="521" spans="1:8">
      <c r="A521" s="10" t="s">
        <v>29</v>
      </c>
      <c r="B521" s="10">
        <v>3</v>
      </c>
      <c r="C521" s="10">
        <v>2</v>
      </c>
      <c r="D521" s="10">
        <v>214</v>
      </c>
      <c r="E521" s="10">
        <v>25.5</v>
      </c>
      <c r="F521" s="10">
        <v>120</v>
      </c>
      <c r="G521" s="10">
        <v>1</v>
      </c>
      <c r="H521" s="48"/>
    </row>
    <row r="522" spans="1:8">
      <c r="A522" s="10" t="s">
        <v>29</v>
      </c>
      <c r="B522" s="10">
        <v>3</v>
      </c>
      <c r="C522" s="10">
        <v>2</v>
      </c>
      <c r="D522" s="10">
        <v>204</v>
      </c>
      <c r="E522" s="10">
        <v>25.5</v>
      </c>
      <c r="F522" s="10">
        <v>120</v>
      </c>
      <c r="G522" s="10">
        <v>1</v>
      </c>
      <c r="H522" s="48"/>
    </row>
    <row r="523" spans="1:8">
      <c r="A523" s="10" t="s">
        <v>30</v>
      </c>
      <c r="B523" s="10">
        <v>3</v>
      </c>
      <c r="C523" s="10">
        <v>2</v>
      </c>
      <c r="D523" s="10">
        <v>219</v>
      </c>
      <c r="E523" s="10">
        <v>25.5</v>
      </c>
      <c r="F523" s="10">
        <v>120</v>
      </c>
      <c r="G523" s="10">
        <v>1</v>
      </c>
      <c r="H523" s="48"/>
    </row>
    <row r="524" spans="1:8">
      <c r="A524" s="10" t="s">
        <v>31</v>
      </c>
      <c r="B524" s="10">
        <v>3</v>
      </c>
      <c r="C524" s="10">
        <v>2</v>
      </c>
      <c r="D524" s="10">
        <v>222</v>
      </c>
      <c r="E524" s="10">
        <v>25.5</v>
      </c>
      <c r="F524" s="10">
        <v>120</v>
      </c>
      <c r="G524" s="10">
        <v>1</v>
      </c>
      <c r="H524" s="48"/>
    </row>
    <row r="525" spans="1:8">
      <c r="A525" s="10" t="s">
        <v>32</v>
      </c>
      <c r="B525" s="10">
        <v>3</v>
      </c>
      <c r="C525" s="10">
        <v>2</v>
      </c>
      <c r="D525" s="10">
        <v>224</v>
      </c>
      <c r="E525" s="10">
        <v>25.5</v>
      </c>
      <c r="F525" s="10">
        <v>120</v>
      </c>
      <c r="G525" s="10">
        <v>1</v>
      </c>
      <c r="H525" s="48"/>
    </row>
    <row r="526" spans="1:8">
      <c r="A526" s="10" t="s">
        <v>33</v>
      </c>
      <c r="B526" s="10">
        <v>3</v>
      </c>
      <c r="C526" s="10">
        <v>2</v>
      </c>
      <c r="D526" s="10">
        <v>210</v>
      </c>
      <c r="E526" s="10">
        <v>25.5</v>
      </c>
      <c r="F526" s="10">
        <v>120</v>
      </c>
      <c r="G526" s="10">
        <v>1</v>
      </c>
      <c r="H526" s="48"/>
    </row>
    <row r="527" spans="1:8">
      <c r="A527" s="10" t="s">
        <v>35</v>
      </c>
      <c r="B527" s="10">
        <v>3</v>
      </c>
      <c r="C527" s="10">
        <v>2</v>
      </c>
      <c r="D527" s="10">
        <v>205</v>
      </c>
      <c r="E527" s="10">
        <v>25.5</v>
      </c>
      <c r="F527" s="10">
        <v>120</v>
      </c>
      <c r="G527" s="10">
        <v>1</v>
      </c>
      <c r="H527" s="48"/>
    </row>
    <row r="528" spans="1:8">
      <c r="A528" s="10" t="s">
        <v>43</v>
      </c>
      <c r="B528" s="10">
        <v>3</v>
      </c>
      <c r="C528" s="10">
        <v>2</v>
      </c>
      <c r="D528" s="10">
        <v>215</v>
      </c>
      <c r="E528" s="10">
        <v>25.5</v>
      </c>
      <c r="F528" s="10">
        <v>120</v>
      </c>
      <c r="G528" s="10">
        <v>1</v>
      </c>
      <c r="H528" s="48"/>
    </row>
    <row r="529" spans="1:8">
      <c r="A529" s="10" t="s">
        <v>46</v>
      </c>
      <c r="B529" s="10">
        <v>3</v>
      </c>
      <c r="C529" s="10">
        <v>2</v>
      </c>
      <c r="D529" s="10">
        <v>202</v>
      </c>
      <c r="E529" s="10">
        <v>25.5</v>
      </c>
      <c r="F529" s="10">
        <v>106.5</v>
      </c>
      <c r="G529" s="10">
        <v>1</v>
      </c>
      <c r="H529" s="48"/>
    </row>
    <row r="530" spans="1:8">
      <c r="A530" s="10" t="s">
        <v>47</v>
      </c>
      <c r="B530" s="10">
        <v>3</v>
      </c>
      <c r="C530" s="10">
        <v>2</v>
      </c>
      <c r="D530" s="10">
        <v>201</v>
      </c>
      <c r="E530" s="10">
        <v>25.5</v>
      </c>
      <c r="F530" s="10">
        <v>106.5</v>
      </c>
      <c r="G530" s="10">
        <v>1</v>
      </c>
      <c r="H530" s="48"/>
    </row>
    <row r="531" spans="1:8">
      <c r="A531" s="10" t="s">
        <v>42</v>
      </c>
      <c r="B531" s="10">
        <v>3</v>
      </c>
      <c r="C531" s="10">
        <v>2</v>
      </c>
      <c r="D531" s="10">
        <v>216</v>
      </c>
      <c r="E531" s="10">
        <v>25.5</v>
      </c>
      <c r="F531" s="10">
        <v>84</v>
      </c>
      <c r="G531" s="10">
        <v>1</v>
      </c>
      <c r="H531" s="48"/>
    </row>
    <row r="537" spans="1:8" ht="18">
      <c r="A537" s="49" t="s">
        <v>89</v>
      </c>
      <c r="B537" s="49"/>
      <c r="C537" s="49"/>
      <c r="D537" s="49"/>
      <c r="E537" s="49"/>
      <c r="F537" s="49"/>
      <c r="G537" s="49"/>
      <c r="H537" s="50" t="s">
        <v>86</v>
      </c>
    </row>
    <row r="538" spans="1:8" ht="18">
      <c r="A538" s="49" t="s">
        <v>90</v>
      </c>
      <c r="B538" s="49"/>
      <c r="C538" s="49"/>
      <c r="D538" s="49"/>
      <c r="E538" s="49"/>
      <c r="F538" s="49"/>
      <c r="G538" s="49"/>
      <c r="H538" s="50"/>
    </row>
    <row r="539" spans="1:8" ht="18">
      <c r="A539" s="49" t="s">
        <v>106</v>
      </c>
      <c r="B539" s="49"/>
      <c r="C539" s="49"/>
      <c r="D539" s="49"/>
      <c r="E539" s="49"/>
      <c r="F539" s="49"/>
      <c r="G539" s="49"/>
      <c r="H539" s="50"/>
    </row>
    <row r="540" spans="1:8" ht="17.399999999999999">
      <c r="A540" s="21" t="s">
        <v>0</v>
      </c>
      <c r="B540" s="21" t="s">
        <v>1</v>
      </c>
      <c r="C540" s="21" t="s">
        <v>2</v>
      </c>
      <c r="D540" s="21" t="s">
        <v>3</v>
      </c>
      <c r="E540" s="21" t="s">
        <v>5</v>
      </c>
      <c r="F540" s="21" t="s">
        <v>4</v>
      </c>
      <c r="G540" s="21" t="s">
        <v>6</v>
      </c>
      <c r="H540" s="21" t="s">
        <v>57</v>
      </c>
    </row>
    <row r="541" spans="1:8">
      <c r="A541" s="10" t="s">
        <v>36</v>
      </c>
      <c r="B541" s="10">
        <v>2</v>
      </c>
      <c r="C541" s="10">
        <v>2</v>
      </c>
      <c r="D541" s="10">
        <v>208</v>
      </c>
      <c r="E541" s="10">
        <v>25.5</v>
      </c>
      <c r="F541" s="10">
        <v>66.5</v>
      </c>
      <c r="G541" s="10">
        <v>1</v>
      </c>
      <c r="H541" s="48">
        <v>16</v>
      </c>
    </row>
    <row r="542" spans="1:8">
      <c r="A542" s="10" t="s">
        <v>36</v>
      </c>
      <c r="B542" s="10">
        <v>2</v>
      </c>
      <c r="C542" s="10">
        <v>2</v>
      </c>
      <c r="D542" s="10">
        <v>221</v>
      </c>
      <c r="E542" s="10">
        <v>25.5</v>
      </c>
      <c r="F542" s="10">
        <v>66.5</v>
      </c>
      <c r="G542" s="10">
        <v>1</v>
      </c>
      <c r="H542" s="48"/>
    </row>
    <row r="543" spans="1:8">
      <c r="A543" s="10" t="s">
        <v>37</v>
      </c>
      <c r="B543" s="10">
        <v>2</v>
      </c>
      <c r="C543" s="10">
        <v>2</v>
      </c>
      <c r="D543" s="10">
        <v>206</v>
      </c>
      <c r="E543" s="10">
        <v>25.5</v>
      </c>
      <c r="F543" s="10">
        <v>66.5</v>
      </c>
      <c r="G543" s="10">
        <v>1</v>
      </c>
      <c r="H543" s="48"/>
    </row>
    <row r="544" spans="1:8">
      <c r="A544" s="10" t="s">
        <v>42</v>
      </c>
      <c r="B544" s="10">
        <v>2</v>
      </c>
      <c r="C544" s="10">
        <v>2</v>
      </c>
      <c r="D544" s="10">
        <v>216</v>
      </c>
      <c r="E544" s="10">
        <v>25.5</v>
      </c>
      <c r="F544" s="10">
        <v>42</v>
      </c>
      <c r="G544" s="10">
        <v>1</v>
      </c>
      <c r="H544" s="48"/>
    </row>
    <row r="545" spans="1:8">
      <c r="A545" s="10" t="s">
        <v>40</v>
      </c>
      <c r="B545" s="10">
        <v>1</v>
      </c>
      <c r="C545" s="10">
        <v>2</v>
      </c>
      <c r="D545" s="10">
        <v>220</v>
      </c>
      <c r="E545" s="10">
        <v>25.5</v>
      </c>
      <c r="F545" s="10">
        <v>24</v>
      </c>
      <c r="G545" s="10">
        <v>1</v>
      </c>
      <c r="H545" s="48"/>
    </row>
    <row r="546" spans="1:8">
      <c r="A546" s="10" t="s">
        <v>26</v>
      </c>
      <c r="B546" s="10">
        <v>1</v>
      </c>
      <c r="C546" s="10">
        <v>2</v>
      </c>
      <c r="D546" s="10">
        <v>226</v>
      </c>
      <c r="E546" s="10">
        <v>25.5</v>
      </c>
      <c r="F546" s="10">
        <v>30</v>
      </c>
      <c r="G546" s="10">
        <v>1</v>
      </c>
      <c r="H546" s="48"/>
    </row>
    <row r="547" spans="1:8">
      <c r="A547" s="10" t="s">
        <v>44</v>
      </c>
      <c r="B547" s="10">
        <v>1</v>
      </c>
      <c r="C547" s="10">
        <v>2</v>
      </c>
      <c r="D547" s="10">
        <v>212</v>
      </c>
      <c r="E547" s="10">
        <v>25.5</v>
      </c>
      <c r="F547" s="10">
        <v>30</v>
      </c>
      <c r="G547" s="10">
        <v>1</v>
      </c>
      <c r="H547" s="48"/>
    </row>
    <row r="548" spans="1:8">
      <c r="A548" s="10" t="s">
        <v>44</v>
      </c>
      <c r="B548" s="10">
        <v>2</v>
      </c>
      <c r="C548" s="10">
        <v>2</v>
      </c>
      <c r="D548" s="10">
        <v>212</v>
      </c>
      <c r="E548" s="10">
        <v>25.5</v>
      </c>
      <c r="F548" s="10">
        <v>27</v>
      </c>
      <c r="G548" s="10">
        <v>1</v>
      </c>
      <c r="H548" s="48"/>
    </row>
    <row r="549" spans="1:8">
      <c r="A549" s="10" t="s">
        <v>47</v>
      </c>
      <c r="B549" s="10">
        <v>1</v>
      </c>
      <c r="C549" s="10">
        <v>2</v>
      </c>
      <c r="D549" s="10">
        <v>201</v>
      </c>
      <c r="E549" s="10">
        <v>25.5</v>
      </c>
      <c r="F549" s="10">
        <v>22</v>
      </c>
      <c r="G549" s="10">
        <v>1</v>
      </c>
      <c r="H549" s="48"/>
    </row>
    <row r="550" spans="1:8">
      <c r="A550" s="10" t="s">
        <v>27</v>
      </c>
      <c r="B550" s="10">
        <v>1</v>
      </c>
      <c r="C550" s="10">
        <v>2</v>
      </c>
      <c r="D550" s="10">
        <v>217</v>
      </c>
      <c r="E550" s="10">
        <v>25.5</v>
      </c>
      <c r="F550" s="10">
        <v>15</v>
      </c>
      <c r="G550" s="10">
        <v>1</v>
      </c>
      <c r="H550" s="48"/>
    </row>
    <row r="551" spans="1:8">
      <c r="A551" s="10" t="s">
        <v>27</v>
      </c>
      <c r="B551" s="10">
        <v>2</v>
      </c>
      <c r="C551" s="10">
        <v>2</v>
      </c>
      <c r="D551" s="10">
        <v>217</v>
      </c>
      <c r="E551" s="10">
        <v>25.5</v>
      </c>
      <c r="F551" s="10">
        <v>19.5</v>
      </c>
      <c r="G551" s="10">
        <v>1</v>
      </c>
      <c r="H551" s="48"/>
    </row>
    <row r="552" spans="1:8">
      <c r="A552" s="10" t="s">
        <v>27</v>
      </c>
      <c r="B552" s="10">
        <v>2</v>
      </c>
      <c r="C552" s="10">
        <v>2</v>
      </c>
      <c r="D552" s="10">
        <v>223</v>
      </c>
      <c r="E552" s="10">
        <v>25.5</v>
      </c>
      <c r="F552" s="10">
        <v>19.5</v>
      </c>
      <c r="G552" s="10">
        <v>1</v>
      </c>
      <c r="H552" s="48"/>
    </row>
    <row r="553" spans="1:8">
      <c r="A553" s="10" t="s">
        <v>29</v>
      </c>
      <c r="B553" s="10">
        <v>2</v>
      </c>
      <c r="C553" s="10">
        <v>2</v>
      </c>
      <c r="D553" s="10">
        <v>214</v>
      </c>
      <c r="E553" s="10">
        <v>25.5</v>
      </c>
      <c r="F553" s="10">
        <v>19.5</v>
      </c>
      <c r="G553" s="10">
        <v>1</v>
      </c>
      <c r="H553" s="48"/>
    </row>
    <row r="554" spans="1:8">
      <c r="A554" s="10" t="s">
        <v>29</v>
      </c>
      <c r="B554" s="10">
        <v>2</v>
      </c>
      <c r="C554" s="10">
        <v>2</v>
      </c>
      <c r="D554" s="10">
        <v>204</v>
      </c>
      <c r="E554" s="10">
        <v>25.5</v>
      </c>
      <c r="F554" s="10">
        <v>19.5</v>
      </c>
      <c r="G554" s="10">
        <v>1</v>
      </c>
      <c r="H554" s="48"/>
    </row>
    <row r="555" spans="1:8">
      <c r="A555" s="10" t="s">
        <v>30</v>
      </c>
      <c r="B555" s="10">
        <v>2</v>
      </c>
      <c r="C555" s="10">
        <v>2</v>
      </c>
      <c r="D555" s="10">
        <v>219</v>
      </c>
      <c r="E555" s="10">
        <v>25.5</v>
      </c>
      <c r="F555" s="10">
        <v>19.5</v>
      </c>
      <c r="G555" s="10">
        <v>1</v>
      </c>
      <c r="H555" s="48"/>
    </row>
    <row r="556" spans="1:8">
      <c r="A556" s="10" t="s">
        <v>31</v>
      </c>
      <c r="B556" s="10">
        <v>2</v>
      </c>
      <c r="C556" s="10">
        <v>2</v>
      </c>
      <c r="D556" s="10">
        <v>222</v>
      </c>
      <c r="E556" s="10">
        <v>25.5</v>
      </c>
      <c r="F556" s="10">
        <v>19.5</v>
      </c>
      <c r="G556" s="10">
        <v>1</v>
      </c>
      <c r="H556" s="48"/>
    </row>
    <row r="557" spans="1:8">
      <c r="A557" s="10" t="s">
        <v>32</v>
      </c>
      <c r="B557" s="10">
        <v>2</v>
      </c>
      <c r="C557" s="10">
        <v>2</v>
      </c>
      <c r="D557" s="10">
        <v>224</v>
      </c>
      <c r="E557" s="10">
        <v>25.5</v>
      </c>
      <c r="F557" s="10">
        <v>19.5</v>
      </c>
      <c r="G557" s="10">
        <v>1</v>
      </c>
      <c r="H557" s="48"/>
    </row>
    <row r="558" spans="1:8">
      <c r="A558" s="10" t="s">
        <v>33</v>
      </c>
      <c r="B558" s="10">
        <v>2</v>
      </c>
      <c r="C558" s="10">
        <v>2</v>
      </c>
      <c r="D558" s="10">
        <v>210</v>
      </c>
      <c r="E558" s="10">
        <v>25.5</v>
      </c>
      <c r="F558" s="10">
        <v>19.5</v>
      </c>
      <c r="G558" s="10">
        <v>1</v>
      </c>
      <c r="H558" s="48"/>
    </row>
    <row r="559" spans="1:8">
      <c r="A559" s="10" t="s">
        <v>35</v>
      </c>
      <c r="B559" s="10">
        <v>2</v>
      </c>
      <c r="C559" s="10">
        <v>2</v>
      </c>
      <c r="D559" s="10">
        <v>205</v>
      </c>
      <c r="E559" s="10">
        <v>25.5</v>
      </c>
      <c r="F559" s="10">
        <v>19.5</v>
      </c>
      <c r="G559" s="10">
        <v>1</v>
      </c>
      <c r="H559" s="48"/>
    </row>
    <row r="560" spans="1:8">
      <c r="A560" s="10" t="s">
        <v>36</v>
      </c>
      <c r="B560" s="10">
        <v>1</v>
      </c>
      <c r="C560" s="10">
        <v>2</v>
      </c>
      <c r="D560" s="10">
        <v>221</v>
      </c>
      <c r="E560" s="10">
        <v>25.5</v>
      </c>
      <c r="F560" s="10">
        <v>18</v>
      </c>
      <c r="G560" s="10">
        <v>1</v>
      </c>
      <c r="H560" s="48"/>
    </row>
    <row r="561" spans="1:8">
      <c r="A561" s="10" t="s">
        <v>37</v>
      </c>
      <c r="B561" s="10">
        <v>1</v>
      </c>
      <c r="C561" s="10">
        <v>2</v>
      </c>
      <c r="D561" s="10">
        <v>206</v>
      </c>
      <c r="E561" s="10">
        <v>25.5</v>
      </c>
      <c r="F561" s="10">
        <v>18</v>
      </c>
      <c r="G561" s="10">
        <v>1</v>
      </c>
      <c r="H561" s="48"/>
    </row>
    <row r="562" spans="1:8">
      <c r="A562" s="10" t="s">
        <v>42</v>
      </c>
      <c r="B562" s="10">
        <v>1</v>
      </c>
      <c r="C562" s="10">
        <v>2</v>
      </c>
      <c r="D562" s="10">
        <v>216</v>
      </c>
      <c r="E562" s="10">
        <v>25.5</v>
      </c>
      <c r="F562" s="10">
        <v>18</v>
      </c>
      <c r="G562" s="10">
        <v>1</v>
      </c>
      <c r="H562" s="48"/>
    </row>
    <row r="563" spans="1:8">
      <c r="A563" s="10" t="s">
        <v>45</v>
      </c>
      <c r="B563" s="10">
        <v>1</v>
      </c>
      <c r="C563" s="10">
        <v>2</v>
      </c>
      <c r="D563" s="10">
        <v>207</v>
      </c>
      <c r="E563" s="10">
        <v>25.5</v>
      </c>
      <c r="F563" s="10">
        <v>18</v>
      </c>
      <c r="G563" s="10">
        <v>1</v>
      </c>
      <c r="H563" s="48"/>
    </row>
    <row r="564" spans="1:8">
      <c r="A564" s="10" t="s">
        <v>45</v>
      </c>
      <c r="B564" s="10">
        <v>2</v>
      </c>
      <c r="C564" s="10">
        <v>2</v>
      </c>
      <c r="D564" s="10">
        <v>207</v>
      </c>
      <c r="E564" s="10">
        <v>25.5</v>
      </c>
      <c r="F564" s="10">
        <v>18</v>
      </c>
      <c r="G564" s="10">
        <v>1</v>
      </c>
      <c r="H564" s="48"/>
    </row>
    <row r="565" spans="1:8">
      <c r="A565" s="10" t="s">
        <v>27</v>
      </c>
      <c r="B565" s="10">
        <v>1</v>
      </c>
      <c r="C565" s="10">
        <v>2</v>
      </c>
      <c r="D565" s="10">
        <v>223</v>
      </c>
      <c r="E565" s="10">
        <v>25.5</v>
      </c>
      <c r="F565" s="10">
        <v>15</v>
      </c>
      <c r="G565" s="10">
        <v>1</v>
      </c>
      <c r="H565" s="48"/>
    </row>
    <row r="566" spans="1:8">
      <c r="A566" s="10" t="s">
        <v>29</v>
      </c>
      <c r="B566" s="10">
        <v>1</v>
      </c>
      <c r="C566" s="10">
        <v>2</v>
      </c>
      <c r="D566" s="10">
        <v>214</v>
      </c>
      <c r="E566" s="10">
        <v>25.5</v>
      </c>
      <c r="F566" s="10">
        <v>15</v>
      </c>
      <c r="G566" s="10">
        <v>1</v>
      </c>
      <c r="H566" s="48"/>
    </row>
    <row r="567" spans="1:8">
      <c r="A567" s="10" t="s">
        <v>40</v>
      </c>
      <c r="B567" s="10">
        <v>2</v>
      </c>
      <c r="C567" s="10">
        <v>2</v>
      </c>
      <c r="D567" s="10">
        <v>220</v>
      </c>
      <c r="E567" s="10">
        <v>25.5</v>
      </c>
      <c r="F567" s="10">
        <v>16.5</v>
      </c>
      <c r="G567" s="10">
        <v>1</v>
      </c>
      <c r="H567" s="48"/>
    </row>
    <row r="568" spans="1:8">
      <c r="A568" s="10" t="s">
        <v>43</v>
      </c>
      <c r="B568" s="10">
        <v>2</v>
      </c>
      <c r="C568" s="10">
        <v>2</v>
      </c>
      <c r="D568" s="10">
        <v>215</v>
      </c>
      <c r="E568" s="10">
        <v>25.5</v>
      </c>
      <c r="F568" s="10">
        <v>16.5</v>
      </c>
      <c r="G568" s="10">
        <v>1</v>
      </c>
      <c r="H568" s="48"/>
    </row>
    <row r="569" spans="1:8">
      <c r="A569" s="10" t="s">
        <v>29</v>
      </c>
      <c r="B569" s="10">
        <v>1</v>
      </c>
      <c r="C569" s="10">
        <v>2</v>
      </c>
      <c r="D569" s="10">
        <v>204</v>
      </c>
      <c r="E569" s="10">
        <v>25.5</v>
      </c>
      <c r="F569" s="10">
        <v>15</v>
      </c>
      <c r="G569" s="10">
        <v>1</v>
      </c>
      <c r="H569" s="48"/>
    </row>
    <row r="570" spans="1:8">
      <c r="A570" s="10" t="s">
        <v>30</v>
      </c>
      <c r="B570" s="10">
        <v>1</v>
      </c>
      <c r="C570" s="10">
        <v>2</v>
      </c>
      <c r="D570" s="10">
        <v>219</v>
      </c>
      <c r="E570" s="10">
        <v>25.5</v>
      </c>
      <c r="F570" s="10">
        <v>15</v>
      </c>
      <c r="G570" s="10">
        <v>1</v>
      </c>
      <c r="H570" s="48"/>
    </row>
    <row r="571" spans="1:8">
      <c r="A571" s="10" t="s">
        <v>31</v>
      </c>
      <c r="B571" s="10">
        <v>1</v>
      </c>
      <c r="C571" s="10">
        <v>2</v>
      </c>
      <c r="D571" s="10">
        <v>222</v>
      </c>
      <c r="E571" s="10">
        <v>25.5</v>
      </c>
      <c r="F571" s="10">
        <v>15</v>
      </c>
      <c r="G571" s="10">
        <v>1</v>
      </c>
      <c r="H571" s="48"/>
    </row>
    <row r="572" spans="1:8">
      <c r="A572" s="10" t="s">
        <v>32</v>
      </c>
      <c r="B572" s="10">
        <v>1</v>
      </c>
      <c r="C572" s="10">
        <v>2</v>
      </c>
      <c r="D572" s="10">
        <v>224</v>
      </c>
      <c r="E572" s="10">
        <v>25.5</v>
      </c>
      <c r="F572" s="10">
        <v>15</v>
      </c>
      <c r="G572" s="10">
        <v>1</v>
      </c>
      <c r="H572" s="48"/>
    </row>
    <row r="573" spans="1:8">
      <c r="A573" s="10" t="s">
        <v>33</v>
      </c>
      <c r="B573" s="10">
        <v>1</v>
      </c>
      <c r="C573" s="10">
        <v>2</v>
      </c>
      <c r="D573" s="10">
        <v>210</v>
      </c>
      <c r="E573" s="10">
        <v>25.5</v>
      </c>
      <c r="F573" s="10">
        <v>15</v>
      </c>
      <c r="G573" s="10">
        <v>1</v>
      </c>
      <c r="H573" s="48"/>
    </row>
    <row r="574" spans="1:8">
      <c r="A574" s="10" t="s">
        <v>35</v>
      </c>
      <c r="B574" s="10">
        <v>1</v>
      </c>
      <c r="C574" s="10">
        <v>2</v>
      </c>
      <c r="D574" s="10">
        <v>205</v>
      </c>
      <c r="E574" s="10">
        <v>25.5</v>
      </c>
      <c r="F574" s="10">
        <v>15</v>
      </c>
      <c r="G574" s="10">
        <v>1</v>
      </c>
      <c r="H574" s="48"/>
    </row>
    <row r="575" spans="1:8">
      <c r="A575" s="10" t="s">
        <v>45</v>
      </c>
      <c r="B575" s="16" t="s">
        <v>58</v>
      </c>
      <c r="C575" s="10">
        <v>2</v>
      </c>
      <c r="D575" s="10">
        <v>207</v>
      </c>
      <c r="E575" s="10">
        <v>4</v>
      </c>
      <c r="F575" s="10">
        <v>43.5</v>
      </c>
      <c r="G575" s="10">
        <v>1</v>
      </c>
      <c r="H575" s="48"/>
    </row>
    <row r="576" spans="1:8">
      <c r="A576" s="10" t="s">
        <v>15</v>
      </c>
      <c r="B576" s="10" t="s">
        <v>19</v>
      </c>
      <c r="C576" s="10">
        <v>2</v>
      </c>
      <c r="D576" s="10">
        <v>225</v>
      </c>
      <c r="E576" s="10">
        <v>4</v>
      </c>
      <c r="F576" s="10">
        <v>25.375</v>
      </c>
      <c r="G576" s="10">
        <v>1</v>
      </c>
      <c r="H576" s="48"/>
    </row>
    <row r="577" spans="1:8">
      <c r="A577" s="10" t="s">
        <v>26</v>
      </c>
      <c r="B577" s="10" t="s">
        <v>19</v>
      </c>
      <c r="C577" s="10">
        <v>2</v>
      </c>
      <c r="D577" s="10">
        <v>226</v>
      </c>
      <c r="E577" s="10">
        <v>4</v>
      </c>
      <c r="F577" s="10">
        <v>25.375</v>
      </c>
      <c r="G577" s="10">
        <v>1</v>
      </c>
      <c r="H577" s="48"/>
    </row>
    <row r="578" spans="1:8">
      <c r="A578" s="10" t="s">
        <v>43</v>
      </c>
      <c r="B578" s="10" t="s">
        <v>20</v>
      </c>
      <c r="C578" s="10">
        <v>2</v>
      </c>
      <c r="D578" s="10">
        <v>215</v>
      </c>
      <c r="E578" s="10">
        <v>4</v>
      </c>
      <c r="F578" s="10">
        <v>25.375</v>
      </c>
      <c r="G578" s="10">
        <v>1</v>
      </c>
      <c r="H578" s="48"/>
    </row>
    <row r="579" spans="1:8">
      <c r="A579" s="10" t="s">
        <v>44</v>
      </c>
      <c r="B579" s="10" t="s">
        <v>19</v>
      </c>
      <c r="C579" s="10">
        <v>2</v>
      </c>
      <c r="D579" s="10">
        <v>212</v>
      </c>
      <c r="E579" s="10">
        <v>4</v>
      </c>
      <c r="F579" s="10">
        <v>25.375</v>
      </c>
      <c r="G579" s="10">
        <v>1</v>
      </c>
      <c r="H579" s="48"/>
    </row>
    <row r="580" spans="1:8">
      <c r="A580" s="10" t="s">
        <v>45</v>
      </c>
      <c r="B580" s="10" t="s">
        <v>19</v>
      </c>
      <c r="C580" s="10">
        <v>2</v>
      </c>
      <c r="D580" s="10">
        <v>207</v>
      </c>
      <c r="E580" s="10">
        <v>4</v>
      </c>
      <c r="F580" s="10">
        <v>25.375</v>
      </c>
      <c r="G580" s="10">
        <v>1</v>
      </c>
      <c r="H580" s="48"/>
    </row>
    <row r="581" spans="1:8">
      <c r="A581" s="10" t="s">
        <v>46</v>
      </c>
      <c r="B581" s="10" t="s">
        <v>20</v>
      </c>
      <c r="C581" s="10">
        <v>2</v>
      </c>
      <c r="D581" s="10">
        <v>202</v>
      </c>
      <c r="E581" s="10">
        <v>4</v>
      </c>
      <c r="F581" s="10">
        <v>25.375</v>
      </c>
      <c r="G581" s="10">
        <v>1</v>
      </c>
      <c r="H581" s="48"/>
    </row>
    <row r="582" spans="1:8">
      <c r="A582" s="10" t="s">
        <v>47</v>
      </c>
      <c r="B582" s="10" t="s">
        <v>20</v>
      </c>
      <c r="C582" s="10">
        <v>2</v>
      </c>
      <c r="D582" s="10">
        <v>201</v>
      </c>
      <c r="E582" s="10">
        <v>4</v>
      </c>
      <c r="F582" s="10">
        <v>25.375</v>
      </c>
      <c r="G582" s="10">
        <v>1</v>
      </c>
      <c r="H582" s="48"/>
    </row>
    <row r="583" spans="1:8">
      <c r="A583" s="10" t="s">
        <v>15</v>
      </c>
      <c r="B583" s="10" t="s">
        <v>20</v>
      </c>
      <c r="C583" s="10">
        <v>2</v>
      </c>
      <c r="D583" s="10">
        <v>225</v>
      </c>
      <c r="E583" s="10">
        <v>4</v>
      </c>
      <c r="F583" s="10">
        <v>23.25</v>
      </c>
      <c r="G583" s="10">
        <v>1</v>
      </c>
      <c r="H583" s="48"/>
    </row>
    <row r="584" spans="1:8">
      <c r="A584" s="10" t="s">
        <v>26</v>
      </c>
      <c r="B584" s="10" t="s">
        <v>20</v>
      </c>
      <c r="C584" s="10">
        <v>2</v>
      </c>
      <c r="D584" s="10">
        <v>226</v>
      </c>
      <c r="E584" s="10">
        <v>4</v>
      </c>
      <c r="F584" s="10">
        <v>23.25</v>
      </c>
      <c r="G584" s="10">
        <v>1</v>
      </c>
      <c r="H584" s="48"/>
    </row>
    <row r="585" spans="1:8">
      <c r="A585" s="10" t="s">
        <v>27</v>
      </c>
      <c r="B585" s="10" t="s">
        <v>19</v>
      </c>
      <c r="C585" s="10">
        <v>2</v>
      </c>
      <c r="D585" s="10">
        <v>217</v>
      </c>
      <c r="E585" s="10">
        <v>4</v>
      </c>
      <c r="F585" s="10">
        <v>23.25</v>
      </c>
      <c r="G585" s="10">
        <v>1</v>
      </c>
      <c r="H585" s="48"/>
    </row>
    <row r="586" spans="1:8">
      <c r="A586" s="10" t="s">
        <v>27</v>
      </c>
      <c r="B586" s="10" t="s">
        <v>19</v>
      </c>
      <c r="C586" s="10">
        <v>2</v>
      </c>
      <c r="D586" s="10">
        <v>223</v>
      </c>
      <c r="E586" s="10">
        <v>4</v>
      </c>
      <c r="F586" s="10">
        <v>23.25</v>
      </c>
      <c r="G586" s="10">
        <v>1</v>
      </c>
      <c r="H586" s="48"/>
    </row>
    <row r="587" spans="1:8">
      <c r="A587" s="10" t="s">
        <v>27</v>
      </c>
      <c r="B587" s="10" t="s">
        <v>20</v>
      </c>
      <c r="C587" s="10">
        <v>2</v>
      </c>
      <c r="D587" s="10">
        <v>217</v>
      </c>
      <c r="E587" s="10">
        <v>4</v>
      </c>
      <c r="F587" s="10">
        <v>23.25</v>
      </c>
      <c r="G587" s="10">
        <v>1</v>
      </c>
      <c r="H587" s="48"/>
    </row>
    <row r="588" spans="1:8">
      <c r="A588" s="10" t="s">
        <v>27</v>
      </c>
      <c r="B588" s="10" t="s">
        <v>20</v>
      </c>
      <c r="C588" s="10">
        <v>2</v>
      </c>
      <c r="D588" s="10">
        <v>223</v>
      </c>
      <c r="E588" s="10">
        <v>4</v>
      </c>
      <c r="F588" s="10">
        <v>23.25</v>
      </c>
      <c r="G588" s="10">
        <v>1</v>
      </c>
      <c r="H588" s="48"/>
    </row>
    <row r="589" spans="1:8">
      <c r="A589" s="10" t="s">
        <v>29</v>
      </c>
      <c r="B589" s="10" t="s">
        <v>19</v>
      </c>
      <c r="C589" s="10">
        <v>2</v>
      </c>
      <c r="D589" s="10">
        <v>214</v>
      </c>
      <c r="E589" s="10">
        <v>4</v>
      </c>
      <c r="F589" s="10">
        <v>23.25</v>
      </c>
      <c r="G589" s="10">
        <v>1</v>
      </c>
      <c r="H589" s="48"/>
    </row>
    <row r="590" spans="1:8">
      <c r="A590" s="10" t="s">
        <v>29</v>
      </c>
      <c r="B590" s="10" t="s">
        <v>19</v>
      </c>
      <c r="C590" s="10">
        <v>2</v>
      </c>
      <c r="D590" s="10">
        <v>204</v>
      </c>
      <c r="E590" s="10">
        <v>4</v>
      </c>
      <c r="F590" s="10">
        <v>23.25</v>
      </c>
      <c r="G590" s="10">
        <v>1</v>
      </c>
      <c r="H590" s="48"/>
    </row>
    <row r="591" spans="1:8">
      <c r="A591" s="10" t="s">
        <v>29</v>
      </c>
      <c r="B591" s="10" t="s">
        <v>20</v>
      </c>
      <c r="C591" s="10">
        <v>2</v>
      </c>
      <c r="D591" s="10">
        <v>214</v>
      </c>
      <c r="E591" s="10">
        <v>4</v>
      </c>
      <c r="F591" s="10">
        <v>23.25</v>
      </c>
      <c r="G591" s="10">
        <v>1</v>
      </c>
      <c r="H591" s="48"/>
    </row>
    <row r="592" spans="1:8">
      <c r="A592" s="10" t="s">
        <v>29</v>
      </c>
      <c r="B592" s="10" t="s">
        <v>20</v>
      </c>
      <c r="C592" s="10">
        <v>2</v>
      </c>
      <c r="D592" s="10">
        <v>204</v>
      </c>
      <c r="E592" s="10">
        <v>4</v>
      </c>
      <c r="F592" s="10">
        <v>23.25</v>
      </c>
      <c r="G592" s="10">
        <v>1</v>
      </c>
      <c r="H592" s="48"/>
    </row>
    <row r="593" spans="1:8">
      <c r="A593" s="10" t="s">
        <v>30</v>
      </c>
      <c r="B593" s="10" t="s">
        <v>19</v>
      </c>
      <c r="C593" s="10">
        <v>2</v>
      </c>
      <c r="D593" s="10">
        <v>219</v>
      </c>
      <c r="E593" s="10">
        <v>4</v>
      </c>
      <c r="F593" s="10">
        <v>23.25</v>
      </c>
      <c r="G593" s="10">
        <v>1</v>
      </c>
      <c r="H593" s="48"/>
    </row>
    <row r="594" spans="1:8">
      <c r="A594" s="10" t="s">
        <v>30</v>
      </c>
      <c r="B594" s="10" t="s">
        <v>20</v>
      </c>
      <c r="C594" s="10">
        <v>2</v>
      </c>
      <c r="D594" s="10">
        <v>219</v>
      </c>
      <c r="E594" s="10">
        <v>4</v>
      </c>
      <c r="F594" s="10">
        <v>23.25</v>
      </c>
      <c r="G594" s="10">
        <v>1</v>
      </c>
      <c r="H594" s="48"/>
    </row>
    <row r="595" spans="1:8">
      <c r="A595" s="10" t="s">
        <v>31</v>
      </c>
      <c r="B595" s="10" t="s">
        <v>19</v>
      </c>
      <c r="C595" s="10">
        <v>2</v>
      </c>
      <c r="D595" s="10">
        <v>222</v>
      </c>
      <c r="E595" s="10">
        <v>4</v>
      </c>
      <c r="F595" s="10">
        <v>23.25</v>
      </c>
      <c r="G595" s="10">
        <v>1</v>
      </c>
      <c r="H595" s="48"/>
    </row>
    <row r="596" spans="1:8">
      <c r="A596" s="10" t="s">
        <v>31</v>
      </c>
      <c r="B596" s="10" t="s">
        <v>20</v>
      </c>
      <c r="C596" s="10">
        <v>2</v>
      </c>
      <c r="D596" s="10">
        <v>222</v>
      </c>
      <c r="E596" s="10">
        <v>4</v>
      </c>
      <c r="F596" s="10">
        <v>23.25</v>
      </c>
      <c r="G596" s="10">
        <v>1</v>
      </c>
      <c r="H596" s="48"/>
    </row>
    <row r="597" spans="1:8">
      <c r="A597" s="10" t="s">
        <v>32</v>
      </c>
      <c r="B597" s="10" t="s">
        <v>19</v>
      </c>
      <c r="C597" s="10">
        <v>2</v>
      </c>
      <c r="D597" s="10">
        <v>224</v>
      </c>
      <c r="E597" s="10">
        <v>4</v>
      </c>
      <c r="F597" s="10">
        <v>23.25</v>
      </c>
      <c r="G597" s="10">
        <v>1</v>
      </c>
      <c r="H597" s="48"/>
    </row>
    <row r="598" spans="1:8">
      <c r="A598" s="10" t="s">
        <v>32</v>
      </c>
      <c r="B598" s="10" t="s">
        <v>20</v>
      </c>
      <c r="C598" s="10">
        <v>2</v>
      </c>
      <c r="D598" s="10">
        <v>224</v>
      </c>
      <c r="E598" s="10">
        <v>4</v>
      </c>
      <c r="F598" s="10">
        <v>23.25</v>
      </c>
      <c r="G598" s="10">
        <v>1</v>
      </c>
      <c r="H598" s="48"/>
    </row>
    <row r="599" spans="1:8">
      <c r="A599" s="10" t="s">
        <v>33</v>
      </c>
      <c r="B599" s="10" t="s">
        <v>19</v>
      </c>
      <c r="C599" s="10">
        <v>2</v>
      </c>
      <c r="D599" s="10">
        <v>210</v>
      </c>
      <c r="E599" s="10">
        <v>4</v>
      </c>
      <c r="F599" s="10">
        <v>23.25</v>
      </c>
      <c r="G599" s="10">
        <v>1</v>
      </c>
      <c r="H599" s="48"/>
    </row>
    <row r="600" spans="1:8">
      <c r="A600" s="10" t="s">
        <v>33</v>
      </c>
      <c r="B600" s="10" t="s">
        <v>20</v>
      </c>
      <c r="C600" s="10">
        <v>2</v>
      </c>
      <c r="D600" s="10">
        <v>210</v>
      </c>
      <c r="E600" s="10">
        <v>4</v>
      </c>
      <c r="F600" s="10">
        <v>23.25</v>
      </c>
      <c r="G600" s="10">
        <v>1</v>
      </c>
      <c r="H600" s="48"/>
    </row>
    <row r="601" spans="1:8">
      <c r="A601" s="10" t="s">
        <v>35</v>
      </c>
      <c r="B601" s="10" t="s">
        <v>19</v>
      </c>
      <c r="C601" s="10">
        <v>2</v>
      </c>
      <c r="D601" s="10">
        <v>205</v>
      </c>
      <c r="E601" s="10">
        <v>4</v>
      </c>
      <c r="F601" s="10">
        <v>23.25</v>
      </c>
      <c r="G601" s="10">
        <v>1</v>
      </c>
      <c r="H601" s="48"/>
    </row>
    <row r="602" spans="1:8">
      <c r="A602" s="10" t="s">
        <v>35</v>
      </c>
      <c r="B602" s="10" t="s">
        <v>20</v>
      </c>
      <c r="C602" s="10">
        <v>2</v>
      </c>
      <c r="D602" s="10">
        <v>205</v>
      </c>
      <c r="E602" s="10">
        <v>4</v>
      </c>
      <c r="F602" s="10">
        <v>23.25</v>
      </c>
      <c r="G602" s="10">
        <v>1</v>
      </c>
      <c r="H602" s="48"/>
    </row>
    <row r="603" spans="1:8">
      <c r="A603" s="10" t="s">
        <v>36</v>
      </c>
      <c r="B603" s="10" t="s">
        <v>19</v>
      </c>
      <c r="C603" s="10">
        <v>2</v>
      </c>
      <c r="D603" s="10">
        <v>208</v>
      </c>
      <c r="E603" s="10">
        <v>4</v>
      </c>
      <c r="F603" s="10">
        <v>23.25</v>
      </c>
      <c r="G603" s="10">
        <v>1</v>
      </c>
      <c r="H603" s="48"/>
    </row>
    <row r="604" spans="1:8">
      <c r="A604" s="10" t="s">
        <v>36</v>
      </c>
      <c r="B604" s="10" t="s">
        <v>19</v>
      </c>
      <c r="C604" s="10">
        <v>2</v>
      </c>
      <c r="D604" s="10">
        <v>221</v>
      </c>
      <c r="E604" s="10">
        <v>4</v>
      </c>
      <c r="F604" s="10">
        <v>23.25</v>
      </c>
      <c r="G604" s="10">
        <v>1</v>
      </c>
      <c r="H604" s="48"/>
    </row>
    <row r="605" spans="1:8">
      <c r="A605" s="10" t="s">
        <v>37</v>
      </c>
      <c r="B605" s="10" t="s">
        <v>19</v>
      </c>
      <c r="C605" s="10">
        <v>2</v>
      </c>
      <c r="D605" s="10">
        <v>206</v>
      </c>
      <c r="E605" s="10">
        <v>4</v>
      </c>
      <c r="F605" s="10">
        <v>23.25</v>
      </c>
      <c r="G605" s="10">
        <v>1</v>
      </c>
      <c r="H605" s="48"/>
    </row>
    <row r="606" spans="1:8">
      <c r="A606" s="10" t="s">
        <v>40</v>
      </c>
      <c r="B606" s="10" t="s">
        <v>19</v>
      </c>
      <c r="C606" s="10">
        <v>2</v>
      </c>
      <c r="D606" s="10">
        <v>220</v>
      </c>
      <c r="E606" s="10">
        <v>4</v>
      </c>
      <c r="F606" s="10">
        <v>23.25</v>
      </c>
      <c r="G606" s="10">
        <v>1</v>
      </c>
      <c r="H606" s="48"/>
    </row>
    <row r="607" spans="1:8">
      <c r="A607" s="10" t="s">
        <v>40</v>
      </c>
      <c r="B607" s="10" t="s">
        <v>20</v>
      </c>
      <c r="C607" s="10">
        <v>2</v>
      </c>
      <c r="D607" s="10">
        <v>220</v>
      </c>
      <c r="E607" s="10">
        <v>4</v>
      </c>
      <c r="F607" s="10">
        <v>23.25</v>
      </c>
      <c r="G607" s="10">
        <v>1</v>
      </c>
      <c r="H607" s="48"/>
    </row>
    <row r="608" spans="1:8">
      <c r="A608" s="10" t="s">
        <v>42</v>
      </c>
      <c r="B608" s="10" t="s">
        <v>19</v>
      </c>
      <c r="C608" s="10">
        <v>2</v>
      </c>
      <c r="D608" s="10">
        <v>216</v>
      </c>
      <c r="E608" s="10">
        <v>4</v>
      </c>
      <c r="F608" s="10">
        <v>23.25</v>
      </c>
      <c r="G608" s="10">
        <v>1</v>
      </c>
      <c r="H608" s="48"/>
    </row>
    <row r="609" spans="1:8">
      <c r="A609" s="10" t="s">
        <v>42</v>
      </c>
      <c r="B609" s="10" t="s">
        <v>20</v>
      </c>
      <c r="C609" s="10">
        <v>2</v>
      </c>
      <c r="D609" s="10">
        <v>216</v>
      </c>
      <c r="E609" s="10">
        <v>4</v>
      </c>
      <c r="F609" s="10">
        <v>23.25</v>
      </c>
      <c r="G609" s="10">
        <v>1</v>
      </c>
      <c r="H609" s="48"/>
    </row>
    <row r="610" spans="1:8">
      <c r="A610" s="10" t="s">
        <v>43</v>
      </c>
      <c r="B610" s="10" t="s">
        <v>19</v>
      </c>
      <c r="C610" s="10">
        <v>2</v>
      </c>
      <c r="D610" s="10">
        <v>215</v>
      </c>
      <c r="E610" s="10">
        <v>4</v>
      </c>
      <c r="F610" s="10">
        <v>23.25</v>
      </c>
      <c r="G610" s="10">
        <v>1</v>
      </c>
      <c r="H610" s="48"/>
    </row>
    <row r="611" spans="1:8">
      <c r="A611" s="10" t="s">
        <v>44</v>
      </c>
      <c r="B611" s="10" t="s">
        <v>20</v>
      </c>
      <c r="C611" s="10">
        <v>2</v>
      </c>
      <c r="D611" s="10">
        <v>212</v>
      </c>
      <c r="E611" s="10">
        <v>4</v>
      </c>
      <c r="F611" s="10">
        <v>23.25</v>
      </c>
      <c r="G611" s="10">
        <v>1</v>
      </c>
      <c r="H611" s="48"/>
    </row>
    <row r="612" spans="1:8">
      <c r="A612" s="10" t="s">
        <v>45</v>
      </c>
      <c r="B612" s="10" t="s">
        <v>20</v>
      </c>
      <c r="C612" s="10">
        <v>2</v>
      </c>
      <c r="D612" s="10">
        <v>207</v>
      </c>
      <c r="E612" s="10">
        <v>4</v>
      </c>
      <c r="F612" s="10">
        <v>23.25</v>
      </c>
      <c r="G612" s="10">
        <v>1</v>
      </c>
      <c r="H612" s="48"/>
    </row>
    <row r="613" spans="1:8">
      <c r="A613" s="10" t="s">
        <v>46</v>
      </c>
      <c r="B613" s="10" t="s">
        <v>19</v>
      </c>
      <c r="C613" s="10">
        <v>2</v>
      </c>
      <c r="D613" s="10">
        <v>202</v>
      </c>
      <c r="E613" s="10">
        <v>4</v>
      </c>
      <c r="F613" s="10">
        <v>23.25</v>
      </c>
      <c r="G613" s="10">
        <v>1</v>
      </c>
      <c r="H613" s="48"/>
    </row>
    <row r="614" spans="1:8">
      <c r="A614" s="10" t="s">
        <v>47</v>
      </c>
      <c r="B614" s="10" t="s">
        <v>19</v>
      </c>
      <c r="C614" s="10">
        <v>2</v>
      </c>
      <c r="D614" s="10">
        <v>201</v>
      </c>
      <c r="E614" s="10">
        <v>4</v>
      </c>
      <c r="F614" s="10">
        <v>23.25</v>
      </c>
      <c r="G614" s="10">
        <v>1</v>
      </c>
      <c r="H614" s="48"/>
    </row>
    <row r="620" spans="1:8" ht="18">
      <c r="A620" s="49" t="s">
        <v>89</v>
      </c>
      <c r="B620" s="49"/>
      <c r="C620" s="49"/>
      <c r="D620" s="49"/>
      <c r="E620" s="49"/>
      <c r="F620" s="49"/>
      <c r="G620" s="49"/>
      <c r="H620" s="50" t="s">
        <v>86</v>
      </c>
    </row>
    <row r="621" spans="1:8" ht="18">
      <c r="A621" s="49" t="s">
        <v>90</v>
      </c>
      <c r="B621" s="49"/>
      <c r="C621" s="49"/>
      <c r="D621" s="49"/>
      <c r="E621" s="49"/>
      <c r="F621" s="49"/>
      <c r="G621" s="49"/>
      <c r="H621" s="50"/>
    </row>
    <row r="622" spans="1:8" ht="18">
      <c r="A622" s="49" t="s">
        <v>106</v>
      </c>
      <c r="B622" s="49"/>
      <c r="C622" s="49"/>
      <c r="D622" s="49"/>
      <c r="E622" s="49"/>
      <c r="F622" s="49"/>
      <c r="G622" s="49"/>
      <c r="H622" s="50"/>
    </row>
    <row r="623" spans="1:8" ht="17.399999999999999">
      <c r="A623" s="21" t="s">
        <v>0</v>
      </c>
      <c r="B623" s="21" t="s">
        <v>1</v>
      </c>
      <c r="C623" s="21" t="s">
        <v>2</v>
      </c>
      <c r="D623" s="21" t="s">
        <v>3</v>
      </c>
      <c r="E623" s="21" t="s">
        <v>5</v>
      </c>
      <c r="F623" s="21" t="s">
        <v>4</v>
      </c>
      <c r="G623" s="21" t="s">
        <v>6</v>
      </c>
      <c r="H623" s="21" t="s">
        <v>57</v>
      </c>
    </row>
    <row r="624" spans="1:8">
      <c r="A624" s="10" t="s">
        <v>15</v>
      </c>
      <c r="B624" s="10">
        <v>4</v>
      </c>
      <c r="C624" s="10">
        <v>2</v>
      </c>
      <c r="D624" s="10">
        <v>225</v>
      </c>
      <c r="E624" s="10">
        <v>22.5</v>
      </c>
      <c r="F624" s="10">
        <v>61</v>
      </c>
      <c r="G624" s="10">
        <v>1</v>
      </c>
      <c r="H624" s="48">
        <v>17</v>
      </c>
    </row>
    <row r="625" spans="1:8">
      <c r="A625" s="10" t="s">
        <v>26</v>
      </c>
      <c r="B625" s="10">
        <v>4</v>
      </c>
      <c r="C625" s="10">
        <v>2</v>
      </c>
      <c r="D625" s="10">
        <v>226</v>
      </c>
      <c r="E625" s="10">
        <v>22.5</v>
      </c>
      <c r="F625" s="10">
        <v>61</v>
      </c>
      <c r="G625" s="10">
        <v>1</v>
      </c>
      <c r="H625" s="48"/>
    </row>
    <row r="626" spans="1:8">
      <c r="A626" s="10" t="s">
        <v>46</v>
      </c>
      <c r="B626" s="10">
        <v>5</v>
      </c>
      <c r="C626" s="10">
        <v>2</v>
      </c>
      <c r="D626" s="10">
        <v>202</v>
      </c>
      <c r="E626" s="10">
        <v>22.5</v>
      </c>
      <c r="F626" s="10">
        <v>61</v>
      </c>
      <c r="G626" s="10">
        <v>1</v>
      </c>
      <c r="H626" s="48"/>
    </row>
    <row r="627" spans="1:8">
      <c r="A627" s="10" t="s">
        <v>47</v>
      </c>
      <c r="B627" s="10">
        <v>5</v>
      </c>
      <c r="C627" s="10">
        <v>2</v>
      </c>
      <c r="D627" s="10">
        <v>201</v>
      </c>
      <c r="E627" s="10">
        <v>22.5</v>
      </c>
      <c r="F627" s="10">
        <v>61</v>
      </c>
      <c r="G627" s="10">
        <v>1</v>
      </c>
      <c r="H627" s="48"/>
    </row>
    <row r="628" spans="1:8">
      <c r="A628" s="10" t="s">
        <v>35</v>
      </c>
      <c r="B628" s="10">
        <v>5</v>
      </c>
      <c r="C628" s="10">
        <v>2</v>
      </c>
      <c r="D628" s="10">
        <v>205</v>
      </c>
      <c r="E628" s="10">
        <v>22.5</v>
      </c>
      <c r="F628" s="10">
        <v>58</v>
      </c>
      <c r="G628" s="10">
        <v>1</v>
      </c>
      <c r="H628" s="48"/>
    </row>
    <row r="629" spans="1:8">
      <c r="A629" s="10" t="s">
        <v>27</v>
      </c>
      <c r="B629" s="10">
        <v>5</v>
      </c>
      <c r="C629" s="10">
        <v>2</v>
      </c>
      <c r="D629" s="10">
        <v>217</v>
      </c>
      <c r="E629" s="10">
        <v>22.5</v>
      </c>
      <c r="F629" s="10">
        <v>55</v>
      </c>
      <c r="G629" s="10">
        <v>1</v>
      </c>
      <c r="H629" s="48"/>
    </row>
    <row r="630" spans="1:8">
      <c r="A630" s="10" t="s">
        <v>27</v>
      </c>
      <c r="B630" s="10">
        <v>5</v>
      </c>
      <c r="C630" s="10">
        <v>2</v>
      </c>
      <c r="D630" s="10">
        <v>223</v>
      </c>
      <c r="E630" s="10">
        <v>22.5</v>
      </c>
      <c r="F630" s="10">
        <v>55</v>
      </c>
      <c r="G630" s="10">
        <v>1</v>
      </c>
      <c r="H630" s="48"/>
    </row>
    <row r="631" spans="1:8">
      <c r="A631" s="10" t="s">
        <v>29</v>
      </c>
      <c r="B631" s="10">
        <v>5</v>
      </c>
      <c r="C631" s="10">
        <v>2</v>
      </c>
      <c r="D631" s="10">
        <v>214</v>
      </c>
      <c r="E631" s="10">
        <v>22.5</v>
      </c>
      <c r="F631" s="10">
        <v>55</v>
      </c>
      <c r="G631" s="10">
        <v>1</v>
      </c>
      <c r="H631" s="48"/>
    </row>
    <row r="632" spans="1:8">
      <c r="A632" s="10" t="s">
        <v>29</v>
      </c>
      <c r="B632" s="10">
        <v>5</v>
      </c>
      <c r="C632" s="10">
        <v>2</v>
      </c>
      <c r="D632" s="10">
        <v>204</v>
      </c>
      <c r="E632" s="10">
        <v>22.5</v>
      </c>
      <c r="F632" s="10">
        <v>55</v>
      </c>
      <c r="G632" s="10">
        <v>1</v>
      </c>
      <c r="H632" s="48"/>
    </row>
    <row r="633" spans="1:8">
      <c r="A633" s="10" t="s">
        <v>30</v>
      </c>
      <c r="B633" s="10">
        <v>5</v>
      </c>
      <c r="C633" s="10">
        <v>2</v>
      </c>
      <c r="D633" s="10">
        <v>219</v>
      </c>
      <c r="E633" s="10">
        <v>22.5</v>
      </c>
      <c r="F633" s="10">
        <v>55</v>
      </c>
      <c r="G633" s="10">
        <v>1</v>
      </c>
      <c r="H633" s="48"/>
    </row>
    <row r="634" spans="1:8">
      <c r="A634" s="10" t="s">
        <v>31</v>
      </c>
      <c r="B634" s="10">
        <v>5</v>
      </c>
      <c r="C634" s="10">
        <v>2</v>
      </c>
      <c r="D634" s="10">
        <v>222</v>
      </c>
      <c r="E634" s="10">
        <v>22.5</v>
      </c>
      <c r="F634" s="10">
        <v>55</v>
      </c>
      <c r="G634" s="10">
        <v>1</v>
      </c>
      <c r="H634" s="48"/>
    </row>
    <row r="635" spans="1:8">
      <c r="A635" s="10" t="s">
        <v>32</v>
      </c>
      <c r="B635" s="10">
        <v>5</v>
      </c>
      <c r="C635" s="10">
        <v>2</v>
      </c>
      <c r="D635" s="10">
        <v>224</v>
      </c>
      <c r="E635" s="10">
        <v>22.5</v>
      </c>
      <c r="F635" s="10">
        <v>55</v>
      </c>
      <c r="G635" s="10">
        <v>1</v>
      </c>
      <c r="H635" s="48"/>
    </row>
    <row r="636" spans="1:8">
      <c r="A636" s="10" t="s">
        <v>40</v>
      </c>
      <c r="B636" s="10">
        <v>5</v>
      </c>
      <c r="C636" s="10">
        <v>2</v>
      </c>
      <c r="D636" s="10">
        <v>220</v>
      </c>
      <c r="E636" s="10">
        <v>22.5</v>
      </c>
      <c r="F636" s="10">
        <v>55</v>
      </c>
      <c r="G636" s="10">
        <v>1</v>
      </c>
      <c r="H636" s="48"/>
    </row>
    <row r="637" spans="1:8">
      <c r="A637" s="10" t="s">
        <v>15</v>
      </c>
      <c r="B637" s="10" t="s">
        <v>21</v>
      </c>
      <c r="C637" s="10">
        <v>2</v>
      </c>
      <c r="D637" s="10">
        <v>225</v>
      </c>
      <c r="E637" s="10">
        <v>4</v>
      </c>
      <c r="F637" s="10">
        <v>61</v>
      </c>
      <c r="G637" s="10">
        <v>1</v>
      </c>
      <c r="H637" s="48"/>
    </row>
    <row r="638" spans="1:8">
      <c r="A638" s="10" t="s">
        <v>26</v>
      </c>
      <c r="B638" s="10" t="s">
        <v>21</v>
      </c>
      <c r="C638" s="10">
        <v>2</v>
      </c>
      <c r="D638" s="10">
        <v>226</v>
      </c>
      <c r="E638" s="10">
        <v>4</v>
      </c>
      <c r="F638" s="10">
        <v>61</v>
      </c>
      <c r="G638" s="10">
        <v>1</v>
      </c>
      <c r="H638" s="48"/>
    </row>
    <row r="639" spans="1:8">
      <c r="A639" s="10" t="s">
        <v>46</v>
      </c>
      <c r="B639" s="10" t="s">
        <v>21</v>
      </c>
      <c r="C639" s="10">
        <v>2</v>
      </c>
      <c r="D639" s="10">
        <v>202</v>
      </c>
      <c r="E639" s="10">
        <v>4</v>
      </c>
      <c r="F639" s="10">
        <v>61</v>
      </c>
      <c r="G639" s="10">
        <v>1</v>
      </c>
      <c r="H639" s="48"/>
    </row>
    <row r="640" spans="1:8">
      <c r="A640" s="10" t="s">
        <v>47</v>
      </c>
      <c r="B640" s="10" t="s">
        <v>21</v>
      </c>
      <c r="C640" s="10">
        <v>2</v>
      </c>
      <c r="D640" s="10">
        <v>201</v>
      </c>
      <c r="E640" s="10">
        <v>4</v>
      </c>
      <c r="F640" s="10">
        <v>61</v>
      </c>
      <c r="G640" s="10">
        <v>1</v>
      </c>
      <c r="H640" s="48"/>
    </row>
    <row r="641" spans="1:8">
      <c r="A641" s="10" t="s">
        <v>35</v>
      </c>
      <c r="B641" s="10" t="s">
        <v>21</v>
      </c>
      <c r="C641" s="10">
        <v>2</v>
      </c>
      <c r="D641" s="10">
        <v>205</v>
      </c>
      <c r="E641" s="10">
        <v>4</v>
      </c>
      <c r="F641" s="10">
        <v>58</v>
      </c>
      <c r="G641" s="10">
        <v>1</v>
      </c>
      <c r="H641" s="48"/>
    </row>
    <row r="642" spans="1:8">
      <c r="A642" s="10" t="s">
        <v>27</v>
      </c>
      <c r="B642" s="10" t="s">
        <v>21</v>
      </c>
      <c r="C642" s="10">
        <v>2</v>
      </c>
      <c r="D642" s="10">
        <v>217</v>
      </c>
      <c r="E642" s="10">
        <v>4</v>
      </c>
      <c r="F642" s="10">
        <v>55</v>
      </c>
      <c r="G642" s="10">
        <v>1</v>
      </c>
      <c r="H642" s="48"/>
    </row>
    <row r="643" spans="1:8">
      <c r="A643" s="10" t="s">
        <v>27</v>
      </c>
      <c r="B643" s="10" t="s">
        <v>21</v>
      </c>
      <c r="C643" s="10">
        <v>2</v>
      </c>
      <c r="D643" s="10">
        <v>223</v>
      </c>
      <c r="E643" s="10">
        <v>4</v>
      </c>
      <c r="F643" s="10">
        <v>55</v>
      </c>
      <c r="G643" s="10">
        <v>1</v>
      </c>
      <c r="H643" s="48"/>
    </row>
    <row r="644" spans="1:8">
      <c r="A644" s="10" t="s">
        <v>29</v>
      </c>
      <c r="B644" s="10" t="s">
        <v>21</v>
      </c>
      <c r="C644" s="10">
        <v>2</v>
      </c>
      <c r="D644" s="10">
        <v>214</v>
      </c>
      <c r="E644" s="10">
        <v>4</v>
      </c>
      <c r="F644" s="10">
        <v>55</v>
      </c>
      <c r="G644" s="10">
        <v>1</v>
      </c>
      <c r="H644" s="48"/>
    </row>
    <row r="645" spans="1:8">
      <c r="A645" s="10" t="s">
        <v>29</v>
      </c>
      <c r="B645" s="10" t="s">
        <v>21</v>
      </c>
      <c r="C645" s="10">
        <v>2</v>
      </c>
      <c r="D645" s="10">
        <v>204</v>
      </c>
      <c r="E645" s="10">
        <v>4</v>
      </c>
      <c r="F645" s="10">
        <v>55</v>
      </c>
      <c r="G645" s="10">
        <v>1</v>
      </c>
      <c r="H645" s="48"/>
    </row>
    <row r="646" spans="1:8">
      <c r="A646" s="10" t="s">
        <v>30</v>
      </c>
      <c r="B646" s="10" t="s">
        <v>21</v>
      </c>
      <c r="C646" s="10">
        <v>2</v>
      </c>
      <c r="D646" s="10">
        <v>219</v>
      </c>
      <c r="E646" s="10">
        <v>4</v>
      </c>
      <c r="F646" s="10">
        <v>55</v>
      </c>
      <c r="G646" s="10">
        <v>1</v>
      </c>
      <c r="H646" s="48"/>
    </row>
    <row r="647" spans="1:8">
      <c r="A647" s="10" t="s">
        <v>31</v>
      </c>
      <c r="B647" s="10" t="s">
        <v>21</v>
      </c>
      <c r="C647" s="10">
        <v>2</v>
      </c>
      <c r="D647" s="10">
        <v>222</v>
      </c>
      <c r="E647" s="10">
        <v>4</v>
      </c>
      <c r="F647" s="10">
        <v>55</v>
      </c>
      <c r="G647" s="10">
        <v>1</v>
      </c>
      <c r="H647" s="48"/>
    </row>
    <row r="648" spans="1:8">
      <c r="A648" s="10" t="s">
        <v>32</v>
      </c>
      <c r="B648" s="10" t="s">
        <v>21</v>
      </c>
      <c r="C648" s="10">
        <v>2</v>
      </c>
      <c r="D648" s="10">
        <v>224</v>
      </c>
      <c r="E648" s="10">
        <v>4</v>
      </c>
      <c r="F648" s="10">
        <v>55</v>
      </c>
      <c r="G648" s="10">
        <v>1</v>
      </c>
      <c r="H648" s="48"/>
    </row>
    <row r="649" spans="1:8">
      <c r="A649" s="10" t="s">
        <v>40</v>
      </c>
      <c r="B649" s="10" t="s">
        <v>21</v>
      </c>
      <c r="C649" s="10">
        <v>2</v>
      </c>
      <c r="D649" s="10">
        <v>220</v>
      </c>
      <c r="E649" s="10">
        <v>4</v>
      </c>
      <c r="F649" s="10">
        <v>55</v>
      </c>
      <c r="G649" s="10">
        <v>1</v>
      </c>
      <c r="H649" s="48"/>
    </row>
    <row r="650" spans="1:8">
      <c r="A650" s="10" t="s">
        <v>27</v>
      </c>
      <c r="B650" s="10" t="s">
        <v>22</v>
      </c>
      <c r="C650" s="10">
        <v>2</v>
      </c>
      <c r="D650" s="10">
        <v>217</v>
      </c>
      <c r="E650" s="10">
        <v>4</v>
      </c>
      <c r="F650" s="10">
        <v>21.25</v>
      </c>
      <c r="G650" s="10">
        <v>1</v>
      </c>
      <c r="H650" s="48"/>
    </row>
    <row r="651" spans="1:8">
      <c r="A651" s="10" t="s">
        <v>27</v>
      </c>
      <c r="B651" s="10" t="s">
        <v>22</v>
      </c>
      <c r="C651" s="10">
        <v>2</v>
      </c>
      <c r="D651" s="10">
        <v>223</v>
      </c>
      <c r="E651" s="10">
        <v>4</v>
      </c>
      <c r="F651" s="10">
        <v>21.25</v>
      </c>
      <c r="G651" s="10">
        <v>1</v>
      </c>
      <c r="H651" s="48"/>
    </row>
    <row r="652" spans="1:8">
      <c r="A652" s="10" t="s">
        <v>29</v>
      </c>
      <c r="B652" s="10" t="s">
        <v>22</v>
      </c>
      <c r="C652" s="10">
        <v>2</v>
      </c>
      <c r="D652" s="10">
        <v>214</v>
      </c>
      <c r="E652" s="10">
        <v>4</v>
      </c>
      <c r="F652" s="10">
        <v>21.25</v>
      </c>
      <c r="G652" s="10">
        <v>1</v>
      </c>
      <c r="H652" s="48"/>
    </row>
    <row r="653" spans="1:8">
      <c r="A653" s="10" t="s">
        <v>29</v>
      </c>
      <c r="B653" s="10" t="s">
        <v>22</v>
      </c>
      <c r="C653" s="10">
        <v>2</v>
      </c>
      <c r="D653" s="10">
        <v>204</v>
      </c>
      <c r="E653" s="10">
        <v>4</v>
      </c>
      <c r="F653" s="10">
        <v>21.25</v>
      </c>
      <c r="G653" s="10">
        <v>1</v>
      </c>
      <c r="H653" s="48"/>
    </row>
    <row r="654" spans="1:8">
      <c r="A654" s="10" t="s">
        <v>30</v>
      </c>
      <c r="B654" s="10" t="s">
        <v>22</v>
      </c>
      <c r="C654" s="10">
        <v>2</v>
      </c>
      <c r="D654" s="10">
        <v>219</v>
      </c>
      <c r="E654" s="10">
        <v>4</v>
      </c>
      <c r="F654" s="10">
        <v>21.25</v>
      </c>
      <c r="G654" s="10">
        <v>1</v>
      </c>
      <c r="H654" s="48"/>
    </row>
    <row r="655" spans="1:8">
      <c r="A655" s="10" t="s">
        <v>31</v>
      </c>
      <c r="B655" s="10" t="s">
        <v>22</v>
      </c>
      <c r="C655" s="10">
        <v>2</v>
      </c>
      <c r="D655" s="10">
        <v>222</v>
      </c>
      <c r="E655" s="10">
        <v>4</v>
      </c>
      <c r="F655" s="10">
        <v>21.25</v>
      </c>
      <c r="G655" s="10">
        <v>1</v>
      </c>
      <c r="H655" s="48"/>
    </row>
    <row r="656" spans="1:8">
      <c r="A656" s="10" t="s">
        <v>32</v>
      </c>
      <c r="B656" s="10" t="s">
        <v>22</v>
      </c>
      <c r="C656" s="10">
        <v>2</v>
      </c>
      <c r="D656" s="10">
        <v>224</v>
      </c>
      <c r="E656" s="10">
        <v>4</v>
      </c>
      <c r="F656" s="10">
        <v>21.25</v>
      </c>
      <c r="G656" s="10">
        <v>1</v>
      </c>
      <c r="H656" s="48"/>
    </row>
    <row r="657" spans="1:8">
      <c r="A657" s="10" t="s">
        <v>35</v>
      </c>
      <c r="B657" s="10" t="s">
        <v>22</v>
      </c>
      <c r="C657" s="10">
        <v>2</v>
      </c>
      <c r="D657" s="10">
        <v>205</v>
      </c>
      <c r="E657" s="10">
        <v>4</v>
      </c>
      <c r="F657" s="10">
        <v>21.25</v>
      </c>
      <c r="G657" s="10">
        <v>1</v>
      </c>
      <c r="H657" s="48"/>
    </row>
    <row r="658" spans="1:8">
      <c r="A658" s="10" t="s">
        <v>40</v>
      </c>
      <c r="B658" s="10" t="s">
        <v>22</v>
      </c>
      <c r="C658" s="10">
        <v>2</v>
      </c>
      <c r="D658" s="10">
        <v>220</v>
      </c>
      <c r="E658" s="10">
        <v>4</v>
      </c>
      <c r="F658" s="10">
        <v>21.25</v>
      </c>
      <c r="G658" s="10">
        <v>1</v>
      </c>
      <c r="H658" s="48"/>
    </row>
    <row r="659" spans="1:8">
      <c r="A659" s="10" t="s">
        <v>46</v>
      </c>
      <c r="B659" s="10" t="s">
        <v>22</v>
      </c>
      <c r="C659" s="10">
        <v>2</v>
      </c>
      <c r="D659" s="10">
        <v>202</v>
      </c>
      <c r="E659" s="10">
        <v>4</v>
      </c>
      <c r="F659" s="10">
        <v>21.25</v>
      </c>
      <c r="G659" s="10">
        <v>1</v>
      </c>
      <c r="H659" s="48"/>
    </row>
    <row r="660" spans="1:8">
      <c r="A660" s="10" t="s">
        <v>47</v>
      </c>
      <c r="B660" s="10" t="s">
        <v>22</v>
      </c>
      <c r="C660" s="10">
        <v>2</v>
      </c>
      <c r="D660" s="10">
        <v>201</v>
      </c>
      <c r="E660" s="10">
        <v>4</v>
      </c>
      <c r="F660" s="10">
        <v>21.25</v>
      </c>
      <c r="G660" s="10">
        <v>1</v>
      </c>
      <c r="H660" s="48"/>
    </row>
    <row r="661" spans="1:8">
      <c r="A661" s="10" t="s">
        <v>15</v>
      </c>
      <c r="B661" s="10" t="s">
        <v>22</v>
      </c>
      <c r="C661" s="10">
        <v>2</v>
      </c>
      <c r="D661" s="10">
        <v>225</v>
      </c>
      <c r="E661" s="10">
        <v>4</v>
      </c>
      <c r="F661" s="10">
        <v>18.875</v>
      </c>
      <c r="G661" s="10">
        <v>1</v>
      </c>
      <c r="H661" s="48"/>
    </row>
    <row r="662" spans="1:8">
      <c r="A662" s="10" t="s">
        <v>26</v>
      </c>
      <c r="B662" s="10" t="s">
        <v>22</v>
      </c>
      <c r="C662" s="10">
        <v>2</v>
      </c>
      <c r="D662" s="10">
        <v>226</v>
      </c>
      <c r="E662" s="10">
        <v>4</v>
      </c>
      <c r="F662" s="10">
        <v>18.875</v>
      </c>
      <c r="G662" s="10">
        <v>1</v>
      </c>
      <c r="H662" s="48"/>
    </row>
    <row r="666" spans="1:8" ht="18">
      <c r="A666" s="49" t="s">
        <v>89</v>
      </c>
      <c r="B666" s="49"/>
      <c r="C666" s="49"/>
      <c r="D666" s="49"/>
      <c r="E666" s="49"/>
      <c r="F666" s="49"/>
      <c r="G666" s="49"/>
      <c r="H666" s="50" t="s">
        <v>105</v>
      </c>
    </row>
    <row r="667" spans="1:8" ht="18">
      <c r="A667" s="49" t="s">
        <v>90</v>
      </c>
      <c r="B667" s="49"/>
      <c r="C667" s="49"/>
      <c r="D667" s="49"/>
      <c r="E667" s="49"/>
      <c r="F667" s="49"/>
      <c r="G667" s="49"/>
      <c r="H667" s="50"/>
    </row>
    <row r="668" spans="1:8" ht="18">
      <c r="A668" s="49" t="s">
        <v>107</v>
      </c>
      <c r="B668" s="49"/>
      <c r="C668" s="49"/>
      <c r="D668" s="49"/>
      <c r="E668" s="49"/>
      <c r="F668" s="49"/>
      <c r="G668" s="49"/>
      <c r="H668" s="50"/>
    </row>
    <row r="669" spans="1:8" ht="17.399999999999999">
      <c r="A669" s="21" t="s">
        <v>0</v>
      </c>
      <c r="B669" s="21" t="s">
        <v>1</v>
      </c>
      <c r="C669" s="21" t="s">
        <v>2</v>
      </c>
      <c r="D669" s="21" t="s">
        <v>3</v>
      </c>
      <c r="E669" s="21" t="s">
        <v>5</v>
      </c>
      <c r="F669" s="21" t="s">
        <v>4</v>
      </c>
      <c r="G669" s="21" t="s">
        <v>6</v>
      </c>
      <c r="H669" s="21" t="s">
        <v>57</v>
      </c>
    </row>
    <row r="670" spans="1:8">
      <c r="A670" s="10" t="s">
        <v>42</v>
      </c>
      <c r="B670" s="10">
        <v>5</v>
      </c>
      <c r="C670" s="10">
        <v>2</v>
      </c>
      <c r="D670" s="10">
        <v>216</v>
      </c>
      <c r="E670" s="10">
        <v>22.5</v>
      </c>
      <c r="F670" s="10">
        <v>55</v>
      </c>
      <c r="G670" s="10">
        <v>1</v>
      </c>
      <c r="H670" s="48">
        <v>18</v>
      </c>
    </row>
    <row r="671" spans="1:8">
      <c r="A671" s="10" t="s">
        <v>42</v>
      </c>
      <c r="B671" s="10">
        <v>6</v>
      </c>
      <c r="C671" s="10">
        <v>2</v>
      </c>
      <c r="D671" s="10">
        <v>216</v>
      </c>
      <c r="E671" s="10">
        <v>22.5</v>
      </c>
      <c r="F671" s="10">
        <v>55</v>
      </c>
      <c r="G671" s="10">
        <v>1</v>
      </c>
      <c r="H671" s="48"/>
    </row>
    <row r="672" spans="1:8">
      <c r="A672" s="10" t="s">
        <v>44</v>
      </c>
      <c r="B672" s="10">
        <v>5</v>
      </c>
      <c r="C672" s="10">
        <v>2</v>
      </c>
      <c r="D672" s="10">
        <v>212</v>
      </c>
      <c r="E672" s="10">
        <v>22.5</v>
      </c>
      <c r="F672" s="10">
        <v>55</v>
      </c>
      <c r="G672" s="10">
        <v>1</v>
      </c>
      <c r="H672" s="48"/>
    </row>
    <row r="673" spans="1:8">
      <c r="A673" s="10" t="s">
        <v>44</v>
      </c>
      <c r="B673" s="10">
        <v>6</v>
      </c>
      <c r="C673" s="10">
        <v>2</v>
      </c>
      <c r="D673" s="10">
        <v>212</v>
      </c>
      <c r="E673" s="10">
        <v>22.5</v>
      </c>
      <c r="F673" s="10">
        <v>55</v>
      </c>
      <c r="G673" s="10">
        <v>1</v>
      </c>
      <c r="H673" s="48"/>
    </row>
    <row r="674" spans="1:8">
      <c r="A674" s="10" t="s">
        <v>43</v>
      </c>
      <c r="B674" s="10">
        <v>5</v>
      </c>
      <c r="C674" s="10">
        <v>2</v>
      </c>
      <c r="D674" s="10">
        <v>215</v>
      </c>
      <c r="E674" s="10">
        <v>22.5</v>
      </c>
      <c r="F674" s="10">
        <v>50</v>
      </c>
      <c r="G674" s="10">
        <v>1</v>
      </c>
      <c r="H674" s="48"/>
    </row>
    <row r="675" spans="1:8">
      <c r="A675" s="10" t="s">
        <v>15</v>
      </c>
      <c r="B675" s="10">
        <v>5</v>
      </c>
      <c r="C675" s="10">
        <v>2</v>
      </c>
      <c r="D675" s="10">
        <v>225</v>
      </c>
      <c r="E675" s="10">
        <v>22.5</v>
      </c>
      <c r="F675" s="10">
        <v>49</v>
      </c>
      <c r="G675" s="10">
        <v>1</v>
      </c>
      <c r="H675" s="48"/>
    </row>
    <row r="676" spans="1:8">
      <c r="A676" s="10" t="s">
        <v>26</v>
      </c>
      <c r="B676" s="10">
        <v>5</v>
      </c>
      <c r="C676" s="10">
        <v>2</v>
      </c>
      <c r="D676" s="10">
        <v>226</v>
      </c>
      <c r="E676" s="10">
        <v>22.5</v>
      </c>
      <c r="F676" s="10">
        <v>49</v>
      </c>
      <c r="G676" s="10">
        <v>1</v>
      </c>
      <c r="H676" s="48"/>
    </row>
    <row r="677" spans="1:8">
      <c r="A677" s="10" t="s">
        <v>33</v>
      </c>
      <c r="B677" s="10">
        <v>5</v>
      </c>
      <c r="C677" s="10">
        <v>2</v>
      </c>
      <c r="D677" s="10">
        <v>210</v>
      </c>
      <c r="E677" s="10">
        <v>22.5</v>
      </c>
      <c r="F677" s="10">
        <v>49</v>
      </c>
      <c r="G677" s="10">
        <v>1</v>
      </c>
      <c r="H677" s="48"/>
    </row>
    <row r="678" spans="1:8">
      <c r="A678" s="10" t="s">
        <v>36</v>
      </c>
      <c r="B678" s="10">
        <v>4</v>
      </c>
      <c r="C678" s="10">
        <v>2</v>
      </c>
      <c r="D678" s="10">
        <v>208</v>
      </c>
      <c r="E678" s="10">
        <v>22.5</v>
      </c>
      <c r="F678" s="10">
        <v>49</v>
      </c>
      <c r="G678" s="10">
        <v>1</v>
      </c>
      <c r="H678" s="48"/>
    </row>
    <row r="679" spans="1:8">
      <c r="A679" s="10" t="s">
        <v>36</v>
      </c>
      <c r="B679" s="10">
        <v>4</v>
      </c>
      <c r="C679" s="10">
        <v>2</v>
      </c>
      <c r="D679" s="10">
        <v>221</v>
      </c>
      <c r="E679" s="10">
        <v>22.5</v>
      </c>
      <c r="F679" s="10">
        <v>49</v>
      </c>
      <c r="G679" s="10">
        <v>1</v>
      </c>
      <c r="H679" s="48"/>
    </row>
    <row r="680" spans="1:8">
      <c r="A680" s="10" t="s">
        <v>37</v>
      </c>
      <c r="B680" s="10">
        <v>4</v>
      </c>
      <c r="C680" s="10">
        <v>2</v>
      </c>
      <c r="D680" s="10">
        <v>206</v>
      </c>
      <c r="E680" s="10">
        <v>22.5</v>
      </c>
      <c r="F680" s="10">
        <v>49</v>
      </c>
      <c r="G680" s="10">
        <v>1</v>
      </c>
      <c r="H680" s="48"/>
    </row>
    <row r="681" spans="1:8">
      <c r="A681" s="10" t="s">
        <v>45</v>
      </c>
      <c r="B681" s="10">
        <v>4</v>
      </c>
      <c r="C681" s="10">
        <v>2</v>
      </c>
      <c r="D681" s="10">
        <v>207</v>
      </c>
      <c r="E681" s="10">
        <v>22.5</v>
      </c>
      <c r="F681" s="10">
        <v>49</v>
      </c>
      <c r="G681" s="10">
        <v>1</v>
      </c>
      <c r="H681" s="48"/>
    </row>
    <row r="682" spans="1:8">
      <c r="A682" s="10" t="s">
        <v>46</v>
      </c>
      <c r="B682" s="10">
        <v>6</v>
      </c>
      <c r="C682" s="10">
        <v>2</v>
      </c>
      <c r="D682" s="10">
        <v>202</v>
      </c>
      <c r="E682" s="10">
        <v>22.5</v>
      </c>
      <c r="F682" s="10">
        <v>49</v>
      </c>
      <c r="G682" s="10">
        <v>1</v>
      </c>
      <c r="H682" s="48"/>
    </row>
    <row r="683" spans="1:8">
      <c r="A683" s="10" t="s">
        <v>47</v>
      </c>
      <c r="B683" s="10">
        <v>6</v>
      </c>
      <c r="C683" s="10">
        <v>2</v>
      </c>
      <c r="D683" s="10">
        <v>201</v>
      </c>
      <c r="E683" s="10">
        <v>22.5</v>
      </c>
      <c r="F683" s="10">
        <v>49</v>
      </c>
      <c r="G683" s="10">
        <v>1</v>
      </c>
      <c r="H683" s="48"/>
    </row>
    <row r="684" spans="1:8">
      <c r="A684" s="10" t="s">
        <v>40</v>
      </c>
      <c r="B684" s="10">
        <v>6</v>
      </c>
      <c r="C684" s="10">
        <v>2</v>
      </c>
      <c r="D684" s="10">
        <v>220</v>
      </c>
      <c r="E684" s="10">
        <v>22.5</v>
      </c>
      <c r="F684" s="10">
        <v>47</v>
      </c>
      <c r="G684" s="10">
        <v>1</v>
      </c>
      <c r="H684" s="48"/>
    </row>
    <row r="685" spans="1:8">
      <c r="A685" s="10" t="s">
        <v>42</v>
      </c>
      <c r="B685" s="10" t="s">
        <v>21</v>
      </c>
      <c r="C685" s="10">
        <v>2</v>
      </c>
      <c r="D685" s="10">
        <v>216</v>
      </c>
      <c r="E685" s="10">
        <v>4</v>
      </c>
      <c r="F685" s="10">
        <v>55</v>
      </c>
      <c r="G685" s="10">
        <v>1</v>
      </c>
      <c r="H685" s="48"/>
    </row>
    <row r="686" spans="1:8">
      <c r="A686" s="10" t="s">
        <v>42</v>
      </c>
      <c r="B686" s="10" t="s">
        <v>23</v>
      </c>
      <c r="C686" s="10">
        <v>2</v>
      </c>
      <c r="D686" s="10">
        <v>216</v>
      </c>
      <c r="E686" s="10">
        <v>4</v>
      </c>
      <c r="F686" s="10">
        <v>55</v>
      </c>
      <c r="G686" s="10">
        <v>1</v>
      </c>
      <c r="H686" s="48"/>
    </row>
    <row r="687" spans="1:8">
      <c r="A687" s="10" t="s">
        <v>44</v>
      </c>
      <c r="B687" s="10" t="s">
        <v>21</v>
      </c>
      <c r="C687" s="10">
        <v>2</v>
      </c>
      <c r="D687" s="10">
        <v>212</v>
      </c>
      <c r="E687" s="10">
        <v>4</v>
      </c>
      <c r="F687" s="10">
        <v>55</v>
      </c>
      <c r="G687" s="10">
        <v>1</v>
      </c>
      <c r="H687" s="48"/>
    </row>
    <row r="688" spans="1:8">
      <c r="A688" s="10" t="s">
        <v>44</v>
      </c>
      <c r="B688" s="10" t="s">
        <v>23</v>
      </c>
      <c r="C688" s="10">
        <v>2</v>
      </c>
      <c r="D688" s="10">
        <v>212</v>
      </c>
      <c r="E688" s="10">
        <v>4</v>
      </c>
      <c r="F688" s="10">
        <v>55</v>
      </c>
      <c r="G688" s="10">
        <v>1</v>
      </c>
      <c r="H688" s="48"/>
    </row>
    <row r="689" spans="1:8">
      <c r="A689" s="10" t="s">
        <v>43</v>
      </c>
      <c r="B689" s="10" t="s">
        <v>21</v>
      </c>
      <c r="C689" s="10">
        <v>2</v>
      </c>
      <c r="D689" s="10">
        <v>215</v>
      </c>
      <c r="E689" s="10">
        <v>4</v>
      </c>
      <c r="F689" s="10">
        <v>50</v>
      </c>
      <c r="G689" s="10">
        <v>1</v>
      </c>
      <c r="H689" s="48"/>
    </row>
    <row r="690" spans="1:8">
      <c r="A690" s="10" t="s">
        <v>15</v>
      </c>
      <c r="B690" s="10" t="s">
        <v>23</v>
      </c>
      <c r="C690" s="10">
        <v>2</v>
      </c>
      <c r="D690" s="10">
        <v>225</v>
      </c>
      <c r="E690" s="10">
        <v>4</v>
      </c>
      <c r="F690" s="10">
        <v>49</v>
      </c>
      <c r="G690" s="10">
        <v>1</v>
      </c>
      <c r="H690" s="48"/>
    </row>
    <row r="691" spans="1:8">
      <c r="A691" s="10" t="s">
        <v>26</v>
      </c>
      <c r="B691" s="10" t="s">
        <v>23</v>
      </c>
      <c r="C691" s="10">
        <v>2</v>
      </c>
      <c r="D691" s="10">
        <v>226</v>
      </c>
      <c r="E691" s="10">
        <v>4</v>
      </c>
      <c r="F691" s="10">
        <v>49</v>
      </c>
      <c r="G691" s="10">
        <v>1</v>
      </c>
      <c r="H691" s="48"/>
    </row>
    <row r="692" spans="1:8">
      <c r="A692" s="10" t="s">
        <v>33</v>
      </c>
      <c r="B692" s="10" t="s">
        <v>21</v>
      </c>
      <c r="C692" s="10">
        <v>2</v>
      </c>
      <c r="D692" s="10">
        <v>210</v>
      </c>
      <c r="E692" s="10">
        <v>4</v>
      </c>
      <c r="F692" s="10">
        <v>49</v>
      </c>
      <c r="G692" s="10">
        <v>1</v>
      </c>
      <c r="H692" s="48"/>
    </row>
    <row r="693" spans="1:8">
      <c r="A693" s="10" t="s">
        <v>36</v>
      </c>
      <c r="B693" s="10" t="s">
        <v>21</v>
      </c>
      <c r="C693" s="10">
        <v>2</v>
      </c>
      <c r="D693" s="10">
        <v>208</v>
      </c>
      <c r="E693" s="10">
        <v>4</v>
      </c>
      <c r="F693" s="10">
        <v>49</v>
      </c>
      <c r="G693" s="10">
        <v>1</v>
      </c>
      <c r="H693" s="48"/>
    </row>
    <row r="694" spans="1:8">
      <c r="A694" s="10" t="s">
        <v>36</v>
      </c>
      <c r="B694" s="10" t="s">
        <v>21</v>
      </c>
      <c r="C694" s="10">
        <v>2</v>
      </c>
      <c r="D694" s="10">
        <v>221</v>
      </c>
      <c r="E694" s="10">
        <v>4</v>
      </c>
      <c r="F694" s="10">
        <v>49</v>
      </c>
      <c r="G694" s="10">
        <v>1</v>
      </c>
      <c r="H694" s="48"/>
    </row>
    <row r="695" spans="1:8">
      <c r="A695" s="10" t="s">
        <v>37</v>
      </c>
      <c r="B695" s="10" t="s">
        <v>21</v>
      </c>
      <c r="C695" s="10">
        <v>2</v>
      </c>
      <c r="D695" s="10">
        <v>206</v>
      </c>
      <c r="E695" s="10">
        <v>4</v>
      </c>
      <c r="F695" s="10">
        <v>49</v>
      </c>
      <c r="G695" s="10">
        <v>1</v>
      </c>
      <c r="H695" s="48"/>
    </row>
    <row r="696" spans="1:8">
      <c r="A696" s="10" t="s">
        <v>45</v>
      </c>
      <c r="B696" s="10" t="s">
        <v>21</v>
      </c>
      <c r="C696" s="10">
        <v>2</v>
      </c>
      <c r="D696" s="10">
        <v>207</v>
      </c>
      <c r="E696" s="10">
        <v>4</v>
      </c>
      <c r="F696" s="10">
        <v>49</v>
      </c>
      <c r="G696" s="10">
        <v>1</v>
      </c>
      <c r="H696" s="48"/>
    </row>
    <row r="697" spans="1:8">
      <c r="A697" s="10" t="s">
        <v>46</v>
      </c>
      <c r="B697" s="10" t="s">
        <v>23</v>
      </c>
      <c r="C697" s="10">
        <v>2</v>
      </c>
      <c r="D697" s="10">
        <v>202</v>
      </c>
      <c r="E697" s="10">
        <v>4</v>
      </c>
      <c r="F697" s="10">
        <v>49</v>
      </c>
      <c r="G697" s="10">
        <v>1</v>
      </c>
      <c r="H697" s="48"/>
    </row>
    <row r="698" spans="1:8">
      <c r="A698" s="10" t="s">
        <v>47</v>
      </c>
      <c r="B698" s="10" t="s">
        <v>23</v>
      </c>
      <c r="C698" s="10">
        <v>2</v>
      </c>
      <c r="D698" s="10">
        <v>201</v>
      </c>
      <c r="E698" s="10">
        <v>4</v>
      </c>
      <c r="F698" s="10">
        <v>49</v>
      </c>
      <c r="G698" s="10">
        <v>1</v>
      </c>
      <c r="H698" s="48"/>
    </row>
    <row r="699" spans="1:8">
      <c r="A699" s="10" t="s">
        <v>40</v>
      </c>
      <c r="B699" s="10" t="s">
        <v>23</v>
      </c>
      <c r="C699" s="10">
        <v>2</v>
      </c>
      <c r="D699" s="10">
        <v>220</v>
      </c>
      <c r="E699" s="10">
        <v>4</v>
      </c>
      <c r="F699" s="10">
        <v>47</v>
      </c>
      <c r="G699" s="10">
        <v>1</v>
      </c>
      <c r="H699" s="48"/>
    </row>
    <row r="700" spans="1:8">
      <c r="A700" s="10" t="s">
        <v>15</v>
      </c>
      <c r="B700" s="10" t="s">
        <v>24</v>
      </c>
      <c r="C700" s="10">
        <v>2</v>
      </c>
      <c r="D700" s="10">
        <v>225</v>
      </c>
      <c r="E700" s="10">
        <v>4</v>
      </c>
      <c r="F700" s="10">
        <v>21.25</v>
      </c>
      <c r="G700" s="10">
        <v>1</v>
      </c>
      <c r="H700" s="48"/>
    </row>
    <row r="701" spans="1:8">
      <c r="A701" s="10" t="s">
        <v>26</v>
      </c>
      <c r="B701" s="10" t="s">
        <v>24</v>
      </c>
      <c r="C701" s="10">
        <v>2</v>
      </c>
      <c r="D701" s="10">
        <v>226</v>
      </c>
      <c r="E701" s="10">
        <v>4</v>
      </c>
      <c r="F701" s="10">
        <v>21.25</v>
      </c>
      <c r="G701" s="10">
        <v>1</v>
      </c>
      <c r="H701" s="48"/>
    </row>
    <row r="702" spans="1:8">
      <c r="A702" s="10" t="s">
        <v>33</v>
      </c>
      <c r="B702" s="10" t="s">
        <v>22</v>
      </c>
      <c r="C702" s="10">
        <v>2</v>
      </c>
      <c r="D702" s="10">
        <v>210</v>
      </c>
      <c r="E702" s="10">
        <v>4</v>
      </c>
      <c r="F702" s="10">
        <v>21.25</v>
      </c>
      <c r="G702" s="10">
        <v>1</v>
      </c>
      <c r="H702" s="48"/>
    </row>
    <row r="703" spans="1:8">
      <c r="A703" s="10" t="s">
        <v>36</v>
      </c>
      <c r="B703" s="10" t="s">
        <v>22</v>
      </c>
      <c r="C703" s="10">
        <v>2</v>
      </c>
      <c r="D703" s="10">
        <v>208</v>
      </c>
      <c r="E703" s="10">
        <v>4</v>
      </c>
      <c r="F703" s="10">
        <v>21.25</v>
      </c>
      <c r="G703" s="10">
        <v>1</v>
      </c>
      <c r="H703" s="48"/>
    </row>
    <row r="704" spans="1:8">
      <c r="A704" s="10" t="s">
        <v>36</v>
      </c>
      <c r="B704" s="10" t="s">
        <v>22</v>
      </c>
      <c r="C704" s="10">
        <v>2</v>
      </c>
      <c r="D704" s="10">
        <v>221</v>
      </c>
      <c r="E704" s="10">
        <v>4</v>
      </c>
      <c r="F704" s="10">
        <v>21.25</v>
      </c>
      <c r="G704" s="10">
        <v>1</v>
      </c>
      <c r="H704" s="48"/>
    </row>
    <row r="705" spans="1:8">
      <c r="A705" s="10" t="s">
        <v>37</v>
      </c>
      <c r="B705" s="10" t="s">
        <v>22</v>
      </c>
      <c r="C705" s="10">
        <v>2</v>
      </c>
      <c r="D705" s="10">
        <v>206</v>
      </c>
      <c r="E705" s="10">
        <v>4</v>
      </c>
      <c r="F705" s="10">
        <v>21.25</v>
      </c>
      <c r="G705" s="10">
        <v>1</v>
      </c>
      <c r="H705" s="48"/>
    </row>
    <row r="706" spans="1:8">
      <c r="A706" s="10" t="s">
        <v>42</v>
      </c>
      <c r="B706" s="10" t="s">
        <v>22</v>
      </c>
      <c r="C706" s="10">
        <v>2</v>
      </c>
      <c r="D706" s="10">
        <v>216</v>
      </c>
      <c r="E706" s="10">
        <v>4</v>
      </c>
      <c r="F706" s="10">
        <v>21.25</v>
      </c>
      <c r="G706" s="10">
        <v>1</v>
      </c>
      <c r="H706" s="48"/>
    </row>
    <row r="707" spans="1:8">
      <c r="A707" s="10" t="s">
        <v>42</v>
      </c>
      <c r="B707" s="10" t="s">
        <v>24</v>
      </c>
      <c r="C707" s="10">
        <v>2</v>
      </c>
      <c r="D707" s="10">
        <v>216</v>
      </c>
      <c r="E707" s="10">
        <v>4</v>
      </c>
      <c r="F707" s="10">
        <v>21.25</v>
      </c>
      <c r="G707" s="10">
        <v>1</v>
      </c>
      <c r="H707" s="48"/>
    </row>
    <row r="708" spans="1:8">
      <c r="A708" s="10" t="s">
        <v>44</v>
      </c>
      <c r="B708" s="10" t="s">
        <v>22</v>
      </c>
      <c r="C708" s="10">
        <v>2</v>
      </c>
      <c r="D708" s="10">
        <v>212</v>
      </c>
      <c r="E708" s="10">
        <v>4</v>
      </c>
      <c r="F708" s="10">
        <v>21.25</v>
      </c>
      <c r="G708" s="10">
        <v>1</v>
      </c>
      <c r="H708" s="48"/>
    </row>
    <row r="709" spans="1:8">
      <c r="A709" s="10" t="s">
        <v>44</v>
      </c>
      <c r="B709" s="10" t="s">
        <v>24</v>
      </c>
      <c r="C709" s="10">
        <v>2</v>
      </c>
      <c r="D709" s="10">
        <v>212</v>
      </c>
      <c r="E709" s="10">
        <v>4</v>
      </c>
      <c r="F709" s="10">
        <v>21.25</v>
      </c>
      <c r="G709" s="10">
        <v>1</v>
      </c>
      <c r="H709" s="48"/>
    </row>
    <row r="710" spans="1:8">
      <c r="A710" s="10" t="s">
        <v>45</v>
      </c>
      <c r="B710" s="10" t="s">
        <v>22</v>
      </c>
      <c r="C710" s="10">
        <v>2</v>
      </c>
      <c r="D710" s="10">
        <v>207</v>
      </c>
      <c r="E710" s="10">
        <v>4</v>
      </c>
      <c r="F710" s="10">
        <v>21.25</v>
      </c>
      <c r="G710" s="10">
        <v>1</v>
      </c>
      <c r="H710" s="48"/>
    </row>
    <row r="711" spans="1:8">
      <c r="A711" s="10" t="s">
        <v>46</v>
      </c>
      <c r="B711" s="10" t="s">
        <v>24</v>
      </c>
      <c r="C711" s="10">
        <v>2</v>
      </c>
      <c r="D711" s="10">
        <v>202</v>
      </c>
      <c r="E711" s="10">
        <v>4</v>
      </c>
      <c r="F711" s="10">
        <v>21.25</v>
      </c>
      <c r="G711" s="10">
        <v>1</v>
      </c>
      <c r="H711" s="48"/>
    </row>
    <row r="712" spans="1:8">
      <c r="A712" s="10" t="s">
        <v>47</v>
      </c>
      <c r="B712" s="10" t="s">
        <v>24</v>
      </c>
      <c r="C712" s="10">
        <v>2</v>
      </c>
      <c r="D712" s="10">
        <v>201</v>
      </c>
      <c r="E712" s="10">
        <v>4</v>
      </c>
      <c r="F712" s="10">
        <v>21.25</v>
      </c>
      <c r="G712" s="10">
        <v>1</v>
      </c>
      <c r="H712" s="48"/>
    </row>
    <row r="717" spans="1:8" ht="18">
      <c r="A717" s="49" t="s">
        <v>89</v>
      </c>
      <c r="B717" s="49"/>
      <c r="C717" s="49"/>
      <c r="D717" s="49"/>
      <c r="E717" s="49"/>
      <c r="F717" s="49"/>
      <c r="G717" s="49"/>
      <c r="H717" s="50" t="s">
        <v>105</v>
      </c>
    </row>
    <row r="718" spans="1:8" ht="18">
      <c r="A718" s="49" t="s">
        <v>90</v>
      </c>
      <c r="B718" s="49"/>
      <c r="C718" s="49"/>
      <c r="D718" s="49"/>
      <c r="E718" s="49"/>
      <c r="F718" s="49"/>
      <c r="G718" s="49"/>
      <c r="H718" s="50"/>
    </row>
    <row r="719" spans="1:8" ht="18">
      <c r="A719" s="49" t="s">
        <v>107</v>
      </c>
      <c r="B719" s="49"/>
      <c r="C719" s="49"/>
      <c r="D719" s="49"/>
      <c r="E719" s="49"/>
      <c r="F719" s="49"/>
      <c r="G719" s="49"/>
      <c r="H719" s="50"/>
    </row>
    <row r="720" spans="1:8" ht="17.399999999999999">
      <c r="A720" s="21" t="s">
        <v>0</v>
      </c>
      <c r="B720" s="21" t="s">
        <v>1</v>
      </c>
      <c r="C720" s="21" t="s">
        <v>2</v>
      </c>
      <c r="D720" s="21" t="s">
        <v>3</v>
      </c>
      <c r="E720" s="21" t="s">
        <v>5</v>
      </c>
      <c r="F720" s="21" t="s">
        <v>4</v>
      </c>
      <c r="G720" s="21" t="s">
        <v>6</v>
      </c>
      <c r="H720" s="21" t="s">
        <v>57</v>
      </c>
    </row>
    <row r="721" spans="1:8">
      <c r="A721" s="10" t="s">
        <v>27</v>
      </c>
      <c r="B721" s="10">
        <v>4</v>
      </c>
      <c r="C721" s="10">
        <v>1</v>
      </c>
      <c r="D721" s="10">
        <v>117</v>
      </c>
      <c r="E721" s="10">
        <v>43.5</v>
      </c>
      <c r="F721" s="10">
        <v>82</v>
      </c>
      <c r="G721" s="10">
        <v>1</v>
      </c>
      <c r="H721" s="48">
        <v>19</v>
      </c>
    </row>
    <row r="722" spans="1:8">
      <c r="A722" s="10" t="s">
        <v>27</v>
      </c>
      <c r="B722" s="10">
        <v>4</v>
      </c>
      <c r="C722" s="10">
        <v>1</v>
      </c>
      <c r="D722" s="10">
        <v>123</v>
      </c>
      <c r="E722" s="10">
        <v>43.5</v>
      </c>
      <c r="F722" s="10">
        <v>82</v>
      </c>
      <c r="G722" s="10">
        <v>1</v>
      </c>
      <c r="H722" s="48"/>
    </row>
    <row r="723" spans="1:8">
      <c r="A723" s="10" t="s">
        <v>28</v>
      </c>
      <c r="B723" s="10">
        <v>4</v>
      </c>
      <c r="C723" s="10">
        <v>1</v>
      </c>
      <c r="D723" s="10">
        <v>122</v>
      </c>
      <c r="E723" s="10">
        <v>43.5</v>
      </c>
      <c r="F723" s="10">
        <v>82</v>
      </c>
      <c r="G723" s="10">
        <v>1</v>
      </c>
      <c r="H723" s="48"/>
    </row>
    <row r="724" spans="1:8">
      <c r="A724" s="10" t="s">
        <v>29</v>
      </c>
      <c r="B724" s="10">
        <v>4</v>
      </c>
      <c r="C724" s="10">
        <v>1</v>
      </c>
      <c r="D724" s="10">
        <v>114</v>
      </c>
      <c r="E724" s="10">
        <v>43.5</v>
      </c>
      <c r="F724" s="10">
        <v>82</v>
      </c>
      <c r="G724" s="10">
        <v>1</v>
      </c>
      <c r="H724" s="48"/>
    </row>
    <row r="725" spans="1:8">
      <c r="A725" s="10" t="s">
        <v>30</v>
      </c>
      <c r="B725" s="10">
        <v>4</v>
      </c>
      <c r="C725" s="10">
        <v>1</v>
      </c>
      <c r="D725" s="10">
        <v>119</v>
      </c>
      <c r="E725" s="10">
        <v>43.5</v>
      </c>
      <c r="F725" s="10">
        <v>82</v>
      </c>
      <c r="G725" s="10">
        <v>1</v>
      </c>
      <c r="H725" s="48"/>
    </row>
    <row r="726" spans="1:8">
      <c r="A726" s="10" t="s">
        <v>34</v>
      </c>
      <c r="B726" s="10">
        <v>4</v>
      </c>
      <c r="C726" s="10">
        <v>1</v>
      </c>
      <c r="D726" s="10">
        <v>104</v>
      </c>
      <c r="E726" s="10">
        <v>43.5</v>
      </c>
      <c r="F726" s="10">
        <v>82</v>
      </c>
      <c r="G726" s="10">
        <v>1</v>
      </c>
      <c r="H726" s="48"/>
    </row>
    <row r="727" spans="1:8">
      <c r="A727" s="10" t="s">
        <v>32</v>
      </c>
      <c r="B727" s="10">
        <v>4</v>
      </c>
      <c r="C727" s="10">
        <v>1</v>
      </c>
      <c r="D727" s="10">
        <v>124</v>
      </c>
      <c r="E727" s="10">
        <v>43.5</v>
      </c>
      <c r="F727" s="10">
        <v>82</v>
      </c>
      <c r="G727" s="10">
        <v>1</v>
      </c>
      <c r="H727" s="48"/>
    </row>
    <row r="728" spans="1:8">
      <c r="A728" s="10" t="s">
        <v>33</v>
      </c>
      <c r="B728" s="10">
        <v>4</v>
      </c>
      <c r="C728" s="10">
        <v>1</v>
      </c>
      <c r="D728" s="10">
        <v>110</v>
      </c>
      <c r="E728" s="10">
        <v>43.5</v>
      </c>
      <c r="F728" s="10">
        <v>82</v>
      </c>
      <c r="G728" s="10">
        <v>1</v>
      </c>
      <c r="H728" s="48"/>
    </row>
    <row r="729" spans="1:8">
      <c r="A729" s="10" t="s">
        <v>39</v>
      </c>
      <c r="B729" s="10">
        <v>4</v>
      </c>
      <c r="C729" s="10">
        <v>1</v>
      </c>
      <c r="D729" s="10">
        <v>120</v>
      </c>
      <c r="E729" s="10">
        <v>43.5</v>
      </c>
      <c r="F729" s="10">
        <v>82</v>
      </c>
      <c r="G729" s="10">
        <v>1</v>
      </c>
      <c r="H729" s="48"/>
    </row>
    <row r="730" spans="1:8">
      <c r="A730" s="10" t="s">
        <v>41</v>
      </c>
      <c r="B730" s="10">
        <v>4</v>
      </c>
      <c r="C730" s="10">
        <v>1</v>
      </c>
      <c r="D730" s="10">
        <v>116</v>
      </c>
      <c r="E730" s="10">
        <v>43.5</v>
      </c>
      <c r="F730" s="10">
        <v>82</v>
      </c>
      <c r="G730" s="10">
        <v>1</v>
      </c>
      <c r="H730" s="48"/>
    </row>
    <row r="736" spans="1:8" ht="18">
      <c r="A736" s="49" t="s">
        <v>89</v>
      </c>
      <c r="B736" s="49"/>
      <c r="C736" s="49"/>
      <c r="D736" s="49"/>
      <c r="E736" s="49"/>
      <c r="F736" s="49"/>
      <c r="G736" s="49"/>
      <c r="H736" s="50" t="s">
        <v>86</v>
      </c>
    </row>
    <row r="737" spans="1:8" ht="18">
      <c r="A737" s="49" t="s">
        <v>90</v>
      </c>
      <c r="B737" s="49"/>
      <c r="C737" s="49"/>
      <c r="D737" s="49"/>
      <c r="E737" s="49"/>
      <c r="F737" s="49"/>
      <c r="G737" s="49"/>
      <c r="H737" s="50"/>
    </row>
    <row r="738" spans="1:8" ht="18">
      <c r="A738" s="49" t="s">
        <v>106</v>
      </c>
      <c r="B738" s="49"/>
      <c r="C738" s="49"/>
      <c r="D738" s="49"/>
      <c r="E738" s="49"/>
      <c r="F738" s="49"/>
      <c r="G738" s="49"/>
      <c r="H738" s="50"/>
    </row>
    <row r="739" spans="1:8" ht="17.399999999999999">
      <c r="A739" s="21" t="s">
        <v>0</v>
      </c>
      <c r="B739" s="21" t="s">
        <v>1</v>
      </c>
      <c r="C739" s="21" t="s">
        <v>2</v>
      </c>
      <c r="D739" s="21" t="s">
        <v>3</v>
      </c>
      <c r="E739" s="21" t="s">
        <v>5</v>
      </c>
      <c r="F739" s="21" t="s">
        <v>4</v>
      </c>
      <c r="G739" s="21" t="s">
        <v>6</v>
      </c>
      <c r="H739" s="21" t="s">
        <v>57</v>
      </c>
    </row>
    <row r="740" spans="1:8">
      <c r="A740" s="10" t="s">
        <v>44</v>
      </c>
      <c r="B740" s="10">
        <v>3</v>
      </c>
      <c r="C740" s="10">
        <v>1</v>
      </c>
      <c r="D740" s="10">
        <v>112</v>
      </c>
      <c r="E740" s="10">
        <v>43.5</v>
      </c>
      <c r="F740" s="10">
        <v>111.125</v>
      </c>
      <c r="G740" s="10">
        <v>1</v>
      </c>
      <c r="H740" s="48">
        <v>20</v>
      </c>
    </row>
    <row r="741" spans="1:8">
      <c r="A741" s="10" t="s">
        <v>15</v>
      </c>
      <c r="B741" s="10">
        <v>3</v>
      </c>
      <c r="C741" s="10">
        <v>1</v>
      </c>
      <c r="D741" s="10">
        <v>125</v>
      </c>
      <c r="E741" s="10">
        <v>43.5</v>
      </c>
      <c r="F741" s="10">
        <v>111</v>
      </c>
      <c r="G741" s="10">
        <v>1</v>
      </c>
      <c r="H741" s="48"/>
    </row>
    <row r="742" spans="1:8">
      <c r="A742" s="10" t="s">
        <v>26</v>
      </c>
      <c r="B742" s="10">
        <v>3</v>
      </c>
      <c r="C742" s="10">
        <v>1</v>
      </c>
      <c r="D742" s="10">
        <v>126</v>
      </c>
      <c r="E742" s="10">
        <v>43.5</v>
      </c>
      <c r="F742" s="10">
        <v>111</v>
      </c>
      <c r="G742" s="10">
        <v>1</v>
      </c>
      <c r="H742" s="48"/>
    </row>
    <row r="743" spans="1:8">
      <c r="A743" s="10" t="s">
        <v>45</v>
      </c>
      <c r="B743" s="10">
        <v>3</v>
      </c>
      <c r="C743" s="10">
        <v>1</v>
      </c>
      <c r="D743" s="10">
        <v>107</v>
      </c>
      <c r="E743" s="10">
        <v>43.5</v>
      </c>
      <c r="F743" s="10">
        <v>90.75</v>
      </c>
      <c r="G743" s="10">
        <v>1</v>
      </c>
      <c r="H743" s="48"/>
    </row>
    <row r="744" spans="1:8">
      <c r="A744" s="10" t="s">
        <v>46</v>
      </c>
      <c r="B744" s="10">
        <v>4</v>
      </c>
      <c r="C744" s="10">
        <v>1</v>
      </c>
      <c r="D744" s="10">
        <v>102</v>
      </c>
      <c r="E744" s="10">
        <v>43.5</v>
      </c>
      <c r="F744" s="10">
        <v>87</v>
      </c>
      <c r="G744" s="10">
        <v>1</v>
      </c>
      <c r="H744" s="48"/>
    </row>
    <row r="745" spans="1:8">
      <c r="A745" s="10" t="s">
        <v>43</v>
      </c>
      <c r="B745" s="10">
        <v>4</v>
      </c>
      <c r="C745" s="10">
        <v>1</v>
      </c>
      <c r="D745" s="10">
        <v>115</v>
      </c>
      <c r="E745" s="10">
        <v>43.5</v>
      </c>
      <c r="F745" s="10">
        <v>82</v>
      </c>
      <c r="G745" s="10">
        <v>1</v>
      </c>
      <c r="H745" s="48"/>
    </row>
    <row r="746" spans="1:8">
      <c r="A746" s="10" t="s">
        <v>48</v>
      </c>
      <c r="B746" s="10">
        <v>4</v>
      </c>
      <c r="C746" s="10">
        <v>1</v>
      </c>
      <c r="D746" s="10">
        <v>101</v>
      </c>
      <c r="E746" s="10">
        <v>43.5</v>
      </c>
      <c r="F746" s="10">
        <v>58</v>
      </c>
      <c r="G746" s="10">
        <v>1</v>
      </c>
      <c r="H746" s="48"/>
    </row>
    <row r="747" spans="1:8">
      <c r="A747" s="10" t="s">
        <v>36</v>
      </c>
      <c r="B747" s="10">
        <v>3</v>
      </c>
      <c r="C747" s="10">
        <v>1</v>
      </c>
      <c r="D747" s="10">
        <v>108</v>
      </c>
      <c r="E747" s="10">
        <v>43.5</v>
      </c>
      <c r="F747" s="10">
        <v>51.5</v>
      </c>
      <c r="G747" s="10">
        <v>1</v>
      </c>
      <c r="H747" s="48"/>
    </row>
    <row r="748" spans="1:8">
      <c r="A748" s="10" t="s">
        <v>36</v>
      </c>
      <c r="B748" s="10">
        <v>3</v>
      </c>
      <c r="C748" s="10">
        <v>1</v>
      </c>
      <c r="D748" s="10">
        <v>121</v>
      </c>
      <c r="E748" s="10">
        <v>43.5</v>
      </c>
      <c r="F748" s="10">
        <v>51.5</v>
      </c>
      <c r="G748" s="10">
        <v>1</v>
      </c>
      <c r="H748" s="48"/>
    </row>
    <row r="749" spans="1:8">
      <c r="A749" s="10" t="s">
        <v>37</v>
      </c>
      <c r="B749" s="10">
        <v>3</v>
      </c>
      <c r="C749" s="10">
        <v>1</v>
      </c>
      <c r="D749" s="10">
        <v>106</v>
      </c>
      <c r="E749" s="10">
        <v>43.5</v>
      </c>
      <c r="F749" s="10">
        <v>51.5</v>
      </c>
      <c r="G749" s="10">
        <v>1</v>
      </c>
      <c r="H749" s="48"/>
    </row>
    <row r="750" spans="1:8">
      <c r="A750" s="10" t="s">
        <v>41</v>
      </c>
      <c r="B750" s="10">
        <v>2</v>
      </c>
      <c r="C750" s="10">
        <v>1</v>
      </c>
      <c r="D750" s="10">
        <v>116</v>
      </c>
      <c r="E750" s="10">
        <v>25.5</v>
      </c>
      <c r="F750" s="10">
        <v>42</v>
      </c>
      <c r="G750" s="10">
        <v>1</v>
      </c>
      <c r="H750" s="48"/>
    </row>
    <row r="751" spans="1:8">
      <c r="A751" s="10" t="s">
        <v>46</v>
      </c>
      <c r="B751" s="10">
        <v>2</v>
      </c>
      <c r="C751" s="10">
        <v>1</v>
      </c>
      <c r="D751" s="10">
        <v>102</v>
      </c>
      <c r="E751" s="10">
        <v>25.5</v>
      </c>
      <c r="F751" s="10">
        <v>42</v>
      </c>
      <c r="G751" s="10">
        <v>1</v>
      </c>
      <c r="H751" s="48"/>
    </row>
    <row r="752" spans="1:8">
      <c r="A752" s="10" t="s">
        <v>15</v>
      </c>
      <c r="B752" s="10">
        <v>1</v>
      </c>
      <c r="C752" s="10">
        <v>1</v>
      </c>
      <c r="D752" s="10">
        <v>125</v>
      </c>
      <c r="E752" s="10">
        <v>25.5</v>
      </c>
      <c r="F752" s="10">
        <v>30</v>
      </c>
      <c r="G752" s="10">
        <v>1</v>
      </c>
      <c r="H752" s="48"/>
    </row>
    <row r="753" spans="1:8">
      <c r="A753" s="10" t="s">
        <v>26</v>
      </c>
      <c r="B753" s="10">
        <v>1</v>
      </c>
      <c r="C753" s="10">
        <v>1</v>
      </c>
      <c r="D753" s="10">
        <v>126</v>
      </c>
      <c r="E753" s="10">
        <v>25.5</v>
      </c>
      <c r="F753" s="10">
        <v>30</v>
      </c>
      <c r="G753" s="10">
        <v>1</v>
      </c>
      <c r="H753" s="48"/>
    </row>
    <row r="754" spans="1:8">
      <c r="A754" s="10" t="s">
        <v>15</v>
      </c>
      <c r="B754" s="10">
        <v>2</v>
      </c>
      <c r="C754" s="10">
        <v>1</v>
      </c>
      <c r="D754" s="10">
        <v>125</v>
      </c>
      <c r="E754" s="10">
        <v>25.5</v>
      </c>
      <c r="F754" s="10">
        <v>27</v>
      </c>
      <c r="G754" s="10">
        <v>1</v>
      </c>
      <c r="H754" s="48"/>
    </row>
    <row r="755" spans="1:8">
      <c r="A755" s="10" t="s">
        <v>26</v>
      </c>
      <c r="B755" s="10">
        <v>2</v>
      </c>
      <c r="C755" s="10">
        <v>1</v>
      </c>
      <c r="D755" s="10">
        <v>126</v>
      </c>
      <c r="E755" s="10">
        <v>25.5</v>
      </c>
      <c r="F755" s="10">
        <v>27</v>
      </c>
      <c r="G755" s="10">
        <v>1</v>
      </c>
      <c r="H755" s="48"/>
    </row>
    <row r="756" spans="1:8">
      <c r="A756" s="10" t="s">
        <v>44</v>
      </c>
      <c r="B756" s="10">
        <v>2</v>
      </c>
      <c r="C756" s="10">
        <v>1</v>
      </c>
      <c r="D756" s="10">
        <v>112</v>
      </c>
      <c r="E756" s="10">
        <v>25.5</v>
      </c>
      <c r="F756" s="10">
        <v>27</v>
      </c>
      <c r="G756" s="10">
        <v>1</v>
      </c>
      <c r="H756" s="48"/>
    </row>
    <row r="757" spans="1:8">
      <c r="A757" s="10" t="s">
        <v>48</v>
      </c>
      <c r="B757" s="10">
        <v>2</v>
      </c>
      <c r="C757" s="10">
        <v>1</v>
      </c>
      <c r="D757" s="10">
        <v>101</v>
      </c>
      <c r="E757" s="10">
        <v>25.5</v>
      </c>
      <c r="F757" s="10">
        <v>22.5</v>
      </c>
      <c r="G757" s="10">
        <v>1</v>
      </c>
      <c r="H757" s="48"/>
    </row>
    <row r="758" spans="1:8">
      <c r="A758" s="10" t="s">
        <v>27</v>
      </c>
      <c r="B758" s="10">
        <v>2</v>
      </c>
      <c r="C758" s="10">
        <v>1</v>
      </c>
      <c r="D758" s="10">
        <v>117</v>
      </c>
      <c r="E758" s="10">
        <v>25.5</v>
      </c>
      <c r="F758" s="10">
        <v>19.5</v>
      </c>
      <c r="G758" s="10">
        <v>1</v>
      </c>
      <c r="H758" s="48"/>
    </row>
    <row r="762" spans="1:8" ht="18">
      <c r="A762" s="49" t="s">
        <v>89</v>
      </c>
      <c r="B762" s="49"/>
      <c r="C762" s="49"/>
      <c r="D762" s="49"/>
      <c r="E762" s="49"/>
      <c r="F762" s="49"/>
      <c r="G762" s="49"/>
      <c r="H762" s="50" t="s">
        <v>105</v>
      </c>
    </row>
    <row r="763" spans="1:8" ht="18">
      <c r="A763" s="49" t="s">
        <v>90</v>
      </c>
      <c r="B763" s="49"/>
      <c r="C763" s="49"/>
      <c r="D763" s="49"/>
      <c r="E763" s="49"/>
      <c r="F763" s="49"/>
      <c r="G763" s="49"/>
      <c r="H763" s="50"/>
    </row>
    <row r="764" spans="1:8" ht="18">
      <c r="A764" s="49" t="s">
        <v>107</v>
      </c>
      <c r="B764" s="49"/>
      <c r="C764" s="49"/>
      <c r="D764" s="49"/>
      <c r="E764" s="49"/>
      <c r="F764" s="49"/>
      <c r="G764" s="49"/>
      <c r="H764" s="50"/>
    </row>
    <row r="765" spans="1:8" ht="17.399999999999999">
      <c r="A765" s="21" t="s">
        <v>0</v>
      </c>
      <c r="B765" s="21" t="s">
        <v>1</v>
      </c>
      <c r="C765" s="21" t="s">
        <v>2</v>
      </c>
      <c r="D765" s="21" t="s">
        <v>3</v>
      </c>
      <c r="E765" s="21" t="s">
        <v>5</v>
      </c>
      <c r="F765" s="21" t="s">
        <v>4</v>
      </c>
      <c r="G765" s="21" t="s">
        <v>6</v>
      </c>
      <c r="H765" s="21" t="s">
        <v>57</v>
      </c>
    </row>
    <row r="766" spans="1:8">
      <c r="A766" s="10" t="s">
        <v>40</v>
      </c>
      <c r="B766" s="10">
        <v>3</v>
      </c>
      <c r="C766" s="10">
        <v>2</v>
      </c>
      <c r="D766" s="10">
        <v>220</v>
      </c>
      <c r="E766" s="10">
        <v>25.5</v>
      </c>
      <c r="F766" s="10">
        <v>125</v>
      </c>
      <c r="G766" s="10">
        <v>1</v>
      </c>
      <c r="H766" s="48">
        <v>21</v>
      </c>
    </row>
    <row r="767" spans="1:8">
      <c r="A767" s="10" t="s">
        <v>27</v>
      </c>
      <c r="B767" s="10">
        <v>3</v>
      </c>
      <c r="C767" s="10">
        <v>1</v>
      </c>
      <c r="D767" s="10">
        <v>117</v>
      </c>
      <c r="E767" s="10">
        <v>25.5</v>
      </c>
      <c r="F767" s="10">
        <v>120</v>
      </c>
      <c r="G767" s="10">
        <v>1</v>
      </c>
      <c r="H767" s="48"/>
    </row>
    <row r="768" spans="1:8">
      <c r="A768" s="10" t="s">
        <v>27</v>
      </c>
      <c r="B768" s="10">
        <v>3</v>
      </c>
      <c r="C768" s="10">
        <v>1</v>
      </c>
      <c r="D768" s="10">
        <v>123</v>
      </c>
      <c r="E768" s="10">
        <v>25.5</v>
      </c>
      <c r="F768" s="10">
        <v>120</v>
      </c>
      <c r="G768" s="10">
        <v>1</v>
      </c>
      <c r="H768" s="48"/>
    </row>
    <row r="769" spans="1:8">
      <c r="A769" s="10" t="s">
        <v>28</v>
      </c>
      <c r="B769" s="10">
        <v>3</v>
      </c>
      <c r="C769" s="10">
        <v>1</v>
      </c>
      <c r="D769" s="10">
        <v>122</v>
      </c>
      <c r="E769" s="10">
        <v>25.5</v>
      </c>
      <c r="F769" s="10">
        <v>120</v>
      </c>
      <c r="G769" s="10">
        <v>1</v>
      </c>
      <c r="H769" s="48"/>
    </row>
    <row r="770" spans="1:8">
      <c r="A770" s="10" t="s">
        <v>29</v>
      </c>
      <c r="B770" s="10">
        <v>3</v>
      </c>
      <c r="C770" s="10">
        <v>1</v>
      </c>
      <c r="D770" s="10">
        <v>114</v>
      </c>
      <c r="E770" s="10">
        <v>25.5</v>
      </c>
      <c r="F770" s="10">
        <v>120</v>
      </c>
      <c r="G770" s="10">
        <v>1</v>
      </c>
      <c r="H770" s="48"/>
    </row>
    <row r="771" spans="1:8">
      <c r="A771" s="10" t="s">
        <v>30</v>
      </c>
      <c r="B771" s="10">
        <v>3</v>
      </c>
      <c r="C771" s="10">
        <v>1</v>
      </c>
      <c r="D771" s="10">
        <v>119</v>
      </c>
      <c r="E771" s="10">
        <v>25.5</v>
      </c>
      <c r="F771" s="10">
        <v>120</v>
      </c>
      <c r="G771" s="10">
        <v>1</v>
      </c>
      <c r="H771" s="48"/>
    </row>
    <row r="772" spans="1:8">
      <c r="A772" s="10" t="s">
        <v>34</v>
      </c>
      <c r="B772" s="10">
        <v>3</v>
      </c>
      <c r="C772" s="10">
        <v>1</v>
      </c>
      <c r="D772" s="10">
        <v>104</v>
      </c>
      <c r="E772" s="10">
        <v>25.5</v>
      </c>
      <c r="F772" s="10">
        <v>120</v>
      </c>
      <c r="G772" s="10">
        <v>1</v>
      </c>
      <c r="H772" s="48"/>
    </row>
    <row r="773" spans="1:8">
      <c r="A773" s="10" t="s">
        <v>32</v>
      </c>
      <c r="B773" s="10">
        <v>3</v>
      </c>
      <c r="C773" s="10">
        <v>1</v>
      </c>
      <c r="D773" s="10">
        <v>124</v>
      </c>
      <c r="E773" s="10">
        <v>25.5</v>
      </c>
      <c r="F773" s="10">
        <v>120</v>
      </c>
      <c r="G773" s="10">
        <v>1</v>
      </c>
      <c r="H773" s="48"/>
    </row>
    <row r="774" spans="1:8">
      <c r="A774" s="10" t="s">
        <v>33</v>
      </c>
      <c r="B774" s="10">
        <v>3</v>
      </c>
      <c r="C774" s="10">
        <v>1</v>
      </c>
      <c r="D774" s="10">
        <v>110</v>
      </c>
      <c r="E774" s="10">
        <v>25.5</v>
      </c>
      <c r="F774" s="10">
        <v>120</v>
      </c>
      <c r="G774" s="10">
        <v>1</v>
      </c>
      <c r="H774" s="48"/>
    </row>
    <row r="775" spans="1:8">
      <c r="A775" s="10" t="s">
        <v>43</v>
      </c>
      <c r="B775" s="10">
        <v>3</v>
      </c>
      <c r="C775" s="10">
        <v>1</v>
      </c>
      <c r="D775" s="10">
        <v>115</v>
      </c>
      <c r="E775" s="10">
        <v>25.5</v>
      </c>
      <c r="F775" s="10">
        <v>120</v>
      </c>
      <c r="G775" s="10">
        <v>1</v>
      </c>
      <c r="H775" s="48"/>
    </row>
    <row r="776" spans="1:8">
      <c r="A776" s="10" t="s">
        <v>48</v>
      </c>
      <c r="B776" s="10">
        <v>3</v>
      </c>
      <c r="C776" s="10">
        <v>1</v>
      </c>
      <c r="D776" s="10">
        <v>101</v>
      </c>
      <c r="E776" s="10">
        <v>25.5</v>
      </c>
      <c r="F776" s="10">
        <v>108</v>
      </c>
      <c r="G776" s="10">
        <v>1</v>
      </c>
      <c r="H776" s="48"/>
    </row>
    <row r="777" spans="1:8">
      <c r="A777" s="10" t="s">
        <v>46</v>
      </c>
      <c r="B777" s="10">
        <v>3</v>
      </c>
      <c r="C777" s="10">
        <v>1</v>
      </c>
      <c r="D777" s="10">
        <v>102</v>
      </c>
      <c r="E777" s="10">
        <v>25.5</v>
      </c>
      <c r="F777" s="10">
        <v>106.5</v>
      </c>
      <c r="G777" s="10">
        <v>1</v>
      </c>
      <c r="H777" s="48"/>
    </row>
    <row r="778" spans="1:8">
      <c r="A778" s="10" t="s">
        <v>41</v>
      </c>
      <c r="B778" s="10">
        <v>3</v>
      </c>
      <c r="C778" s="10">
        <v>1</v>
      </c>
      <c r="D778" s="10">
        <v>116</v>
      </c>
      <c r="E778" s="10">
        <v>25.5</v>
      </c>
      <c r="F778" s="10">
        <v>84</v>
      </c>
      <c r="G778" s="10">
        <v>1</v>
      </c>
      <c r="H778" s="48"/>
    </row>
    <row r="781" spans="1:8">
      <c r="A781" s="22"/>
      <c r="B781" s="22"/>
      <c r="C781" s="22"/>
      <c r="D781" s="22"/>
      <c r="E781" s="22"/>
      <c r="F781" s="22"/>
      <c r="G781" s="22"/>
      <c r="H781" s="22"/>
    </row>
    <row r="782" spans="1:8" ht="18">
      <c r="A782" s="49" t="s">
        <v>89</v>
      </c>
      <c r="B782" s="49"/>
      <c r="C782" s="49"/>
      <c r="D782" s="49"/>
      <c r="E782" s="49"/>
      <c r="F782" s="49"/>
      <c r="G782" s="49"/>
      <c r="H782" s="50" t="s">
        <v>86</v>
      </c>
    </row>
    <row r="783" spans="1:8" ht="18">
      <c r="A783" s="49" t="s">
        <v>90</v>
      </c>
      <c r="B783" s="49"/>
      <c r="C783" s="49"/>
      <c r="D783" s="49"/>
      <c r="E783" s="49"/>
      <c r="F783" s="49"/>
      <c r="G783" s="49"/>
      <c r="H783" s="50"/>
    </row>
    <row r="784" spans="1:8" ht="18">
      <c r="A784" s="49" t="s">
        <v>106</v>
      </c>
      <c r="B784" s="49"/>
      <c r="C784" s="49"/>
      <c r="D784" s="49"/>
      <c r="E784" s="49"/>
      <c r="F784" s="49"/>
      <c r="G784" s="49"/>
      <c r="H784" s="50"/>
    </row>
    <row r="785" spans="1:8" ht="17.399999999999999">
      <c r="A785" s="21" t="s">
        <v>0</v>
      </c>
      <c r="B785" s="21" t="s">
        <v>1</v>
      </c>
      <c r="C785" s="21" t="s">
        <v>2</v>
      </c>
      <c r="D785" s="21" t="s">
        <v>3</v>
      </c>
      <c r="E785" s="21" t="s">
        <v>5</v>
      </c>
      <c r="F785" s="21" t="s">
        <v>4</v>
      </c>
      <c r="G785" s="21" t="s">
        <v>6</v>
      </c>
      <c r="H785" s="21" t="s">
        <v>57</v>
      </c>
    </row>
    <row r="786" spans="1:8">
      <c r="A786" s="10" t="s">
        <v>36</v>
      </c>
      <c r="B786" s="10">
        <v>2</v>
      </c>
      <c r="C786" s="10">
        <v>1</v>
      </c>
      <c r="D786" s="10">
        <v>108</v>
      </c>
      <c r="E786" s="10">
        <v>25.5</v>
      </c>
      <c r="F786" s="10">
        <v>66.5</v>
      </c>
      <c r="G786" s="10">
        <v>1</v>
      </c>
      <c r="H786" s="48">
        <v>22</v>
      </c>
    </row>
    <row r="787" spans="1:8">
      <c r="A787" s="10" t="s">
        <v>36</v>
      </c>
      <c r="B787" s="10">
        <v>2</v>
      </c>
      <c r="C787" s="10">
        <v>1</v>
      </c>
      <c r="D787" s="10">
        <v>121</v>
      </c>
      <c r="E787" s="10">
        <v>25.5</v>
      </c>
      <c r="F787" s="10">
        <v>66.5</v>
      </c>
      <c r="G787" s="10">
        <v>1</v>
      </c>
      <c r="H787" s="48"/>
    </row>
    <row r="788" spans="1:8">
      <c r="A788" s="10" t="s">
        <v>37</v>
      </c>
      <c r="B788" s="10">
        <v>2</v>
      </c>
      <c r="C788" s="10">
        <v>1</v>
      </c>
      <c r="D788" s="10">
        <v>106</v>
      </c>
      <c r="E788" s="10">
        <v>25.5</v>
      </c>
      <c r="F788" s="10">
        <v>66.5</v>
      </c>
      <c r="G788" s="10">
        <v>1</v>
      </c>
      <c r="H788" s="48"/>
    </row>
    <row r="789" spans="1:8">
      <c r="A789" s="10" t="s">
        <v>44</v>
      </c>
      <c r="B789" s="10">
        <v>1</v>
      </c>
      <c r="C789" s="10">
        <v>1</v>
      </c>
      <c r="D789" s="10">
        <v>112</v>
      </c>
      <c r="E789" s="10">
        <v>25.5</v>
      </c>
      <c r="F789" s="10">
        <v>30</v>
      </c>
      <c r="G789" s="10">
        <v>1</v>
      </c>
      <c r="H789" s="48"/>
    </row>
    <row r="790" spans="1:8">
      <c r="A790" s="10" t="s">
        <v>48</v>
      </c>
      <c r="B790" s="10">
        <v>1</v>
      </c>
      <c r="C790" s="10">
        <v>1</v>
      </c>
      <c r="D790" s="10">
        <v>101</v>
      </c>
      <c r="E790" s="10">
        <v>25.5</v>
      </c>
      <c r="F790" s="10">
        <v>30</v>
      </c>
      <c r="G790" s="10">
        <v>1</v>
      </c>
      <c r="H790" s="48"/>
    </row>
    <row r="791" spans="1:8">
      <c r="A791" s="10" t="s">
        <v>39</v>
      </c>
      <c r="B791" s="10">
        <v>1</v>
      </c>
      <c r="C791" s="10">
        <v>1</v>
      </c>
      <c r="D791" s="10">
        <v>120</v>
      </c>
      <c r="E791" s="10">
        <v>25.5</v>
      </c>
      <c r="F791" s="10">
        <v>24</v>
      </c>
      <c r="G791" s="10">
        <v>1</v>
      </c>
      <c r="H791" s="48"/>
    </row>
    <row r="792" spans="1:8">
      <c r="A792" s="10" t="s">
        <v>43</v>
      </c>
      <c r="B792" s="10">
        <v>1</v>
      </c>
      <c r="C792" s="10">
        <v>1</v>
      </c>
      <c r="D792" s="10">
        <v>115</v>
      </c>
      <c r="E792" s="10">
        <v>25.5</v>
      </c>
      <c r="F792" s="10">
        <v>22</v>
      </c>
      <c r="G792" s="10">
        <v>1</v>
      </c>
      <c r="H792" s="48"/>
    </row>
    <row r="793" spans="1:8">
      <c r="A793" s="10" t="s">
        <v>46</v>
      </c>
      <c r="B793" s="10">
        <v>1</v>
      </c>
      <c r="C793" s="10">
        <v>1</v>
      </c>
      <c r="D793" s="10">
        <v>102</v>
      </c>
      <c r="E793" s="10">
        <v>25.5</v>
      </c>
      <c r="F793" s="10">
        <v>22</v>
      </c>
      <c r="G793" s="10">
        <v>1</v>
      </c>
      <c r="H793" s="48"/>
    </row>
    <row r="794" spans="1:8">
      <c r="A794" s="10" t="s">
        <v>27</v>
      </c>
      <c r="B794" s="10">
        <v>2</v>
      </c>
      <c r="C794" s="10">
        <v>1</v>
      </c>
      <c r="D794" s="10">
        <v>123</v>
      </c>
      <c r="E794" s="10">
        <v>25.5</v>
      </c>
      <c r="F794" s="10">
        <v>19.5</v>
      </c>
      <c r="G794" s="10">
        <v>1</v>
      </c>
      <c r="H794" s="48"/>
    </row>
    <row r="795" spans="1:8">
      <c r="A795" s="10" t="s">
        <v>28</v>
      </c>
      <c r="B795" s="10">
        <v>2</v>
      </c>
      <c r="C795" s="10">
        <v>1</v>
      </c>
      <c r="D795" s="10">
        <v>122</v>
      </c>
      <c r="E795" s="10">
        <v>25.5</v>
      </c>
      <c r="F795" s="10">
        <v>19.5</v>
      </c>
      <c r="G795" s="10">
        <v>1</v>
      </c>
      <c r="H795" s="48"/>
    </row>
    <row r="796" spans="1:8">
      <c r="A796" s="10" t="s">
        <v>29</v>
      </c>
      <c r="B796" s="10">
        <v>2</v>
      </c>
      <c r="C796" s="10">
        <v>1</v>
      </c>
      <c r="D796" s="10">
        <v>114</v>
      </c>
      <c r="E796" s="10">
        <v>25.5</v>
      </c>
      <c r="F796" s="10">
        <v>19.5</v>
      </c>
      <c r="G796" s="10">
        <v>1</v>
      </c>
      <c r="H796" s="48"/>
    </row>
    <row r="797" spans="1:8">
      <c r="A797" s="10" t="s">
        <v>30</v>
      </c>
      <c r="B797" s="10">
        <v>2</v>
      </c>
      <c r="C797" s="10">
        <v>1</v>
      </c>
      <c r="D797" s="10">
        <v>119</v>
      </c>
      <c r="E797" s="10">
        <v>25.5</v>
      </c>
      <c r="F797" s="10">
        <v>19.5</v>
      </c>
      <c r="G797" s="10">
        <v>1</v>
      </c>
      <c r="H797" s="48"/>
    </row>
    <row r="798" spans="1:8">
      <c r="A798" s="10" t="s">
        <v>34</v>
      </c>
      <c r="B798" s="10">
        <v>2</v>
      </c>
      <c r="C798" s="10">
        <v>1</v>
      </c>
      <c r="D798" s="10">
        <v>104</v>
      </c>
      <c r="E798" s="10">
        <v>25.5</v>
      </c>
      <c r="F798" s="10">
        <v>19.5</v>
      </c>
      <c r="G798" s="10">
        <v>1</v>
      </c>
      <c r="H798" s="48"/>
    </row>
    <row r="799" spans="1:8">
      <c r="A799" s="10" t="s">
        <v>32</v>
      </c>
      <c r="B799" s="10">
        <v>2</v>
      </c>
      <c r="C799" s="10">
        <v>1</v>
      </c>
      <c r="D799" s="10">
        <v>124</v>
      </c>
      <c r="E799" s="10">
        <v>25.5</v>
      </c>
      <c r="F799" s="10">
        <v>19.5</v>
      </c>
      <c r="G799" s="10">
        <v>1</v>
      </c>
      <c r="H799" s="48"/>
    </row>
    <row r="800" spans="1:8">
      <c r="A800" s="10" t="s">
        <v>33</v>
      </c>
      <c r="B800" s="10">
        <v>2</v>
      </c>
      <c r="C800" s="10">
        <v>1</v>
      </c>
      <c r="D800" s="10">
        <v>110</v>
      </c>
      <c r="E800" s="10">
        <v>25.5</v>
      </c>
      <c r="F800" s="10">
        <v>19.5</v>
      </c>
      <c r="G800" s="10">
        <v>1</v>
      </c>
      <c r="H800" s="48"/>
    </row>
    <row r="801" spans="1:8">
      <c r="A801" s="10" t="s">
        <v>36</v>
      </c>
      <c r="B801" s="10">
        <v>1</v>
      </c>
      <c r="C801" s="10">
        <v>1</v>
      </c>
      <c r="D801" s="10">
        <v>108</v>
      </c>
      <c r="E801" s="10">
        <v>25.5</v>
      </c>
      <c r="F801" s="10">
        <v>18</v>
      </c>
      <c r="G801" s="10">
        <v>1</v>
      </c>
      <c r="H801" s="48"/>
    </row>
    <row r="802" spans="1:8">
      <c r="A802" s="10" t="s">
        <v>36</v>
      </c>
      <c r="B802" s="10">
        <v>1</v>
      </c>
      <c r="C802" s="10">
        <v>1</v>
      </c>
      <c r="D802" s="10">
        <v>121</v>
      </c>
      <c r="E802" s="10">
        <v>25.5</v>
      </c>
      <c r="F802" s="10">
        <v>18</v>
      </c>
      <c r="G802" s="10">
        <v>1</v>
      </c>
      <c r="H802" s="48"/>
    </row>
    <row r="803" spans="1:8">
      <c r="A803" s="10" t="s">
        <v>37</v>
      </c>
      <c r="B803" s="10">
        <v>1</v>
      </c>
      <c r="C803" s="10">
        <v>1</v>
      </c>
      <c r="D803" s="10">
        <v>106</v>
      </c>
      <c r="E803" s="10">
        <v>25.5</v>
      </c>
      <c r="F803" s="10">
        <v>18</v>
      </c>
      <c r="G803" s="10">
        <v>1</v>
      </c>
      <c r="H803" s="48"/>
    </row>
    <row r="804" spans="1:8">
      <c r="A804" s="10" t="s">
        <v>41</v>
      </c>
      <c r="B804" s="10">
        <v>1</v>
      </c>
      <c r="C804" s="10">
        <v>1</v>
      </c>
      <c r="D804" s="10">
        <v>116</v>
      </c>
      <c r="E804" s="10">
        <v>25.5</v>
      </c>
      <c r="F804" s="10">
        <v>18</v>
      </c>
      <c r="G804" s="10">
        <v>1</v>
      </c>
      <c r="H804" s="48"/>
    </row>
    <row r="805" spans="1:8">
      <c r="A805" s="10" t="s">
        <v>45</v>
      </c>
      <c r="B805" s="10">
        <v>1</v>
      </c>
      <c r="C805" s="10">
        <v>1</v>
      </c>
      <c r="D805" s="10">
        <v>107</v>
      </c>
      <c r="E805" s="10">
        <v>25.5</v>
      </c>
      <c r="F805" s="10">
        <v>18</v>
      </c>
      <c r="G805" s="10">
        <v>1</v>
      </c>
      <c r="H805" s="48"/>
    </row>
    <row r="806" spans="1:8">
      <c r="A806" s="10" t="s">
        <v>45</v>
      </c>
      <c r="B806" s="10">
        <v>2</v>
      </c>
      <c r="C806" s="10">
        <v>1</v>
      </c>
      <c r="D806" s="10">
        <v>107</v>
      </c>
      <c r="E806" s="10">
        <v>25.5</v>
      </c>
      <c r="F806" s="10">
        <v>18</v>
      </c>
      <c r="G806" s="10">
        <v>1</v>
      </c>
      <c r="H806" s="48"/>
    </row>
    <row r="807" spans="1:8">
      <c r="A807" s="10" t="s">
        <v>39</v>
      </c>
      <c r="B807" s="10">
        <v>2</v>
      </c>
      <c r="C807" s="10">
        <v>1</v>
      </c>
      <c r="D807" s="10">
        <v>120</v>
      </c>
      <c r="E807" s="10">
        <v>25.5</v>
      </c>
      <c r="F807" s="10">
        <v>16.5</v>
      </c>
      <c r="G807" s="10">
        <v>1</v>
      </c>
      <c r="H807" s="48"/>
    </row>
    <row r="808" spans="1:8">
      <c r="A808" s="10" t="s">
        <v>43</v>
      </c>
      <c r="B808" s="10">
        <v>2</v>
      </c>
      <c r="C808" s="10">
        <v>1</v>
      </c>
      <c r="D808" s="10">
        <v>115</v>
      </c>
      <c r="E808" s="10">
        <v>25.5</v>
      </c>
      <c r="F808" s="10">
        <v>16.5</v>
      </c>
      <c r="G808" s="10">
        <v>1</v>
      </c>
      <c r="H808" s="48"/>
    </row>
    <row r="809" spans="1:8">
      <c r="A809" s="10" t="s">
        <v>27</v>
      </c>
      <c r="B809" s="10">
        <v>1</v>
      </c>
      <c r="C809" s="10">
        <v>1</v>
      </c>
      <c r="D809" s="10">
        <v>117</v>
      </c>
      <c r="E809" s="10">
        <v>25.5</v>
      </c>
      <c r="F809" s="10">
        <v>15</v>
      </c>
      <c r="G809" s="10">
        <v>1</v>
      </c>
      <c r="H809" s="48"/>
    </row>
    <row r="810" spans="1:8">
      <c r="A810" s="10" t="s">
        <v>27</v>
      </c>
      <c r="B810" s="10">
        <v>1</v>
      </c>
      <c r="C810" s="10">
        <v>1</v>
      </c>
      <c r="D810" s="10">
        <v>123</v>
      </c>
      <c r="E810" s="10">
        <v>25.5</v>
      </c>
      <c r="F810" s="10">
        <v>15</v>
      </c>
      <c r="G810" s="10">
        <v>1</v>
      </c>
      <c r="H810" s="48"/>
    </row>
    <row r="811" spans="1:8">
      <c r="A811" s="10" t="s">
        <v>28</v>
      </c>
      <c r="B811" s="10">
        <v>1</v>
      </c>
      <c r="C811" s="10">
        <v>1</v>
      </c>
      <c r="D811" s="10">
        <v>122</v>
      </c>
      <c r="E811" s="10">
        <v>25.5</v>
      </c>
      <c r="F811" s="10">
        <v>15</v>
      </c>
      <c r="G811" s="10">
        <v>1</v>
      </c>
      <c r="H811" s="48"/>
    </row>
    <row r="812" spans="1:8">
      <c r="A812" s="10" t="s">
        <v>29</v>
      </c>
      <c r="B812" s="10">
        <v>1</v>
      </c>
      <c r="C812" s="10">
        <v>1</v>
      </c>
      <c r="D812" s="10">
        <v>114</v>
      </c>
      <c r="E812" s="10">
        <v>25.5</v>
      </c>
      <c r="F812" s="10">
        <v>15</v>
      </c>
      <c r="G812" s="10">
        <v>1</v>
      </c>
      <c r="H812" s="48"/>
    </row>
    <row r="813" spans="1:8">
      <c r="A813" s="10" t="s">
        <v>30</v>
      </c>
      <c r="B813" s="10">
        <v>1</v>
      </c>
      <c r="C813" s="10">
        <v>1</v>
      </c>
      <c r="D813" s="10">
        <v>119</v>
      </c>
      <c r="E813" s="10">
        <v>25.5</v>
      </c>
      <c r="F813" s="10">
        <v>15</v>
      </c>
      <c r="G813" s="10">
        <v>1</v>
      </c>
      <c r="H813" s="48"/>
    </row>
    <row r="814" spans="1:8">
      <c r="A814" s="10" t="s">
        <v>34</v>
      </c>
      <c r="B814" s="10">
        <v>1</v>
      </c>
      <c r="C814" s="10">
        <v>1</v>
      </c>
      <c r="D814" s="10">
        <v>104</v>
      </c>
      <c r="E814" s="10">
        <v>25.5</v>
      </c>
      <c r="F814" s="10">
        <v>15</v>
      </c>
      <c r="G814" s="10">
        <v>1</v>
      </c>
      <c r="H814" s="48"/>
    </row>
    <row r="815" spans="1:8">
      <c r="A815" s="10" t="s">
        <v>32</v>
      </c>
      <c r="B815" s="10">
        <v>1</v>
      </c>
      <c r="C815" s="10">
        <v>1</v>
      </c>
      <c r="D815" s="10">
        <v>124</v>
      </c>
      <c r="E815" s="10">
        <v>25.5</v>
      </c>
      <c r="F815" s="10">
        <v>15</v>
      </c>
      <c r="G815" s="10">
        <v>1</v>
      </c>
      <c r="H815" s="48"/>
    </row>
    <row r="816" spans="1:8">
      <c r="A816" s="10" t="s">
        <v>33</v>
      </c>
      <c r="B816" s="10">
        <v>1</v>
      </c>
      <c r="C816" s="10">
        <v>1</v>
      </c>
      <c r="D816" s="10">
        <v>110</v>
      </c>
      <c r="E816" s="10">
        <v>25.5</v>
      </c>
      <c r="F816" s="10">
        <v>15</v>
      </c>
      <c r="G816" s="10">
        <v>1</v>
      </c>
      <c r="H816" s="48"/>
    </row>
    <row r="817" spans="1:8">
      <c r="A817" s="10" t="s">
        <v>45</v>
      </c>
      <c r="B817" s="16" t="s">
        <v>58</v>
      </c>
      <c r="C817" s="10">
        <v>1</v>
      </c>
      <c r="D817" s="10">
        <v>107</v>
      </c>
      <c r="E817" s="10">
        <v>4</v>
      </c>
      <c r="F817" s="10">
        <v>43.5</v>
      </c>
      <c r="G817" s="10">
        <v>1</v>
      </c>
      <c r="H817" s="48"/>
    </row>
    <row r="818" spans="1:8">
      <c r="A818" s="10" t="s">
        <v>15</v>
      </c>
      <c r="B818" s="10" t="s">
        <v>19</v>
      </c>
      <c r="C818" s="10">
        <v>1</v>
      </c>
      <c r="D818" s="10">
        <v>125</v>
      </c>
      <c r="E818" s="10">
        <v>4</v>
      </c>
      <c r="F818" s="10">
        <v>25.375</v>
      </c>
      <c r="G818" s="10">
        <v>1</v>
      </c>
      <c r="H818" s="48"/>
    </row>
    <row r="819" spans="1:8">
      <c r="A819" s="10" t="s">
        <v>26</v>
      </c>
      <c r="B819" s="10" t="s">
        <v>19</v>
      </c>
      <c r="C819" s="10">
        <v>1</v>
      </c>
      <c r="D819" s="10">
        <v>126</v>
      </c>
      <c r="E819" s="10">
        <v>4</v>
      </c>
      <c r="F819" s="10">
        <v>25.375</v>
      </c>
      <c r="G819" s="10">
        <v>1</v>
      </c>
      <c r="H819" s="48"/>
    </row>
    <row r="820" spans="1:8">
      <c r="A820" s="10" t="s">
        <v>43</v>
      </c>
      <c r="B820" s="10" t="s">
        <v>20</v>
      </c>
      <c r="C820" s="10">
        <v>1</v>
      </c>
      <c r="D820" s="10">
        <v>115</v>
      </c>
      <c r="E820" s="10">
        <v>4</v>
      </c>
      <c r="F820" s="10">
        <v>25.375</v>
      </c>
      <c r="G820" s="10">
        <v>1</v>
      </c>
      <c r="H820" s="48"/>
    </row>
    <row r="821" spans="1:8">
      <c r="A821" s="10" t="s">
        <v>44</v>
      </c>
      <c r="B821" s="10" t="s">
        <v>19</v>
      </c>
      <c r="C821" s="10">
        <v>1</v>
      </c>
      <c r="D821" s="10">
        <v>112</v>
      </c>
      <c r="E821" s="10">
        <v>4</v>
      </c>
      <c r="F821" s="10">
        <v>25.375</v>
      </c>
      <c r="G821" s="10">
        <v>1</v>
      </c>
      <c r="H821" s="48"/>
    </row>
    <row r="822" spans="1:8">
      <c r="A822" s="10" t="s">
        <v>45</v>
      </c>
      <c r="B822" s="10" t="s">
        <v>19</v>
      </c>
      <c r="C822" s="10">
        <v>1</v>
      </c>
      <c r="D822" s="10">
        <v>107</v>
      </c>
      <c r="E822" s="10">
        <v>4</v>
      </c>
      <c r="F822" s="10">
        <v>25.375</v>
      </c>
      <c r="G822" s="10">
        <v>1</v>
      </c>
      <c r="H822" s="48"/>
    </row>
    <row r="823" spans="1:8">
      <c r="A823" s="10" t="s">
        <v>46</v>
      </c>
      <c r="B823" s="10" t="s">
        <v>20</v>
      </c>
      <c r="C823" s="10">
        <v>1</v>
      </c>
      <c r="D823" s="10">
        <v>102</v>
      </c>
      <c r="E823" s="10">
        <v>4</v>
      </c>
      <c r="F823" s="10">
        <v>25.375</v>
      </c>
      <c r="G823" s="10">
        <v>1</v>
      </c>
      <c r="H823" s="48"/>
    </row>
    <row r="824" spans="1:8">
      <c r="A824" s="10" t="s">
        <v>48</v>
      </c>
      <c r="B824" s="10" t="s">
        <v>19</v>
      </c>
      <c r="C824" s="10">
        <v>1</v>
      </c>
      <c r="D824" s="10">
        <v>101</v>
      </c>
      <c r="E824" s="10">
        <v>4</v>
      </c>
      <c r="F824" s="10">
        <v>25.375</v>
      </c>
      <c r="G824" s="10">
        <v>1</v>
      </c>
      <c r="H824" s="48"/>
    </row>
    <row r="825" spans="1:8">
      <c r="A825" s="10" t="s">
        <v>34</v>
      </c>
      <c r="B825" s="10" t="s">
        <v>19</v>
      </c>
      <c r="C825" s="10">
        <v>1</v>
      </c>
      <c r="D825" s="10">
        <v>104</v>
      </c>
      <c r="E825" s="10">
        <v>4</v>
      </c>
      <c r="F825" s="10">
        <v>23.5</v>
      </c>
      <c r="G825" s="10">
        <v>1</v>
      </c>
      <c r="H825" s="48"/>
    </row>
    <row r="826" spans="1:8">
      <c r="A826" s="10" t="s">
        <v>34</v>
      </c>
      <c r="B826" s="10" t="s">
        <v>20</v>
      </c>
      <c r="C826" s="10">
        <v>1</v>
      </c>
      <c r="D826" s="10">
        <v>104</v>
      </c>
      <c r="E826" s="10">
        <v>4</v>
      </c>
      <c r="F826" s="10">
        <v>23.5</v>
      </c>
      <c r="G826" s="10">
        <v>1</v>
      </c>
      <c r="H826" s="48"/>
    </row>
    <row r="827" spans="1:8">
      <c r="A827" s="10" t="s">
        <v>15</v>
      </c>
      <c r="B827" s="10" t="s">
        <v>20</v>
      </c>
      <c r="C827" s="10">
        <v>1</v>
      </c>
      <c r="D827" s="10">
        <v>125</v>
      </c>
      <c r="E827" s="10">
        <v>4</v>
      </c>
      <c r="F827" s="10">
        <v>23.25</v>
      </c>
      <c r="G827" s="10">
        <v>1</v>
      </c>
      <c r="H827" s="48"/>
    </row>
    <row r="828" spans="1:8">
      <c r="A828" s="10" t="s">
        <v>26</v>
      </c>
      <c r="B828" s="10" t="s">
        <v>20</v>
      </c>
      <c r="C828" s="10">
        <v>1</v>
      </c>
      <c r="D828" s="10">
        <v>126</v>
      </c>
      <c r="E828" s="10">
        <v>4</v>
      </c>
      <c r="F828" s="10">
        <v>23.25</v>
      </c>
      <c r="G828" s="10">
        <v>1</v>
      </c>
      <c r="H828" s="48"/>
    </row>
    <row r="829" spans="1:8">
      <c r="A829" s="10" t="s">
        <v>27</v>
      </c>
      <c r="B829" s="10" t="s">
        <v>19</v>
      </c>
      <c r="C829" s="10">
        <v>1</v>
      </c>
      <c r="D829" s="10">
        <v>117</v>
      </c>
      <c r="E829" s="10">
        <v>4</v>
      </c>
      <c r="F829" s="10">
        <v>23.25</v>
      </c>
      <c r="G829" s="10">
        <v>1</v>
      </c>
      <c r="H829" s="48"/>
    </row>
    <row r="830" spans="1:8">
      <c r="A830" s="10" t="s">
        <v>27</v>
      </c>
      <c r="B830" s="10" t="s">
        <v>19</v>
      </c>
      <c r="C830" s="10">
        <v>1</v>
      </c>
      <c r="D830" s="10">
        <v>123</v>
      </c>
      <c r="E830" s="10">
        <v>4</v>
      </c>
      <c r="F830" s="10">
        <v>23.25</v>
      </c>
      <c r="G830" s="10">
        <v>1</v>
      </c>
      <c r="H830" s="48"/>
    </row>
    <row r="831" spans="1:8">
      <c r="A831" s="10" t="s">
        <v>27</v>
      </c>
      <c r="B831" s="10" t="s">
        <v>20</v>
      </c>
      <c r="C831" s="10">
        <v>1</v>
      </c>
      <c r="D831" s="10">
        <v>117</v>
      </c>
      <c r="E831" s="10">
        <v>4</v>
      </c>
      <c r="F831" s="10">
        <v>23.25</v>
      </c>
      <c r="G831" s="10">
        <v>1</v>
      </c>
      <c r="H831" s="48"/>
    </row>
    <row r="832" spans="1:8">
      <c r="A832" s="10" t="s">
        <v>27</v>
      </c>
      <c r="B832" s="10" t="s">
        <v>20</v>
      </c>
      <c r="C832" s="10">
        <v>1</v>
      </c>
      <c r="D832" s="10">
        <v>123</v>
      </c>
      <c r="E832" s="10">
        <v>4</v>
      </c>
      <c r="F832" s="10">
        <v>23.25</v>
      </c>
      <c r="G832" s="10">
        <v>1</v>
      </c>
      <c r="H832" s="48"/>
    </row>
    <row r="833" spans="1:8">
      <c r="A833" s="10" t="s">
        <v>28</v>
      </c>
      <c r="B833" s="10" t="s">
        <v>19</v>
      </c>
      <c r="C833" s="10">
        <v>1</v>
      </c>
      <c r="D833" s="10">
        <v>122</v>
      </c>
      <c r="E833" s="10">
        <v>4</v>
      </c>
      <c r="F833" s="10">
        <v>23.25</v>
      </c>
      <c r="G833" s="10">
        <v>1</v>
      </c>
      <c r="H833" s="48"/>
    </row>
    <row r="834" spans="1:8">
      <c r="A834" s="10" t="s">
        <v>28</v>
      </c>
      <c r="B834" s="10" t="s">
        <v>20</v>
      </c>
      <c r="C834" s="10">
        <v>1</v>
      </c>
      <c r="D834" s="10">
        <v>122</v>
      </c>
      <c r="E834" s="10">
        <v>4</v>
      </c>
      <c r="F834" s="10">
        <v>23.25</v>
      </c>
      <c r="G834" s="10">
        <v>1</v>
      </c>
      <c r="H834" s="48"/>
    </row>
    <row r="835" spans="1:8">
      <c r="A835" s="10" t="s">
        <v>29</v>
      </c>
      <c r="B835" s="10" t="s">
        <v>19</v>
      </c>
      <c r="C835" s="10">
        <v>1</v>
      </c>
      <c r="D835" s="10">
        <v>114</v>
      </c>
      <c r="E835" s="10">
        <v>4</v>
      </c>
      <c r="F835" s="10">
        <v>23.25</v>
      </c>
      <c r="G835" s="10">
        <v>1</v>
      </c>
      <c r="H835" s="48"/>
    </row>
    <row r="836" spans="1:8">
      <c r="A836" s="10" t="s">
        <v>29</v>
      </c>
      <c r="B836" s="10" t="s">
        <v>20</v>
      </c>
      <c r="C836" s="10">
        <v>1</v>
      </c>
      <c r="D836" s="10">
        <v>114</v>
      </c>
      <c r="E836" s="10">
        <v>4</v>
      </c>
      <c r="F836" s="10">
        <v>23.25</v>
      </c>
      <c r="G836" s="10">
        <v>1</v>
      </c>
      <c r="H836" s="48"/>
    </row>
    <row r="837" spans="1:8">
      <c r="A837" s="10" t="s">
        <v>30</v>
      </c>
      <c r="B837" s="10" t="s">
        <v>19</v>
      </c>
      <c r="C837" s="10">
        <v>1</v>
      </c>
      <c r="D837" s="10">
        <v>119</v>
      </c>
      <c r="E837" s="10">
        <v>4</v>
      </c>
      <c r="F837" s="10">
        <v>23.25</v>
      </c>
      <c r="G837" s="10">
        <v>1</v>
      </c>
      <c r="H837" s="48"/>
    </row>
    <row r="838" spans="1:8">
      <c r="A838" s="10" t="s">
        <v>30</v>
      </c>
      <c r="B838" s="10" t="s">
        <v>20</v>
      </c>
      <c r="C838" s="10">
        <v>1</v>
      </c>
      <c r="D838" s="10">
        <v>119</v>
      </c>
      <c r="E838" s="10">
        <v>4</v>
      </c>
      <c r="F838" s="10">
        <v>23.25</v>
      </c>
      <c r="G838" s="10">
        <v>1</v>
      </c>
      <c r="H838" s="48"/>
    </row>
    <row r="839" spans="1:8">
      <c r="A839" s="10" t="s">
        <v>32</v>
      </c>
      <c r="B839" s="10" t="s">
        <v>19</v>
      </c>
      <c r="C839" s="10">
        <v>1</v>
      </c>
      <c r="D839" s="10">
        <v>124</v>
      </c>
      <c r="E839" s="10">
        <v>4</v>
      </c>
      <c r="F839" s="10">
        <v>23.25</v>
      </c>
      <c r="G839" s="10">
        <v>1</v>
      </c>
      <c r="H839" s="48"/>
    </row>
    <row r="840" spans="1:8">
      <c r="A840" s="10" t="s">
        <v>32</v>
      </c>
      <c r="B840" s="10" t="s">
        <v>20</v>
      </c>
      <c r="C840" s="10">
        <v>1</v>
      </c>
      <c r="D840" s="10">
        <v>124</v>
      </c>
      <c r="E840" s="10">
        <v>4</v>
      </c>
      <c r="F840" s="10">
        <v>23.25</v>
      </c>
      <c r="G840" s="10">
        <v>1</v>
      </c>
      <c r="H840" s="48"/>
    </row>
    <row r="841" spans="1:8">
      <c r="A841" s="10" t="s">
        <v>33</v>
      </c>
      <c r="B841" s="10" t="s">
        <v>19</v>
      </c>
      <c r="C841" s="10">
        <v>1</v>
      </c>
      <c r="D841" s="10">
        <v>110</v>
      </c>
      <c r="E841" s="10">
        <v>4</v>
      </c>
      <c r="F841" s="10">
        <v>23.25</v>
      </c>
      <c r="G841" s="10">
        <v>1</v>
      </c>
      <c r="H841" s="48"/>
    </row>
    <row r="842" spans="1:8">
      <c r="A842" s="10" t="s">
        <v>33</v>
      </c>
      <c r="B842" s="10" t="s">
        <v>20</v>
      </c>
      <c r="C842" s="10">
        <v>1</v>
      </c>
      <c r="D842" s="10">
        <v>110</v>
      </c>
      <c r="E842" s="10">
        <v>4</v>
      </c>
      <c r="F842" s="10">
        <v>23.25</v>
      </c>
      <c r="G842" s="10">
        <v>1</v>
      </c>
      <c r="H842" s="48"/>
    </row>
    <row r="843" spans="1:8">
      <c r="A843" s="10" t="s">
        <v>36</v>
      </c>
      <c r="B843" s="10" t="s">
        <v>19</v>
      </c>
      <c r="C843" s="10">
        <v>1</v>
      </c>
      <c r="D843" s="10">
        <v>108</v>
      </c>
      <c r="E843" s="10">
        <v>4</v>
      </c>
      <c r="F843" s="10">
        <v>23.25</v>
      </c>
      <c r="G843" s="10">
        <v>1</v>
      </c>
      <c r="H843" s="48"/>
    </row>
    <row r="844" spans="1:8">
      <c r="A844" s="10" t="s">
        <v>36</v>
      </c>
      <c r="B844" s="10" t="s">
        <v>19</v>
      </c>
      <c r="C844" s="10">
        <v>1</v>
      </c>
      <c r="D844" s="10">
        <v>121</v>
      </c>
      <c r="E844" s="10">
        <v>4</v>
      </c>
      <c r="F844" s="10">
        <v>23.25</v>
      </c>
      <c r="G844" s="10">
        <v>1</v>
      </c>
      <c r="H844" s="48"/>
    </row>
    <row r="845" spans="1:8">
      <c r="A845" s="10" t="s">
        <v>37</v>
      </c>
      <c r="B845" s="10" t="s">
        <v>19</v>
      </c>
      <c r="C845" s="10">
        <v>1</v>
      </c>
      <c r="D845" s="10">
        <v>106</v>
      </c>
      <c r="E845" s="10">
        <v>4</v>
      </c>
      <c r="F845" s="10">
        <v>23.25</v>
      </c>
      <c r="G845" s="10">
        <v>1</v>
      </c>
      <c r="H845" s="48"/>
    </row>
    <row r="846" spans="1:8">
      <c r="A846" s="10" t="s">
        <v>39</v>
      </c>
      <c r="B846" s="10" t="s">
        <v>19</v>
      </c>
      <c r="C846" s="10">
        <v>1</v>
      </c>
      <c r="D846" s="10">
        <v>120</v>
      </c>
      <c r="E846" s="10">
        <v>4</v>
      </c>
      <c r="F846" s="10">
        <v>23.25</v>
      </c>
      <c r="G846" s="10">
        <v>1</v>
      </c>
      <c r="H846" s="48"/>
    </row>
    <row r="847" spans="1:8">
      <c r="A847" s="10" t="s">
        <v>39</v>
      </c>
      <c r="B847" s="10" t="s">
        <v>20</v>
      </c>
      <c r="C847" s="10">
        <v>1</v>
      </c>
      <c r="D847" s="10">
        <v>120</v>
      </c>
      <c r="E847" s="10">
        <v>4</v>
      </c>
      <c r="F847" s="10">
        <v>23.25</v>
      </c>
      <c r="G847" s="10">
        <v>1</v>
      </c>
      <c r="H847" s="48"/>
    </row>
    <row r="848" spans="1:8">
      <c r="A848" s="10" t="s">
        <v>41</v>
      </c>
      <c r="B848" s="10" t="s">
        <v>19</v>
      </c>
      <c r="C848" s="10">
        <v>1</v>
      </c>
      <c r="D848" s="10">
        <v>116</v>
      </c>
      <c r="E848" s="10">
        <v>4</v>
      </c>
      <c r="F848" s="10">
        <v>23.25</v>
      </c>
      <c r="G848" s="10">
        <v>1</v>
      </c>
      <c r="H848" s="48"/>
    </row>
    <row r="849" spans="1:8">
      <c r="A849" s="10" t="s">
        <v>41</v>
      </c>
      <c r="B849" s="10" t="s">
        <v>20</v>
      </c>
      <c r="C849" s="10">
        <v>1</v>
      </c>
      <c r="D849" s="10">
        <v>116</v>
      </c>
      <c r="E849" s="10">
        <v>4</v>
      </c>
      <c r="F849" s="10">
        <v>23.25</v>
      </c>
      <c r="G849" s="10">
        <v>1</v>
      </c>
      <c r="H849" s="48"/>
    </row>
    <row r="850" spans="1:8">
      <c r="A850" s="10" t="s">
        <v>43</v>
      </c>
      <c r="B850" s="10" t="s">
        <v>19</v>
      </c>
      <c r="C850" s="10">
        <v>1</v>
      </c>
      <c r="D850" s="10">
        <v>115</v>
      </c>
      <c r="E850" s="10">
        <v>4</v>
      </c>
      <c r="F850" s="10">
        <v>23.25</v>
      </c>
      <c r="G850" s="10">
        <v>1</v>
      </c>
      <c r="H850" s="48"/>
    </row>
    <row r="851" spans="1:8">
      <c r="A851" s="10" t="s">
        <v>44</v>
      </c>
      <c r="B851" s="10" t="s">
        <v>20</v>
      </c>
      <c r="C851" s="10">
        <v>1</v>
      </c>
      <c r="D851" s="10">
        <v>112</v>
      </c>
      <c r="E851" s="10">
        <v>4</v>
      </c>
      <c r="F851" s="10">
        <v>23.25</v>
      </c>
      <c r="G851" s="10">
        <v>1</v>
      </c>
      <c r="H851" s="48"/>
    </row>
    <row r="852" spans="1:8">
      <c r="A852" s="10" t="s">
        <v>45</v>
      </c>
      <c r="B852" s="10" t="s">
        <v>20</v>
      </c>
      <c r="C852" s="10">
        <v>1</v>
      </c>
      <c r="D852" s="10">
        <v>107</v>
      </c>
      <c r="E852" s="10">
        <v>4</v>
      </c>
      <c r="F852" s="10">
        <v>23.25</v>
      </c>
      <c r="G852" s="10">
        <v>1</v>
      </c>
      <c r="H852" s="48"/>
    </row>
    <row r="853" spans="1:8">
      <c r="A853" s="10" t="s">
        <v>46</v>
      </c>
      <c r="B853" s="10" t="s">
        <v>19</v>
      </c>
      <c r="C853" s="10">
        <v>1</v>
      </c>
      <c r="D853" s="10">
        <v>102</v>
      </c>
      <c r="E853" s="10">
        <v>4</v>
      </c>
      <c r="F853" s="10">
        <v>23.25</v>
      </c>
      <c r="G853" s="10">
        <v>1</v>
      </c>
      <c r="H853" s="48"/>
    </row>
    <row r="854" spans="1:8">
      <c r="A854" s="10" t="s">
        <v>48</v>
      </c>
      <c r="B854" s="10" t="s">
        <v>20</v>
      </c>
      <c r="C854" s="10">
        <v>1</v>
      </c>
      <c r="D854" s="10">
        <v>101</v>
      </c>
      <c r="E854" s="10">
        <v>4</v>
      </c>
      <c r="F854" s="10">
        <v>23.25</v>
      </c>
      <c r="G854" s="10">
        <v>1</v>
      </c>
      <c r="H854" s="48"/>
    </row>
    <row r="859" spans="1:8" ht="18">
      <c r="A859" s="49" t="s">
        <v>89</v>
      </c>
      <c r="B859" s="49"/>
      <c r="C859" s="49"/>
      <c r="D859" s="49"/>
      <c r="E859" s="49"/>
      <c r="F859" s="49"/>
      <c r="G859" s="49"/>
      <c r="H859" s="50" t="s">
        <v>105</v>
      </c>
    </row>
    <row r="860" spans="1:8" ht="18">
      <c r="A860" s="49" t="s">
        <v>90</v>
      </c>
      <c r="B860" s="49"/>
      <c r="C860" s="49"/>
      <c r="D860" s="49"/>
      <c r="E860" s="49"/>
      <c r="F860" s="49"/>
      <c r="G860" s="49"/>
      <c r="H860" s="50"/>
    </row>
    <row r="861" spans="1:8" ht="18">
      <c r="A861" s="49" t="s">
        <v>107</v>
      </c>
      <c r="B861" s="49"/>
      <c r="C861" s="49"/>
      <c r="D861" s="49"/>
      <c r="E861" s="49"/>
      <c r="F861" s="49"/>
      <c r="G861" s="49"/>
      <c r="H861" s="50"/>
    </row>
    <row r="862" spans="1:8" ht="17.399999999999999">
      <c r="A862" s="21" t="s">
        <v>0</v>
      </c>
      <c r="B862" s="21" t="s">
        <v>1</v>
      </c>
      <c r="C862" s="21" t="s">
        <v>2</v>
      </c>
      <c r="D862" s="21" t="s">
        <v>3</v>
      </c>
      <c r="E862" s="21" t="s">
        <v>5</v>
      </c>
      <c r="F862" s="21" t="s">
        <v>4</v>
      </c>
      <c r="G862" s="21" t="s">
        <v>6</v>
      </c>
      <c r="H862" s="21" t="s">
        <v>57</v>
      </c>
    </row>
    <row r="863" spans="1:8">
      <c r="A863" s="10" t="s">
        <v>15</v>
      </c>
      <c r="B863" s="10">
        <v>4</v>
      </c>
      <c r="C863" s="10">
        <v>1</v>
      </c>
      <c r="D863" s="10">
        <v>125</v>
      </c>
      <c r="E863" s="10">
        <v>22.5</v>
      </c>
      <c r="F863" s="10">
        <v>61</v>
      </c>
      <c r="G863" s="10">
        <v>1</v>
      </c>
      <c r="H863" s="48">
        <v>23</v>
      </c>
    </row>
    <row r="864" spans="1:8">
      <c r="A864" s="10" t="s">
        <v>26</v>
      </c>
      <c r="B864" s="10">
        <v>4</v>
      </c>
      <c r="C864" s="10">
        <v>1</v>
      </c>
      <c r="D864" s="10">
        <v>126</v>
      </c>
      <c r="E864" s="10">
        <v>22.5</v>
      </c>
      <c r="F864" s="10">
        <v>61</v>
      </c>
      <c r="G864" s="10">
        <v>1</v>
      </c>
      <c r="H864" s="48"/>
    </row>
    <row r="865" spans="1:8">
      <c r="A865" s="10" t="s">
        <v>46</v>
      </c>
      <c r="B865" s="10">
        <v>5</v>
      </c>
      <c r="C865" s="10">
        <v>1</v>
      </c>
      <c r="D865" s="10">
        <v>102</v>
      </c>
      <c r="E865" s="10">
        <v>22.5</v>
      </c>
      <c r="F865" s="10">
        <v>61</v>
      </c>
      <c r="G865" s="10">
        <v>1</v>
      </c>
      <c r="H865" s="48"/>
    </row>
    <row r="866" spans="1:8">
      <c r="A866" s="10" t="s">
        <v>48</v>
      </c>
      <c r="B866" s="10">
        <v>5</v>
      </c>
      <c r="C866" s="10">
        <v>1</v>
      </c>
      <c r="D866" s="10">
        <v>101</v>
      </c>
      <c r="E866" s="10">
        <v>22.5</v>
      </c>
      <c r="F866" s="10">
        <v>61</v>
      </c>
      <c r="G866" s="10">
        <v>1</v>
      </c>
      <c r="H866" s="48"/>
    </row>
    <row r="867" spans="1:8">
      <c r="A867" s="10" t="s">
        <v>39</v>
      </c>
      <c r="B867" s="10">
        <v>6</v>
      </c>
      <c r="C867" s="10">
        <v>1</v>
      </c>
      <c r="D867" s="10">
        <v>120</v>
      </c>
      <c r="E867" s="10">
        <v>22.5</v>
      </c>
      <c r="F867" s="10">
        <v>56</v>
      </c>
      <c r="G867" s="10">
        <v>1</v>
      </c>
      <c r="H867" s="48"/>
    </row>
    <row r="868" spans="1:8">
      <c r="A868" s="10" t="s">
        <v>27</v>
      </c>
      <c r="B868" s="10">
        <v>5</v>
      </c>
      <c r="C868" s="10">
        <v>1</v>
      </c>
      <c r="D868" s="10">
        <v>117</v>
      </c>
      <c r="E868" s="10">
        <v>22.5</v>
      </c>
      <c r="F868" s="10">
        <v>55</v>
      </c>
      <c r="G868" s="10">
        <v>1</v>
      </c>
      <c r="H868" s="48"/>
    </row>
    <row r="869" spans="1:8">
      <c r="A869" s="10" t="s">
        <v>27</v>
      </c>
      <c r="B869" s="10">
        <v>5</v>
      </c>
      <c r="C869" s="10">
        <v>1</v>
      </c>
      <c r="D869" s="10">
        <v>123</v>
      </c>
      <c r="E869" s="10">
        <v>22.5</v>
      </c>
      <c r="F869" s="10">
        <v>55</v>
      </c>
      <c r="G869" s="10">
        <v>1</v>
      </c>
      <c r="H869" s="48"/>
    </row>
    <row r="870" spans="1:8">
      <c r="A870" s="10" t="s">
        <v>28</v>
      </c>
      <c r="B870" s="10">
        <v>5</v>
      </c>
      <c r="C870" s="10">
        <v>1</v>
      </c>
      <c r="D870" s="10">
        <v>122</v>
      </c>
      <c r="E870" s="10">
        <v>22.5</v>
      </c>
      <c r="F870" s="10">
        <v>55</v>
      </c>
      <c r="G870" s="10">
        <v>1</v>
      </c>
      <c r="H870" s="48"/>
    </row>
    <row r="871" spans="1:8">
      <c r="A871" s="10" t="s">
        <v>29</v>
      </c>
      <c r="B871" s="10">
        <v>5</v>
      </c>
      <c r="C871" s="10">
        <v>1</v>
      </c>
      <c r="D871" s="10">
        <v>114</v>
      </c>
      <c r="E871" s="10">
        <v>22.5</v>
      </c>
      <c r="F871" s="10">
        <v>55</v>
      </c>
      <c r="G871" s="10">
        <v>1</v>
      </c>
      <c r="H871" s="48"/>
    </row>
    <row r="872" spans="1:8">
      <c r="A872" s="10" t="s">
        <v>30</v>
      </c>
      <c r="B872" s="10">
        <v>5</v>
      </c>
      <c r="C872" s="10">
        <v>1</v>
      </c>
      <c r="D872" s="10">
        <v>119</v>
      </c>
      <c r="E872" s="10">
        <v>22.5</v>
      </c>
      <c r="F872" s="10">
        <v>55</v>
      </c>
      <c r="G872" s="10">
        <v>1</v>
      </c>
      <c r="H872" s="48"/>
    </row>
    <row r="873" spans="1:8">
      <c r="A873" s="10" t="s">
        <v>32</v>
      </c>
      <c r="B873" s="10">
        <v>5</v>
      </c>
      <c r="C873" s="10">
        <v>1</v>
      </c>
      <c r="D873" s="10">
        <v>124</v>
      </c>
      <c r="E873" s="10">
        <v>22.5</v>
      </c>
      <c r="F873" s="10">
        <v>55</v>
      </c>
      <c r="G873" s="10">
        <v>1</v>
      </c>
      <c r="H873" s="48"/>
    </row>
    <row r="874" spans="1:8">
      <c r="A874" s="10" t="s">
        <v>39</v>
      </c>
      <c r="B874" s="10">
        <v>5</v>
      </c>
      <c r="C874" s="10">
        <v>1</v>
      </c>
      <c r="D874" s="10">
        <v>120</v>
      </c>
      <c r="E874" s="10">
        <v>22.5</v>
      </c>
      <c r="F874" s="10">
        <v>55</v>
      </c>
      <c r="G874" s="10">
        <v>1</v>
      </c>
      <c r="H874" s="48"/>
    </row>
    <row r="875" spans="1:8">
      <c r="A875" s="10" t="s">
        <v>41</v>
      </c>
      <c r="B875" s="10">
        <v>5</v>
      </c>
      <c r="C875" s="10">
        <v>1</v>
      </c>
      <c r="D875" s="10">
        <v>116</v>
      </c>
      <c r="E875" s="10">
        <v>22.5</v>
      </c>
      <c r="F875" s="10">
        <v>55</v>
      </c>
      <c r="G875" s="10">
        <v>1</v>
      </c>
      <c r="H875" s="48"/>
    </row>
    <row r="876" spans="1:8">
      <c r="A876" s="10" t="s">
        <v>15</v>
      </c>
      <c r="B876" s="10" t="s">
        <v>21</v>
      </c>
      <c r="C876" s="10">
        <v>1</v>
      </c>
      <c r="D876" s="10">
        <v>125</v>
      </c>
      <c r="E876" s="10">
        <v>4</v>
      </c>
      <c r="F876" s="10">
        <v>61</v>
      </c>
      <c r="G876" s="10">
        <v>1</v>
      </c>
      <c r="H876" s="48"/>
    </row>
    <row r="877" spans="1:8">
      <c r="A877" s="10" t="s">
        <v>26</v>
      </c>
      <c r="B877" s="10" t="s">
        <v>21</v>
      </c>
      <c r="C877" s="10">
        <v>1</v>
      </c>
      <c r="D877" s="10">
        <v>126</v>
      </c>
      <c r="E877" s="10">
        <v>4</v>
      </c>
      <c r="F877" s="10">
        <v>61</v>
      </c>
      <c r="G877" s="10">
        <v>1</v>
      </c>
      <c r="H877" s="48"/>
    </row>
    <row r="878" spans="1:8">
      <c r="A878" s="10" t="s">
        <v>46</v>
      </c>
      <c r="B878" s="10" t="s">
        <v>21</v>
      </c>
      <c r="C878" s="10">
        <v>1</v>
      </c>
      <c r="D878" s="10">
        <v>102</v>
      </c>
      <c r="E878" s="10">
        <v>4</v>
      </c>
      <c r="F878" s="10">
        <v>61</v>
      </c>
      <c r="G878" s="10">
        <v>1</v>
      </c>
      <c r="H878" s="48"/>
    </row>
    <row r="879" spans="1:8">
      <c r="A879" s="10" t="s">
        <v>48</v>
      </c>
      <c r="B879" s="10" t="s">
        <v>21</v>
      </c>
      <c r="C879" s="10">
        <v>1</v>
      </c>
      <c r="D879" s="10">
        <v>101</v>
      </c>
      <c r="E879" s="10">
        <v>4</v>
      </c>
      <c r="F879" s="10">
        <v>61</v>
      </c>
      <c r="G879" s="10">
        <v>1</v>
      </c>
      <c r="H879" s="48"/>
    </row>
    <row r="880" spans="1:8">
      <c r="A880" s="10" t="s">
        <v>39</v>
      </c>
      <c r="B880" s="10" t="s">
        <v>23</v>
      </c>
      <c r="C880" s="10">
        <v>1</v>
      </c>
      <c r="D880" s="10">
        <v>120</v>
      </c>
      <c r="E880" s="10">
        <v>4</v>
      </c>
      <c r="F880" s="10">
        <v>56</v>
      </c>
      <c r="G880" s="10">
        <v>1</v>
      </c>
      <c r="H880" s="48"/>
    </row>
    <row r="881" spans="1:8">
      <c r="A881" s="10" t="s">
        <v>27</v>
      </c>
      <c r="B881" s="10" t="s">
        <v>21</v>
      </c>
      <c r="C881" s="10">
        <v>1</v>
      </c>
      <c r="D881" s="10">
        <v>117</v>
      </c>
      <c r="E881" s="10">
        <v>4</v>
      </c>
      <c r="F881" s="10">
        <v>55</v>
      </c>
      <c r="G881" s="10">
        <v>1</v>
      </c>
      <c r="H881" s="48"/>
    </row>
    <row r="882" spans="1:8">
      <c r="A882" s="10" t="s">
        <v>27</v>
      </c>
      <c r="B882" s="10" t="s">
        <v>21</v>
      </c>
      <c r="C882" s="10">
        <v>1</v>
      </c>
      <c r="D882" s="10">
        <v>123</v>
      </c>
      <c r="E882" s="10">
        <v>4</v>
      </c>
      <c r="F882" s="10">
        <v>55</v>
      </c>
      <c r="G882" s="10">
        <v>1</v>
      </c>
      <c r="H882" s="48"/>
    </row>
    <row r="883" spans="1:8">
      <c r="A883" s="10" t="s">
        <v>28</v>
      </c>
      <c r="B883" s="10" t="s">
        <v>21</v>
      </c>
      <c r="C883" s="10">
        <v>1</v>
      </c>
      <c r="D883" s="10">
        <v>122</v>
      </c>
      <c r="E883" s="10">
        <v>4</v>
      </c>
      <c r="F883" s="10">
        <v>55</v>
      </c>
      <c r="G883" s="10">
        <v>1</v>
      </c>
      <c r="H883" s="48"/>
    </row>
    <row r="884" spans="1:8">
      <c r="A884" s="10" t="s">
        <v>29</v>
      </c>
      <c r="B884" s="10" t="s">
        <v>21</v>
      </c>
      <c r="C884" s="10">
        <v>1</v>
      </c>
      <c r="D884" s="10">
        <v>114</v>
      </c>
      <c r="E884" s="10">
        <v>4</v>
      </c>
      <c r="F884" s="10">
        <v>55</v>
      </c>
      <c r="G884" s="10">
        <v>1</v>
      </c>
      <c r="H884" s="48"/>
    </row>
    <row r="885" spans="1:8">
      <c r="A885" s="10" t="s">
        <v>30</v>
      </c>
      <c r="B885" s="10" t="s">
        <v>21</v>
      </c>
      <c r="C885" s="10">
        <v>1</v>
      </c>
      <c r="D885" s="10">
        <v>119</v>
      </c>
      <c r="E885" s="10">
        <v>4</v>
      </c>
      <c r="F885" s="10">
        <v>55</v>
      </c>
      <c r="G885" s="10">
        <v>1</v>
      </c>
      <c r="H885" s="48"/>
    </row>
    <row r="886" spans="1:8">
      <c r="A886" s="10" t="s">
        <v>32</v>
      </c>
      <c r="B886" s="10" t="s">
        <v>21</v>
      </c>
      <c r="C886" s="10">
        <v>1</v>
      </c>
      <c r="D886" s="10">
        <v>124</v>
      </c>
      <c r="E886" s="10">
        <v>4</v>
      </c>
      <c r="F886" s="10">
        <v>55</v>
      </c>
      <c r="G886" s="10">
        <v>1</v>
      </c>
      <c r="H886" s="48"/>
    </row>
    <row r="887" spans="1:8">
      <c r="A887" s="10" t="s">
        <v>39</v>
      </c>
      <c r="B887" s="10" t="s">
        <v>21</v>
      </c>
      <c r="C887" s="10">
        <v>1</v>
      </c>
      <c r="D887" s="10">
        <v>120</v>
      </c>
      <c r="E887" s="10">
        <v>4</v>
      </c>
      <c r="F887" s="10">
        <v>55</v>
      </c>
      <c r="G887" s="10">
        <v>1</v>
      </c>
      <c r="H887" s="48"/>
    </row>
    <row r="888" spans="1:8">
      <c r="A888" s="10" t="s">
        <v>41</v>
      </c>
      <c r="B888" s="10" t="s">
        <v>21</v>
      </c>
      <c r="C888" s="10">
        <v>1</v>
      </c>
      <c r="D888" s="10">
        <v>116</v>
      </c>
      <c r="E888" s="10">
        <v>4</v>
      </c>
      <c r="F888" s="10">
        <v>55</v>
      </c>
      <c r="G888" s="10">
        <v>1</v>
      </c>
      <c r="H888" s="48"/>
    </row>
    <row r="889" spans="1:8">
      <c r="A889" s="10" t="s">
        <v>27</v>
      </c>
      <c r="B889" s="10" t="s">
        <v>22</v>
      </c>
      <c r="C889" s="10">
        <v>1</v>
      </c>
      <c r="D889" s="10">
        <v>117</v>
      </c>
      <c r="E889" s="10">
        <v>4</v>
      </c>
      <c r="F889" s="10">
        <v>21.25</v>
      </c>
      <c r="G889" s="10">
        <v>1</v>
      </c>
      <c r="H889" s="48"/>
    </row>
    <row r="890" spans="1:8">
      <c r="A890" s="10" t="s">
        <v>27</v>
      </c>
      <c r="B890" s="10" t="s">
        <v>22</v>
      </c>
      <c r="C890" s="10">
        <v>1</v>
      </c>
      <c r="D890" s="10">
        <v>123</v>
      </c>
      <c r="E890" s="10">
        <v>4</v>
      </c>
      <c r="F890" s="10">
        <v>21.25</v>
      </c>
      <c r="G890" s="10">
        <v>1</v>
      </c>
      <c r="H890" s="48"/>
    </row>
    <row r="891" spans="1:8">
      <c r="A891" s="10" t="s">
        <v>28</v>
      </c>
      <c r="B891" s="10" t="s">
        <v>22</v>
      </c>
      <c r="C891" s="10">
        <v>1</v>
      </c>
      <c r="D891" s="10">
        <v>122</v>
      </c>
      <c r="E891" s="10">
        <v>4</v>
      </c>
      <c r="F891" s="10">
        <v>21.25</v>
      </c>
      <c r="G891" s="10">
        <v>1</v>
      </c>
      <c r="H891" s="48"/>
    </row>
    <row r="892" spans="1:8">
      <c r="A892" s="10" t="s">
        <v>29</v>
      </c>
      <c r="B892" s="10" t="s">
        <v>22</v>
      </c>
      <c r="C892" s="10">
        <v>1</v>
      </c>
      <c r="D892" s="10">
        <v>114</v>
      </c>
      <c r="E892" s="10">
        <v>4</v>
      </c>
      <c r="F892" s="10">
        <v>21.25</v>
      </c>
      <c r="G892" s="10">
        <v>1</v>
      </c>
      <c r="H892" s="48"/>
    </row>
    <row r="893" spans="1:8">
      <c r="A893" s="10" t="s">
        <v>30</v>
      </c>
      <c r="B893" s="10" t="s">
        <v>22</v>
      </c>
      <c r="C893" s="10">
        <v>1</v>
      </c>
      <c r="D893" s="10">
        <v>119</v>
      </c>
      <c r="E893" s="10">
        <v>4</v>
      </c>
      <c r="F893" s="10">
        <v>21.25</v>
      </c>
      <c r="G893" s="10">
        <v>1</v>
      </c>
      <c r="H893" s="48"/>
    </row>
    <row r="894" spans="1:8">
      <c r="A894" s="10" t="s">
        <v>32</v>
      </c>
      <c r="B894" s="10" t="s">
        <v>22</v>
      </c>
      <c r="C894" s="10">
        <v>1</v>
      </c>
      <c r="D894" s="10">
        <v>124</v>
      </c>
      <c r="E894" s="10">
        <v>4</v>
      </c>
      <c r="F894" s="10">
        <v>21.25</v>
      </c>
      <c r="G894" s="10">
        <v>1</v>
      </c>
      <c r="H894" s="48"/>
    </row>
    <row r="895" spans="1:8">
      <c r="A895" s="10" t="s">
        <v>39</v>
      </c>
      <c r="B895" s="10" t="s">
        <v>22</v>
      </c>
      <c r="C895" s="10">
        <v>1</v>
      </c>
      <c r="D895" s="10">
        <v>120</v>
      </c>
      <c r="E895" s="10">
        <v>4</v>
      </c>
      <c r="F895" s="10">
        <v>21.25</v>
      </c>
      <c r="G895" s="10">
        <v>1</v>
      </c>
      <c r="H895" s="48"/>
    </row>
    <row r="896" spans="1:8">
      <c r="A896" s="10" t="s">
        <v>41</v>
      </c>
      <c r="B896" s="10" t="s">
        <v>22</v>
      </c>
      <c r="C896" s="10">
        <v>1</v>
      </c>
      <c r="D896" s="10">
        <v>116</v>
      </c>
      <c r="E896" s="10">
        <v>4</v>
      </c>
      <c r="F896" s="10">
        <v>21.25</v>
      </c>
      <c r="G896" s="10">
        <v>1</v>
      </c>
      <c r="H896" s="48"/>
    </row>
    <row r="897" spans="1:8">
      <c r="A897" s="10" t="s">
        <v>46</v>
      </c>
      <c r="B897" s="10" t="s">
        <v>22</v>
      </c>
      <c r="C897" s="10">
        <v>1</v>
      </c>
      <c r="D897" s="10">
        <v>102</v>
      </c>
      <c r="E897" s="10">
        <v>4</v>
      </c>
      <c r="F897" s="10">
        <v>21.25</v>
      </c>
      <c r="G897" s="10">
        <v>1</v>
      </c>
      <c r="H897" s="48"/>
    </row>
    <row r="898" spans="1:8">
      <c r="A898" s="10" t="s">
        <v>48</v>
      </c>
      <c r="B898" s="10" t="s">
        <v>22</v>
      </c>
      <c r="C898" s="10">
        <v>1</v>
      </c>
      <c r="D898" s="10">
        <v>101</v>
      </c>
      <c r="E898" s="10">
        <v>4</v>
      </c>
      <c r="F898" s="10">
        <v>21.25</v>
      </c>
      <c r="G898" s="10">
        <v>1</v>
      </c>
      <c r="H898" s="48"/>
    </row>
    <row r="899" spans="1:8">
      <c r="A899" s="10" t="s">
        <v>15</v>
      </c>
      <c r="B899" s="10" t="s">
        <v>22</v>
      </c>
      <c r="C899" s="10">
        <v>1</v>
      </c>
      <c r="D899" s="10">
        <v>125</v>
      </c>
      <c r="E899" s="10">
        <v>4</v>
      </c>
      <c r="F899" s="10">
        <v>18.875</v>
      </c>
      <c r="G899" s="10">
        <v>1</v>
      </c>
      <c r="H899" s="48"/>
    </row>
    <row r="900" spans="1:8">
      <c r="A900" s="10" t="s">
        <v>26</v>
      </c>
      <c r="B900" s="10" t="s">
        <v>22</v>
      </c>
      <c r="C900" s="10">
        <v>1</v>
      </c>
      <c r="D900" s="10">
        <v>126</v>
      </c>
      <c r="E900" s="10">
        <v>4</v>
      </c>
      <c r="F900" s="10">
        <v>18.875</v>
      </c>
      <c r="G900" s="10">
        <v>1</v>
      </c>
      <c r="H900" s="48"/>
    </row>
    <row r="905" spans="1:8" ht="18">
      <c r="A905" s="49" t="s">
        <v>89</v>
      </c>
      <c r="B905" s="49"/>
      <c r="C905" s="49"/>
      <c r="D905" s="49"/>
      <c r="E905" s="49"/>
      <c r="F905" s="49"/>
      <c r="G905" s="49"/>
      <c r="H905" s="50" t="s">
        <v>105</v>
      </c>
    </row>
    <row r="906" spans="1:8" ht="18">
      <c r="A906" s="49" t="s">
        <v>90</v>
      </c>
      <c r="B906" s="49"/>
      <c r="C906" s="49"/>
      <c r="D906" s="49"/>
      <c r="E906" s="49"/>
      <c r="F906" s="49"/>
      <c r="G906" s="49"/>
      <c r="H906" s="50"/>
    </row>
    <row r="907" spans="1:8" ht="18">
      <c r="A907" s="49" t="s">
        <v>107</v>
      </c>
      <c r="B907" s="49"/>
      <c r="C907" s="49"/>
      <c r="D907" s="49"/>
      <c r="E907" s="49"/>
      <c r="F907" s="49"/>
      <c r="G907" s="49"/>
      <c r="H907" s="50"/>
    </row>
    <row r="908" spans="1:8" ht="17.399999999999999">
      <c r="A908" s="21" t="s">
        <v>0</v>
      </c>
      <c r="B908" s="21" t="s">
        <v>1</v>
      </c>
      <c r="C908" s="21" t="s">
        <v>2</v>
      </c>
      <c r="D908" s="21" t="s">
        <v>3</v>
      </c>
      <c r="E908" s="21" t="s">
        <v>5</v>
      </c>
      <c r="F908" s="21" t="s">
        <v>4</v>
      </c>
      <c r="G908" s="21" t="s">
        <v>6</v>
      </c>
      <c r="H908" s="21" t="s">
        <v>57</v>
      </c>
    </row>
    <row r="909" spans="1:8">
      <c r="A909" s="10" t="s">
        <v>41</v>
      </c>
      <c r="B909" s="10">
        <v>6</v>
      </c>
      <c r="C909" s="10">
        <v>1</v>
      </c>
      <c r="D909" s="10">
        <v>116</v>
      </c>
      <c r="E909" s="10">
        <v>22.5</v>
      </c>
      <c r="F909" s="10">
        <v>55</v>
      </c>
      <c r="G909" s="10">
        <v>1</v>
      </c>
      <c r="H909" s="48">
        <v>24</v>
      </c>
    </row>
    <row r="910" spans="1:8">
      <c r="A910" s="10" t="s">
        <v>44</v>
      </c>
      <c r="B910" s="10">
        <v>5</v>
      </c>
      <c r="C910" s="10">
        <v>1</v>
      </c>
      <c r="D910" s="10">
        <v>112</v>
      </c>
      <c r="E910" s="10">
        <v>22.5</v>
      </c>
      <c r="F910" s="10">
        <v>55</v>
      </c>
      <c r="G910" s="10">
        <v>1</v>
      </c>
      <c r="H910" s="48"/>
    </row>
    <row r="911" spans="1:8">
      <c r="A911" s="10" t="s">
        <v>44</v>
      </c>
      <c r="B911" s="10">
        <v>6</v>
      </c>
      <c r="C911" s="10">
        <v>1</v>
      </c>
      <c r="D911" s="10">
        <v>112</v>
      </c>
      <c r="E911" s="10">
        <v>22.5</v>
      </c>
      <c r="F911" s="10">
        <v>55</v>
      </c>
      <c r="G911" s="10">
        <v>1</v>
      </c>
      <c r="H911" s="48"/>
    </row>
    <row r="912" spans="1:8">
      <c r="A912" s="10" t="s">
        <v>43</v>
      </c>
      <c r="B912" s="10">
        <v>5</v>
      </c>
      <c r="C912" s="10">
        <v>1</v>
      </c>
      <c r="D912" s="10">
        <v>115</v>
      </c>
      <c r="E912" s="10">
        <v>22.5</v>
      </c>
      <c r="F912" s="10">
        <v>50</v>
      </c>
      <c r="G912" s="10">
        <v>1</v>
      </c>
      <c r="H912" s="48"/>
    </row>
    <row r="913" spans="1:8">
      <c r="A913" s="10" t="s">
        <v>15</v>
      </c>
      <c r="B913" s="10">
        <v>5</v>
      </c>
      <c r="C913" s="10">
        <v>1</v>
      </c>
      <c r="D913" s="10">
        <v>125</v>
      </c>
      <c r="E913" s="10">
        <v>22.5</v>
      </c>
      <c r="F913" s="10">
        <v>49</v>
      </c>
      <c r="G913" s="10">
        <v>1</v>
      </c>
      <c r="H913" s="48"/>
    </row>
    <row r="914" spans="1:8">
      <c r="A914" s="10" t="s">
        <v>26</v>
      </c>
      <c r="B914" s="10">
        <v>5</v>
      </c>
      <c r="C914" s="10">
        <v>1</v>
      </c>
      <c r="D914" s="10">
        <v>126</v>
      </c>
      <c r="E914" s="10">
        <v>22.5</v>
      </c>
      <c r="F914" s="10">
        <v>49</v>
      </c>
      <c r="G914" s="10">
        <v>1</v>
      </c>
      <c r="H914" s="48"/>
    </row>
    <row r="915" spans="1:8">
      <c r="A915" s="10" t="s">
        <v>34</v>
      </c>
      <c r="B915" s="10">
        <v>5</v>
      </c>
      <c r="C915" s="10">
        <v>1</v>
      </c>
      <c r="D915" s="10">
        <v>104</v>
      </c>
      <c r="E915" s="10">
        <v>22.5</v>
      </c>
      <c r="F915" s="10">
        <v>49</v>
      </c>
      <c r="G915" s="10">
        <v>1</v>
      </c>
      <c r="H915" s="48"/>
    </row>
    <row r="916" spans="1:8">
      <c r="A916" s="10" t="s">
        <v>33</v>
      </c>
      <c r="B916" s="10">
        <v>5</v>
      </c>
      <c r="C916" s="10">
        <v>1</v>
      </c>
      <c r="D916" s="10">
        <v>110</v>
      </c>
      <c r="E916" s="10">
        <v>22.5</v>
      </c>
      <c r="F916" s="10">
        <v>49</v>
      </c>
      <c r="G916" s="10">
        <v>1</v>
      </c>
      <c r="H916" s="48"/>
    </row>
    <row r="917" spans="1:8">
      <c r="A917" s="10" t="s">
        <v>36</v>
      </c>
      <c r="B917" s="10">
        <v>4</v>
      </c>
      <c r="C917" s="10">
        <v>1</v>
      </c>
      <c r="D917" s="10">
        <v>108</v>
      </c>
      <c r="E917" s="10">
        <v>22.5</v>
      </c>
      <c r="F917" s="10">
        <v>49</v>
      </c>
      <c r="G917" s="10">
        <v>1</v>
      </c>
      <c r="H917" s="48"/>
    </row>
    <row r="918" spans="1:8">
      <c r="A918" s="10" t="s">
        <v>36</v>
      </c>
      <c r="B918" s="10">
        <v>4</v>
      </c>
      <c r="C918" s="10">
        <v>1</v>
      </c>
      <c r="D918" s="10">
        <v>121</v>
      </c>
      <c r="E918" s="10">
        <v>22.5</v>
      </c>
      <c r="F918" s="10">
        <v>49</v>
      </c>
      <c r="G918" s="10">
        <v>1</v>
      </c>
      <c r="H918" s="48"/>
    </row>
    <row r="919" spans="1:8">
      <c r="A919" s="10" t="s">
        <v>37</v>
      </c>
      <c r="B919" s="10">
        <v>4</v>
      </c>
      <c r="C919" s="10">
        <v>1</v>
      </c>
      <c r="D919" s="10">
        <v>106</v>
      </c>
      <c r="E919" s="10">
        <v>22.5</v>
      </c>
      <c r="F919" s="10">
        <v>49</v>
      </c>
      <c r="G919" s="10">
        <v>1</v>
      </c>
      <c r="H919" s="48"/>
    </row>
    <row r="920" spans="1:8">
      <c r="A920" s="10" t="s">
        <v>45</v>
      </c>
      <c r="B920" s="10">
        <v>4</v>
      </c>
      <c r="C920" s="10">
        <v>1</v>
      </c>
      <c r="D920" s="10">
        <v>107</v>
      </c>
      <c r="E920" s="10">
        <v>22.5</v>
      </c>
      <c r="F920" s="10">
        <v>49</v>
      </c>
      <c r="G920" s="10">
        <v>1</v>
      </c>
      <c r="H920" s="48"/>
    </row>
    <row r="921" spans="1:8">
      <c r="A921" s="10" t="s">
        <v>46</v>
      </c>
      <c r="B921" s="10">
        <v>6</v>
      </c>
      <c r="C921" s="10">
        <v>1</v>
      </c>
      <c r="D921" s="10">
        <v>102</v>
      </c>
      <c r="E921" s="10">
        <v>22.5</v>
      </c>
      <c r="F921" s="10">
        <v>49</v>
      </c>
      <c r="G921" s="10">
        <v>1</v>
      </c>
      <c r="H921" s="48"/>
    </row>
    <row r="922" spans="1:8">
      <c r="A922" s="10" t="s">
        <v>48</v>
      </c>
      <c r="B922" s="10">
        <v>6</v>
      </c>
      <c r="C922" s="10">
        <v>1</v>
      </c>
      <c r="D922" s="10">
        <v>101</v>
      </c>
      <c r="E922" s="10">
        <v>22.5</v>
      </c>
      <c r="F922" s="10">
        <v>49</v>
      </c>
      <c r="G922" s="10">
        <v>1</v>
      </c>
      <c r="H922" s="48"/>
    </row>
    <row r="923" spans="1:8">
      <c r="A923" s="10" t="s">
        <v>41</v>
      </c>
      <c r="B923" s="10" t="s">
        <v>23</v>
      </c>
      <c r="C923" s="10">
        <v>1</v>
      </c>
      <c r="D923" s="10">
        <v>116</v>
      </c>
      <c r="E923" s="10">
        <v>4</v>
      </c>
      <c r="F923" s="10">
        <v>55</v>
      </c>
      <c r="G923" s="10">
        <v>1</v>
      </c>
      <c r="H923" s="48"/>
    </row>
    <row r="924" spans="1:8">
      <c r="A924" s="10" t="s">
        <v>44</v>
      </c>
      <c r="B924" s="10" t="s">
        <v>21</v>
      </c>
      <c r="C924" s="10">
        <v>1</v>
      </c>
      <c r="D924" s="10">
        <v>112</v>
      </c>
      <c r="E924" s="10">
        <v>4</v>
      </c>
      <c r="F924" s="10">
        <v>55</v>
      </c>
      <c r="G924" s="10">
        <v>1</v>
      </c>
      <c r="H924" s="48"/>
    </row>
    <row r="925" spans="1:8">
      <c r="A925" s="10" t="s">
        <v>44</v>
      </c>
      <c r="B925" s="10" t="s">
        <v>23</v>
      </c>
      <c r="C925" s="10">
        <v>1</v>
      </c>
      <c r="D925" s="10">
        <v>112</v>
      </c>
      <c r="E925" s="10">
        <v>4</v>
      </c>
      <c r="F925" s="10">
        <v>55</v>
      </c>
      <c r="G925" s="10">
        <v>1</v>
      </c>
      <c r="H925" s="48"/>
    </row>
    <row r="926" spans="1:8">
      <c r="A926" s="10" t="s">
        <v>43</v>
      </c>
      <c r="B926" s="10" t="s">
        <v>21</v>
      </c>
      <c r="C926" s="10">
        <v>1</v>
      </c>
      <c r="D926" s="10">
        <v>115</v>
      </c>
      <c r="E926" s="10">
        <v>4</v>
      </c>
      <c r="F926" s="10">
        <v>50</v>
      </c>
      <c r="G926" s="10">
        <v>1</v>
      </c>
      <c r="H926" s="48"/>
    </row>
    <row r="927" spans="1:8">
      <c r="A927" s="10" t="s">
        <v>15</v>
      </c>
      <c r="B927" s="10" t="s">
        <v>23</v>
      </c>
      <c r="C927" s="10">
        <v>1</v>
      </c>
      <c r="D927" s="10">
        <v>125</v>
      </c>
      <c r="E927" s="10">
        <v>4</v>
      </c>
      <c r="F927" s="10">
        <v>49</v>
      </c>
      <c r="G927" s="10">
        <v>1</v>
      </c>
      <c r="H927" s="48"/>
    </row>
    <row r="928" spans="1:8">
      <c r="A928" s="10" t="s">
        <v>26</v>
      </c>
      <c r="B928" s="10" t="s">
        <v>23</v>
      </c>
      <c r="C928" s="10">
        <v>1</v>
      </c>
      <c r="D928" s="10">
        <v>126</v>
      </c>
      <c r="E928" s="10">
        <v>4</v>
      </c>
      <c r="F928" s="10">
        <v>49</v>
      </c>
      <c r="G928" s="10">
        <v>1</v>
      </c>
      <c r="H928" s="48"/>
    </row>
    <row r="929" spans="1:8">
      <c r="A929" s="10" t="s">
        <v>34</v>
      </c>
      <c r="B929" s="10" t="s">
        <v>21</v>
      </c>
      <c r="C929" s="10">
        <v>1</v>
      </c>
      <c r="D929" s="10">
        <v>104</v>
      </c>
      <c r="E929" s="10">
        <v>4</v>
      </c>
      <c r="F929" s="10">
        <v>49</v>
      </c>
      <c r="G929" s="10">
        <v>1</v>
      </c>
      <c r="H929" s="48"/>
    </row>
    <row r="930" spans="1:8">
      <c r="A930" s="10" t="s">
        <v>33</v>
      </c>
      <c r="B930" s="10" t="s">
        <v>21</v>
      </c>
      <c r="C930" s="10">
        <v>1</v>
      </c>
      <c r="D930" s="10">
        <v>110</v>
      </c>
      <c r="E930" s="10">
        <v>4</v>
      </c>
      <c r="F930" s="10">
        <v>49</v>
      </c>
      <c r="G930" s="10">
        <v>1</v>
      </c>
      <c r="H930" s="48"/>
    </row>
    <row r="931" spans="1:8">
      <c r="A931" s="10" t="s">
        <v>36</v>
      </c>
      <c r="B931" s="10" t="s">
        <v>21</v>
      </c>
      <c r="C931" s="10">
        <v>1</v>
      </c>
      <c r="D931" s="10">
        <v>108</v>
      </c>
      <c r="E931" s="10">
        <v>4</v>
      </c>
      <c r="F931" s="10">
        <v>49</v>
      </c>
      <c r="G931" s="10">
        <v>1</v>
      </c>
      <c r="H931" s="48"/>
    </row>
    <row r="932" spans="1:8">
      <c r="A932" s="10" t="s">
        <v>36</v>
      </c>
      <c r="B932" s="10" t="s">
        <v>21</v>
      </c>
      <c r="C932" s="10">
        <v>1</v>
      </c>
      <c r="D932" s="10">
        <v>121</v>
      </c>
      <c r="E932" s="10">
        <v>4</v>
      </c>
      <c r="F932" s="10">
        <v>49</v>
      </c>
      <c r="G932" s="10">
        <v>1</v>
      </c>
      <c r="H932" s="48"/>
    </row>
    <row r="933" spans="1:8">
      <c r="A933" s="10" t="s">
        <v>37</v>
      </c>
      <c r="B933" s="10" t="s">
        <v>21</v>
      </c>
      <c r="C933" s="10">
        <v>1</v>
      </c>
      <c r="D933" s="10">
        <v>106</v>
      </c>
      <c r="E933" s="10">
        <v>4</v>
      </c>
      <c r="F933" s="10">
        <v>49</v>
      </c>
      <c r="G933" s="10">
        <v>1</v>
      </c>
      <c r="H933" s="48"/>
    </row>
    <row r="934" spans="1:8">
      <c r="A934" s="10" t="s">
        <v>45</v>
      </c>
      <c r="B934" s="10" t="s">
        <v>21</v>
      </c>
      <c r="C934" s="10">
        <v>1</v>
      </c>
      <c r="D934" s="10">
        <v>107</v>
      </c>
      <c r="E934" s="10">
        <v>4</v>
      </c>
      <c r="F934" s="10">
        <v>49</v>
      </c>
      <c r="G934" s="10">
        <v>1</v>
      </c>
      <c r="H934" s="48"/>
    </row>
    <row r="935" spans="1:8">
      <c r="A935" s="10" t="s">
        <v>46</v>
      </c>
      <c r="B935" s="10" t="s">
        <v>23</v>
      </c>
      <c r="C935" s="10">
        <v>1</v>
      </c>
      <c r="D935" s="10">
        <v>102</v>
      </c>
      <c r="E935" s="10">
        <v>4</v>
      </c>
      <c r="F935" s="10">
        <v>49</v>
      </c>
      <c r="G935" s="10">
        <v>1</v>
      </c>
      <c r="H935" s="48"/>
    </row>
    <row r="936" spans="1:8">
      <c r="A936" s="10" t="s">
        <v>48</v>
      </c>
      <c r="B936" s="10" t="s">
        <v>23</v>
      </c>
      <c r="C936" s="10">
        <v>1</v>
      </c>
      <c r="D936" s="10">
        <v>101</v>
      </c>
      <c r="E936" s="10">
        <v>4</v>
      </c>
      <c r="F936" s="10">
        <v>49</v>
      </c>
      <c r="G936" s="10">
        <v>1</v>
      </c>
      <c r="H936" s="48"/>
    </row>
    <row r="937" spans="1:8">
      <c r="A937" s="10" t="s">
        <v>15</v>
      </c>
      <c r="B937" s="10" t="s">
        <v>24</v>
      </c>
      <c r="C937" s="10">
        <v>1</v>
      </c>
      <c r="D937" s="10">
        <v>125</v>
      </c>
      <c r="E937" s="10">
        <v>4</v>
      </c>
      <c r="F937" s="10">
        <v>21.25</v>
      </c>
      <c r="G937" s="10">
        <v>1</v>
      </c>
      <c r="H937" s="48"/>
    </row>
    <row r="938" spans="1:8">
      <c r="A938" s="10" t="s">
        <v>26</v>
      </c>
      <c r="B938" s="10" t="s">
        <v>24</v>
      </c>
      <c r="C938" s="10">
        <v>1</v>
      </c>
      <c r="D938" s="10">
        <v>126</v>
      </c>
      <c r="E938" s="10">
        <v>4</v>
      </c>
      <c r="F938" s="10">
        <v>21.25</v>
      </c>
      <c r="G938" s="10">
        <v>1</v>
      </c>
      <c r="H938" s="48"/>
    </row>
    <row r="939" spans="1:8">
      <c r="A939" s="10" t="s">
        <v>34</v>
      </c>
      <c r="B939" s="10" t="s">
        <v>22</v>
      </c>
      <c r="C939" s="10">
        <v>1</v>
      </c>
      <c r="D939" s="10">
        <v>104</v>
      </c>
      <c r="E939" s="10">
        <v>4</v>
      </c>
      <c r="F939" s="10">
        <v>21.25</v>
      </c>
      <c r="G939" s="10">
        <v>1</v>
      </c>
      <c r="H939" s="48"/>
    </row>
    <row r="940" spans="1:8">
      <c r="A940" s="10" t="s">
        <v>33</v>
      </c>
      <c r="B940" s="10" t="s">
        <v>22</v>
      </c>
      <c r="C940" s="10">
        <v>1</v>
      </c>
      <c r="D940" s="10">
        <v>110</v>
      </c>
      <c r="E940" s="10">
        <v>4</v>
      </c>
      <c r="F940" s="10">
        <v>21.25</v>
      </c>
      <c r="G940" s="10">
        <v>1</v>
      </c>
      <c r="H940" s="48"/>
    </row>
    <row r="941" spans="1:8">
      <c r="A941" s="10" t="s">
        <v>36</v>
      </c>
      <c r="B941" s="10" t="s">
        <v>22</v>
      </c>
      <c r="C941" s="10">
        <v>1</v>
      </c>
      <c r="D941" s="10">
        <v>108</v>
      </c>
      <c r="E941" s="10">
        <v>4</v>
      </c>
      <c r="F941" s="10">
        <v>21.25</v>
      </c>
      <c r="G941" s="10">
        <v>1</v>
      </c>
      <c r="H941" s="48"/>
    </row>
    <row r="942" spans="1:8">
      <c r="A942" s="10" t="s">
        <v>36</v>
      </c>
      <c r="B942" s="10" t="s">
        <v>22</v>
      </c>
      <c r="C942" s="10">
        <v>1</v>
      </c>
      <c r="D942" s="10">
        <v>121</v>
      </c>
      <c r="E942" s="10">
        <v>4</v>
      </c>
      <c r="F942" s="10">
        <v>21.25</v>
      </c>
      <c r="G942" s="10">
        <v>1</v>
      </c>
      <c r="H942" s="48"/>
    </row>
    <row r="943" spans="1:8">
      <c r="A943" s="10" t="s">
        <v>37</v>
      </c>
      <c r="B943" s="10" t="s">
        <v>22</v>
      </c>
      <c r="C943" s="10">
        <v>1</v>
      </c>
      <c r="D943" s="10">
        <v>106</v>
      </c>
      <c r="E943" s="10">
        <v>4</v>
      </c>
      <c r="F943" s="10">
        <v>21.25</v>
      </c>
      <c r="G943" s="10">
        <v>1</v>
      </c>
      <c r="H943" s="48"/>
    </row>
    <row r="944" spans="1:8">
      <c r="A944" s="10" t="s">
        <v>41</v>
      </c>
      <c r="B944" s="10" t="s">
        <v>24</v>
      </c>
      <c r="C944" s="10">
        <v>1</v>
      </c>
      <c r="D944" s="10">
        <v>116</v>
      </c>
      <c r="E944" s="10">
        <v>4</v>
      </c>
      <c r="F944" s="10">
        <v>21.25</v>
      </c>
      <c r="G944" s="10">
        <v>1</v>
      </c>
      <c r="H944" s="48"/>
    </row>
    <row r="945" spans="1:8">
      <c r="A945" s="10" t="s">
        <v>44</v>
      </c>
      <c r="B945" s="10" t="s">
        <v>22</v>
      </c>
      <c r="C945" s="10">
        <v>1</v>
      </c>
      <c r="D945" s="10">
        <v>112</v>
      </c>
      <c r="E945" s="10">
        <v>4</v>
      </c>
      <c r="F945" s="10">
        <v>21.25</v>
      </c>
      <c r="G945" s="10">
        <v>1</v>
      </c>
      <c r="H945" s="48"/>
    </row>
    <row r="946" spans="1:8">
      <c r="A946" s="10" t="s">
        <v>44</v>
      </c>
      <c r="B946" s="10" t="s">
        <v>24</v>
      </c>
      <c r="C946" s="10">
        <v>1</v>
      </c>
      <c r="D946" s="10">
        <v>112</v>
      </c>
      <c r="E946" s="10">
        <v>4</v>
      </c>
      <c r="F946" s="10">
        <v>21.25</v>
      </c>
      <c r="G946" s="10">
        <v>1</v>
      </c>
      <c r="H946" s="48"/>
    </row>
    <row r="947" spans="1:8">
      <c r="A947" s="10" t="s">
        <v>45</v>
      </c>
      <c r="B947" s="10" t="s">
        <v>22</v>
      </c>
      <c r="C947" s="10">
        <v>1</v>
      </c>
      <c r="D947" s="10">
        <v>107</v>
      </c>
      <c r="E947" s="10">
        <v>4</v>
      </c>
      <c r="F947" s="10">
        <v>21.25</v>
      </c>
      <c r="G947" s="10">
        <v>1</v>
      </c>
      <c r="H947" s="48"/>
    </row>
    <row r="948" spans="1:8">
      <c r="A948" s="10" t="s">
        <v>46</v>
      </c>
      <c r="B948" s="10" t="s">
        <v>24</v>
      </c>
      <c r="C948" s="10">
        <v>1</v>
      </c>
      <c r="D948" s="10">
        <v>102</v>
      </c>
      <c r="E948" s="10">
        <v>4</v>
      </c>
      <c r="F948" s="10">
        <v>21.25</v>
      </c>
      <c r="G948" s="10">
        <v>1</v>
      </c>
      <c r="H948" s="48"/>
    </row>
    <row r="949" spans="1:8">
      <c r="A949" s="10" t="s">
        <v>48</v>
      </c>
      <c r="B949" s="10" t="s">
        <v>24</v>
      </c>
      <c r="C949" s="10">
        <v>1</v>
      </c>
      <c r="D949" s="10">
        <v>101</v>
      </c>
      <c r="E949" s="10">
        <v>4</v>
      </c>
      <c r="F949" s="10">
        <v>21.25</v>
      </c>
      <c r="G949" s="10">
        <v>1</v>
      </c>
      <c r="H949" s="48"/>
    </row>
    <row r="953" spans="1:8" ht="18">
      <c r="A953" s="49" t="s">
        <v>89</v>
      </c>
      <c r="B953" s="49"/>
      <c r="C953" s="49"/>
      <c r="D953" s="49"/>
      <c r="E953" s="49"/>
      <c r="F953" s="49"/>
      <c r="G953" s="49"/>
      <c r="H953" s="50" t="s">
        <v>105</v>
      </c>
    </row>
    <row r="954" spans="1:8" ht="18">
      <c r="A954" s="49" t="s">
        <v>90</v>
      </c>
      <c r="B954" s="49"/>
      <c r="C954" s="49"/>
      <c r="D954" s="49"/>
      <c r="E954" s="49"/>
      <c r="F954" s="49"/>
      <c r="G954" s="49"/>
      <c r="H954" s="50"/>
    </row>
    <row r="955" spans="1:8" ht="18">
      <c r="A955" s="49" t="s">
        <v>107</v>
      </c>
      <c r="B955" s="49"/>
      <c r="C955" s="49"/>
      <c r="D955" s="49"/>
      <c r="E955" s="49"/>
      <c r="F955" s="49"/>
      <c r="G955" s="49"/>
      <c r="H955" s="50"/>
    </row>
    <row r="956" spans="1:8" ht="17.399999999999999">
      <c r="A956" s="21" t="s">
        <v>0</v>
      </c>
      <c r="B956" s="21" t="s">
        <v>1</v>
      </c>
      <c r="C956" s="21" t="s">
        <v>2</v>
      </c>
      <c r="D956" s="21" t="s">
        <v>3</v>
      </c>
      <c r="E956" s="21" t="s">
        <v>5</v>
      </c>
      <c r="F956" s="21" t="s">
        <v>4</v>
      </c>
      <c r="G956" s="21" t="s">
        <v>6</v>
      </c>
      <c r="H956" s="21" t="s">
        <v>57</v>
      </c>
    </row>
    <row r="957" spans="1:8">
      <c r="A957" s="10" t="s">
        <v>49</v>
      </c>
      <c r="B957" s="10" t="s">
        <v>50</v>
      </c>
      <c r="C957" s="10" t="s">
        <v>50</v>
      </c>
      <c r="D957" s="10" t="s">
        <v>50</v>
      </c>
      <c r="E957" s="10">
        <v>43.5</v>
      </c>
      <c r="F957" s="10">
        <v>111</v>
      </c>
      <c r="G957" s="10">
        <v>1</v>
      </c>
      <c r="H957" s="48">
        <v>25</v>
      </c>
    </row>
    <row r="958" spans="1:8">
      <c r="A958" s="10" t="s">
        <v>49</v>
      </c>
      <c r="B958" s="10" t="s">
        <v>50</v>
      </c>
      <c r="C958" s="10" t="s">
        <v>50</v>
      </c>
      <c r="D958" s="10" t="s">
        <v>50</v>
      </c>
      <c r="E958" s="10">
        <v>43.5</v>
      </c>
      <c r="F958" s="10">
        <v>111</v>
      </c>
      <c r="G958" s="10">
        <v>1</v>
      </c>
      <c r="H958" s="48"/>
    </row>
    <row r="959" spans="1:8">
      <c r="A959" s="10" t="s">
        <v>49</v>
      </c>
      <c r="B959" s="10" t="s">
        <v>50</v>
      </c>
      <c r="C959" s="10" t="s">
        <v>50</v>
      </c>
      <c r="D959" s="10" t="s">
        <v>50</v>
      </c>
      <c r="E959" s="10">
        <v>43.5</v>
      </c>
      <c r="F959" s="10">
        <v>111</v>
      </c>
      <c r="G959" s="10">
        <v>1</v>
      </c>
      <c r="H959" s="48"/>
    </row>
    <row r="960" spans="1:8">
      <c r="A960" s="10" t="s">
        <v>49</v>
      </c>
      <c r="B960" s="10" t="s">
        <v>50</v>
      </c>
      <c r="C960" s="10" t="s">
        <v>50</v>
      </c>
      <c r="D960" s="10" t="s">
        <v>50</v>
      </c>
      <c r="E960" s="10">
        <v>43.5</v>
      </c>
      <c r="F960" s="10">
        <v>111</v>
      </c>
      <c r="G960" s="10">
        <v>1</v>
      </c>
      <c r="H960" s="48"/>
    </row>
    <row r="961" spans="1:8">
      <c r="A961" s="10" t="s">
        <v>49</v>
      </c>
      <c r="B961" s="10" t="s">
        <v>50</v>
      </c>
      <c r="C961" s="10" t="s">
        <v>50</v>
      </c>
      <c r="D961" s="10" t="s">
        <v>50</v>
      </c>
      <c r="E961" s="10">
        <v>43.5</v>
      </c>
      <c r="F961" s="10">
        <v>111</v>
      </c>
      <c r="G961" s="10">
        <v>1</v>
      </c>
      <c r="H961" s="48"/>
    </row>
    <row r="962" spans="1:8">
      <c r="A962" s="10" t="s">
        <v>49</v>
      </c>
      <c r="B962" s="10" t="s">
        <v>50</v>
      </c>
      <c r="C962" s="10" t="s">
        <v>50</v>
      </c>
      <c r="D962" s="10" t="s">
        <v>50</v>
      </c>
      <c r="E962" s="10">
        <v>43.5</v>
      </c>
      <c r="F962" s="10">
        <v>111</v>
      </c>
      <c r="G962" s="10">
        <v>1</v>
      </c>
      <c r="H962" s="48"/>
    </row>
    <row r="963" spans="1:8">
      <c r="A963" s="10" t="s">
        <v>51</v>
      </c>
      <c r="B963" s="10" t="s">
        <v>50</v>
      </c>
      <c r="C963" s="10" t="s">
        <v>50</v>
      </c>
      <c r="D963" s="10" t="s">
        <v>50</v>
      </c>
      <c r="E963" s="10">
        <v>43.5</v>
      </c>
      <c r="F963" s="10">
        <v>82</v>
      </c>
      <c r="G963" s="10">
        <v>1</v>
      </c>
      <c r="H963" s="48"/>
    </row>
    <row r="964" spans="1:8">
      <c r="A964" s="10" t="s">
        <v>51</v>
      </c>
      <c r="B964" s="10" t="s">
        <v>50</v>
      </c>
      <c r="C964" s="10" t="s">
        <v>50</v>
      </c>
      <c r="D964" s="10" t="s">
        <v>50</v>
      </c>
      <c r="E964" s="10">
        <v>43.5</v>
      </c>
      <c r="F964" s="10">
        <v>82</v>
      </c>
      <c r="G964" s="10">
        <v>1</v>
      </c>
      <c r="H964" s="48"/>
    </row>
    <row r="965" spans="1:8">
      <c r="A965" s="10" t="s">
        <v>51</v>
      </c>
      <c r="B965" s="10" t="s">
        <v>50</v>
      </c>
      <c r="C965" s="10" t="s">
        <v>50</v>
      </c>
      <c r="D965" s="10" t="s">
        <v>50</v>
      </c>
      <c r="E965" s="10">
        <v>43.5</v>
      </c>
      <c r="F965" s="10">
        <v>82</v>
      </c>
      <c r="G965" s="10">
        <v>1</v>
      </c>
      <c r="H965" s="48"/>
    </row>
    <row r="966" spans="1:8">
      <c r="A966" s="10" t="s">
        <v>51</v>
      </c>
      <c r="B966" s="10" t="s">
        <v>50</v>
      </c>
      <c r="C966" s="10" t="s">
        <v>50</v>
      </c>
      <c r="D966" s="10" t="s">
        <v>50</v>
      </c>
      <c r="E966" s="10">
        <v>43.5</v>
      </c>
      <c r="F966" s="10">
        <v>82</v>
      </c>
      <c r="G966" s="10">
        <v>1</v>
      </c>
      <c r="H966" s="48"/>
    </row>
    <row r="967" spans="1:8">
      <c r="A967" s="10" t="s">
        <v>51</v>
      </c>
      <c r="B967" s="10" t="s">
        <v>50</v>
      </c>
      <c r="C967" s="10" t="s">
        <v>50</v>
      </c>
      <c r="D967" s="10" t="s">
        <v>50</v>
      </c>
      <c r="E967" s="10">
        <v>43.5</v>
      </c>
      <c r="F967" s="10">
        <v>82</v>
      </c>
      <c r="G967" s="10">
        <v>1</v>
      </c>
      <c r="H967" s="48"/>
    </row>
    <row r="968" spans="1:8">
      <c r="A968" s="10" t="s">
        <v>51</v>
      </c>
      <c r="B968" s="10" t="s">
        <v>50</v>
      </c>
      <c r="C968" s="10" t="s">
        <v>50</v>
      </c>
      <c r="D968" s="10" t="s">
        <v>50</v>
      </c>
      <c r="E968" s="10">
        <v>43.5</v>
      </c>
      <c r="F968" s="10">
        <v>82</v>
      </c>
      <c r="G968" s="10">
        <v>1</v>
      </c>
      <c r="H968" s="48"/>
    </row>
  </sheetData>
  <mergeCells count="125">
    <mergeCell ref="A953:G953"/>
    <mergeCell ref="H953:H955"/>
    <mergeCell ref="A954:G954"/>
    <mergeCell ref="A955:G955"/>
    <mergeCell ref="H957:H968"/>
    <mergeCell ref="H863:H900"/>
    <mergeCell ref="A905:G905"/>
    <mergeCell ref="H905:H907"/>
    <mergeCell ref="A906:G906"/>
    <mergeCell ref="A907:G907"/>
    <mergeCell ref="H909:H949"/>
    <mergeCell ref="A782:G782"/>
    <mergeCell ref="H782:H784"/>
    <mergeCell ref="A783:G783"/>
    <mergeCell ref="A784:G784"/>
    <mergeCell ref="H786:H854"/>
    <mergeCell ref="A859:G859"/>
    <mergeCell ref="H859:H861"/>
    <mergeCell ref="A860:G860"/>
    <mergeCell ref="A861:G861"/>
    <mergeCell ref="H740:H758"/>
    <mergeCell ref="A762:G762"/>
    <mergeCell ref="H762:H764"/>
    <mergeCell ref="A763:G763"/>
    <mergeCell ref="A764:G764"/>
    <mergeCell ref="H766:H778"/>
    <mergeCell ref="A717:G717"/>
    <mergeCell ref="H717:H719"/>
    <mergeCell ref="A718:G718"/>
    <mergeCell ref="A719:G719"/>
    <mergeCell ref="H721:H730"/>
    <mergeCell ref="A736:G736"/>
    <mergeCell ref="H736:H738"/>
    <mergeCell ref="A737:G737"/>
    <mergeCell ref="A738:G738"/>
    <mergeCell ref="H624:H662"/>
    <mergeCell ref="A666:G666"/>
    <mergeCell ref="H666:H668"/>
    <mergeCell ref="A667:G667"/>
    <mergeCell ref="A668:G668"/>
    <mergeCell ref="H670:H712"/>
    <mergeCell ref="A537:G537"/>
    <mergeCell ref="H537:H539"/>
    <mergeCell ref="A538:G538"/>
    <mergeCell ref="A539:G539"/>
    <mergeCell ref="H541:H614"/>
    <mergeCell ref="A620:G620"/>
    <mergeCell ref="H620:H622"/>
    <mergeCell ref="A621:G621"/>
    <mergeCell ref="A622:G622"/>
    <mergeCell ref="H493:H510"/>
    <mergeCell ref="A514:G514"/>
    <mergeCell ref="H514:H516"/>
    <mergeCell ref="A515:G515"/>
    <mergeCell ref="A516:G516"/>
    <mergeCell ref="H518:H531"/>
    <mergeCell ref="A471:G471"/>
    <mergeCell ref="H471:H473"/>
    <mergeCell ref="A472:G472"/>
    <mergeCell ref="A473:G473"/>
    <mergeCell ref="H475:H485"/>
    <mergeCell ref="A489:G489"/>
    <mergeCell ref="H489:H491"/>
    <mergeCell ref="A490:G490"/>
    <mergeCell ref="A491:G491"/>
    <mergeCell ref="H378:H415"/>
    <mergeCell ref="A420:G420"/>
    <mergeCell ref="H420:H422"/>
    <mergeCell ref="A421:G421"/>
    <mergeCell ref="A422:G422"/>
    <mergeCell ref="H424:H467"/>
    <mergeCell ref="A292:G292"/>
    <mergeCell ref="H292:H294"/>
    <mergeCell ref="A293:G293"/>
    <mergeCell ref="A294:G294"/>
    <mergeCell ref="H296:H369"/>
    <mergeCell ref="A374:G374"/>
    <mergeCell ref="H374:H376"/>
    <mergeCell ref="A375:G375"/>
    <mergeCell ref="A376:G376"/>
    <mergeCell ref="H247:H264"/>
    <mergeCell ref="A270:G270"/>
    <mergeCell ref="H270:H272"/>
    <mergeCell ref="A271:G271"/>
    <mergeCell ref="A272:G272"/>
    <mergeCell ref="H274:H287"/>
    <mergeCell ref="A224:G224"/>
    <mergeCell ref="H224:H226"/>
    <mergeCell ref="A225:G225"/>
    <mergeCell ref="A226:G226"/>
    <mergeCell ref="H228:H238"/>
    <mergeCell ref="A243:G243"/>
    <mergeCell ref="H243:H245"/>
    <mergeCell ref="A244:G244"/>
    <mergeCell ref="A245:G245"/>
    <mergeCell ref="H141:H175"/>
    <mergeCell ref="A181:G181"/>
    <mergeCell ref="H181:H183"/>
    <mergeCell ref="A182:G182"/>
    <mergeCell ref="A183:G183"/>
    <mergeCell ref="H185:H219"/>
    <mergeCell ref="A66:G66"/>
    <mergeCell ref="H66:H68"/>
    <mergeCell ref="A67:G67"/>
    <mergeCell ref="A68:G68"/>
    <mergeCell ref="H70:H133"/>
    <mergeCell ref="A137:G137"/>
    <mergeCell ref="H137:H139"/>
    <mergeCell ref="A138:G138"/>
    <mergeCell ref="A139:G139"/>
    <mergeCell ref="H21:H40"/>
    <mergeCell ref="A44:G44"/>
    <mergeCell ref="H44:H46"/>
    <mergeCell ref="A45:G45"/>
    <mergeCell ref="A46:G46"/>
    <mergeCell ref="H48:H61"/>
    <mergeCell ref="A1:G1"/>
    <mergeCell ref="H1:H3"/>
    <mergeCell ref="A2:G2"/>
    <mergeCell ref="A3:G3"/>
    <mergeCell ref="H5:H13"/>
    <mergeCell ref="A17:G17"/>
    <mergeCell ref="H17:H19"/>
    <mergeCell ref="A18:G18"/>
    <mergeCell ref="A19:G19"/>
  </mergeCells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68"/>
  <sheetViews>
    <sheetView workbookViewId="0">
      <selection sqref="A1:G1"/>
    </sheetView>
  </sheetViews>
  <sheetFormatPr defaultRowHeight="13.8"/>
  <cols>
    <col min="1" max="1" width="21.296875" style="44" bestFit="1" customWidth="1"/>
    <col min="2" max="2" width="9.5" style="44" bestFit="1" customWidth="1"/>
    <col min="3" max="3" width="9.8984375" style="44" bestFit="1" customWidth="1"/>
    <col min="4" max="4" width="8.3984375" style="44" bestFit="1" customWidth="1"/>
    <col min="5" max="5" width="22.5" style="44" bestFit="1" customWidth="1"/>
    <col min="6" max="6" width="22.69921875" style="44" bestFit="1" customWidth="1"/>
    <col min="7" max="7" width="9.69921875" style="44" customWidth="1"/>
    <col min="8" max="8" width="13.59765625" style="44" bestFit="1" customWidth="1"/>
  </cols>
  <sheetData>
    <row r="1" spans="1:8" ht="18">
      <c r="A1" s="49" t="s">
        <v>89</v>
      </c>
      <c r="B1" s="49"/>
      <c r="C1" s="49"/>
      <c r="D1" s="49"/>
      <c r="E1" s="49"/>
      <c r="F1" s="49"/>
      <c r="G1" s="49"/>
      <c r="H1" s="50" t="s">
        <v>86</v>
      </c>
    </row>
    <row r="2" spans="1:8" ht="18">
      <c r="A2" s="49" t="s">
        <v>90</v>
      </c>
      <c r="B2" s="49"/>
      <c r="C2" s="49"/>
      <c r="D2" s="49"/>
      <c r="E2" s="49"/>
      <c r="F2" s="49"/>
      <c r="G2" s="49"/>
      <c r="H2" s="50"/>
    </row>
    <row r="3" spans="1:8" ht="18">
      <c r="A3" s="49" t="s">
        <v>106</v>
      </c>
      <c r="B3" s="49"/>
      <c r="C3" s="49"/>
      <c r="D3" s="49"/>
      <c r="E3" s="49"/>
      <c r="F3" s="49"/>
      <c r="G3" s="49"/>
      <c r="H3" s="50"/>
    </row>
    <row r="4" spans="1:8" ht="17.399999999999999">
      <c r="A4" s="21" t="s">
        <v>0</v>
      </c>
      <c r="B4" s="21" t="s">
        <v>1</v>
      </c>
      <c r="C4" s="21" t="s">
        <v>2</v>
      </c>
      <c r="D4" s="21" t="s">
        <v>3</v>
      </c>
      <c r="E4" s="21" t="s">
        <v>5</v>
      </c>
      <c r="F4" s="21" t="s">
        <v>4</v>
      </c>
      <c r="G4" s="21" t="s">
        <v>6</v>
      </c>
      <c r="H4" s="21" t="s">
        <v>57</v>
      </c>
    </row>
    <row r="5" spans="1:8">
      <c r="A5" s="10" t="s">
        <v>27</v>
      </c>
      <c r="B5" s="10">
        <v>4</v>
      </c>
      <c r="C5" s="10">
        <v>4</v>
      </c>
      <c r="D5" s="10">
        <v>417</v>
      </c>
      <c r="E5" s="10">
        <v>43.5</v>
      </c>
      <c r="F5" s="10">
        <v>82</v>
      </c>
      <c r="G5" s="10">
        <v>1</v>
      </c>
      <c r="H5" s="48">
        <v>1</v>
      </c>
    </row>
    <row r="6" spans="1:8">
      <c r="A6" s="10" t="s">
        <v>27</v>
      </c>
      <c r="B6" s="10">
        <v>4</v>
      </c>
      <c r="C6" s="10">
        <v>4</v>
      </c>
      <c r="D6" s="10">
        <v>423</v>
      </c>
      <c r="E6" s="10">
        <v>43.5</v>
      </c>
      <c r="F6" s="10">
        <v>82</v>
      </c>
      <c r="G6" s="10">
        <v>1</v>
      </c>
      <c r="H6" s="48"/>
    </row>
    <row r="7" spans="1:8">
      <c r="A7" s="10" t="s">
        <v>28</v>
      </c>
      <c r="B7" s="10">
        <v>4</v>
      </c>
      <c r="C7" s="10">
        <v>4</v>
      </c>
      <c r="D7" s="10">
        <v>405</v>
      </c>
      <c r="E7" s="10">
        <v>43.5</v>
      </c>
      <c r="F7" s="10">
        <v>82</v>
      </c>
      <c r="G7" s="10">
        <v>1</v>
      </c>
      <c r="H7" s="48"/>
    </row>
    <row r="8" spans="1:8">
      <c r="A8" s="10" t="s">
        <v>28</v>
      </c>
      <c r="B8" s="10">
        <v>4</v>
      </c>
      <c r="C8" s="10">
        <v>4</v>
      </c>
      <c r="D8" s="10">
        <v>422</v>
      </c>
      <c r="E8" s="10">
        <v>43.5</v>
      </c>
      <c r="F8" s="10">
        <v>82</v>
      </c>
      <c r="G8" s="10">
        <v>1</v>
      </c>
      <c r="H8" s="48"/>
    </row>
    <row r="9" spans="1:8">
      <c r="A9" s="10" t="s">
        <v>29</v>
      </c>
      <c r="B9" s="10">
        <v>4</v>
      </c>
      <c r="C9" s="10">
        <v>4</v>
      </c>
      <c r="D9" s="10">
        <v>414</v>
      </c>
      <c r="E9" s="10">
        <v>43.5</v>
      </c>
      <c r="F9" s="10">
        <v>82</v>
      </c>
      <c r="G9" s="10">
        <v>1</v>
      </c>
      <c r="H9" s="48"/>
    </row>
    <row r="10" spans="1:8">
      <c r="A10" s="10" t="s">
        <v>29</v>
      </c>
      <c r="B10" s="10">
        <v>4</v>
      </c>
      <c r="C10" s="10">
        <v>4</v>
      </c>
      <c r="D10" s="10">
        <v>404</v>
      </c>
      <c r="E10" s="10">
        <v>43.5</v>
      </c>
      <c r="F10" s="10">
        <v>82</v>
      </c>
      <c r="G10" s="10">
        <v>1</v>
      </c>
      <c r="H10" s="48"/>
    </row>
    <row r="11" spans="1:8">
      <c r="A11" s="10" t="s">
        <v>30</v>
      </c>
      <c r="B11" s="10">
        <v>4</v>
      </c>
      <c r="C11" s="10">
        <v>4</v>
      </c>
      <c r="D11" s="10">
        <v>419</v>
      </c>
      <c r="E11" s="10">
        <v>43.5</v>
      </c>
      <c r="F11" s="10">
        <v>82</v>
      </c>
      <c r="G11" s="10">
        <v>1</v>
      </c>
      <c r="H11" s="48"/>
    </row>
    <row r="12" spans="1:8">
      <c r="A12" s="10" t="s">
        <v>41</v>
      </c>
      <c r="B12" s="10">
        <v>4</v>
      </c>
      <c r="C12" s="10">
        <v>4</v>
      </c>
      <c r="D12" s="10">
        <v>416</v>
      </c>
      <c r="E12" s="10">
        <v>43.5</v>
      </c>
      <c r="F12" s="10">
        <v>82</v>
      </c>
      <c r="G12" s="10">
        <v>1</v>
      </c>
      <c r="H12" s="48"/>
    </row>
    <row r="13" spans="1:8">
      <c r="A13" s="10" t="s">
        <v>43</v>
      </c>
      <c r="B13" s="10">
        <v>4</v>
      </c>
      <c r="C13" s="10">
        <v>4</v>
      </c>
      <c r="D13" s="10">
        <v>415</v>
      </c>
      <c r="E13" s="10">
        <v>43.5</v>
      </c>
      <c r="F13" s="10">
        <v>82</v>
      </c>
      <c r="G13" s="10">
        <v>1</v>
      </c>
      <c r="H13" s="48"/>
    </row>
    <row r="17" spans="1:8" ht="18">
      <c r="A17" s="49" t="s">
        <v>89</v>
      </c>
      <c r="B17" s="49"/>
      <c r="C17" s="49"/>
      <c r="D17" s="49"/>
      <c r="E17" s="49"/>
      <c r="F17" s="49"/>
      <c r="G17" s="49"/>
      <c r="H17" s="50" t="s">
        <v>86</v>
      </c>
    </row>
    <row r="18" spans="1:8" ht="18">
      <c r="A18" s="49" t="s">
        <v>90</v>
      </c>
      <c r="B18" s="49"/>
      <c r="C18" s="49"/>
      <c r="D18" s="49"/>
      <c r="E18" s="49"/>
      <c r="F18" s="49"/>
      <c r="G18" s="49"/>
      <c r="H18" s="50"/>
    </row>
    <row r="19" spans="1:8" ht="18">
      <c r="A19" s="49" t="s">
        <v>106</v>
      </c>
      <c r="B19" s="49"/>
      <c r="C19" s="49"/>
      <c r="D19" s="49"/>
      <c r="E19" s="49"/>
      <c r="F19" s="49"/>
      <c r="G19" s="49"/>
      <c r="H19" s="50"/>
    </row>
    <row r="20" spans="1:8" ht="17.399999999999999">
      <c r="A20" s="21" t="s">
        <v>0</v>
      </c>
      <c r="B20" s="21" t="s">
        <v>1</v>
      </c>
      <c r="C20" s="21" t="s">
        <v>2</v>
      </c>
      <c r="D20" s="21" t="s">
        <v>3</v>
      </c>
      <c r="E20" s="21" t="s">
        <v>5</v>
      </c>
      <c r="F20" s="21" t="s">
        <v>4</v>
      </c>
      <c r="G20" s="21" t="s">
        <v>6</v>
      </c>
      <c r="H20" s="21" t="s">
        <v>57</v>
      </c>
    </row>
    <row r="21" spans="1:8">
      <c r="A21" s="10" t="s">
        <v>44</v>
      </c>
      <c r="B21" s="10">
        <v>3</v>
      </c>
      <c r="C21" s="10">
        <v>4</v>
      </c>
      <c r="D21" s="10">
        <v>412</v>
      </c>
      <c r="E21" s="10">
        <v>43.5</v>
      </c>
      <c r="F21" s="10">
        <v>111.125</v>
      </c>
      <c r="G21" s="10">
        <v>1</v>
      </c>
      <c r="H21" s="48">
        <v>2</v>
      </c>
    </row>
    <row r="22" spans="1:8">
      <c r="A22" s="10" t="s">
        <v>45</v>
      </c>
      <c r="B22" s="10">
        <v>3</v>
      </c>
      <c r="C22" s="10">
        <v>4</v>
      </c>
      <c r="D22" s="10">
        <v>407</v>
      </c>
      <c r="E22" s="10">
        <v>43.5</v>
      </c>
      <c r="F22" s="10">
        <v>90.75</v>
      </c>
      <c r="G22" s="10">
        <v>1</v>
      </c>
      <c r="H22" s="48"/>
    </row>
    <row r="23" spans="1:8">
      <c r="A23" s="10" t="s">
        <v>46</v>
      </c>
      <c r="B23" s="10">
        <v>4</v>
      </c>
      <c r="C23" s="10">
        <v>4</v>
      </c>
      <c r="D23" s="10">
        <v>402</v>
      </c>
      <c r="E23" s="10">
        <v>43.5</v>
      </c>
      <c r="F23" s="10">
        <v>87</v>
      </c>
      <c r="G23" s="10">
        <v>1</v>
      </c>
      <c r="H23" s="48"/>
    </row>
    <row r="24" spans="1:8">
      <c r="A24" s="10" t="s">
        <v>47</v>
      </c>
      <c r="B24" s="10">
        <v>4</v>
      </c>
      <c r="C24" s="10">
        <v>4</v>
      </c>
      <c r="D24" s="10">
        <v>401</v>
      </c>
      <c r="E24" s="10">
        <v>43.5</v>
      </c>
      <c r="F24" s="10">
        <v>87</v>
      </c>
      <c r="G24" s="10">
        <v>1</v>
      </c>
      <c r="H24" s="48"/>
    </row>
    <row r="25" spans="1:8">
      <c r="A25" s="10" t="s">
        <v>32</v>
      </c>
      <c r="B25" s="10">
        <v>4</v>
      </c>
      <c r="C25" s="10">
        <v>4</v>
      </c>
      <c r="D25" s="10">
        <v>424</v>
      </c>
      <c r="E25" s="10">
        <v>43.5</v>
      </c>
      <c r="F25" s="10">
        <v>82</v>
      </c>
      <c r="G25" s="10">
        <v>1</v>
      </c>
      <c r="H25" s="48"/>
    </row>
    <row r="26" spans="1:8">
      <c r="A26" s="10" t="s">
        <v>33</v>
      </c>
      <c r="B26" s="10">
        <v>4</v>
      </c>
      <c r="C26" s="10">
        <v>4</v>
      </c>
      <c r="D26" s="10">
        <v>410</v>
      </c>
      <c r="E26" s="10">
        <v>43.5</v>
      </c>
      <c r="F26" s="10">
        <v>82</v>
      </c>
      <c r="G26" s="10">
        <v>1</v>
      </c>
      <c r="H26" s="48"/>
    </row>
    <row r="27" spans="1:8">
      <c r="A27" s="10" t="s">
        <v>38</v>
      </c>
      <c r="B27" s="10">
        <v>4</v>
      </c>
      <c r="C27" s="10">
        <v>4</v>
      </c>
      <c r="D27" s="10">
        <v>420</v>
      </c>
      <c r="E27" s="10">
        <v>43.5</v>
      </c>
      <c r="F27" s="10">
        <v>82</v>
      </c>
      <c r="G27" s="10">
        <v>1</v>
      </c>
      <c r="H27" s="48"/>
    </row>
    <row r="28" spans="1:8">
      <c r="A28" s="10" t="s">
        <v>36</v>
      </c>
      <c r="B28" s="10">
        <v>3</v>
      </c>
      <c r="C28" s="10">
        <v>4</v>
      </c>
      <c r="D28" s="10">
        <v>408</v>
      </c>
      <c r="E28" s="10">
        <v>43.5</v>
      </c>
      <c r="F28" s="10">
        <v>51.5</v>
      </c>
      <c r="G28" s="10">
        <v>1</v>
      </c>
      <c r="H28" s="48"/>
    </row>
    <row r="29" spans="1:8">
      <c r="A29" s="10" t="s">
        <v>36</v>
      </c>
      <c r="B29" s="10">
        <v>3</v>
      </c>
      <c r="C29" s="10">
        <v>4</v>
      </c>
      <c r="D29" s="10">
        <v>421</v>
      </c>
      <c r="E29" s="10">
        <v>43.5</v>
      </c>
      <c r="F29" s="10">
        <v>51.5</v>
      </c>
      <c r="G29" s="10">
        <v>1</v>
      </c>
      <c r="H29" s="48"/>
    </row>
    <row r="30" spans="1:8">
      <c r="A30" s="10" t="s">
        <v>37</v>
      </c>
      <c r="B30" s="10">
        <v>3</v>
      </c>
      <c r="C30" s="10">
        <v>4</v>
      </c>
      <c r="D30" s="10">
        <v>406</v>
      </c>
      <c r="E30" s="10">
        <v>43.5</v>
      </c>
      <c r="F30" s="10">
        <v>51.5</v>
      </c>
      <c r="G30" s="10">
        <v>1</v>
      </c>
      <c r="H30" s="48"/>
    </row>
    <row r="31" spans="1:8">
      <c r="A31" s="10" t="s">
        <v>46</v>
      </c>
      <c r="B31" s="10">
        <v>2</v>
      </c>
      <c r="C31" s="10">
        <v>4</v>
      </c>
      <c r="D31" s="10">
        <v>402</v>
      </c>
      <c r="E31" s="10">
        <v>25.5</v>
      </c>
      <c r="F31" s="10">
        <v>42</v>
      </c>
      <c r="G31" s="10">
        <v>1</v>
      </c>
      <c r="H31" s="48"/>
    </row>
    <row r="32" spans="1:8">
      <c r="A32" s="10" t="s">
        <v>47</v>
      </c>
      <c r="B32" s="10">
        <v>2</v>
      </c>
      <c r="C32" s="10">
        <v>4</v>
      </c>
      <c r="D32" s="10">
        <v>401</v>
      </c>
      <c r="E32" s="10">
        <v>25.5</v>
      </c>
      <c r="F32" s="10">
        <v>42</v>
      </c>
      <c r="G32" s="10">
        <v>1</v>
      </c>
      <c r="H32" s="48"/>
    </row>
    <row r="33" spans="1:8">
      <c r="A33" s="10" t="s">
        <v>44</v>
      </c>
      <c r="B33" s="10">
        <v>2</v>
      </c>
      <c r="C33" s="10">
        <v>4</v>
      </c>
      <c r="D33" s="10">
        <v>412</v>
      </c>
      <c r="E33" s="10">
        <v>25.5</v>
      </c>
      <c r="F33" s="10">
        <v>27</v>
      </c>
      <c r="G33" s="10">
        <v>1</v>
      </c>
      <c r="H33" s="48"/>
    </row>
    <row r="34" spans="1:8">
      <c r="A34" s="10" t="s">
        <v>38</v>
      </c>
      <c r="B34" s="10">
        <v>1</v>
      </c>
      <c r="C34" s="10">
        <v>4</v>
      </c>
      <c r="D34" s="10">
        <v>420</v>
      </c>
      <c r="E34" s="10">
        <v>25.5</v>
      </c>
      <c r="F34" s="10">
        <v>24</v>
      </c>
      <c r="G34" s="10">
        <v>1</v>
      </c>
      <c r="H34" s="48"/>
    </row>
    <row r="35" spans="1:8">
      <c r="A35" s="10" t="s">
        <v>46</v>
      </c>
      <c r="B35" s="10">
        <v>1</v>
      </c>
      <c r="C35" s="10">
        <v>4</v>
      </c>
      <c r="D35" s="10">
        <v>402</v>
      </c>
      <c r="E35" s="10">
        <v>25.5</v>
      </c>
      <c r="F35" s="10">
        <v>22</v>
      </c>
      <c r="G35" s="10">
        <v>1</v>
      </c>
      <c r="H35" s="48"/>
    </row>
    <row r="36" spans="1:8">
      <c r="A36" s="10" t="s">
        <v>47</v>
      </c>
      <c r="B36" s="10">
        <v>1</v>
      </c>
      <c r="C36" s="10">
        <v>4</v>
      </c>
      <c r="D36" s="10">
        <v>401</v>
      </c>
      <c r="E36" s="10">
        <v>25.5</v>
      </c>
      <c r="F36" s="10">
        <v>22</v>
      </c>
      <c r="G36" s="10">
        <v>1</v>
      </c>
      <c r="H36" s="48"/>
    </row>
    <row r="37" spans="1:8">
      <c r="A37" s="10" t="s">
        <v>32</v>
      </c>
      <c r="B37" s="10">
        <v>2</v>
      </c>
      <c r="C37" s="10">
        <v>4</v>
      </c>
      <c r="D37" s="10">
        <v>424</v>
      </c>
      <c r="E37" s="10">
        <v>25.5</v>
      </c>
      <c r="F37" s="10">
        <v>19.5</v>
      </c>
      <c r="G37" s="10">
        <v>1</v>
      </c>
      <c r="H37" s="48"/>
    </row>
    <row r="38" spans="1:8">
      <c r="A38" s="10" t="s">
        <v>33</v>
      </c>
      <c r="B38" s="10">
        <v>2</v>
      </c>
      <c r="C38" s="10">
        <v>4</v>
      </c>
      <c r="D38" s="10">
        <v>410</v>
      </c>
      <c r="E38" s="10">
        <v>25.5</v>
      </c>
      <c r="F38" s="10">
        <v>19.5</v>
      </c>
      <c r="G38" s="10">
        <v>1</v>
      </c>
      <c r="H38" s="48"/>
    </row>
    <row r="39" spans="1:8">
      <c r="A39" s="10" t="s">
        <v>37</v>
      </c>
      <c r="B39" s="10">
        <v>1</v>
      </c>
      <c r="C39" s="10">
        <v>4</v>
      </c>
      <c r="D39" s="10">
        <v>406</v>
      </c>
      <c r="E39" s="10">
        <v>25.5</v>
      </c>
      <c r="F39" s="10">
        <v>18</v>
      </c>
      <c r="G39" s="10">
        <v>1</v>
      </c>
      <c r="H39" s="48"/>
    </row>
    <row r="40" spans="1:8">
      <c r="A40" s="10" t="s">
        <v>45</v>
      </c>
      <c r="B40" s="10">
        <v>2</v>
      </c>
      <c r="C40" s="10">
        <v>4</v>
      </c>
      <c r="D40" s="10">
        <v>407</v>
      </c>
      <c r="E40" s="10">
        <v>25.5</v>
      </c>
      <c r="F40" s="10">
        <v>18</v>
      </c>
      <c r="G40" s="10">
        <v>1</v>
      </c>
      <c r="H40" s="48"/>
    </row>
    <row r="44" spans="1:8" ht="18">
      <c r="A44" s="49" t="s">
        <v>89</v>
      </c>
      <c r="B44" s="49"/>
      <c r="C44" s="49"/>
      <c r="D44" s="49"/>
      <c r="E44" s="49"/>
      <c r="F44" s="49"/>
      <c r="G44" s="49"/>
      <c r="H44" s="50" t="s">
        <v>105</v>
      </c>
    </row>
    <row r="45" spans="1:8" ht="18">
      <c r="A45" s="49" t="s">
        <v>90</v>
      </c>
      <c r="B45" s="49"/>
      <c r="C45" s="49"/>
      <c r="D45" s="49"/>
      <c r="E45" s="49"/>
      <c r="F45" s="49"/>
      <c r="G45" s="49"/>
      <c r="H45" s="50"/>
    </row>
    <row r="46" spans="1:8" ht="18">
      <c r="A46" s="49" t="s">
        <v>107</v>
      </c>
      <c r="B46" s="49"/>
      <c r="C46" s="49"/>
      <c r="D46" s="49"/>
      <c r="E46" s="49"/>
      <c r="F46" s="49"/>
      <c r="G46" s="49"/>
      <c r="H46" s="50"/>
    </row>
    <row r="47" spans="1:8" ht="17.399999999999999">
      <c r="A47" s="21" t="s">
        <v>0</v>
      </c>
      <c r="B47" s="21" t="s">
        <v>1</v>
      </c>
      <c r="C47" s="21" t="s">
        <v>2</v>
      </c>
      <c r="D47" s="21" t="s">
        <v>3</v>
      </c>
      <c r="E47" s="21" t="s">
        <v>5</v>
      </c>
      <c r="F47" s="21" t="s">
        <v>4</v>
      </c>
      <c r="G47" s="21" t="s">
        <v>6</v>
      </c>
      <c r="H47" s="21" t="s">
        <v>57</v>
      </c>
    </row>
    <row r="48" spans="1:8">
      <c r="A48" s="10" t="s">
        <v>38</v>
      </c>
      <c r="B48" s="10">
        <v>3</v>
      </c>
      <c r="C48" s="10">
        <v>4</v>
      </c>
      <c r="D48" s="10">
        <v>420</v>
      </c>
      <c r="E48" s="10">
        <v>25.5</v>
      </c>
      <c r="F48" s="10">
        <v>126</v>
      </c>
      <c r="G48" s="10">
        <v>1</v>
      </c>
      <c r="H48" s="48">
        <v>3</v>
      </c>
    </row>
    <row r="49" spans="1:8">
      <c r="A49" s="10" t="s">
        <v>27</v>
      </c>
      <c r="B49" s="10">
        <v>3</v>
      </c>
      <c r="C49" s="10">
        <v>4</v>
      </c>
      <c r="D49" s="10">
        <v>417</v>
      </c>
      <c r="E49" s="10">
        <v>25.5</v>
      </c>
      <c r="F49" s="10">
        <v>120</v>
      </c>
      <c r="G49" s="10">
        <v>1</v>
      </c>
      <c r="H49" s="48"/>
    </row>
    <row r="50" spans="1:8">
      <c r="A50" s="10" t="s">
        <v>27</v>
      </c>
      <c r="B50" s="10">
        <v>3</v>
      </c>
      <c r="C50" s="10">
        <v>4</v>
      </c>
      <c r="D50" s="10">
        <v>423</v>
      </c>
      <c r="E50" s="10">
        <v>25.5</v>
      </c>
      <c r="F50" s="10">
        <v>120</v>
      </c>
      <c r="G50" s="10">
        <v>1</v>
      </c>
      <c r="H50" s="48"/>
    </row>
    <row r="51" spans="1:8">
      <c r="A51" s="10" t="s">
        <v>28</v>
      </c>
      <c r="B51" s="10">
        <v>3</v>
      </c>
      <c r="C51" s="10">
        <v>4</v>
      </c>
      <c r="D51" s="10">
        <v>405</v>
      </c>
      <c r="E51" s="10">
        <v>25.5</v>
      </c>
      <c r="F51" s="10">
        <v>120</v>
      </c>
      <c r="G51" s="10">
        <v>1</v>
      </c>
      <c r="H51" s="48"/>
    </row>
    <row r="52" spans="1:8">
      <c r="A52" s="10" t="s">
        <v>28</v>
      </c>
      <c r="B52" s="10">
        <v>3</v>
      </c>
      <c r="C52" s="10">
        <v>4</v>
      </c>
      <c r="D52" s="10">
        <v>422</v>
      </c>
      <c r="E52" s="10">
        <v>25.5</v>
      </c>
      <c r="F52" s="10">
        <v>120</v>
      </c>
      <c r="G52" s="10">
        <v>1</v>
      </c>
      <c r="H52" s="48"/>
    </row>
    <row r="53" spans="1:8">
      <c r="A53" s="10" t="s">
        <v>29</v>
      </c>
      <c r="B53" s="10">
        <v>3</v>
      </c>
      <c r="C53" s="10">
        <v>4</v>
      </c>
      <c r="D53" s="10">
        <v>414</v>
      </c>
      <c r="E53" s="10">
        <v>25.5</v>
      </c>
      <c r="F53" s="10">
        <v>120</v>
      </c>
      <c r="G53" s="10">
        <v>1</v>
      </c>
      <c r="H53" s="48"/>
    </row>
    <row r="54" spans="1:8">
      <c r="A54" s="10" t="s">
        <v>29</v>
      </c>
      <c r="B54" s="10">
        <v>3</v>
      </c>
      <c r="C54" s="10">
        <v>4</v>
      </c>
      <c r="D54" s="10">
        <v>404</v>
      </c>
      <c r="E54" s="10">
        <v>25.5</v>
      </c>
      <c r="F54" s="10">
        <v>120</v>
      </c>
      <c r="G54" s="10">
        <v>1</v>
      </c>
      <c r="H54" s="48"/>
    </row>
    <row r="55" spans="1:8">
      <c r="A55" s="10" t="s">
        <v>30</v>
      </c>
      <c r="B55" s="10">
        <v>3</v>
      </c>
      <c r="C55" s="10">
        <v>4</v>
      </c>
      <c r="D55" s="10">
        <v>419</v>
      </c>
      <c r="E55" s="10">
        <v>25.5</v>
      </c>
      <c r="F55" s="10">
        <v>120</v>
      </c>
      <c r="G55" s="10">
        <v>1</v>
      </c>
      <c r="H55" s="48"/>
    </row>
    <row r="56" spans="1:8">
      <c r="A56" s="10" t="s">
        <v>32</v>
      </c>
      <c r="B56" s="10">
        <v>3</v>
      </c>
      <c r="C56" s="10">
        <v>4</v>
      </c>
      <c r="D56" s="10">
        <v>424</v>
      </c>
      <c r="E56" s="10">
        <v>25.5</v>
      </c>
      <c r="F56" s="10">
        <v>120</v>
      </c>
      <c r="G56" s="10">
        <v>1</v>
      </c>
      <c r="H56" s="48"/>
    </row>
    <row r="57" spans="1:8">
      <c r="A57" s="10" t="s">
        <v>33</v>
      </c>
      <c r="B57" s="10">
        <v>3</v>
      </c>
      <c r="C57" s="10">
        <v>4</v>
      </c>
      <c r="D57" s="10">
        <v>410</v>
      </c>
      <c r="E57" s="10">
        <v>25.5</v>
      </c>
      <c r="F57" s="10">
        <v>120</v>
      </c>
      <c r="G57" s="10">
        <v>1</v>
      </c>
      <c r="H57" s="48"/>
    </row>
    <row r="58" spans="1:8">
      <c r="A58" s="10" t="s">
        <v>43</v>
      </c>
      <c r="B58" s="10">
        <v>3</v>
      </c>
      <c r="C58" s="10">
        <v>4</v>
      </c>
      <c r="D58" s="10">
        <v>415</v>
      </c>
      <c r="E58" s="10">
        <v>25.5</v>
      </c>
      <c r="F58" s="10">
        <v>120</v>
      </c>
      <c r="G58" s="10">
        <v>1</v>
      </c>
      <c r="H58" s="48"/>
    </row>
    <row r="59" spans="1:8">
      <c r="A59" s="10" t="s">
        <v>46</v>
      </c>
      <c r="B59" s="10">
        <v>3</v>
      </c>
      <c r="C59" s="10">
        <v>4</v>
      </c>
      <c r="D59" s="10">
        <v>402</v>
      </c>
      <c r="E59" s="10">
        <v>25.5</v>
      </c>
      <c r="F59" s="10">
        <v>106.5</v>
      </c>
      <c r="G59" s="10">
        <v>1</v>
      </c>
      <c r="H59" s="48"/>
    </row>
    <row r="60" spans="1:8">
      <c r="A60" s="10" t="s">
        <v>47</v>
      </c>
      <c r="B60" s="10">
        <v>3</v>
      </c>
      <c r="C60" s="10">
        <v>4</v>
      </c>
      <c r="D60" s="10">
        <v>401</v>
      </c>
      <c r="E60" s="10">
        <v>25.5</v>
      </c>
      <c r="F60" s="10">
        <v>106.5</v>
      </c>
      <c r="G60" s="10">
        <v>1</v>
      </c>
      <c r="H60" s="48"/>
    </row>
    <row r="61" spans="1:8">
      <c r="A61" s="10" t="s">
        <v>41</v>
      </c>
      <c r="B61" s="10">
        <v>3</v>
      </c>
      <c r="C61" s="10">
        <v>4</v>
      </c>
      <c r="D61" s="10">
        <v>416</v>
      </c>
      <c r="E61" s="10">
        <v>25.5</v>
      </c>
      <c r="F61" s="10">
        <v>84</v>
      </c>
      <c r="G61" s="10">
        <v>1</v>
      </c>
      <c r="H61" s="48"/>
    </row>
    <row r="66" spans="1:8" ht="18">
      <c r="A66" s="49" t="s">
        <v>89</v>
      </c>
      <c r="B66" s="49"/>
      <c r="C66" s="49"/>
      <c r="D66" s="49"/>
      <c r="E66" s="49"/>
      <c r="F66" s="49"/>
      <c r="G66" s="49"/>
      <c r="H66" s="50" t="s">
        <v>86</v>
      </c>
    </row>
    <row r="67" spans="1:8" ht="18">
      <c r="A67" s="49" t="s">
        <v>90</v>
      </c>
      <c r="B67" s="49"/>
      <c r="C67" s="49"/>
      <c r="D67" s="49"/>
      <c r="E67" s="49"/>
      <c r="F67" s="49"/>
      <c r="G67" s="49"/>
      <c r="H67" s="50"/>
    </row>
    <row r="68" spans="1:8" ht="18">
      <c r="A68" s="49" t="s">
        <v>106</v>
      </c>
      <c r="B68" s="49"/>
      <c r="C68" s="49"/>
      <c r="D68" s="49"/>
      <c r="E68" s="49"/>
      <c r="F68" s="49"/>
      <c r="G68" s="49"/>
      <c r="H68" s="50"/>
    </row>
    <row r="69" spans="1:8" ht="17.399999999999999">
      <c r="A69" s="21" t="s">
        <v>0</v>
      </c>
      <c r="B69" s="21" t="s">
        <v>1</v>
      </c>
      <c r="C69" s="21" t="s">
        <v>2</v>
      </c>
      <c r="D69" s="21" t="s">
        <v>3</v>
      </c>
      <c r="E69" s="21" t="s">
        <v>5</v>
      </c>
      <c r="F69" s="21" t="s">
        <v>4</v>
      </c>
      <c r="G69" s="21" t="s">
        <v>6</v>
      </c>
      <c r="H69" s="21" t="s">
        <v>57</v>
      </c>
    </row>
    <row r="70" spans="1:8">
      <c r="A70" s="10" t="s">
        <v>36</v>
      </c>
      <c r="B70" s="10">
        <v>2</v>
      </c>
      <c r="C70" s="10">
        <v>4</v>
      </c>
      <c r="D70" s="10">
        <v>408</v>
      </c>
      <c r="E70" s="10">
        <v>25.5</v>
      </c>
      <c r="F70" s="10">
        <v>66.5</v>
      </c>
      <c r="G70" s="10">
        <v>1</v>
      </c>
      <c r="H70" s="48">
        <v>4</v>
      </c>
    </row>
    <row r="71" spans="1:8">
      <c r="A71" s="10" t="s">
        <v>36</v>
      </c>
      <c r="B71" s="10">
        <v>2</v>
      </c>
      <c r="C71" s="10">
        <v>4</v>
      </c>
      <c r="D71" s="10">
        <v>421</v>
      </c>
      <c r="E71" s="10">
        <v>25.5</v>
      </c>
      <c r="F71" s="10">
        <v>66.5</v>
      </c>
      <c r="G71" s="10">
        <v>1</v>
      </c>
      <c r="H71" s="48"/>
    </row>
    <row r="72" spans="1:8">
      <c r="A72" s="10" t="s">
        <v>37</v>
      </c>
      <c r="B72" s="10">
        <v>2</v>
      </c>
      <c r="C72" s="10">
        <v>4</v>
      </c>
      <c r="D72" s="10">
        <v>406</v>
      </c>
      <c r="E72" s="10">
        <v>25.5</v>
      </c>
      <c r="F72" s="10">
        <v>66.5</v>
      </c>
      <c r="G72" s="10">
        <v>1</v>
      </c>
      <c r="H72" s="48"/>
    </row>
    <row r="73" spans="1:8">
      <c r="A73" s="10" t="s">
        <v>41</v>
      </c>
      <c r="B73" s="10">
        <v>2</v>
      </c>
      <c r="C73" s="10">
        <v>4</v>
      </c>
      <c r="D73" s="10">
        <v>416</v>
      </c>
      <c r="E73" s="10">
        <v>25.5</v>
      </c>
      <c r="F73" s="10">
        <v>42</v>
      </c>
      <c r="G73" s="10">
        <v>1</v>
      </c>
      <c r="H73" s="48"/>
    </row>
    <row r="74" spans="1:8">
      <c r="A74" s="10" t="s">
        <v>44</v>
      </c>
      <c r="B74" s="10">
        <v>1</v>
      </c>
      <c r="C74" s="10">
        <v>4</v>
      </c>
      <c r="D74" s="10">
        <v>412</v>
      </c>
      <c r="E74" s="10">
        <v>25.5</v>
      </c>
      <c r="F74" s="10">
        <v>30</v>
      </c>
      <c r="G74" s="10">
        <v>1</v>
      </c>
      <c r="H74" s="48"/>
    </row>
    <row r="75" spans="1:8">
      <c r="A75" s="10" t="s">
        <v>43</v>
      </c>
      <c r="B75" s="10">
        <v>1</v>
      </c>
      <c r="C75" s="10">
        <v>4</v>
      </c>
      <c r="D75" s="10">
        <v>415</v>
      </c>
      <c r="E75" s="10">
        <v>25.5</v>
      </c>
      <c r="F75" s="10">
        <v>22</v>
      </c>
      <c r="G75" s="10">
        <v>1</v>
      </c>
      <c r="H75" s="48"/>
    </row>
    <row r="76" spans="1:8">
      <c r="A76" s="10" t="s">
        <v>27</v>
      </c>
      <c r="B76" s="10">
        <v>2</v>
      </c>
      <c r="C76" s="10">
        <v>4</v>
      </c>
      <c r="D76" s="10">
        <v>417</v>
      </c>
      <c r="E76" s="10">
        <v>25.5</v>
      </c>
      <c r="F76" s="10">
        <v>19.5</v>
      </c>
      <c r="G76" s="10">
        <v>1</v>
      </c>
      <c r="H76" s="48"/>
    </row>
    <row r="77" spans="1:8">
      <c r="A77" s="10" t="s">
        <v>27</v>
      </c>
      <c r="B77" s="10">
        <v>2</v>
      </c>
      <c r="C77" s="10">
        <v>4</v>
      </c>
      <c r="D77" s="10">
        <v>423</v>
      </c>
      <c r="E77" s="10">
        <v>25.5</v>
      </c>
      <c r="F77" s="10">
        <v>19.5</v>
      </c>
      <c r="G77" s="10">
        <v>1</v>
      </c>
      <c r="H77" s="48"/>
    </row>
    <row r="78" spans="1:8">
      <c r="A78" s="10" t="s">
        <v>28</v>
      </c>
      <c r="B78" s="10">
        <v>2</v>
      </c>
      <c r="C78" s="10">
        <v>4</v>
      </c>
      <c r="D78" s="10">
        <v>405</v>
      </c>
      <c r="E78" s="10">
        <v>25.5</v>
      </c>
      <c r="F78" s="10">
        <v>19.5</v>
      </c>
      <c r="G78" s="10">
        <v>1</v>
      </c>
      <c r="H78" s="48"/>
    </row>
    <row r="79" spans="1:8">
      <c r="A79" s="10" t="s">
        <v>28</v>
      </c>
      <c r="B79" s="10">
        <v>2</v>
      </c>
      <c r="C79" s="10">
        <v>4</v>
      </c>
      <c r="D79" s="10">
        <v>422</v>
      </c>
      <c r="E79" s="10">
        <v>25.5</v>
      </c>
      <c r="F79" s="10">
        <v>19.5</v>
      </c>
      <c r="G79" s="10">
        <v>1</v>
      </c>
      <c r="H79" s="48"/>
    </row>
    <row r="80" spans="1:8">
      <c r="A80" s="10" t="s">
        <v>29</v>
      </c>
      <c r="B80" s="10">
        <v>2</v>
      </c>
      <c r="C80" s="10">
        <v>4</v>
      </c>
      <c r="D80" s="10">
        <v>414</v>
      </c>
      <c r="E80" s="10">
        <v>25.5</v>
      </c>
      <c r="F80" s="10">
        <v>19.5</v>
      </c>
      <c r="G80" s="10">
        <v>1</v>
      </c>
      <c r="H80" s="48"/>
    </row>
    <row r="81" spans="1:8">
      <c r="A81" s="10" t="s">
        <v>29</v>
      </c>
      <c r="B81" s="10">
        <v>2</v>
      </c>
      <c r="C81" s="10">
        <v>4</v>
      </c>
      <c r="D81" s="10">
        <v>404</v>
      </c>
      <c r="E81" s="10">
        <v>25.5</v>
      </c>
      <c r="F81" s="10">
        <v>19.5</v>
      </c>
      <c r="G81" s="10">
        <v>1</v>
      </c>
      <c r="H81" s="48"/>
    </row>
    <row r="82" spans="1:8">
      <c r="A82" s="10" t="s">
        <v>30</v>
      </c>
      <c r="B82" s="10">
        <v>2</v>
      </c>
      <c r="C82" s="10">
        <v>4</v>
      </c>
      <c r="D82" s="10">
        <v>419</v>
      </c>
      <c r="E82" s="10">
        <v>25.5</v>
      </c>
      <c r="F82" s="10">
        <v>19.5</v>
      </c>
      <c r="G82" s="10">
        <v>1</v>
      </c>
      <c r="H82" s="48"/>
    </row>
    <row r="83" spans="1:8">
      <c r="A83" s="10" t="s">
        <v>36</v>
      </c>
      <c r="B83" s="10">
        <v>1</v>
      </c>
      <c r="C83" s="10">
        <v>4</v>
      </c>
      <c r="D83" s="10">
        <v>408</v>
      </c>
      <c r="E83" s="10">
        <v>25.5</v>
      </c>
      <c r="F83" s="10">
        <v>18</v>
      </c>
      <c r="G83" s="10">
        <v>1</v>
      </c>
      <c r="H83" s="48"/>
    </row>
    <row r="84" spans="1:8">
      <c r="A84" s="10" t="s">
        <v>36</v>
      </c>
      <c r="B84" s="10">
        <v>1</v>
      </c>
      <c r="C84" s="10">
        <v>4</v>
      </c>
      <c r="D84" s="10">
        <v>421</v>
      </c>
      <c r="E84" s="10">
        <v>25.5</v>
      </c>
      <c r="F84" s="10">
        <v>18</v>
      </c>
      <c r="G84" s="10">
        <v>1</v>
      </c>
      <c r="H84" s="48"/>
    </row>
    <row r="85" spans="1:8">
      <c r="A85" s="10" t="s">
        <v>41</v>
      </c>
      <c r="B85" s="10">
        <v>1</v>
      </c>
      <c r="C85" s="10">
        <v>4</v>
      </c>
      <c r="D85" s="10">
        <v>416</v>
      </c>
      <c r="E85" s="10">
        <v>25.5</v>
      </c>
      <c r="F85" s="10">
        <v>18</v>
      </c>
      <c r="G85" s="10">
        <v>1</v>
      </c>
      <c r="H85" s="48"/>
    </row>
    <row r="86" spans="1:8">
      <c r="A86" s="10" t="s">
        <v>45</v>
      </c>
      <c r="B86" s="10">
        <v>1</v>
      </c>
      <c r="C86" s="10">
        <v>4</v>
      </c>
      <c r="D86" s="10">
        <v>407</v>
      </c>
      <c r="E86" s="10">
        <v>25.5</v>
      </c>
      <c r="F86" s="10">
        <v>18</v>
      </c>
      <c r="G86" s="10">
        <v>1</v>
      </c>
      <c r="H86" s="48"/>
    </row>
    <row r="87" spans="1:8">
      <c r="A87" s="10" t="s">
        <v>38</v>
      </c>
      <c r="B87" s="10">
        <v>2</v>
      </c>
      <c r="C87" s="10">
        <v>4</v>
      </c>
      <c r="D87" s="10">
        <v>420</v>
      </c>
      <c r="E87" s="10">
        <v>25.5</v>
      </c>
      <c r="F87" s="10">
        <v>16.5</v>
      </c>
      <c r="G87" s="10">
        <v>1</v>
      </c>
      <c r="H87" s="48"/>
    </row>
    <row r="88" spans="1:8">
      <c r="A88" s="10" t="s">
        <v>43</v>
      </c>
      <c r="B88" s="10">
        <v>2</v>
      </c>
      <c r="C88" s="10">
        <v>4</v>
      </c>
      <c r="D88" s="10">
        <v>415</v>
      </c>
      <c r="E88" s="10">
        <v>25.5</v>
      </c>
      <c r="F88" s="10">
        <v>16.5</v>
      </c>
      <c r="G88" s="10">
        <v>1</v>
      </c>
      <c r="H88" s="48"/>
    </row>
    <row r="89" spans="1:8">
      <c r="A89" s="10" t="s">
        <v>27</v>
      </c>
      <c r="B89" s="10">
        <v>1</v>
      </c>
      <c r="C89" s="10">
        <v>4</v>
      </c>
      <c r="D89" s="10">
        <v>417</v>
      </c>
      <c r="E89" s="10">
        <v>25.5</v>
      </c>
      <c r="F89" s="10">
        <v>15</v>
      </c>
      <c r="G89" s="10">
        <v>1</v>
      </c>
      <c r="H89" s="48"/>
    </row>
    <row r="90" spans="1:8">
      <c r="A90" s="10" t="s">
        <v>27</v>
      </c>
      <c r="B90" s="10">
        <v>1</v>
      </c>
      <c r="C90" s="10">
        <v>4</v>
      </c>
      <c r="D90" s="10">
        <v>423</v>
      </c>
      <c r="E90" s="10">
        <v>25.5</v>
      </c>
      <c r="F90" s="10">
        <v>15</v>
      </c>
      <c r="G90" s="10">
        <v>1</v>
      </c>
      <c r="H90" s="48"/>
    </row>
    <row r="91" spans="1:8">
      <c r="A91" s="10" t="s">
        <v>28</v>
      </c>
      <c r="B91" s="10">
        <v>1</v>
      </c>
      <c r="C91" s="10">
        <v>4</v>
      </c>
      <c r="D91" s="10">
        <v>405</v>
      </c>
      <c r="E91" s="10">
        <v>25.5</v>
      </c>
      <c r="F91" s="10">
        <v>15</v>
      </c>
      <c r="G91" s="10">
        <v>1</v>
      </c>
      <c r="H91" s="48"/>
    </row>
    <row r="92" spans="1:8">
      <c r="A92" s="10" t="s">
        <v>28</v>
      </c>
      <c r="B92" s="10">
        <v>1</v>
      </c>
      <c r="C92" s="10">
        <v>4</v>
      </c>
      <c r="D92" s="10">
        <v>422</v>
      </c>
      <c r="E92" s="10">
        <v>25.5</v>
      </c>
      <c r="F92" s="10">
        <v>15</v>
      </c>
      <c r="G92" s="10">
        <v>1</v>
      </c>
      <c r="H92" s="48"/>
    </row>
    <row r="93" spans="1:8">
      <c r="A93" s="10" t="s">
        <v>29</v>
      </c>
      <c r="B93" s="10">
        <v>1</v>
      </c>
      <c r="C93" s="10">
        <v>4</v>
      </c>
      <c r="D93" s="10">
        <v>414</v>
      </c>
      <c r="E93" s="10">
        <v>25.5</v>
      </c>
      <c r="F93" s="10">
        <v>15</v>
      </c>
      <c r="G93" s="10">
        <v>1</v>
      </c>
      <c r="H93" s="48"/>
    </row>
    <row r="94" spans="1:8">
      <c r="A94" s="10" t="s">
        <v>29</v>
      </c>
      <c r="B94" s="10">
        <v>1</v>
      </c>
      <c r="C94" s="10">
        <v>4</v>
      </c>
      <c r="D94" s="10">
        <v>404</v>
      </c>
      <c r="E94" s="10">
        <v>25.5</v>
      </c>
      <c r="F94" s="10">
        <v>15</v>
      </c>
      <c r="G94" s="10">
        <v>1</v>
      </c>
      <c r="H94" s="48"/>
    </row>
    <row r="95" spans="1:8">
      <c r="A95" s="10" t="s">
        <v>30</v>
      </c>
      <c r="B95" s="10">
        <v>1</v>
      </c>
      <c r="C95" s="10">
        <v>4</v>
      </c>
      <c r="D95" s="10">
        <v>419</v>
      </c>
      <c r="E95" s="10">
        <v>25.5</v>
      </c>
      <c r="F95" s="10">
        <v>15</v>
      </c>
      <c r="G95" s="10">
        <v>1</v>
      </c>
      <c r="H95" s="48"/>
    </row>
    <row r="96" spans="1:8">
      <c r="A96" s="10" t="s">
        <v>32</v>
      </c>
      <c r="B96" s="10">
        <v>1</v>
      </c>
      <c r="C96" s="10">
        <v>4</v>
      </c>
      <c r="D96" s="10">
        <v>424</v>
      </c>
      <c r="E96" s="10">
        <v>25.5</v>
      </c>
      <c r="F96" s="10">
        <v>15</v>
      </c>
      <c r="G96" s="10">
        <v>1</v>
      </c>
      <c r="H96" s="48"/>
    </row>
    <row r="97" spans="1:8">
      <c r="A97" s="10" t="s">
        <v>33</v>
      </c>
      <c r="B97" s="10">
        <v>1</v>
      </c>
      <c r="C97" s="10">
        <v>4</v>
      </c>
      <c r="D97" s="10">
        <v>410</v>
      </c>
      <c r="E97" s="10">
        <v>25.5</v>
      </c>
      <c r="F97" s="10">
        <v>15</v>
      </c>
      <c r="G97" s="10">
        <v>1</v>
      </c>
      <c r="H97" s="48"/>
    </row>
    <row r="98" spans="1:8">
      <c r="A98" s="10" t="s">
        <v>45</v>
      </c>
      <c r="B98" s="16" t="s">
        <v>58</v>
      </c>
      <c r="C98" s="10">
        <v>4</v>
      </c>
      <c r="D98" s="10">
        <v>407</v>
      </c>
      <c r="E98" s="10">
        <v>4</v>
      </c>
      <c r="F98" s="10">
        <v>43.5</v>
      </c>
      <c r="G98" s="10">
        <v>1</v>
      </c>
      <c r="H98" s="48"/>
    </row>
    <row r="99" spans="1:8">
      <c r="A99" s="10" t="s">
        <v>43</v>
      </c>
      <c r="B99" s="10" t="s">
        <v>20</v>
      </c>
      <c r="C99" s="10">
        <v>4</v>
      </c>
      <c r="D99" s="10">
        <v>415</v>
      </c>
      <c r="E99" s="10">
        <v>4</v>
      </c>
      <c r="F99" s="10">
        <v>25.375</v>
      </c>
      <c r="G99" s="10">
        <v>1</v>
      </c>
      <c r="H99" s="48"/>
    </row>
    <row r="100" spans="1:8">
      <c r="A100" s="10" t="s">
        <v>44</v>
      </c>
      <c r="B100" s="10" t="s">
        <v>19</v>
      </c>
      <c r="C100" s="10">
        <v>4</v>
      </c>
      <c r="D100" s="10">
        <v>412</v>
      </c>
      <c r="E100" s="10">
        <v>4</v>
      </c>
      <c r="F100" s="10">
        <v>25.375</v>
      </c>
      <c r="G100" s="10">
        <v>1</v>
      </c>
      <c r="H100" s="48"/>
    </row>
    <row r="101" spans="1:8">
      <c r="A101" s="10" t="s">
        <v>45</v>
      </c>
      <c r="B101" s="10" t="s">
        <v>19</v>
      </c>
      <c r="C101" s="10">
        <v>4</v>
      </c>
      <c r="D101" s="10">
        <v>407</v>
      </c>
      <c r="E101" s="10">
        <v>4</v>
      </c>
      <c r="F101" s="10">
        <v>25.375</v>
      </c>
      <c r="G101" s="10">
        <v>1</v>
      </c>
      <c r="H101" s="48"/>
    </row>
    <row r="102" spans="1:8">
      <c r="A102" s="10" t="s">
        <v>46</v>
      </c>
      <c r="B102" s="10" t="s">
        <v>20</v>
      </c>
      <c r="C102" s="10">
        <v>4</v>
      </c>
      <c r="D102" s="10">
        <v>402</v>
      </c>
      <c r="E102" s="10">
        <v>4</v>
      </c>
      <c r="F102" s="10">
        <v>25.375</v>
      </c>
      <c r="G102" s="10">
        <v>1</v>
      </c>
      <c r="H102" s="48"/>
    </row>
    <row r="103" spans="1:8">
      <c r="A103" s="10" t="s">
        <v>47</v>
      </c>
      <c r="B103" s="10" t="s">
        <v>20</v>
      </c>
      <c r="C103" s="10">
        <v>4</v>
      </c>
      <c r="D103" s="10">
        <v>401</v>
      </c>
      <c r="E103" s="10">
        <v>4</v>
      </c>
      <c r="F103" s="10">
        <v>25.375</v>
      </c>
      <c r="G103" s="10">
        <v>1</v>
      </c>
      <c r="H103" s="48"/>
    </row>
    <row r="104" spans="1:8">
      <c r="A104" s="10" t="s">
        <v>27</v>
      </c>
      <c r="B104" s="10" t="s">
        <v>19</v>
      </c>
      <c r="C104" s="10">
        <v>4</v>
      </c>
      <c r="D104" s="10">
        <v>417</v>
      </c>
      <c r="E104" s="10">
        <v>4</v>
      </c>
      <c r="F104" s="10">
        <v>23.25</v>
      </c>
      <c r="G104" s="10">
        <v>1</v>
      </c>
      <c r="H104" s="48"/>
    </row>
    <row r="105" spans="1:8">
      <c r="A105" s="10" t="s">
        <v>27</v>
      </c>
      <c r="B105" s="10" t="s">
        <v>19</v>
      </c>
      <c r="C105" s="10">
        <v>4</v>
      </c>
      <c r="D105" s="10">
        <v>423</v>
      </c>
      <c r="E105" s="10">
        <v>4</v>
      </c>
      <c r="F105" s="10">
        <v>23.25</v>
      </c>
      <c r="G105" s="10">
        <v>1</v>
      </c>
      <c r="H105" s="48"/>
    </row>
    <row r="106" spans="1:8">
      <c r="A106" s="10" t="s">
        <v>27</v>
      </c>
      <c r="B106" s="10" t="s">
        <v>20</v>
      </c>
      <c r="C106" s="10">
        <v>4</v>
      </c>
      <c r="D106" s="10">
        <v>417</v>
      </c>
      <c r="E106" s="10">
        <v>4</v>
      </c>
      <c r="F106" s="10">
        <v>23.25</v>
      </c>
      <c r="G106" s="10">
        <v>1</v>
      </c>
      <c r="H106" s="48"/>
    </row>
    <row r="107" spans="1:8">
      <c r="A107" s="10" t="s">
        <v>27</v>
      </c>
      <c r="B107" s="10" t="s">
        <v>20</v>
      </c>
      <c r="C107" s="10">
        <v>4</v>
      </c>
      <c r="D107" s="10">
        <v>423</v>
      </c>
      <c r="E107" s="10">
        <v>4</v>
      </c>
      <c r="F107" s="10">
        <v>23.25</v>
      </c>
      <c r="G107" s="10">
        <v>1</v>
      </c>
      <c r="H107" s="48"/>
    </row>
    <row r="108" spans="1:8">
      <c r="A108" s="10" t="s">
        <v>28</v>
      </c>
      <c r="B108" s="10" t="s">
        <v>19</v>
      </c>
      <c r="C108" s="10">
        <v>4</v>
      </c>
      <c r="D108" s="10">
        <v>405</v>
      </c>
      <c r="E108" s="10">
        <v>4</v>
      </c>
      <c r="F108" s="10">
        <v>23.25</v>
      </c>
      <c r="G108" s="10">
        <v>1</v>
      </c>
      <c r="H108" s="48"/>
    </row>
    <row r="109" spans="1:8">
      <c r="A109" s="10" t="s">
        <v>28</v>
      </c>
      <c r="B109" s="10" t="s">
        <v>19</v>
      </c>
      <c r="C109" s="10">
        <v>4</v>
      </c>
      <c r="D109" s="10">
        <v>422</v>
      </c>
      <c r="E109" s="10">
        <v>4</v>
      </c>
      <c r="F109" s="10">
        <v>23.25</v>
      </c>
      <c r="G109" s="10">
        <v>1</v>
      </c>
      <c r="H109" s="48"/>
    </row>
    <row r="110" spans="1:8">
      <c r="A110" s="10" t="s">
        <v>28</v>
      </c>
      <c r="B110" s="10" t="s">
        <v>20</v>
      </c>
      <c r="C110" s="10">
        <v>4</v>
      </c>
      <c r="D110" s="10">
        <v>405</v>
      </c>
      <c r="E110" s="10">
        <v>4</v>
      </c>
      <c r="F110" s="10">
        <v>23.25</v>
      </c>
      <c r="G110" s="10">
        <v>1</v>
      </c>
      <c r="H110" s="48"/>
    </row>
    <row r="111" spans="1:8">
      <c r="A111" s="10" t="s">
        <v>28</v>
      </c>
      <c r="B111" s="10" t="s">
        <v>20</v>
      </c>
      <c r="C111" s="10">
        <v>4</v>
      </c>
      <c r="D111" s="10">
        <v>422</v>
      </c>
      <c r="E111" s="10">
        <v>4</v>
      </c>
      <c r="F111" s="10">
        <v>23.25</v>
      </c>
      <c r="G111" s="10">
        <v>1</v>
      </c>
      <c r="H111" s="48"/>
    </row>
    <row r="112" spans="1:8">
      <c r="A112" s="10" t="s">
        <v>29</v>
      </c>
      <c r="B112" s="10" t="s">
        <v>19</v>
      </c>
      <c r="C112" s="10">
        <v>4</v>
      </c>
      <c r="D112" s="10">
        <v>414</v>
      </c>
      <c r="E112" s="10">
        <v>4</v>
      </c>
      <c r="F112" s="10">
        <v>23.25</v>
      </c>
      <c r="G112" s="10">
        <v>1</v>
      </c>
      <c r="H112" s="48"/>
    </row>
    <row r="113" spans="1:8">
      <c r="A113" s="10" t="s">
        <v>29</v>
      </c>
      <c r="B113" s="10" t="s">
        <v>19</v>
      </c>
      <c r="C113" s="10">
        <v>4</v>
      </c>
      <c r="D113" s="10">
        <v>404</v>
      </c>
      <c r="E113" s="10">
        <v>4</v>
      </c>
      <c r="F113" s="10">
        <v>23.25</v>
      </c>
      <c r="G113" s="10">
        <v>1</v>
      </c>
      <c r="H113" s="48"/>
    </row>
    <row r="114" spans="1:8">
      <c r="A114" s="10" t="s">
        <v>29</v>
      </c>
      <c r="B114" s="10" t="s">
        <v>20</v>
      </c>
      <c r="C114" s="10">
        <v>4</v>
      </c>
      <c r="D114" s="10">
        <v>414</v>
      </c>
      <c r="E114" s="10">
        <v>4</v>
      </c>
      <c r="F114" s="10">
        <v>23.25</v>
      </c>
      <c r="G114" s="10">
        <v>1</v>
      </c>
      <c r="H114" s="48"/>
    </row>
    <row r="115" spans="1:8">
      <c r="A115" s="10" t="s">
        <v>29</v>
      </c>
      <c r="B115" s="10" t="s">
        <v>20</v>
      </c>
      <c r="C115" s="10">
        <v>4</v>
      </c>
      <c r="D115" s="10">
        <v>404</v>
      </c>
      <c r="E115" s="10">
        <v>4</v>
      </c>
      <c r="F115" s="10">
        <v>23.25</v>
      </c>
      <c r="G115" s="10">
        <v>1</v>
      </c>
      <c r="H115" s="48"/>
    </row>
    <row r="116" spans="1:8">
      <c r="A116" s="10" t="s">
        <v>30</v>
      </c>
      <c r="B116" s="10" t="s">
        <v>19</v>
      </c>
      <c r="C116" s="10">
        <v>4</v>
      </c>
      <c r="D116" s="10">
        <v>419</v>
      </c>
      <c r="E116" s="10">
        <v>4</v>
      </c>
      <c r="F116" s="10">
        <v>23.25</v>
      </c>
      <c r="G116" s="10">
        <v>1</v>
      </c>
      <c r="H116" s="48"/>
    </row>
    <row r="117" spans="1:8">
      <c r="A117" s="10" t="s">
        <v>30</v>
      </c>
      <c r="B117" s="10" t="s">
        <v>20</v>
      </c>
      <c r="C117" s="10">
        <v>4</v>
      </c>
      <c r="D117" s="10">
        <v>419</v>
      </c>
      <c r="E117" s="10">
        <v>4</v>
      </c>
      <c r="F117" s="10">
        <v>23.25</v>
      </c>
      <c r="G117" s="10">
        <v>1</v>
      </c>
      <c r="H117" s="48"/>
    </row>
    <row r="118" spans="1:8">
      <c r="A118" s="10" t="s">
        <v>32</v>
      </c>
      <c r="B118" s="10" t="s">
        <v>19</v>
      </c>
      <c r="C118" s="10">
        <v>4</v>
      </c>
      <c r="D118" s="10">
        <v>424</v>
      </c>
      <c r="E118" s="10">
        <v>4</v>
      </c>
      <c r="F118" s="10">
        <v>23.25</v>
      </c>
      <c r="G118" s="10">
        <v>1</v>
      </c>
      <c r="H118" s="48"/>
    </row>
    <row r="119" spans="1:8">
      <c r="A119" s="10" t="s">
        <v>32</v>
      </c>
      <c r="B119" s="10" t="s">
        <v>20</v>
      </c>
      <c r="C119" s="10">
        <v>4</v>
      </c>
      <c r="D119" s="10">
        <v>424</v>
      </c>
      <c r="E119" s="10">
        <v>4</v>
      </c>
      <c r="F119" s="10">
        <v>23.25</v>
      </c>
      <c r="G119" s="10">
        <v>1</v>
      </c>
      <c r="H119" s="48"/>
    </row>
    <row r="120" spans="1:8">
      <c r="A120" s="10" t="s">
        <v>33</v>
      </c>
      <c r="B120" s="10" t="s">
        <v>19</v>
      </c>
      <c r="C120" s="10">
        <v>4</v>
      </c>
      <c r="D120" s="10">
        <v>410</v>
      </c>
      <c r="E120" s="10">
        <v>4</v>
      </c>
      <c r="F120" s="10">
        <v>23.25</v>
      </c>
      <c r="G120" s="10">
        <v>1</v>
      </c>
      <c r="H120" s="48"/>
    </row>
    <row r="121" spans="1:8">
      <c r="A121" s="10" t="s">
        <v>33</v>
      </c>
      <c r="B121" s="10" t="s">
        <v>20</v>
      </c>
      <c r="C121" s="10">
        <v>4</v>
      </c>
      <c r="D121" s="10">
        <v>410</v>
      </c>
      <c r="E121" s="10">
        <v>4</v>
      </c>
      <c r="F121" s="10">
        <v>23.25</v>
      </c>
      <c r="G121" s="10">
        <v>1</v>
      </c>
      <c r="H121" s="48"/>
    </row>
    <row r="122" spans="1:8">
      <c r="A122" s="10" t="s">
        <v>36</v>
      </c>
      <c r="B122" s="10" t="s">
        <v>19</v>
      </c>
      <c r="C122" s="10">
        <v>4</v>
      </c>
      <c r="D122" s="10">
        <v>408</v>
      </c>
      <c r="E122" s="10">
        <v>4</v>
      </c>
      <c r="F122" s="10">
        <v>23.25</v>
      </c>
      <c r="G122" s="10">
        <v>1</v>
      </c>
      <c r="H122" s="48"/>
    </row>
    <row r="123" spans="1:8">
      <c r="A123" s="10" t="s">
        <v>36</v>
      </c>
      <c r="B123" s="10" t="s">
        <v>19</v>
      </c>
      <c r="C123" s="10">
        <v>4</v>
      </c>
      <c r="D123" s="10">
        <v>421</v>
      </c>
      <c r="E123" s="10">
        <v>4</v>
      </c>
      <c r="F123" s="10">
        <v>23.25</v>
      </c>
      <c r="G123" s="10">
        <v>1</v>
      </c>
      <c r="H123" s="48"/>
    </row>
    <row r="124" spans="1:8">
      <c r="A124" s="10" t="s">
        <v>37</v>
      </c>
      <c r="B124" s="10" t="s">
        <v>19</v>
      </c>
      <c r="C124" s="10">
        <v>4</v>
      </c>
      <c r="D124" s="10">
        <v>406</v>
      </c>
      <c r="E124" s="10">
        <v>4</v>
      </c>
      <c r="F124" s="10">
        <v>23.25</v>
      </c>
      <c r="G124" s="10">
        <v>1</v>
      </c>
      <c r="H124" s="48"/>
    </row>
    <row r="125" spans="1:8">
      <c r="A125" s="10" t="s">
        <v>38</v>
      </c>
      <c r="B125" s="10" t="s">
        <v>19</v>
      </c>
      <c r="C125" s="10">
        <v>4</v>
      </c>
      <c r="D125" s="10">
        <v>420</v>
      </c>
      <c r="E125" s="10">
        <v>4</v>
      </c>
      <c r="F125" s="10">
        <v>23.25</v>
      </c>
      <c r="G125" s="10">
        <v>1</v>
      </c>
      <c r="H125" s="48"/>
    </row>
    <row r="126" spans="1:8">
      <c r="A126" s="10" t="s">
        <v>38</v>
      </c>
      <c r="B126" s="10" t="s">
        <v>20</v>
      </c>
      <c r="C126" s="10">
        <v>4</v>
      </c>
      <c r="D126" s="10">
        <v>420</v>
      </c>
      <c r="E126" s="10">
        <v>4</v>
      </c>
      <c r="F126" s="10">
        <v>23.25</v>
      </c>
      <c r="G126" s="10">
        <v>1</v>
      </c>
      <c r="H126" s="48"/>
    </row>
    <row r="127" spans="1:8">
      <c r="A127" s="10" t="s">
        <v>41</v>
      </c>
      <c r="B127" s="10" t="s">
        <v>19</v>
      </c>
      <c r="C127" s="10">
        <v>4</v>
      </c>
      <c r="D127" s="10">
        <v>416</v>
      </c>
      <c r="E127" s="10">
        <v>4</v>
      </c>
      <c r="F127" s="10">
        <v>23.25</v>
      </c>
      <c r="G127" s="10">
        <v>1</v>
      </c>
      <c r="H127" s="48"/>
    </row>
    <row r="128" spans="1:8">
      <c r="A128" s="10" t="s">
        <v>41</v>
      </c>
      <c r="B128" s="10" t="s">
        <v>20</v>
      </c>
      <c r="C128" s="10">
        <v>4</v>
      </c>
      <c r="D128" s="10">
        <v>416</v>
      </c>
      <c r="E128" s="10">
        <v>4</v>
      </c>
      <c r="F128" s="10">
        <v>23.25</v>
      </c>
      <c r="G128" s="10">
        <v>1</v>
      </c>
      <c r="H128" s="48"/>
    </row>
    <row r="129" spans="1:8">
      <c r="A129" s="10" t="s">
        <v>43</v>
      </c>
      <c r="B129" s="10" t="s">
        <v>19</v>
      </c>
      <c r="C129" s="10">
        <v>4</v>
      </c>
      <c r="D129" s="10">
        <v>415</v>
      </c>
      <c r="E129" s="10">
        <v>4</v>
      </c>
      <c r="F129" s="10">
        <v>23.25</v>
      </c>
      <c r="G129" s="10">
        <v>1</v>
      </c>
      <c r="H129" s="48"/>
    </row>
    <row r="130" spans="1:8">
      <c r="A130" s="10" t="s">
        <v>44</v>
      </c>
      <c r="B130" s="10" t="s">
        <v>20</v>
      </c>
      <c r="C130" s="10">
        <v>4</v>
      </c>
      <c r="D130" s="10">
        <v>412</v>
      </c>
      <c r="E130" s="10">
        <v>4</v>
      </c>
      <c r="F130" s="10">
        <v>23.25</v>
      </c>
      <c r="G130" s="10">
        <v>1</v>
      </c>
      <c r="H130" s="48"/>
    </row>
    <row r="131" spans="1:8">
      <c r="A131" s="10" t="s">
        <v>45</v>
      </c>
      <c r="B131" s="10" t="s">
        <v>20</v>
      </c>
      <c r="C131" s="10">
        <v>4</v>
      </c>
      <c r="D131" s="10">
        <v>407</v>
      </c>
      <c r="E131" s="10">
        <v>4</v>
      </c>
      <c r="F131" s="10">
        <v>23.25</v>
      </c>
      <c r="G131" s="10">
        <v>1</v>
      </c>
      <c r="H131" s="48"/>
    </row>
    <row r="132" spans="1:8">
      <c r="A132" s="10" t="s">
        <v>46</v>
      </c>
      <c r="B132" s="10" t="s">
        <v>19</v>
      </c>
      <c r="C132" s="10">
        <v>4</v>
      </c>
      <c r="D132" s="10">
        <v>402</v>
      </c>
      <c r="E132" s="10">
        <v>4</v>
      </c>
      <c r="F132" s="10">
        <v>23.25</v>
      </c>
      <c r="G132" s="10">
        <v>1</v>
      </c>
      <c r="H132" s="48"/>
    </row>
    <row r="133" spans="1:8">
      <c r="A133" s="10" t="s">
        <v>47</v>
      </c>
      <c r="B133" s="10" t="s">
        <v>19</v>
      </c>
      <c r="C133" s="10">
        <v>4</v>
      </c>
      <c r="D133" s="10">
        <v>401</v>
      </c>
      <c r="E133" s="10">
        <v>4</v>
      </c>
      <c r="F133" s="10">
        <v>23.25</v>
      </c>
      <c r="G133" s="10">
        <v>1</v>
      </c>
      <c r="H133" s="48"/>
    </row>
    <row r="137" spans="1:8" ht="18">
      <c r="A137" s="49" t="s">
        <v>89</v>
      </c>
      <c r="B137" s="49"/>
      <c r="C137" s="49"/>
      <c r="D137" s="49"/>
      <c r="E137" s="49"/>
      <c r="F137" s="49"/>
      <c r="G137" s="49"/>
      <c r="H137" s="50" t="s">
        <v>86</v>
      </c>
    </row>
    <row r="138" spans="1:8" ht="18">
      <c r="A138" s="49" t="s">
        <v>90</v>
      </c>
      <c r="B138" s="49"/>
      <c r="C138" s="49"/>
      <c r="D138" s="49"/>
      <c r="E138" s="49"/>
      <c r="F138" s="49"/>
      <c r="G138" s="49"/>
      <c r="H138" s="50"/>
    </row>
    <row r="139" spans="1:8" ht="18">
      <c r="A139" s="49" t="s">
        <v>106</v>
      </c>
      <c r="B139" s="49"/>
      <c r="C139" s="49"/>
      <c r="D139" s="49"/>
      <c r="E139" s="49"/>
      <c r="F139" s="49"/>
      <c r="G139" s="49"/>
      <c r="H139" s="50"/>
    </row>
    <row r="140" spans="1:8" ht="17.399999999999999">
      <c r="A140" s="21" t="s">
        <v>0</v>
      </c>
      <c r="B140" s="21" t="s">
        <v>1</v>
      </c>
      <c r="C140" s="21" t="s">
        <v>2</v>
      </c>
      <c r="D140" s="21" t="s">
        <v>3</v>
      </c>
      <c r="E140" s="21" t="s">
        <v>5</v>
      </c>
      <c r="F140" s="21" t="s">
        <v>4</v>
      </c>
      <c r="G140" s="21" t="s">
        <v>6</v>
      </c>
      <c r="H140" s="21" t="s">
        <v>57</v>
      </c>
    </row>
    <row r="141" spans="1:8">
      <c r="A141" s="10" t="s">
        <v>46</v>
      </c>
      <c r="B141" s="10">
        <v>5</v>
      </c>
      <c r="C141" s="10">
        <v>4</v>
      </c>
      <c r="D141" s="10">
        <v>402</v>
      </c>
      <c r="E141" s="10">
        <v>22.5</v>
      </c>
      <c r="F141" s="10">
        <v>61</v>
      </c>
      <c r="G141" s="10">
        <v>1</v>
      </c>
      <c r="H141" s="48">
        <v>5</v>
      </c>
    </row>
    <row r="142" spans="1:8">
      <c r="A142" s="10" t="s">
        <v>47</v>
      </c>
      <c r="B142" s="10">
        <v>5</v>
      </c>
      <c r="C142" s="10">
        <v>4</v>
      </c>
      <c r="D142" s="10">
        <v>401</v>
      </c>
      <c r="E142" s="10">
        <v>22.5</v>
      </c>
      <c r="F142" s="10">
        <v>61</v>
      </c>
      <c r="G142" s="10">
        <v>1</v>
      </c>
      <c r="H142" s="48"/>
    </row>
    <row r="143" spans="1:8">
      <c r="A143" s="10" t="s">
        <v>38</v>
      </c>
      <c r="B143" s="10">
        <v>6</v>
      </c>
      <c r="C143" s="10">
        <v>4</v>
      </c>
      <c r="D143" s="10">
        <v>420</v>
      </c>
      <c r="E143" s="10">
        <v>22.5</v>
      </c>
      <c r="F143" s="10">
        <v>56</v>
      </c>
      <c r="G143" s="10">
        <v>1</v>
      </c>
      <c r="H143" s="48"/>
    </row>
    <row r="144" spans="1:8">
      <c r="A144" s="10" t="s">
        <v>27</v>
      </c>
      <c r="B144" s="10">
        <v>5</v>
      </c>
      <c r="C144" s="10">
        <v>4</v>
      </c>
      <c r="D144" s="10">
        <v>417</v>
      </c>
      <c r="E144" s="10">
        <v>22.5</v>
      </c>
      <c r="F144" s="10">
        <v>55</v>
      </c>
      <c r="G144" s="10">
        <v>1</v>
      </c>
      <c r="H144" s="48"/>
    </row>
    <row r="145" spans="1:8">
      <c r="A145" s="10" t="s">
        <v>27</v>
      </c>
      <c r="B145" s="10">
        <v>5</v>
      </c>
      <c r="C145" s="10">
        <v>4</v>
      </c>
      <c r="D145" s="10">
        <v>423</v>
      </c>
      <c r="E145" s="10">
        <v>22.5</v>
      </c>
      <c r="F145" s="10">
        <v>55</v>
      </c>
      <c r="G145" s="10">
        <v>1</v>
      </c>
      <c r="H145" s="48"/>
    </row>
    <row r="146" spans="1:8">
      <c r="A146" s="10" t="s">
        <v>28</v>
      </c>
      <c r="B146" s="10">
        <v>5</v>
      </c>
      <c r="C146" s="10">
        <v>4</v>
      </c>
      <c r="D146" s="10">
        <v>405</v>
      </c>
      <c r="E146" s="10">
        <v>22.5</v>
      </c>
      <c r="F146" s="10">
        <v>55</v>
      </c>
      <c r="G146" s="10">
        <v>1</v>
      </c>
      <c r="H146" s="48"/>
    </row>
    <row r="147" spans="1:8">
      <c r="A147" s="10" t="s">
        <v>28</v>
      </c>
      <c r="B147" s="10">
        <v>5</v>
      </c>
      <c r="C147" s="10">
        <v>4</v>
      </c>
      <c r="D147" s="10">
        <v>422</v>
      </c>
      <c r="E147" s="10">
        <v>22.5</v>
      </c>
      <c r="F147" s="10">
        <v>55</v>
      </c>
      <c r="G147" s="10">
        <v>1</v>
      </c>
      <c r="H147" s="48"/>
    </row>
    <row r="148" spans="1:8">
      <c r="A148" s="10" t="s">
        <v>29</v>
      </c>
      <c r="B148" s="10">
        <v>5</v>
      </c>
      <c r="C148" s="10">
        <v>4</v>
      </c>
      <c r="D148" s="10">
        <v>414</v>
      </c>
      <c r="E148" s="10">
        <v>22.5</v>
      </c>
      <c r="F148" s="10">
        <v>55</v>
      </c>
      <c r="G148" s="10">
        <v>1</v>
      </c>
      <c r="H148" s="48"/>
    </row>
    <row r="149" spans="1:8">
      <c r="A149" s="10" t="s">
        <v>29</v>
      </c>
      <c r="B149" s="10">
        <v>5</v>
      </c>
      <c r="C149" s="10">
        <v>4</v>
      </c>
      <c r="D149" s="10">
        <v>404</v>
      </c>
      <c r="E149" s="10">
        <v>22.5</v>
      </c>
      <c r="F149" s="10">
        <v>55</v>
      </c>
      <c r="G149" s="10">
        <v>1</v>
      </c>
      <c r="H149" s="48"/>
    </row>
    <row r="150" spans="1:8">
      <c r="A150" s="10" t="s">
        <v>30</v>
      </c>
      <c r="B150" s="10">
        <v>5</v>
      </c>
      <c r="C150" s="10">
        <v>4</v>
      </c>
      <c r="D150" s="10">
        <v>419</v>
      </c>
      <c r="E150" s="10">
        <v>22.5</v>
      </c>
      <c r="F150" s="10">
        <v>55</v>
      </c>
      <c r="G150" s="10">
        <v>1</v>
      </c>
      <c r="H150" s="48"/>
    </row>
    <row r="151" spans="1:8">
      <c r="A151" s="10" t="s">
        <v>32</v>
      </c>
      <c r="B151" s="10">
        <v>5</v>
      </c>
      <c r="C151" s="10">
        <v>4</v>
      </c>
      <c r="D151" s="10">
        <v>424</v>
      </c>
      <c r="E151" s="10">
        <v>22.5</v>
      </c>
      <c r="F151" s="10">
        <v>55</v>
      </c>
      <c r="G151" s="10">
        <v>1</v>
      </c>
      <c r="H151" s="48"/>
    </row>
    <row r="152" spans="1:8">
      <c r="A152" s="10" t="s">
        <v>38</v>
      </c>
      <c r="B152" s="10">
        <v>5</v>
      </c>
      <c r="C152" s="10">
        <v>4</v>
      </c>
      <c r="D152" s="10">
        <v>420</v>
      </c>
      <c r="E152" s="10">
        <v>22.5</v>
      </c>
      <c r="F152" s="10">
        <v>55</v>
      </c>
      <c r="G152" s="10">
        <v>1</v>
      </c>
      <c r="H152" s="48"/>
    </row>
    <row r="153" spans="1:8">
      <c r="A153" s="10" t="s">
        <v>46</v>
      </c>
      <c r="B153" s="10" t="s">
        <v>21</v>
      </c>
      <c r="C153" s="10">
        <v>4</v>
      </c>
      <c r="D153" s="10">
        <v>402</v>
      </c>
      <c r="E153" s="10">
        <v>4</v>
      </c>
      <c r="F153" s="10">
        <v>61</v>
      </c>
      <c r="G153" s="10">
        <v>1</v>
      </c>
      <c r="H153" s="48"/>
    </row>
    <row r="154" spans="1:8">
      <c r="A154" s="10" t="s">
        <v>47</v>
      </c>
      <c r="B154" s="10" t="s">
        <v>21</v>
      </c>
      <c r="C154" s="10">
        <v>4</v>
      </c>
      <c r="D154" s="10">
        <v>401</v>
      </c>
      <c r="E154" s="10">
        <v>4</v>
      </c>
      <c r="F154" s="10">
        <v>61</v>
      </c>
      <c r="G154" s="10">
        <v>1</v>
      </c>
      <c r="H154" s="48"/>
    </row>
    <row r="155" spans="1:8">
      <c r="A155" s="10" t="s">
        <v>38</v>
      </c>
      <c r="B155" s="10" t="s">
        <v>23</v>
      </c>
      <c r="C155" s="10">
        <v>4</v>
      </c>
      <c r="D155" s="10">
        <v>420</v>
      </c>
      <c r="E155" s="10">
        <v>4</v>
      </c>
      <c r="F155" s="10">
        <v>56</v>
      </c>
      <c r="G155" s="10">
        <v>1</v>
      </c>
      <c r="H155" s="48"/>
    </row>
    <row r="156" spans="1:8">
      <c r="A156" s="10" t="s">
        <v>27</v>
      </c>
      <c r="B156" s="10" t="s">
        <v>21</v>
      </c>
      <c r="C156" s="10">
        <v>4</v>
      </c>
      <c r="D156" s="10">
        <v>417</v>
      </c>
      <c r="E156" s="10">
        <v>4</v>
      </c>
      <c r="F156" s="10">
        <v>55</v>
      </c>
      <c r="G156" s="10">
        <v>1</v>
      </c>
      <c r="H156" s="48"/>
    </row>
    <row r="157" spans="1:8">
      <c r="A157" s="10" t="s">
        <v>27</v>
      </c>
      <c r="B157" s="10" t="s">
        <v>21</v>
      </c>
      <c r="C157" s="10">
        <v>4</v>
      </c>
      <c r="D157" s="10">
        <v>423</v>
      </c>
      <c r="E157" s="10">
        <v>4</v>
      </c>
      <c r="F157" s="10">
        <v>55</v>
      </c>
      <c r="G157" s="10">
        <v>1</v>
      </c>
      <c r="H157" s="48"/>
    </row>
    <row r="158" spans="1:8">
      <c r="A158" s="10" t="s">
        <v>28</v>
      </c>
      <c r="B158" s="10" t="s">
        <v>21</v>
      </c>
      <c r="C158" s="10">
        <v>4</v>
      </c>
      <c r="D158" s="10">
        <v>405</v>
      </c>
      <c r="E158" s="10">
        <v>4</v>
      </c>
      <c r="F158" s="10">
        <v>55</v>
      </c>
      <c r="G158" s="10">
        <v>1</v>
      </c>
      <c r="H158" s="48"/>
    </row>
    <row r="159" spans="1:8">
      <c r="A159" s="10" t="s">
        <v>28</v>
      </c>
      <c r="B159" s="10" t="s">
        <v>21</v>
      </c>
      <c r="C159" s="10">
        <v>4</v>
      </c>
      <c r="D159" s="10">
        <v>422</v>
      </c>
      <c r="E159" s="10">
        <v>4</v>
      </c>
      <c r="F159" s="10">
        <v>55</v>
      </c>
      <c r="G159" s="10">
        <v>1</v>
      </c>
      <c r="H159" s="48"/>
    </row>
    <row r="160" spans="1:8">
      <c r="A160" s="10" t="s">
        <v>29</v>
      </c>
      <c r="B160" s="10" t="s">
        <v>21</v>
      </c>
      <c r="C160" s="10">
        <v>4</v>
      </c>
      <c r="D160" s="10">
        <v>414</v>
      </c>
      <c r="E160" s="10">
        <v>4</v>
      </c>
      <c r="F160" s="10">
        <v>55</v>
      </c>
      <c r="G160" s="10">
        <v>1</v>
      </c>
      <c r="H160" s="48"/>
    </row>
    <row r="161" spans="1:8">
      <c r="A161" s="10" t="s">
        <v>29</v>
      </c>
      <c r="B161" s="10" t="s">
        <v>21</v>
      </c>
      <c r="C161" s="10">
        <v>4</v>
      </c>
      <c r="D161" s="10">
        <v>404</v>
      </c>
      <c r="E161" s="10">
        <v>4</v>
      </c>
      <c r="F161" s="10">
        <v>55</v>
      </c>
      <c r="G161" s="10">
        <v>1</v>
      </c>
      <c r="H161" s="48"/>
    </row>
    <row r="162" spans="1:8">
      <c r="A162" s="10" t="s">
        <v>30</v>
      </c>
      <c r="B162" s="10" t="s">
        <v>21</v>
      </c>
      <c r="C162" s="10">
        <v>4</v>
      </c>
      <c r="D162" s="10">
        <v>419</v>
      </c>
      <c r="E162" s="10">
        <v>4</v>
      </c>
      <c r="F162" s="10">
        <v>55</v>
      </c>
      <c r="G162" s="10">
        <v>1</v>
      </c>
      <c r="H162" s="48"/>
    </row>
    <row r="163" spans="1:8">
      <c r="A163" s="10" t="s">
        <v>32</v>
      </c>
      <c r="B163" s="10" t="s">
        <v>21</v>
      </c>
      <c r="C163" s="10">
        <v>4</v>
      </c>
      <c r="D163" s="10">
        <v>424</v>
      </c>
      <c r="E163" s="10">
        <v>4</v>
      </c>
      <c r="F163" s="10">
        <v>55</v>
      </c>
      <c r="G163" s="10">
        <v>1</v>
      </c>
      <c r="H163" s="48"/>
    </row>
    <row r="164" spans="1:8">
      <c r="A164" s="10" t="s">
        <v>38</v>
      </c>
      <c r="B164" s="10" t="s">
        <v>21</v>
      </c>
      <c r="C164" s="10">
        <v>4</v>
      </c>
      <c r="D164" s="10">
        <v>420</v>
      </c>
      <c r="E164" s="10">
        <v>4</v>
      </c>
      <c r="F164" s="10">
        <v>55</v>
      </c>
      <c r="G164" s="10">
        <v>1</v>
      </c>
      <c r="H164" s="48"/>
    </row>
    <row r="165" spans="1:8">
      <c r="A165" s="10" t="s">
        <v>27</v>
      </c>
      <c r="B165" s="10" t="s">
        <v>22</v>
      </c>
      <c r="C165" s="10">
        <v>4</v>
      </c>
      <c r="D165" s="10">
        <v>417</v>
      </c>
      <c r="E165" s="10">
        <v>4</v>
      </c>
      <c r="F165" s="10">
        <v>21.25</v>
      </c>
      <c r="G165" s="10">
        <v>1</v>
      </c>
      <c r="H165" s="48"/>
    </row>
    <row r="166" spans="1:8">
      <c r="A166" s="10" t="s">
        <v>27</v>
      </c>
      <c r="B166" s="10" t="s">
        <v>22</v>
      </c>
      <c r="C166" s="10">
        <v>4</v>
      </c>
      <c r="D166" s="10">
        <v>423</v>
      </c>
      <c r="E166" s="10">
        <v>4</v>
      </c>
      <c r="F166" s="10">
        <v>21.25</v>
      </c>
      <c r="G166" s="10">
        <v>1</v>
      </c>
      <c r="H166" s="48"/>
    </row>
    <row r="167" spans="1:8">
      <c r="A167" s="10" t="s">
        <v>28</v>
      </c>
      <c r="B167" s="10" t="s">
        <v>22</v>
      </c>
      <c r="C167" s="10">
        <v>4</v>
      </c>
      <c r="D167" s="10">
        <v>405</v>
      </c>
      <c r="E167" s="10">
        <v>4</v>
      </c>
      <c r="F167" s="10">
        <v>21.25</v>
      </c>
      <c r="G167" s="10">
        <v>1</v>
      </c>
      <c r="H167" s="48"/>
    </row>
    <row r="168" spans="1:8">
      <c r="A168" s="10" t="s">
        <v>28</v>
      </c>
      <c r="B168" s="10" t="s">
        <v>22</v>
      </c>
      <c r="C168" s="10">
        <v>4</v>
      </c>
      <c r="D168" s="10">
        <v>422</v>
      </c>
      <c r="E168" s="10">
        <v>4</v>
      </c>
      <c r="F168" s="10">
        <v>21.25</v>
      </c>
      <c r="G168" s="10">
        <v>1</v>
      </c>
      <c r="H168" s="48"/>
    </row>
    <row r="169" spans="1:8">
      <c r="A169" s="10" t="s">
        <v>29</v>
      </c>
      <c r="B169" s="10" t="s">
        <v>22</v>
      </c>
      <c r="C169" s="10">
        <v>4</v>
      </c>
      <c r="D169" s="10">
        <v>414</v>
      </c>
      <c r="E169" s="10">
        <v>4</v>
      </c>
      <c r="F169" s="10">
        <v>21.25</v>
      </c>
      <c r="G169" s="10">
        <v>1</v>
      </c>
      <c r="H169" s="48"/>
    </row>
    <row r="170" spans="1:8">
      <c r="A170" s="10" t="s">
        <v>29</v>
      </c>
      <c r="B170" s="10" t="s">
        <v>22</v>
      </c>
      <c r="C170" s="10">
        <v>4</v>
      </c>
      <c r="D170" s="10">
        <v>404</v>
      </c>
      <c r="E170" s="10">
        <v>4</v>
      </c>
      <c r="F170" s="10">
        <v>21.25</v>
      </c>
      <c r="G170" s="10">
        <v>1</v>
      </c>
      <c r="H170" s="48"/>
    </row>
    <row r="171" spans="1:8">
      <c r="A171" s="10" t="s">
        <v>30</v>
      </c>
      <c r="B171" s="10" t="s">
        <v>22</v>
      </c>
      <c r="C171" s="10">
        <v>4</v>
      </c>
      <c r="D171" s="10">
        <v>419</v>
      </c>
      <c r="E171" s="10">
        <v>4</v>
      </c>
      <c r="F171" s="10">
        <v>21.25</v>
      </c>
      <c r="G171" s="10">
        <v>1</v>
      </c>
      <c r="H171" s="48"/>
    </row>
    <row r="172" spans="1:8">
      <c r="A172" s="10" t="s">
        <v>32</v>
      </c>
      <c r="B172" s="10" t="s">
        <v>22</v>
      </c>
      <c r="C172" s="10">
        <v>4</v>
      </c>
      <c r="D172" s="10">
        <v>424</v>
      </c>
      <c r="E172" s="10">
        <v>4</v>
      </c>
      <c r="F172" s="10">
        <v>21.25</v>
      </c>
      <c r="G172" s="10">
        <v>1</v>
      </c>
      <c r="H172" s="48"/>
    </row>
    <row r="173" spans="1:8">
      <c r="A173" s="10" t="s">
        <v>38</v>
      </c>
      <c r="B173" s="10" t="s">
        <v>22</v>
      </c>
      <c r="C173" s="10">
        <v>4</v>
      </c>
      <c r="D173" s="10">
        <v>420</v>
      </c>
      <c r="E173" s="10">
        <v>4</v>
      </c>
      <c r="F173" s="10">
        <v>21.25</v>
      </c>
      <c r="G173" s="10">
        <v>1</v>
      </c>
      <c r="H173" s="48"/>
    </row>
    <row r="174" spans="1:8">
      <c r="A174" s="10" t="s">
        <v>46</v>
      </c>
      <c r="B174" s="10" t="s">
        <v>24</v>
      </c>
      <c r="C174" s="10">
        <v>4</v>
      </c>
      <c r="D174" s="10">
        <v>402</v>
      </c>
      <c r="E174" s="10">
        <v>4</v>
      </c>
      <c r="F174" s="10">
        <v>21.25</v>
      </c>
      <c r="G174" s="10">
        <v>1</v>
      </c>
      <c r="H174" s="48"/>
    </row>
    <row r="175" spans="1:8">
      <c r="A175" s="10" t="s">
        <v>47</v>
      </c>
      <c r="B175" s="10" t="s">
        <v>22</v>
      </c>
      <c r="C175" s="10">
        <v>4</v>
      </c>
      <c r="D175" s="10">
        <v>401</v>
      </c>
      <c r="E175" s="10">
        <v>4</v>
      </c>
      <c r="F175" s="10">
        <v>21.25</v>
      </c>
      <c r="G175" s="10">
        <v>1</v>
      </c>
      <c r="H175" s="48"/>
    </row>
    <row r="181" spans="1:8" ht="18">
      <c r="A181" s="49" t="s">
        <v>89</v>
      </c>
      <c r="B181" s="49"/>
      <c r="C181" s="49"/>
      <c r="D181" s="49"/>
      <c r="E181" s="49"/>
      <c r="F181" s="49"/>
      <c r="G181" s="49"/>
      <c r="H181" s="50" t="s">
        <v>86</v>
      </c>
    </row>
    <row r="182" spans="1:8" ht="18">
      <c r="A182" s="49" t="s">
        <v>90</v>
      </c>
      <c r="B182" s="49"/>
      <c r="C182" s="49"/>
      <c r="D182" s="49"/>
      <c r="E182" s="49"/>
      <c r="F182" s="49"/>
      <c r="G182" s="49"/>
      <c r="H182" s="50"/>
    </row>
    <row r="183" spans="1:8" ht="18">
      <c r="A183" s="49" t="s">
        <v>106</v>
      </c>
      <c r="B183" s="49"/>
      <c r="C183" s="49"/>
      <c r="D183" s="49"/>
      <c r="E183" s="49"/>
      <c r="F183" s="49"/>
      <c r="G183" s="49"/>
      <c r="H183" s="50"/>
    </row>
    <row r="184" spans="1:8" ht="17.399999999999999">
      <c r="A184" s="21" t="s">
        <v>0</v>
      </c>
      <c r="B184" s="21" t="s">
        <v>1</v>
      </c>
      <c r="C184" s="21" t="s">
        <v>2</v>
      </c>
      <c r="D184" s="21" t="s">
        <v>3</v>
      </c>
      <c r="E184" s="21" t="s">
        <v>5</v>
      </c>
      <c r="F184" s="21" t="s">
        <v>4</v>
      </c>
      <c r="G184" s="21" t="s">
        <v>6</v>
      </c>
      <c r="H184" s="21" t="s">
        <v>57</v>
      </c>
    </row>
    <row r="185" spans="1:8">
      <c r="A185" s="10" t="s">
        <v>41</v>
      </c>
      <c r="B185" s="10">
        <v>5</v>
      </c>
      <c r="C185" s="10">
        <v>4</v>
      </c>
      <c r="D185" s="10">
        <v>416</v>
      </c>
      <c r="E185" s="10">
        <v>22.5</v>
      </c>
      <c r="F185" s="10">
        <v>55</v>
      </c>
      <c r="G185" s="10">
        <v>1</v>
      </c>
      <c r="H185" s="51">
        <v>6</v>
      </c>
    </row>
    <row r="186" spans="1:8">
      <c r="A186" s="10" t="s">
        <v>41</v>
      </c>
      <c r="B186" s="10">
        <v>6</v>
      </c>
      <c r="C186" s="10">
        <v>4</v>
      </c>
      <c r="D186" s="10">
        <v>416</v>
      </c>
      <c r="E186" s="10">
        <v>22.5</v>
      </c>
      <c r="F186" s="10">
        <v>55</v>
      </c>
      <c r="G186" s="10">
        <v>1</v>
      </c>
      <c r="H186" s="52"/>
    </row>
    <row r="187" spans="1:8">
      <c r="A187" s="10" t="s">
        <v>44</v>
      </c>
      <c r="B187" s="10">
        <v>5</v>
      </c>
      <c r="C187" s="10">
        <v>4</v>
      </c>
      <c r="D187" s="10">
        <v>412</v>
      </c>
      <c r="E187" s="10">
        <v>22.5</v>
      </c>
      <c r="F187" s="10">
        <v>55</v>
      </c>
      <c r="G187" s="10">
        <v>1</v>
      </c>
      <c r="H187" s="52"/>
    </row>
    <row r="188" spans="1:8">
      <c r="A188" s="10" t="s">
        <v>44</v>
      </c>
      <c r="B188" s="10">
        <v>6</v>
      </c>
      <c r="C188" s="10">
        <v>4</v>
      </c>
      <c r="D188" s="10">
        <v>412</v>
      </c>
      <c r="E188" s="10">
        <v>22.5</v>
      </c>
      <c r="F188" s="10">
        <v>55</v>
      </c>
      <c r="G188" s="10">
        <v>1</v>
      </c>
      <c r="H188" s="52"/>
    </row>
    <row r="189" spans="1:8">
      <c r="A189" s="10" t="s">
        <v>43</v>
      </c>
      <c r="B189" s="10">
        <v>5</v>
      </c>
      <c r="C189" s="10">
        <v>4</v>
      </c>
      <c r="D189" s="10">
        <v>415</v>
      </c>
      <c r="E189" s="10">
        <v>22.5</v>
      </c>
      <c r="F189" s="10">
        <v>50</v>
      </c>
      <c r="G189" s="10">
        <v>1</v>
      </c>
      <c r="H189" s="52"/>
    </row>
    <row r="190" spans="1:8">
      <c r="A190" s="10" t="s">
        <v>33</v>
      </c>
      <c r="B190" s="10">
        <v>5</v>
      </c>
      <c r="C190" s="10">
        <v>4</v>
      </c>
      <c r="D190" s="10">
        <v>410</v>
      </c>
      <c r="E190" s="10">
        <v>22.5</v>
      </c>
      <c r="F190" s="10">
        <v>49</v>
      </c>
      <c r="G190" s="10">
        <v>1</v>
      </c>
      <c r="H190" s="52"/>
    </row>
    <row r="191" spans="1:8">
      <c r="A191" s="10" t="s">
        <v>36</v>
      </c>
      <c r="B191" s="10">
        <v>4</v>
      </c>
      <c r="C191" s="10">
        <v>4</v>
      </c>
      <c r="D191" s="10">
        <v>408</v>
      </c>
      <c r="E191" s="10">
        <v>22.5</v>
      </c>
      <c r="F191" s="10">
        <v>49</v>
      </c>
      <c r="G191" s="10">
        <v>1</v>
      </c>
      <c r="H191" s="52"/>
    </row>
    <row r="192" spans="1:8">
      <c r="A192" s="10" t="s">
        <v>36</v>
      </c>
      <c r="B192" s="10">
        <v>4</v>
      </c>
      <c r="C192" s="10">
        <v>4</v>
      </c>
      <c r="D192" s="10">
        <v>421</v>
      </c>
      <c r="E192" s="10">
        <v>22.5</v>
      </c>
      <c r="F192" s="10">
        <v>49</v>
      </c>
      <c r="G192" s="10">
        <v>1</v>
      </c>
      <c r="H192" s="52"/>
    </row>
    <row r="193" spans="1:8">
      <c r="A193" s="10" t="s">
        <v>37</v>
      </c>
      <c r="B193" s="10">
        <v>4</v>
      </c>
      <c r="C193" s="10">
        <v>4</v>
      </c>
      <c r="D193" s="10">
        <v>406</v>
      </c>
      <c r="E193" s="10">
        <v>22.5</v>
      </c>
      <c r="F193" s="10">
        <v>49</v>
      </c>
      <c r="G193" s="10">
        <v>1</v>
      </c>
      <c r="H193" s="52"/>
    </row>
    <row r="194" spans="1:8">
      <c r="A194" s="10" t="s">
        <v>45</v>
      </c>
      <c r="B194" s="10">
        <v>4</v>
      </c>
      <c r="C194" s="10">
        <v>4</v>
      </c>
      <c r="D194" s="10">
        <v>407</v>
      </c>
      <c r="E194" s="10">
        <v>22.5</v>
      </c>
      <c r="F194" s="10">
        <v>49</v>
      </c>
      <c r="G194" s="10">
        <v>1</v>
      </c>
      <c r="H194" s="52"/>
    </row>
    <row r="195" spans="1:8">
      <c r="A195" s="10" t="s">
        <v>46</v>
      </c>
      <c r="B195" s="10">
        <v>6</v>
      </c>
      <c r="C195" s="10">
        <v>4</v>
      </c>
      <c r="D195" s="10">
        <v>402</v>
      </c>
      <c r="E195" s="10">
        <v>22.5</v>
      </c>
      <c r="F195" s="10">
        <v>49</v>
      </c>
      <c r="G195" s="10">
        <v>1</v>
      </c>
      <c r="H195" s="52"/>
    </row>
    <row r="196" spans="1:8">
      <c r="A196" s="10" t="s">
        <v>47</v>
      </c>
      <c r="B196" s="10">
        <v>6</v>
      </c>
      <c r="C196" s="10">
        <v>4</v>
      </c>
      <c r="D196" s="10">
        <v>401</v>
      </c>
      <c r="E196" s="10">
        <v>22.5</v>
      </c>
      <c r="F196" s="10">
        <v>49</v>
      </c>
      <c r="G196" s="10">
        <v>1</v>
      </c>
      <c r="H196" s="52"/>
    </row>
    <row r="197" spans="1:8">
      <c r="A197" s="10" t="s">
        <v>41</v>
      </c>
      <c r="B197" s="10" t="s">
        <v>21</v>
      </c>
      <c r="C197" s="10">
        <v>4</v>
      </c>
      <c r="D197" s="10">
        <v>416</v>
      </c>
      <c r="E197" s="10">
        <v>4</v>
      </c>
      <c r="F197" s="10">
        <v>55</v>
      </c>
      <c r="G197" s="10">
        <v>1</v>
      </c>
      <c r="H197" s="52"/>
    </row>
    <row r="198" spans="1:8">
      <c r="A198" s="10" t="s">
        <v>41</v>
      </c>
      <c r="B198" s="10" t="s">
        <v>23</v>
      </c>
      <c r="C198" s="10">
        <v>4</v>
      </c>
      <c r="D198" s="10">
        <v>416</v>
      </c>
      <c r="E198" s="10">
        <v>4</v>
      </c>
      <c r="F198" s="10">
        <v>55</v>
      </c>
      <c r="G198" s="10">
        <v>1</v>
      </c>
      <c r="H198" s="52"/>
    </row>
    <row r="199" spans="1:8">
      <c r="A199" s="10" t="s">
        <v>44</v>
      </c>
      <c r="B199" s="10" t="s">
        <v>21</v>
      </c>
      <c r="C199" s="10">
        <v>4</v>
      </c>
      <c r="D199" s="10">
        <v>412</v>
      </c>
      <c r="E199" s="10">
        <v>4</v>
      </c>
      <c r="F199" s="10">
        <v>55</v>
      </c>
      <c r="G199" s="10">
        <v>1</v>
      </c>
      <c r="H199" s="52"/>
    </row>
    <row r="200" spans="1:8">
      <c r="A200" s="10" t="s">
        <v>44</v>
      </c>
      <c r="B200" s="10" t="s">
        <v>23</v>
      </c>
      <c r="C200" s="10">
        <v>4</v>
      </c>
      <c r="D200" s="10">
        <v>412</v>
      </c>
      <c r="E200" s="10">
        <v>4</v>
      </c>
      <c r="F200" s="10">
        <v>55</v>
      </c>
      <c r="G200" s="10">
        <v>1</v>
      </c>
      <c r="H200" s="52"/>
    </row>
    <row r="201" spans="1:8">
      <c r="A201" s="10" t="s">
        <v>43</v>
      </c>
      <c r="B201" s="10" t="s">
        <v>21</v>
      </c>
      <c r="C201" s="10">
        <v>4</v>
      </c>
      <c r="D201" s="10">
        <v>415</v>
      </c>
      <c r="E201" s="10">
        <v>4</v>
      </c>
      <c r="F201" s="10">
        <v>50</v>
      </c>
      <c r="G201" s="10">
        <v>1</v>
      </c>
      <c r="H201" s="52"/>
    </row>
    <row r="202" spans="1:8">
      <c r="A202" s="10" t="s">
        <v>33</v>
      </c>
      <c r="B202" s="10" t="s">
        <v>21</v>
      </c>
      <c r="C202" s="10">
        <v>4</v>
      </c>
      <c r="D202" s="10">
        <v>410</v>
      </c>
      <c r="E202" s="10">
        <v>4</v>
      </c>
      <c r="F202" s="10">
        <v>49</v>
      </c>
      <c r="G202" s="10">
        <v>1</v>
      </c>
      <c r="H202" s="52"/>
    </row>
    <row r="203" spans="1:8">
      <c r="A203" s="10" t="s">
        <v>36</v>
      </c>
      <c r="B203" s="10" t="s">
        <v>21</v>
      </c>
      <c r="C203" s="10">
        <v>4</v>
      </c>
      <c r="D203" s="10">
        <v>408</v>
      </c>
      <c r="E203" s="10">
        <v>4</v>
      </c>
      <c r="F203" s="10">
        <v>49</v>
      </c>
      <c r="G203" s="10">
        <v>1</v>
      </c>
      <c r="H203" s="52"/>
    </row>
    <row r="204" spans="1:8">
      <c r="A204" s="10" t="s">
        <v>36</v>
      </c>
      <c r="B204" s="10" t="s">
        <v>21</v>
      </c>
      <c r="C204" s="10">
        <v>4</v>
      </c>
      <c r="D204" s="10">
        <v>421</v>
      </c>
      <c r="E204" s="10">
        <v>4</v>
      </c>
      <c r="F204" s="10">
        <v>49</v>
      </c>
      <c r="G204" s="10">
        <v>1</v>
      </c>
      <c r="H204" s="52"/>
    </row>
    <row r="205" spans="1:8">
      <c r="A205" s="10" t="s">
        <v>37</v>
      </c>
      <c r="B205" s="10" t="s">
        <v>21</v>
      </c>
      <c r="C205" s="10">
        <v>4</v>
      </c>
      <c r="D205" s="10">
        <v>406</v>
      </c>
      <c r="E205" s="10">
        <v>4</v>
      </c>
      <c r="F205" s="10">
        <v>49</v>
      </c>
      <c r="G205" s="10">
        <v>1</v>
      </c>
      <c r="H205" s="52"/>
    </row>
    <row r="206" spans="1:8">
      <c r="A206" s="10" t="s">
        <v>45</v>
      </c>
      <c r="B206" s="10" t="s">
        <v>21</v>
      </c>
      <c r="C206" s="10">
        <v>4</v>
      </c>
      <c r="D206" s="10">
        <v>407</v>
      </c>
      <c r="E206" s="10">
        <v>4</v>
      </c>
      <c r="F206" s="10">
        <v>49</v>
      </c>
      <c r="G206" s="10">
        <v>1</v>
      </c>
      <c r="H206" s="52"/>
    </row>
    <row r="207" spans="1:8">
      <c r="A207" s="10" t="s">
        <v>46</v>
      </c>
      <c r="B207" s="10" t="s">
        <v>23</v>
      </c>
      <c r="C207" s="10">
        <v>4</v>
      </c>
      <c r="D207" s="10">
        <v>402</v>
      </c>
      <c r="E207" s="10">
        <v>4</v>
      </c>
      <c r="F207" s="10">
        <v>49</v>
      </c>
      <c r="G207" s="10">
        <v>1</v>
      </c>
      <c r="H207" s="52"/>
    </row>
    <row r="208" spans="1:8">
      <c r="A208" s="10" t="s">
        <v>47</v>
      </c>
      <c r="B208" s="10" t="s">
        <v>23</v>
      </c>
      <c r="C208" s="10">
        <v>4</v>
      </c>
      <c r="D208" s="10">
        <v>401</v>
      </c>
      <c r="E208" s="10">
        <v>4</v>
      </c>
      <c r="F208" s="10">
        <v>49</v>
      </c>
      <c r="G208" s="10">
        <v>1</v>
      </c>
      <c r="H208" s="52"/>
    </row>
    <row r="209" spans="1:8">
      <c r="A209" s="10" t="s">
        <v>33</v>
      </c>
      <c r="B209" s="10" t="s">
        <v>22</v>
      </c>
      <c r="C209" s="10">
        <v>4</v>
      </c>
      <c r="D209" s="10">
        <v>410</v>
      </c>
      <c r="E209" s="10">
        <v>4</v>
      </c>
      <c r="F209" s="10">
        <v>21.25</v>
      </c>
      <c r="G209" s="10">
        <v>1</v>
      </c>
      <c r="H209" s="52"/>
    </row>
    <row r="210" spans="1:8">
      <c r="A210" s="10" t="s">
        <v>36</v>
      </c>
      <c r="B210" s="10" t="s">
        <v>22</v>
      </c>
      <c r="C210" s="10">
        <v>4</v>
      </c>
      <c r="D210" s="10">
        <v>408</v>
      </c>
      <c r="E210" s="10">
        <v>4</v>
      </c>
      <c r="F210" s="10">
        <v>21.25</v>
      </c>
      <c r="G210" s="10">
        <v>1</v>
      </c>
      <c r="H210" s="52"/>
    </row>
    <row r="211" spans="1:8">
      <c r="A211" s="10" t="s">
        <v>36</v>
      </c>
      <c r="B211" s="10" t="s">
        <v>22</v>
      </c>
      <c r="C211" s="10">
        <v>4</v>
      </c>
      <c r="D211" s="10">
        <v>421</v>
      </c>
      <c r="E211" s="10">
        <v>4</v>
      </c>
      <c r="F211" s="10">
        <v>21.25</v>
      </c>
      <c r="G211" s="10">
        <v>1</v>
      </c>
      <c r="H211" s="52"/>
    </row>
    <row r="212" spans="1:8">
      <c r="A212" s="10" t="s">
        <v>37</v>
      </c>
      <c r="B212" s="10" t="s">
        <v>22</v>
      </c>
      <c r="C212" s="10">
        <v>4</v>
      </c>
      <c r="D212" s="10">
        <v>406</v>
      </c>
      <c r="E212" s="10">
        <v>4</v>
      </c>
      <c r="F212" s="10">
        <v>21.25</v>
      </c>
      <c r="G212" s="10">
        <v>1</v>
      </c>
      <c r="H212" s="52"/>
    </row>
    <row r="213" spans="1:8">
      <c r="A213" s="10" t="s">
        <v>41</v>
      </c>
      <c r="B213" s="10" t="s">
        <v>22</v>
      </c>
      <c r="C213" s="10">
        <v>4</v>
      </c>
      <c r="D213" s="10">
        <v>416</v>
      </c>
      <c r="E213" s="10">
        <v>4</v>
      </c>
      <c r="F213" s="10">
        <v>21.25</v>
      </c>
      <c r="G213" s="10">
        <v>1</v>
      </c>
      <c r="H213" s="52"/>
    </row>
    <row r="214" spans="1:8">
      <c r="A214" s="10" t="s">
        <v>41</v>
      </c>
      <c r="B214" s="10" t="s">
        <v>24</v>
      </c>
      <c r="C214" s="10">
        <v>4</v>
      </c>
      <c r="D214" s="10">
        <v>416</v>
      </c>
      <c r="E214" s="10">
        <v>4</v>
      </c>
      <c r="F214" s="10">
        <v>21.25</v>
      </c>
      <c r="G214" s="10">
        <v>1</v>
      </c>
      <c r="H214" s="52"/>
    </row>
    <row r="215" spans="1:8">
      <c r="A215" s="10" t="s">
        <v>44</v>
      </c>
      <c r="B215" s="10" t="s">
        <v>22</v>
      </c>
      <c r="C215" s="10">
        <v>4</v>
      </c>
      <c r="D215" s="10">
        <v>412</v>
      </c>
      <c r="E215" s="10">
        <v>4</v>
      </c>
      <c r="F215" s="10">
        <v>21.25</v>
      </c>
      <c r="G215" s="10">
        <v>1</v>
      </c>
      <c r="H215" s="52"/>
    </row>
    <row r="216" spans="1:8">
      <c r="A216" s="10" t="s">
        <v>44</v>
      </c>
      <c r="B216" s="10" t="s">
        <v>24</v>
      </c>
      <c r="C216" s="10">
        <v>4</v>
      </c>
      <c r="D216" s="10">
        <v>412</v>
      </c>
      <c r="E216" s="10">
        <v>4</v>
      </c>
      <c r="F216" s="10">
        <v>21.25</v>
      </c>
      <c r="G216" s="10">
        <v>1</v>
      </c>
      <c r="H216" s="52"/>
    </row>
    <row r="217" spans="1:8">
      <c r="A217" s="10" t="s">
        <v>45</v>
      </c>
      <c r="B217" s="10" t="s">
        <v>22</v>
      </c>
      <c r="C217" s="10">
        <v>4</v>
      </c>
      <c r="D217" s="10">
        <v>407</v>
      </c>
      <c r="E217" s="10">
        <v>4</v>
      </c>
      <c r="F217" s="10">
        <v>21.25</v>
      </c>
      <c r="G217" s="10">
        <v>1</v>
      </c>
      <c r="H217" s="52"/>
    </row>
    <row r="218" spans="1:8">
      <c r="A218" s="10" t="s">
        <v>46</v>
      </c>
      <c r="B218" s="10" t="s">
        <v>22</v>
      </c>
      <c r="C218" s="10">
        <v>4</v>
      </c>
      <c r="D218" s="10">
        <v>402</v>
      </c>
      <c r="E218" s="10">
        <v>4</v>
      </c>
      <c r="F218" s="10">
        <v>21.25</v>
      </c>
      <c r="G218" s="10">
        <v>1</v>
      </c>
      <c r="H218" s="52"/>
    </row>
    <row r="219" spans="1:8">
      <c r="A219" s="10" t="s">
        <v>47</v>
      </c>
      <c r="B219" s="10" t="s">
        <v>24</v>
      </c>
      <c r="C219" s="10">
        <v>4</v>
      </c>
      <c r="D219" s="10">
        <v>401</v>
      </c>
      <c r="E219" s="10">
        <v>4</v>
      </c>
      <c r="F219" s="10">
        <v>21.25</v>
      </c>
      <c r="G219" s="10">
        <v>1</v>
      </c>
      <c r="H219" s="53"/>
    </row>
    <row r="224" spans="1:8" ht="18">
      <c r="A224" s="49" t="s">
        <v>89</v>
      </c>
      <c r="B224" s="49"/>
      <c r="C224" s="49"/>
      <c r="D224" s="49"/>
      <c r="E224" s="49"/>
      <c r="F224" s="49"/>
      <c r="G224" s="49"/>
      <c r="H224" s="50" t="s">
        <v>105</v>
      </c>
    </row>
    <row r="225" spans="1:8" ht="18">
      <c r="A225" s="49" t="s">
        <v>90</v>
      </c>
      <c r="B225" s="49"/>
      <c r="C225" s="49"/>
      <c r="D225" s="49"/>
      <c r="E225" s="49"/>
      <c r="F225" s="49"/>
      <c r="G225" s="49"/>
      <c r="H225" s="50"/>
    </row>
    <row r="226" spans="1:8" ht="18">
      <c r="A226" s="49" t="s">
        <v>107</v>
      </c>
      <c r="B226" s="49"/>
      <c r="C226" s="49"/>
      <c r="D226" s="49"/>
      <c r="E226" s="49"/>
      <c r="F226" s="49"/>
      <c r="G226" s="49"/>
      <c r="H226" s="50"/>
    </row>
    <row r="227" spans="1:8" ht="17.399999999999999">
      <c r="A227" s="21" t="s">
        <v>0</v>
      </c>
      <c r="B227" s="21" t="s">
        <v>1</v>
      </c>
      <c r="C227" s="21" t="s">
        <v>2</v>
      </c>
      <c r="D227" s="21" t="s">
        <v>3</v>
      </c>
      <c r="E227" s="21" t="s">
        <v>5</v>
      </c>
      <c r="F227" s="21" t="s">
        <v>4</v>
      </c>
      <c r="G227" s="21" t="s">
        <v>6</v>
      </c>
      <c r="H227" s="21" t="s">
        <v>57</v>
      </c>
    </row>
    <row r="228" spans="1:8">
      <c r="A228" s="10" t="s">
        <v>27</v>
      </c>
      <c r="B228" s="10">
        <v>4</v>
      </c>
      <c r="C228" s="10">
        <v>3</v>
      </c>
      <c r="D228" s="10">
        <v>317</v>
      </c>
      <c r="E228" s="10">
        <v>43.5</v>
      </c>
      <c r="F228" s="10">
        <v>82</v>
      </c>
      <c r="G228" s="10">
        <v>1</v>
      </c>
      <c r="H228" s="51">
        <v>7</v>
      </c>
    </row>
    <row r="229" spans="1:8">
      <c r="A229" s="10" t="s">
        <v>27</v>
      </c>
      <c r="B229" s="10">
        <v>4</v>
      </c>
      <c r="C229" s="10">
        <v>3</v>
      </c>
      <c r="D229" s="10">
        <v>323</v>
      </c>
      <c r="E229" s="10">
        <v>43.5</v>
      </c>
      <c r="F229" s="10">
        <v>82</v>
      </c>
      <c r="G229" s="10">
        <v>1</v>
      </c>
      <c r="H229" s="52"/>
    </row>
    <row r="230" spans="1:8">
      <c r="A230" s="10" t="s">
        <v>28</v>
      </c>
      <c r="B230" s="10">
        <v>4</v>
      </c>
      <c r="C230" s="10">
        <v>3</v>
      </c>
      <c r="D230" s="10">
        <v>305</v>
      </c>
      <c r="E230" s="10">
        <v>43.5</v>
      </c>
      <c r="F230" s="10">
        <v>82</v>
      </c>
      <c r="G230" s="10">
        <v>1</v>
      </c>
      <c r="H230" s="52"/>
    </row>
    <row r="231" spans="1:8">
      <c r="A231" s="10" t="s">
        <v>29</v>
      </c>
      <c r="B231" s="10">
        <v>4</v>
      </c>
      <c r="C231" s="10">
        <v>3</v>
      </c>
      <c r="D231" s="10">
        <v>314</v>
      </c>
      <c r="E231" s="10">
        <v>43.5</v>
      </c>
      <c r="F231" s="10">
        <v>82</v>
      </c>
      <c r="G231" s="10">
        <v>1</v>
      </c>
      <c r="H231" s="52"/>
    </row>
    <row r="232" spans="1:8">
      <c r="A232" s="10" t="s">
        <v>29</v>
      </c>
      <c r="B232" s="10">
        <v>4</v>
      </c>
      <c r="C232" s="10">
        <v>3</v>
      </c>
      <c r="D232" s="10">
        <v>304</v>
      </c>
      <c r="E232" s="10">
        <v>43.5</v>
      </c>
      <c r="F232" s="10">
        <v>82</v>
      </c>
      <c r="G232" s="10">
        <v>1</v>
      </c>
      <c r="H232" s="52"/>
    </row>
    <row r="233" spans="1:8">
      <c r="A233" s="10" t="s">
        <v>30</v>
      </c>
      <c r="B233" s="10">
        <v>4</v>
      </c>
      <c r="C233" s="10">
        <v>3</v>
      </c>
      <c r="D233" s="10">
        <v>319</v>
      </c>
      <c r="E233" s="10">
        <v>43.5</v>
      </c>
      <c r="F233" s="10">
        <v>82</v>
      </c>
      <c r="G233" s="10">
        <v>1</v>
      </c>
      <c r="H233" s="52"/>
    </row>
    <row r="234" spans="1:8">
      <c r="A234" s="10" t="s">
        <v>31</v>
      </c>
      <c r="B234" s="10">
        <v>4</v>
      </c>
      <c r="C234" s="10">
        <v>3</v>
      </c>
      <c r="D234" s="10">
        <v>322</v>
      </c>
      <c r="E234" s="10">
        <v>43.5</v>
      </c>
      <c r="F234" s="10">
        <v>82</v>
      </c>
      <c r="G234" s="10">
        <v>1</v>
      </c>
      <c r="H234" s="52"/>
    </row>
    <row r="235" spans="1:8">
      <c r="A235" s="10" t="s">
        <v>32</v>
      </c>
      <c r="B235" s="10">
        <v>4</v>
      </c>
      <c r="C235" s="10">
        <v>3</v>
      </c>
      <c r="D235" s="10">
        <v>324</v>
      </c>
      <c r="E235" s="10">
        <v>43.5</v>
      </c>
      <c r="F235" s="10">
        <v>82</v>
      </c>
      <c r="G235" s="10">
        <v>1</v>
      </c>
      <c r="H235" s="52"/>
    </row>
    <row r="236" spans="1:8">
      <c r="A236" s="10" t="s">
        <v>33</v>
      </c>
      <c r="B236" s="10">
        <v>4</v>
      </c>
      <c r="C236" s="10">
        <v>3</v>
      </c>
      <c r="D236" s="10">
        <v>310</v>
      </c>
      <c r="E236" s="10">
        <v>43.5</v>
      </c>
      <c r="F236" s="10">
        <v>82</v>
      </c>
      <c r="G236" s="10">
        <v>1</v>
      </c>
      <c r="H236" s="52"/>
    </row>
    <row r="237" spans="1:8">
      <c r="A237" s="10" t="s">
        <v>38</v>
      </c>
      <c r="B237" s="10">
        <v>4</v>
      </c>
      <c r="C237" s="10">
        <v>3</v>
      </c>
      <c r="D237" s="10">
        <v>320</v>
      </c>
      <c r="E237" s="10">
        <v>43.5</v>
      </c>
      <c r="F237" s="10">
        <v>82</v>
      </c>
      <c r="G237" s="10">
        <v>1</v>
      </c>
      <c r="H237" s="52"/>
    </row>
    <row r="238" spans="1:8">
      <c r="A238" s="10" t="s">
        <v>42</v>
      </c>
      <c r="B238" s="10">
        <v>4</v>
      </c>
      <c r="C238" s="10">
        <v>3</v>
      </c>
      <c r="D238" s="10">
        <v>316</v>
      </c>
      <c r="E238" s="10">
        <v>43.5</v>
      </c>
      <c r="F238" s="10">
        <v>82</v>
      </c>
      <c r="G238" s="10">
        <v>1</v>
      </c>
      <c r="H238" s="53"/>
    </row>
    <row r="243" spans="1:8" ht="18">
      <c r="A243" s="49" t="s">
        <v>89</v>
      </c>
      <c r="B243" s="49"/>
      <c r="C243" s="49"/>
      <c r="D243" s="49"/>
      <c r="E243" s="49"/>
      <c r="F243" s="49"/>
      <c r="G243" s="49"/>
      <c r="H243" s="50" t="s">
        <v>86</v>
      </c>
    </row>
    <row r="244" spans="1:8" ht="18">
      <c r="A244" s="49" t="s">
        <v>90</v>
      </c>
      <c r="B244" s="49"/>
      <c r="C244" s="49"/>
      <c r="D244" s="49"/>
      <c r="E244" s="49"/>
      <c r="F244" s="49"/>
      <c r="G244" s="49"/>
      <c r="H244" s="50"/>
    </row>
    <row r="245" spans="1:8" ht="18">
      <c r="A245" s="49" t="s">
        <v>106</v>
      </c>
      <c r="B245" s="49"/>
      <c r="C245" s="49"/>
      <c r="D245" s="49"/>
      <c r="E245" s="49"/>
      <c r="F245" s="49"/>
      <c r="G245" s="49"/>
      <c r="H245" s="50"/>
    </row>
    <row r="246" spans="1:8" ht="17.399999999999999">
      <c r="A246" s="21" t="s">
        <v>0</v>
      </c>
      <c r="B246" s="21" t="s">
        <v>1</v>
      </c>
      <c r="C246" s="21" t="s">
        <v>2</v>
      </c>
      <c r="D246" s="21" t="s">
        <v>3</v>
      </c>
      <c r="E246" s="21" t="s">
        <v>5</v>
      </c>
      <c r="F246" s="21" t="s">
        <v>4</v>
      </c>
      <c r="G246" s="21" t="s">
        <v>6</v>
      </c>
      <c r="H246" s="21" t="s">
        <v>57</v>
      </c>
    </row>
    <row r="247" spans="1:8">
      <c r="A247" s="10" t="s">
        <v>44</v>
      </c>
      <c r="B247" s="10">
        <v>3</v>
      </c>
      <c r="C247" s="10">
        <v>3</v>
      </c>
      <c r="D247" s="10">
        <v>312</v>
      </c>
      <c r="E247" s="10">
        <v>43.5</v>
      </c>
      <c r="F247" s="10">
        <v>111.125</v>
      </c>
      <c r="G247" s="10">
        <v>1</v>
      </c>
      <c r="H247" s="48">
        <v>8</v>
      </c>
    </row>
    <row r="248" spans="1:8">
      <c r="A248" s="10" t="s">
        <v>15</v>
      </c>
      <c r="B248" s="10">
        <v>3</v>
      </c>
      <c r="C248" s="10">
        <v>3</v>
      </c>
      <c r="D248" s="10">
        <v>325</v>
      </c>
      <c r="E248" s="10">
        <v>43.5</v>
      </c>
      <c r="F248" s="10">
        <v>111</v>
      </c>
      <c r="G248" s="10">
        <v>1</v>
      </c>
      <c r="H248" s="48"/>
    </row>
    <row r="249" spans="1:8">
      <c r="A249" s="10" t="s">
        <v>26</v>
      </c>
      <c r="B249" s="10">
        <v>3</v>
      </c>
      <c r="C249" s="10">
        <v>3</v>
      </c>
      <c r="D249" s="10">
        <v>326</v>
      </c>
      <c r="E249" s="10">
        <v>43.5</v>
      </c>
      <c r="F249" s="10">
        <v>111</v>
      </c>
      <c r="G249" s="10">
        <v>1</v>
      </c>
      <c r="H249" s="48"/>
    </row>
    <row r="250" spans="1:8">
      <c r="A250" s="10" t="s">
        <v>45</v>
      </c>
      <c r="B250" s="10">
        <v>3</v>
      </c>
      <c r="C250" s="10">
        <v>3</v>
      </c>
      <c r="D250" s="10">
        <v>307</v>
      </c>
      <c r="E250" s="10">
        <v>43.5</v>
      </c>
      <c r="F250" s="10">
        <v>90.75</v>
      </c>
      <c r="G250" s="10">
        <v>1</v>
      </c>
      <c r="H250" s="48"/>
    </row>
    <row r="251" spans="1:8">
      <c r="A251" s="10" t="s">
        <v>46</v>
      </c>
      <c r="B251" s="10">
        <v>4</v>
      </c>
      <c r="C251" s="10">
        <v>3</v>
      </c>
      <c r="D251" s="10">
        <v>302</v>
      </c>
      <c r="E251" s="10">
        <v>43.5</v>
      </c>
      <c r="F251" s="10">
        <v>87</v>
      </c>
      <c r="G251" s="10">
        <v>1</v>
      </c>
      <c r="H251" s="48"/>
    </row>
    <row r="252" spans="1:8">
      <c r="A252" s="10" t="s">
        <v>47</v>
      </c>
      <c r="B252" s="10">
        <v>4</v>
      </c>
      <c r="C252" s="10">
        <v>3</v>
      </c>
      <c r="D252" s="10">
        <v>301</v>
      </c>
      <c r="E252" s="10">
        <v>43.5</v>
      </c>
      <c r="F252" s="10">
        <v>87</v>
      </c>
      <c r="G252" s="10">
        <v>1</v>
      </c>
      <c r="H252" s="48"/>
    </row>
    <row r="253" spans="1:8">
      <c r="A253" s="10" t="s">
        <v>43</v>
      </c>
      <c r="B253" s="10">
        <v>4</v>
      </c>
      <c r="C253" s="10">
        <v>3</v>
      </c>
      <c r="D253" s="10">
        <v>315</v>
      </c>
      <c r="E253" s="10">
        <v>43.5</v>
      </c>
      <c r="F253" s="10">
        <v>82</v>
      </c>
      <c r="G253" s="10">
        <v>1</v>
      </c>
      <c r="H253" s="48"/>
    </row>
    <row r="254" spans="1:8">
      <c r="A254" s="10" t="s">
        <v>36</v>
      </c>
      <c r="B254" s="10">
        <v>3</v>
      </c>
      <c r="C254" s="10">
        <v>3</v>
      </c>
      <c r="D254" s="10">
        <v>308</v>
      </c>
      <c r="E254" s="10">
        <v>43.5</v>
      </c>
      <c r="F254" s="10">
        <v>51.5</v>
      </c>
      <c r="G254" s="10">
        <v>1</v>
      </c>
      <c r="H254" s="48"/>
    </row>
    <row r="255" spans="1:8">
      <c r="A255" s="10" t="s">
        <v>36</v>
      </c>
      <c r="B255" s="10">
        <v>3</v>
      </c>
      <c r="C255" s="10">
        <v>3</v>
      </c>
      <c r="D255" s="10">
        <v>321</v>
      </c>
      <c r="E255" s="10">
        <v>43.5</v>
      </c>
      <c r="F255" s="10">
        <v>51.5</v>
      </c>
      <c r="G255" s="10">
        <v>1</v>
      </c>
      <c r="H255" s="48"/>
    </row>
    <row r="256" spans="1:8">
      <c r="A256" s="10" t="s">
        <v>37</v>
      </c>
      <c r="B256" s="10">
        <v>3</v>
      </c>
      <c r="C256" s="10">
        <v>3</v>
      </c>
      <c r="D256" s="10">
        <v>306</v>
      </c>
      <c r="E256" s="10">
        <v>43.5</v>
      </c>
      <c r="F256" s="10">
        <v>51.5</v>
      </c>
      <c r="G256" s="10">
        <v>1</v>
      </c>
      <c r="H256" s="48"/>
    </row>
    <row r="257" spans="1:8">
      <c r="A257" s="10" t="s">
        <v>46</v>
      </c>
      <c r="B257" s="10">
        <v>2</v>
      </c>
      <c r="C257" s="10">
        <v>3</v>
      </c>
      <c r="D257" s="10">
        <v>302</v>
      </c>
      <c r="E257" s="10">
        <v>25.5</v>
      </c>
      <c r="F257" s="10">
        <v>42</v>
      </c>
      <c r="G257" s="10">
        <v>1</v>
      </c>
      <c r="H257" s="48"/>
    </row>
    <row r="258" spans="1:8">
      <c r="A258" s="10" t="s">
        <v>47</v>
      </c>
      <c r="B258" s="10">
        <v>2</v>
      </c>
      <c r="C258" s="10">
        <v>3</v>
      </c>
      <c r="D258" s="10">
        <v>301</v>
      </c>
      <c r="E258" s="10">
        <v>25.5</v>
      </c>
      <c r="F258" s="10">
        <v>42</v>
      </c>
      <c r="G258" s="10">
        <v>1</v>
      </c>
      <c r="H258" s="48"/>
    </row>
    <row r="259" spans="1:8">
      <c r="A259" s="10" t="s">
        <v>15</v>
      </c>
      <c r="B259" s="10">
        <v>1</v>
      </c>
      <c r="C259" s="10">
        <v>3</v>
      </c>
      <c r="D259" s="10">
        <v>325</v>
      </c>
      <c r="E259" s="10">
        <v>25.5</v>
      </c>
      <c r="F259" s="10">
        <v>30</v>
      </c>
      <c r="G259" s="10">
        <v>1</v>
      </c>
      <c r="H259" s="48"/>
    </row>
    <row r="260" spans="1:8">
      <c r="A260" s="10" t="s">
        <v>15</v>
      </c>
      <c r="B260" s="10">
        <v>2</v>
      </c>
      <c r="C260" s="10">
        <v>3</v>
      </c>
      <c r="D260" s="10">
        <v>325</v>
      </c>
      <c r="E260" s="10">
        <v>25.5</v>
      </c>
      <c r="F260" s="10">
        <v>27</v>
      </c>
      <c r="G260" s="10">
        <v>1</v>
      </c>
      <c r="H260" s="48"/>
    </row>
    <row r="261" spans="1:8">
      <c r="A261" s="10" t="s">
        <v>43</v>
      </c>
      <c r="B261" s="10">
        <v>1</v>
      </c>
      <c r="C261" s="10">
        <v>3</v>
      </c>
      <c r="D261" s="10">
        <v>315</v>
      </c>
      <c r="E261" s="10">
        <v>25.5</v>
      </c>
      <c r="F261" s="10">
        <v>22</v>
      </c>
      <c r="G261" s="10">
        <v>1</v>
      </c>
      <c r="H261" s="48"/>
    </row>
    <row r="262" spans="1:8">
      <c r="A262" s="10" t="s">
        <v>46</v>
      </c>
      <c r="B262" s="10">
        <v>1</v>
      </c>
      <c r="C262" s="10">
        <v>3</v>
      </c>
      <c r="D262" s="10">
        <v>302</v>
      </c>
      <c r="E262" s="10">
        <v>25.5</v>
      </c>
      <c r="F262" s="10">
        <v>22</v>
      </c>
      <c r="G262" s="10">
        <v>1</v>
      </c>
      <c r="H262" s="48"/>
    </row>
    <row r="263" spans="1:8">
      <c r="A263" s="10" t="s">
        <v>47</v>
      </c>
      <c r="B263" s="10">
        <v>1</v>
      </c>
      <c r="C263" s="10">
        <v>3</v>
      </c>
      <c r="D263" s="10">
        <v>301</v>
      </c>
      <c r="E263" s="10">
        <v>25.5</v>
      </c>
      <c r="F263" s="10">
        <v>22</v>
      </c>
      <c r="G263" s="10">
        <v>1</v>
      </c>
      <c r="H263" s="48"/>
    </row>
    <row r="264" spans="1:8">
      <c r="A264" s="10" t="s">
        <v>36</v>
      </c>
      <c r="B264" s="10">
        <v>1</v>
      </c>
      <c r="C264" s="10">
        <v>3</v>
      </c>
      <c r="D264" s="10">
        <v>308</v>
      </c>
      <c r="E264" s="10">
        <v>25.5</v>
      </c>
      <c r="F264" s="10">
        <v>18</v>
      </c>
      <c r="G264" s="10">
        <v>1</v>
      </c>
      <c r="H264" s="48"/>
    </row>
    <row r="270" spans="1:8" ht="18">
      <c r="A270" s="49" t="s">
        <v>89</v>
      </c>
      <c r="B270" s="49"/>
      <c r="C270" s="49"/>
      <c r="D270" s="49"/>
      <c r="E270" s="49"/>
      <c r="F270" s="49"/>
      <c r="G270" s="49"/>
      <c r="H270" s="50" t="s">
        <v>105</v>
      </c>
    </row>
    <row r="271" spans="1:8" ht="18">
      <c r="A271" s="49" t="s">
        <v>90</v>
      </c>
      <c r="B271" s="49"/>
      <c r="C271" s="49"/>
      <c r="D271" s="49"/>
      <c r="E271" s="49"/>
      <c r="F271" s="49"/>
      <c r="G271" s="49"/>
      <c r="H271" s="50"/>
    </row>
    <row r="272" spans="1:8" ht="18">
      <c r="A272" s="49" t="s">
        <v>107</v>
      </c>
      <c r="B272" s="49"/>
      <c r="C272" s="49"/>
      <c r="D272" s="49"/>
      <c r="E272" s="49"/>
      <c r="F272" s="49"/>
      <c r="G272" s="49"/>
      <c r="H272" s="50"/>
    </row>
    <row r="273" spans="1:8" ht="17.399999999999999">
      <c r="A273" s="21" t="s">
        <v>0</v>
      </c>
      <c r="B273" s="21" t="s">
        <v>1</v>
      </c>
      <c r="C273" s="21" t="s">
        <v>2</v>
      </c>
      <c r="D273" s="21" t="s">
        <v>3</v>
      </c>
      <c r="E273" s="21" t="s">
        <v>5</v>
      </c>
      <c r="F273" s="21" t="s">
        <v>4</v>
      </c>
      <c r="G273" s="21" t="s">
        <v>6</v>
      </c>
      <c r="H273" s="21" t="s">
        <v>57</v>
      </c>
    </row>
    <row r="274" spans="1:8">
      <c r="A274" s="10" t="s">
        <v>38</v>
      </c>
      <c r="B274" s="10">
        <v>3</v>
      </c>
      <c r="C274" s="10">
        <v>3</v>
      </c>
      <c r="D274" s="10">
        <v>320</v>
      </c>
      <c r="E274" s="10">
        <v>25.5</v>
      </c>
      <c r="F274" s="10">
        <v>126</v>
      </c>
      <c r="G274" s="10">
        <v>1</v>
      </c>
      <c r="H274" s="51">
        <v>9</v>
      </c>
    </row>
    <row r="275" spans="1:8">
      <c r="A275" s="10" t="s">
        <v>27</v>
      </c>
      <c r="B275" s="10">
        <v>3</v>
      </c>
      <c r="C275" s="10">
        <v>3</v>
      </c>
      <c r="D275" s="10">
        <v>317</v>
      </c>
      <c r="E275" s="10">
        <v>25.5</v>
      </c>
      <c r="F275" s="10">
        <v>120</v>
      </c>
      <c r="G275" s="10">
        <v>1</v>
      </c>
      <c r="H275" s="52"/>
    </row>
    <row r="276" spans="1:8">
      <c r="A276" s="10" t="s">
        <v>27</v>
      </c>
      <c r="B276" s="10">
        <v>3</v>
      </c>
      <c r="C276" s="10">
        <v>3</v>
      </c>
      <c r="D276" s="10">
        <v>323</v>
      </c>
      <c r="E276" s="10">
        <v>25.5</v>
      </c>
      <c r="F276" s="10">
        <v>120</v>
      </c>
      <c r="G276" s="10">
        <v>1</v>
      </c>
      <c r="H276" s="52"/>
    </row>
    <row r="277" spans="1:8">
      <c r="A277" s="10" t="s">
        <v>28</v>
      </c>
      <c r="B277" s="10">
        <v>3</v>
      </c>
      <c r="C277" s="10">
        <v>3</v>
      </c>
      <c r="D277" s="10">
        <v>305</v>
      </c>
      <c r="E277" s="10">
        <v>25.5</v>
      </c>
      <c r="F277" s="10">
        <v>120</v>
      </c>
      <c r="G277" s="10">
        <v>1</v>
      </c>
      <c r="H277" s="52"/>
    </row>
    <row r="278" spans="1:8">
      <c r="A278" s="10" t="s">
        <v>29</v>
      </c>
      <c r="B278" s="10">
        <v>3</v>
      </c>
      <c r="C278" s="10">
        <v>3</v>
      </c>
      <c r="D278" s="10">
        <v>314</v>
      </c>
      <c r="E278" s="10">
        <v>25.5</v>
      </c>
      <c r="F278" s="10">
        <v>120</v>
      </c>
      <c r="G278" s="10">
        <v>1</v>
      </c>
      <c r="H278" s="52"/>
    </row>
    <row r="279" spans="1:8">
      <c r="A279" s="10" t="s">
        <v>29</v>
      </c>
      <c r="B279" s="10">
        <v>3</v>
      </c>
      <c r="C279" s="10">
        <v>3</v>
      </c>
      <c r="D279" s="10">
        <v>304</v>
      </c>
      <c r="E279" s="10">
        <v>25.5</v>
      </c>
      <c r="F279" s="10">
        <v>120</v>
      </c>
      <c r="G279" s="10">
        <v>1</v>
      </c>
      <c r="H279" s="52"/>
    </row>
    <row r="280" spans="1:8">
      <c r="A280" s="10" t="s">
        <v>30</v>
      </c>
      <c r="B280" s="10">
        <v>3</v>
      </c>
      <c r="C280" s="10">
        <v>3</v>
      </c>
      <c r="D280" s="10">
        <v>319</v>
      </c>
      <c r="E280" s="10">
        <v>25.5</v>
      </c>
      <c r="F280" s="10">
        <v>120</v>
      </c>
      <c r="G280" s="10">
        <v>1</v>
      </c>
      <c r="H280" s="52"/>
    </row>
    <row r="281" spans="1:8">
      <c r="A281" s="10" t="s">
        <v>31</v>
      </c>
      <c r="B281" s="10">
        <v>3</v>
      </c>
      <c r="C281" s="10">
        <v>3</v>
      </c>
      <c r="D281" s="10">
        <v>322</v>
      </c>
      <c r="E281" s="10">
        <v>25.5</v>
      </c>
      <c r="F281" s="10">
        <v>120</v>
      </c>
      <c r="G281" s="10">
        <v>1</v>
      </c>
      <c r="H281" s="52"/>
    </row>
    <row r="282" spans="1:8">
      <c r="A282" s="10" t="s">
        <v>32</v>
      </c>
      <c r="B282" s="10">
        <v>3</v>
      </c>
      <c r="C282" s="10">
        <v>3</v>
      </c>
      <c r="D282" s="10">
        <v>324</v>
      </c>
      <c r="E282" s="10">
        <v>25.5</v>
      </c>
      <c r="F282" s="10">
        <v>120</v>
      </c>
      <c r="G282" s="10">
        <v>1</v>
      </c>
      <c r="H282" s="52"/>
    </row>
    <row r="283" spans="1:8">
      <c r="A283" s="10" t="s">
        <v>33</v>
      </c>
      <c r="B283" s="10">
        <v>3</v>
      </c>
      <c r="C283" s="10">
        <v>3</v>
      </c>
      <c r="D283" s="10">
        <v>310</v>
      </c>
      <c r="E283" s="10">
        <v>25.5</v>
      </c>
      <c r="F283" s="10">
        <v>120</v>
      </c>
      <c r="G283" s="10">
        <v>1</v>
      </c>
      <c r="H283" s="52"/>
    </row>
    <row r="284" spans="1:8">
      <c r="A284" s="10" t="s">
        <v>43</v>
      </c>
      <c r="B284" s="10">
        <v>3</v>
      </c>
      <c r="C284" s="10">
        <v>3</v>
      </c>
      <c r="D284" s="10">
        <v>315</v>
      </c>
      <c r="E284" s="10">
        <v>25.5</v>
      </c>
      <c r="F284" s="10">
        <v>120</v>
      </c>
      <c r="G284" s="10">
        <v>1</v>
      </c>
      <c r="H284" s="52"/>
    </row>
    <row r="285" spans="1:8">
      <c r="A285" s="10" t="s">
        <v>46</v>
      </c>
      <c r="B285" s="10">
        <v>3</v>
      </c>
      <c r="C285" s="10">
        <v>3</v>
      </c>
      <c r="D285" s="10">
        <v>302</v>
      </c>
      <c r="E285" s="10">
        <v>25.5</v>
      </c>
      <c r="F285" s="10">
        <v>106.5</v>
      </c>
      <c r="G285" s="10">
        <v>1</v>
      </c>
      <c r="H285" s="52"/>
    </row>
    <row r="286" spans="1:8">
      <c r="A286" s="10" t="s">
        <v>47</v>
      </c>
      <c r="B286" s="10">
        <v>3</v>
      </c>
      <c r="C286" s="10">
        <v>3</v>
      </c>
      <c r="D286" s="10">
        <v>301</v>
      </c>
      <c r="E286" s="10">
        <v>25.5</v>
      </c>
      <c r="F286" s="10">
        <v>106.5</v>
      </c>
      <c r="G286" s="10">
        <v>1</v>
      </c>
      <c r="H286" s="52"/>
    </row>
    <row r="287" spans="1:8">
      <c r="A287" s="10" t="s">
        <v>42</v>
      </c>
      <c r="B287" s="10">
        <v>3</v>
      </c>
      <c r="C287" s="10">
        <v>3</v>
      </c>
      <c r="D287" s="10">
        <v>316</v>
      </c>
      <c r="E287" s="10">
        <v>25.5</v>
      </c>
      <c r="F287" s="10">
        <v>84</v>
      </c>
      <c r="G287" s="10">
        <v>1</v>
      </c>
      <c r="H287" s="53"/>
    </row>
    <row r="292" spans="1:8" ht="18">
      <c r="A292" s="49" t="s">
        <v>89</v>
      </c>
      <c r="B292" s="49"/>
      <c r="C292" s="49"/>
      <c r="D292" s="49"/>
      <c r="E292" s="49"/>
      <c r="F292" s="49"/>
      <c r="G292" s="49"/>
      <c r="H292" s="50" t="s">
        <v>86</v>
      </c>
    </row>
    <row r="293" spans="1:8" ht="18">
      <c r="A293" s="49" t="s">
        <v>90</v>
      </c>
      <c r="B293" s="49"/>
      <c r="C293" s="49"/>
      <c r="D293" s="49"/>
      <c r="E293" s="49"/>
      <c r="F293" s="49"/>
      <c r="G293" s="49"/>
      <c r="H293" s="50"/>
    </row>
    <row r="294" spans="1:8" ht="18">
      <c r="A294" s="49" t="s">
        <v>106</v>
      </c>
      <c r="B294" s="49"/>
      <c r="C294" s="49"/>
      <c r="D294" s="49"/>
      <c r="E294" s="49"/>
      <c r="F294" s="49"/>
      <c r="G294" s="49"/>
      <c r="H294" s="50"/>
    </row>
    <row r="295" spans="1:8" ht="17.399999999999999">
      <c r="A295" s="21" t="s">
        <v>0</v>
      </c>
      <c r="B295" s="21" t="s">
        <v>1</v>
      </c>
      <c r="C295" s="21" t="s">
        <v>2</v>
      </c>
      <c r="D295" s="21" t="s">
        <v>3</v>
      </c>
      <c r="E295" s="21" t="s">
        <v>5</v>
      </c>
      <c r="F295" s="21" t="s">
        <v>4</v>
      </c>
      <c r="G295" s="21" t="s">
        <v>6</v>
      </c>
      <c r="H295" s="21" t="s">
        <v>57</v>
      </c>
    </row>
    <row r="296" spans="1:8">
      <c r="A296" s="10" t="s">
        <v>36</v>
      </c>
      <c r="B296" s="10">
        <v>2</v>
      </c>
      <c r="C296" s="10">
        <v>3</v>
      </c>
      <c r="D296" s="10">
        <v>308</v>
      </c>
      <c r="E296" s="10">
        <v>25.5</v>
      </c>
      <c r="F296" s="10">
        <v>66.5</v>
      </c>
      <c r="G296" s="10">
        <v>1</v>
      </c>
      <c r="H296" s="48">
        <v>10</v>
      </c>
    </row>
    <row r="297" spans="1:8">
      <c r="A297" s="10" t="s">
        <v>36</v>
      </c>
      <c r="B297" s="10">
        <v>2</v>
      </c>
      <c r="C297" s="10">
        <v>3</v>
      </c>
      <c r="D297" s="10">
        <v>321</v>
      </c>
      <c r="E297" s="10">
        <v>25.5</v>
      </c>
      <c r="F297" s="10">
        <v>66.5</v>
      </c>
      <c r="G297" s="10">
        <v>1</v>
      </c>
      <c r="H297" s="48"/>
    </row>
    <row r="298" spans="1:8">
      <c r="A298" s="10" t="s">
        <v>37</v>
      </c>
      <c r="B298" s="10">
        <v>2</v>
      </c>
      <c r="C298" s="10">
        <v>3</v>
      </c>
      <c r="D298" s="10">
        <v>306</v>
      </c>
      <c r="E298" s="10">
        <v>25.5</v>
      </c>
      <c r="F298" s="10">
        <v>66.5</v>
      </c>
      <c r="G298" s="10">
        <v>1</v>
      </c>
      <c r="H298" s="48"/>
    </row>
    <row r="299" spans="1:8">
      <c r="A299" s="10" t="s">
        <v>42</v>
      </c>
      <c r="B299" s="10">
        <v>2</v>
      </c>
      <c r="C299" s="10">
        <v>3</v>
      </c>
      <c r="D299" s="10">
        <v>316</v>
      </c>
      <c r="E299" s="10">
        <v>25.5</v>
      </c>
      <c r="F299" s="10">
        <v>42</v>
      </c>
      <c r="G299" s="10">
        <v>1</v>
      </c>
      <c r="H299" s="48"/>
    </row>
    <row r="300" spans="1:8">
      <c r="A300" s="10" t="s">
        <v>26</v>
      </c>
      <c r="B300" s="10">
        <v>1</v>
      </c>
      <c r="C300" s="10">
        <v>3</v>
      </c>
      <c r="D300" s="10">
        <v>326</v>
      </c>
      <c r="E300" s="10">
        <v>25.5</v>
      </c>
      <c r="F300" s="10">
        <v>30</v>
      </c>
      <c r="G300" s="10">
        <v>1</v>
      </c>
      <c r="H300" s="48"/>
    </row>
    <row r="301" spans="1:8">
      <c r="A301" s="10" t="s">
        <v>44</v>
      </c>
      <c r="B301" s="10">
        <v>1</v>
      </c>
      <c r="C301" s="10">
        <v>3</v>
      </c>
      <c r="D301" s="10">
        <v>312</v>
      </c>
      <c r="E301" s="10">
        <v>25.5</v>
      </c>
      <c r="F301" s="10">
        <v>30</v>
      </c>
      <c r="G301" s="10">
        <v>1</v>
      </c>
      <c r="H301" s="48"/>
    </row>
    <row r="302" spans="1:8">
      <c r="A302" s="10" t="s">
        <v>26</v>
      </c>
      <c r="B302" s="10">
        <v>2</v>
      </c>
      <c r="C302" s="10">
        <v>3</v>
      </c>
      <c r="D302" s="10">
        <v>326</v>
      </c>
      <c r="E302" s="10">
        <v>25.5</v>
      </c>
      <c r="F302" s="10">
        <v>27</v>
      </c>
      <c r="G302" s="10">
        <v>1</v>
      </c>
      <c r="H302" s="48"/>
    </row>
    <row r="303" spans="1:8">
      <c r="A303" s="10" t="s">
        <v>44</v>
      </c>
      <c r="B303" s="10">
        <v>2</v>
      </c>
      <c r="C303" s="10">
        <v>3</v>
      </c>
      <c r="D303" s="10">
        <v>312</v>
      </c>
      <c r="E303" s="10">
        <v>25.5</v>
      </c>
      <c r="F303" s="10">
        <v>27</v>
      </c>
      <c r="G303" s="10">
        <v>1</v>
      </c>
      <c r="H303" s="48"/>
    </row>
    <row r="304" spans="1:8">
      <c r="A304" s="10" t="s">
        <v>38</v>
      </c>
      <c r="B304" s="10">
        <v>1</v>
      </c>
      <c r="C304" s="10">
        <v>3</v>
      </c>
      <c r="D304" s="10">
        <v>320</v>
      </c>
      <c r="E304" s="10">
        <v>25.5</v>
      </c>
      <c r="F304" s="10">
        <v>24</v>
      </c>
      <c r="G304" s="10">
        <v>1</v>
      </c>
      <c r="H304" s="48"/>
    </row>
    <row r="305" spans="1:8">
      <c r="A305" s="10" t="s">
        <v>27</v>
      </c>
      <c r="B305" s="10">
        <v>2</v>
      </c>
      <c r="C305" s="10">
        <v>3</v>
      </c>
      <c r="D305" s="10">
        <v>317</v>
      </c>
      <c r="E305" s="10">
        <v>25.5</v>
      </c>
      <c r="F305" s="10">
        <v>19.5</v>
      </c>
      <c r="G305" s="10">
        <v>1</v>
      </c>
      <c r="H305" s="48"/>
    </row>
    <row r="306" spans="1:8">
      <c r="A306" s="10" t="s">
        <v>27</v>
      </c>
      <c r="B306" s="10">
        <v>2</v>
      </c>
      <c r="C306" s="10">
        <v>3</v>
      </c>
      <c r="D306" s="10">
        <v>323</v>
      </c>
      <c r="E306" s="10">
        <v>25.5</v>
      </c>
      <c r="F306" s="10">
        <v>19.5</v>
      </c>
      <c r="G306" s="10">
        <v>1</v>
      </c>
      <c r="H306" s="48"/>
    </row>
    <row r="307" spans="1:8">
      <c r="A307" s="10" t="s">
        <v>28</v>
      </c>
      <c r="B307" s="10">
        <v>2</v>
      </c>
      <c r="C307" s="10">
        <v>3</v>
      </c>
      <c r="D307" s="10">
        <v>305</v>
      </c>
      <c r="E307" s="10">
        <v>25.5</v>
      </c>
      <c r="F307" s="10">
        <v>19.5</v>
      </c>
      <c r="G307" s="10">
        <v>1</v>
      </c>
      <c r="H307" s="48"/>
    </row>
    <row r="308" spans="1:8">
      <c r="A308" s="10" t="s">
        <v>29</v>
      </c>
      <c r="B308" s="10">
        <v>2</v>
      </c>
      <c r="C308" s="10">
        <v>3</v>
      </c>
      <c r="D308" s="10">
        <v>314</v>
      </c>
      <c r="E308" s="10">
        <v>25.5</v>
      </c>
      <c r="F308" s="10">
        <v>19.5</v>
      </c>
      <c r="G308" s="10">
        <v>1</v>
      </c>
      <c r="H308" s="48"/>
    </row>
    <row r="309" spans="1:8">
      <c r="A309" s="10" t="s">
        <v>29</v>
      </c>
      <c r="B309" s="10">
        <v>2</v>
      </c>
      <c r="C309" s="10">
        <v>3</v>
      </c>
      <c r="D309" s="10">
        <v>304</v>
      </c>
      <c r="E309" s="10">
        <v>25.5</v>
      </c>
      <c r="F309" s="10">
        <v>19.5</v>
      </c>
      <c r="G309" s="10">
        <v>1</v>
      </c>
      <c r="H309" s="48"/>
    </row>
    <row r="310" spans="1:8">
      <c r="A310" s="10" t="s">
        <v>30</v>
      </c>
      <c r="B310" s="10">
        <v>2</v>
      </c>
      <c r="C310" s="10">
        <v>3</v>
      </c>
      <c r="D310" s="10">
        <v>319</v>
      </c>
      <c r="E310" s="10">
        <v>25.5</v>
      </c>
      <c r="F310" s="10">
        <v>19.5</v>
      </c>
      <c r="G310" s="10">
        <v>1</v>
      </c>
      <c r="H310" s="48"/>
    </row>
    <row r="311" spans="1:8">
      <c r="A311" s="10" t="s">
        <v>31</v>
      </c>
      <c r="B311" s="10">
        <v>2</v>
      </c>
      <c r="C311" s="10">
        <v>3</v>
      </c>
      <c r="D311" s="10">
        <v>322</v>
      </c>
      <c r="E311" s="10">
        <v>25.5</v>
      </c>
      <c r="F311" s="10">
        <v>19.5</v>
      </c>
      <c r="G311" s="10">
        <v>1</v>
      </c>
      <c r="H311" s="48"/>
    </row>
    <row r="312" spans="1:8">
      <c r="A312" s="10" t="s">
        <v>32</v>
      </c>
      <c r="B312" s="10">
        <v>2</v>
      </c>
      <c r="C312" s="10">
        <v>3</v>
      </c>
      <c r="D312" s="10">
        <v>324</v>
      </c>
      <c r="E312" s="10">
        <v>25.5</v>
      </c>
      <c r="F312" s="10">
        <v>19.5</v>
      </c>
      <c r="G312" s="10">
        <v>1</v>
      </c>
      <c r="H312" s="48"/>
    </row>
    <row r="313" spans="1:8">
      <c r="A313" s="10" t="s">
        <v>33</v>
      </c>
      <c r="B313" s="10">
        <v>2</v>
      </c>
      <c r="C313" s="10">
        <v>3</v>
      </c>
      <c r="D313" s="10">
        <v>310</v>
      </c>
      <c r="E313" s="10">
        <v>25.5</v>
      </c>
      <c r="F313" s="10">
        <v>19.5</v>
      </c>
      <c r="G313" s="10">
        <v>1</v>
      </c>
      <c r="H313" s="48"/>
    </row>
    <row r="314" spans="1:8">
      <c r="A314" s="10" t="s">
        <v>36</v>
      </c>
      <c r="B314" s="10">
        <v>1</v>
      </c>
      <c r="C314" s="10">
        <v>3</v>
      </c>
      <c r="D314" s="10">
        <v>321</v>
      </c>
      <c r="E314" s="10">
        <v>25.5</v>
      </c>
      <c r="F314" s="10">
        <v>18</v>
      </c>
      <c r="G314" s="10">
        <v>1</v>
      </c>
      <c r="H314" s="48"/>
    </row>
    <row r="315" spans="1:8">
      <c r="A315" s="10" t="s">
        <v>37</v>
      </c>
      <c r="B315" s="10">
        <v>1</v>
      </c>
      <c r="C315" s="10">
        <v>3</v>
      </c>
      <c r="D315" s="10">
        <v>306</v>
      </c>
      <c r="E315" s="10">
        <v>25.5</v>
      </c>
      <c r="F315" s="10">
        <v>18</v>
      </c>
      <c r="G315" s="10">
        <v>1</v>
      </c>
      <c r="H315" s="48"/>
    </row>
    <row r="316" spans="1:8">
      <c r="A316" s="10" t="s">
        <v>42</v>
      </c>
      <c r="B316" s="10">
        <v>1</v>
      </c>
      <c r="C316" s="10">
        <v>3</v>
      </c>
      <c r="D316" s="10">
        <v>316</v>
      </c>
      <c r="E316" s="10">
        <v>25.5</v>
      </c>
      <c r="F316" s="10">
        <v>18</v>
      </c>
      <c r="G316" s="10">
        <v>1</v>
      </c>
      <c r="H316" s="48"/>
    </row>
    <row r="317" spans="1:8">
      <c r="A317" s="10" t="s">
        <v>45</v>
      </c>
      <c r="B317" s="10">
        <v>1</v>
      </c>
      <c r="C317" s="10">
        <v>3</v>
      </c>
      <c r="D317" s="10">
        <v>307</v>
      </c>
      <c r="E317" s="10">
        <v>25.5</v>
      </c>
      <c r="F317" s="10">
        <v>18</v>
      </c>
      <c r="G317" s="10">
        <v>1</v>
      </c>
      <c r="H317" s="48"/>
    </row>
    <row r="318" spans="1:8">
      <c r="A318" s="10" t="s">
        <v>45</v>
      </c>
      <c r="B318" s="10">
        <v>2</v>
      </c>
      <c r="C318" s="10">
        <v>3</v>
      </c>
      <c r="D318" s="10">
        <v>307</v>
      </c>
      <c r="E318" s="10">
        <v>25.5</v>
      </c>
      <c r="F318" s="10">
        <v>18</v>
      </c>
      <c r="G318" s="10">
        <v>1</v>
      </c>
      <c r="H318" s="48"/>
    </row>
    <row r="319" spans="1:8">
      <c r="A319" s="10" t="s">
        <v>38</v>
      </c>
      <c r="B319" s="10">
        <v>2</v>
      </c>
      <c r="C319" s="10">
        <v>3</v>
      </c>
      <c r="D319" s="10">
        <v>320</v>
      </c>
      <c r="E319" s="10">
        <v>25.5</v>
      </c>
      <c r="F319" s="10">
        <v>16.5</v>
      </c>
      <c r="G319" s="10">
        <v>1</v>
      </c>
      <c r="H319" s="48"/>
    </row>
    <row r="320" spans="1:8">
      <c r="A320" s="10" t="s">
        <v>43</v>
      </c>
      <c r="B320" s="10">
        <v>2</v>
      </c>
      <c r="C320" s="10">
        <v>3</v>
      </c>
      <c r="D320" s="10">
        <v>315</v>
      </c>
      <c r="E320" s="10">
        <v>25.5</v>
      </c>
      <c r="F320" s="10">
        <v>16.5</v>
      </c>
      <c r="G320" s="10">
        <v>1</v>
      </c>
      <c r="H320" s="48"/>
    </row>
    <row r="321" spans="1:8">
      <c r="A321" s="10" t="s">
        <v>27</v>
      </c>
      <c r="B321" s="10">
        <v>1</v>
      </c>
      <c r="C321" s="10">
        <v>3</v>
      </c>
      <c r="D321" s="10">
        <v>317</v>
      </c>
      <c r="E321" s="10">
        <v>25.5</v>
      </c>
      <c r="F321" s="10">
        <v>15</v>
      </c>
      <c r="G321" s="10">
        <v>1</v>
      </c>
      <c r="H321" s="48"/>
    </row>
    <row r="322" spans="1:8">
      <c r="A322" s="10" t="s">
        <v>27</v>
      </c>
      <c r="B322" s="10">
        <v>1</v>
      </c>
      <c r="C322" s="10">
        <v>3</v>
      </c>
      <c r="D322" s="10">
        <v>323</v>
      </c>
      <c r="E322" s="10">
        <v>25.5</v>
      </c>
      <c r="F322" s="10">
        <v>15</v>
      </c>
      <c r="G322" s="10">
        <v>1</v>
      </c>
      <c r="H322" s="48"/>
    </row>
    <row r="323" spans="1:8">
      <c r="A323" s="10" t="s">
        <v>28</v>
      </c>
      <c r="B323" s="10">
        <v>1</v>
      </c>
      <c r="C323" s="10">
        <v>3</v>
      </c>
      <c r="D323" s="10">
        <v>305</v>
      </c>
      <c r="E323" s="10">
        <v>25.5</v>
      </c>
      <c r="F323" s="10">
        <v>15</v>
      </c>
      <c r="G323" s="10">
        <v>1</v>
      </c>
      <c r="H323" s="48"/>
    </row>
    <row r="324" spans="1:8">
      <c r="A324" s="10" t="s">
        <v>29</v>
      </c>
      <c r="B324" s="10">
        <v>1</v>
      </c>
      <c r="C324" s="10">
        <v>3</v>
      </c>
      <c r="D324" s="10">
        <v>314</v>
      </c>
      <c r="E324" s="10">
        <v>25.5</v>
      </c>
      <c r="F324" s="10">
        <v>15</v>
      </c>
      <c r="G324" s="10">
        <v>1</v>
      </c>
      <c r="H324" s="48"/>
    </row>
    <row r="325" spans="1:8">
      <c r="A325" s="10" t="s">
        <v>29</v>
      </c>
      <c r="B325" s="10">
        <v>1</v>
      </c>
      <c r="C325" s="10">
        <v>3</v>
      </c>
      <c r="D325" s="10">
        <v>304</v>
      </c>
      <c r="E325" s="10">
        <v>25.5</v>
      </c>
      <c r="F325" s="10">
        <v>15</v>
      </c>
      <c r="G325" s="10">
        <v>1</v>
      </c>
      <c r="H325" s="48"/>
    </row>
    <row r="326" spans="1:8">
      <c r="A326" s="10" t="s">
        <v>30</v>
      </c>
      <c r="B326" s="10">
        <v>1</v>
      </c>
      <c r="C326" s="10">
        <v>3</v>
      </c>
      <c r="D326" s="10">
        <v>319</v>
      </c>
      <c r="E326" s="10">
        <v>25.5</v>
      </c>
      <c r="F326" s="10">
        <v>15</v>
      </c>
      <c r="G326" s="10">
        <v>1</v>
      </c>
      <c r="H326" s="48"/>
    </row>
    <row r="327" spans="1:8">
      <c r="A327" s="10" t="s">
        <v>31</v>
      </c>
      <c r="B327" s="10">
        <v>1</v>
      </c>
      <c r="C327" s="10">
        <v>3</v>
      </c>
      <c r="D327" s="10">
        <v>322</v>
      </c>
      <c r="E327" s="10">
        <v>25.5</v>
      </c>
      <c r="F327" s="10">
        <v>15</v>
      </c>
      <c r="G327" s="10">
        <v>1</v>
      </c>
      <c r="H327" s="48"/>
    </row>
    <row r="328" spans="1:8">
      <c r="A328" s="10" t="s">
        <v>32</v>
      </c>
      <c r="B328" s="10">
        <v>1</v>
      </c>
      <c r="C328" s="10">
        <v>3</v>
      </c>
      <c r="D328" s="10">
        <v>324</v>
      </c>
      <c r="E328" s="10">
        <v>25.5</v>
      </c>
      <c r="F328" s="10">
        <v>15</v>
      </c>
      <c r="G328" s="10">
        <v>1</v>
      </c>
      <c r="H328" s="48"/>
    </row>
    <row r="329" spans="1:8">
      <c r="A329" s="10" t="s">
        <v>33</v>
      </c>
      <c r="B329" s="10">
        <v>1</v>
      </c>
      <c r="C329" s="10">
        <v>3</v>
      </c>
      <c r="D329" s="10">
        <v>310</v>
      </c>
      <c r="E329" s="10">
        <v>25.5</v>
      </c>
      <c r="F329" s="10">
        <v>15</v>
      </c>
      <c r="G329" s="10">
        <v>1</v>
      </c>
      <c r="H329" s="48"/>
    </row>
    <row r="330" spans="1:8">
      <c r="A330" s="10" t="s">
        <v>45</v>
      </c>
      <c r="B330" s="16" t="s">
        <v>58</v>
      </c>
      <c r="C330" s="10">
        <v>3</v>
      </c>
      <c r="D330" s="10">
        <v>307</v>
      </c>
      <c r="E330" s="10">
        <v>4</v>
      </c>
      <c r="F330" s="10">
        <v>43.5</v>
      </c>
      <c r="G330" s="10">
        <v>1</v>
      </c>
      <c r="H330" s="48"/>
    </row>
    <row r="331" spans="1:8">
      <c r="A331" s="10" t="s">
        <v>15</v>
      </c>
      <c r="B331" s="10" t="s">
        <v>19</v>
      </c>
      <c r="C331" s="10">
        <v>3</v>
      </c>
      <c r="D331" s="10">
        <v>325</v>
      </c>
      <c r="E331" s="10">
        <v>4</v>
      </c>
      <c r="F331" s="10">
        <v>25.375</v>
      </c>
      <c r="G331" s="10">
        <v>1</v>
      </c>
      <c r="H331" s="48"/>
    </row>
    <row r="332" spans="1:8">
      <c r="A332" s="10" t="s">
        <v>26</v>
      </c>
      <c r="B332" s="10" t="s">
        <v>19</v>
      </c>
      <c r="C332" s="10">
        <v>3</v>
      </c>
      <c r="D332" s="10">
        <v>326</v>
      </c>
      <c r="E332" s="10">
        <v>4</v>
      </c>
      <c r="F332" s="10">
        <v>25.375</v>
      </c>
      <c r="G332" s="10">
        <v>1</v>
      </c>
      <c r="H332" s="48"/>
    </row>
    <row r="333" spans="1:8">
      <c r="A333" s="10" t="s">
        <v>43</v>
      </c>
      <c r="B333" s="10" t="s">
        <v>20</v>
      </c>
      <c r="C333" s="10">
        <v>3</v>
      </c>
      <c r="D333" s="10">
        <v>315</v>
      </c>
      <c r="E333" s="10">
        <v>4</v>
      </c>
      <c r="F333" s="10">
        <v>25.375</v>
      </c>
      <c r="G333" s="10">
        <v>1</v>
      </c>
      <c r="H333" s="48"/>
    </row>
    <row r="334" spans="1:8">
      <c r="A334" s="10" t="s">
        <v>44</v>
      </c>
      <c r="B334" s="10" t="s">
        <v>19</v>
      </c>
      <c r="C334" s="10">
        <v>3</v>
      </c>
      <c r="D334" s="10">
        <v>312</v>
      </c>
      <c r="E334" s="10">
        <v>4</v>
      </c>
      <c r="F334" s="10">
        <v>25.375</v>
      </c>
      <c r="G334" s="10">
        <v>1</v>
      </c>
      <c r="H334" s="48"/>
    </row>
    <row r="335" spans="1:8">
      <c r="A335" s="10" t="s">
        <v>45</v>
      </c>
      <c r="B335" s="10" t="s">
        <v>19</v>
      </c>
      <c r="C335" s="10">
        <v>3</v>
      </c>
      <c r="D335" s="10">
        <v>307</v>
      </c>
      <c r="E335" s="10">
        <v>4</v>
      </c>
      <c r="F335" s="10">
        <v>25.375</v>
      </c>
      <c r="G335" s="10">
        <v>1</v>
      </c>
      <c r="H335" s="48"/>
    </row>
    <row r="336" spans="1:8">
      <c r="A336" s="10" t="s">
        <v>46</v>
      </c>
      <c r="B336" s="10" t="s">
        <v>20</v>
      </c>
      <c r="C336" s="10">
        <v>3</v>
      </c>
      <c r="D336" s="10">
        <v>302</v>
      </c>
      <c r="E336" s="10">
        <v>4</v>
      </c>
      <c r="F336" s="10">
        <v>25.375</v>
      </c>
      <c r="G336" s="10">
        <v>1</v>
      </c>
      <c r="H336" s="48"/>
    </row>
    <row r="337" spans="1:8">
      <c r="A337" s="10" t="s">
        <v>47</v>
      </c>
      <c r="B337" s="10" t="s">
        <v>20</v>
      </c>
      <c r="C337" s="10">
        <v>3</v>
      </c>
      <c r="D337" s="10">
        <v>301</v>
      </c>
      <c r="E337" s="10">
        <v>4</v>
      </c>
      <c r="F337" s="10">
        <v>25.375</v>
      </c>
      <c r="G337" s="10">
        <v>1</v>
      </c>
      <c r="H337" s="48"/>
    </row>
    <row r="338" spans="1:8">
      <c r="A338" s="10" t="s">
        <v>15</v>
      </c>
      <c r="B338" s="10" t="s">
        <v>20</v>
      </c>
      <c r="C338" s="10">
        <v>3</v>
      </c>
      <c r="D338" s="10">
        <v>325</v>
      </c>
      <c r="E338" s="10">
        <v>4</v>
      </c>
      <c r="F338" s="10">
        <v>23.25</v>
      </c>
      <c r="G338" s="10">
        <v>1</v>
      </c>
      <c r="H338" s="48"/>
    </row>
    <row r="339" spans="1:8">
      <c r="A339" s="10" t="s">
        <v>26</v>
      </c>
      <c r="B339" s="10" t="s">
        <v>20</v>
      </c>
      <c r="C339" s="10">
        <v>3</v>
      </c>
      <c r="D339" s="10">
        <v>326</v>
      </c>
      <c r="E339" s="10">
        <v>4</v>
      </c>
      <c r="F339" s="10">
        <v>23.25</v>
      </c>
      <c r="G339" s="10">
        <v>1</v>
      </c>
      <c r="H339" s="48"/>
    </row>
    <row r="340" spans="1:8">
      <c r="A340" s="10" t="s">
        <v>27</v>
      </c>
      <c r="B340" s="10" t="s">
        <v>19</v>
      </c>
      <c r="C340" s="10">
        <v>3</v>
      </c>
      <c r="D340" s="10">
        <v>317</v>
      </c>
      <c r="E340" s="10">
        <v>4</v>
      </c>
      <c r="F340" s="10">
        <v>23.25</v>
      </c>
      <c r="G340" s="10">
        <v>1</v>
      </c>
      <c r="H340" s="48"/>
    </row>
    <row r="341" spans="1:8">
      <c r="A341" s="10" t="s">
        <v>27</v>
      </c>
      <c r="B341" s="10" t="s">
        <v>19</v>
      </c>
      <c r="C341" s="10">
        <v>3</v>
      </c>
      <c r="D341" s="10">
        <v>323</v>
      </c>
      <c r="E341" s="10">
        <v>4</v>
      </c>
      <c r="F341" s="10">
        <v>23.25</v>
      </c>
      <c r="G341" s="10">
        <v>1</v>
      </c>
      <c r="H341" s="48"/>
    </row>
    <row r="342" spans="1:8">
      <c r="A342" s="10" t="s">
        <v>27</v>
      </c>
      <c r="B342" s="10" t="s">
        <v>20</v>
      </c>
      <c r="C342" s="10">
        <v>3</v>
      </c>
      <c r="D342" s="10">
        <v>317</v>
      </c>
      <c r="E342" s="10">
        <v>4</v>
      </c>
      <c r="F342" s="10">
        <v>23.25</v>
      </c>
      <c r="G342" s="10">
        <v>1</v>
      </c>
      <c r="H342" s="48"/>
    </row>
    <row r="343" spans="1:8">
      <c r="A343" s="10" t="s">
        <v>27</v>
      </c>
      <c r="B343" s="10" t="s">
        <v>20</v>
      </c>
      <c r="C343" s="10">
        <v>3</v>
      </c>
      <c r="D343" s="10">
        <v>323</v>
      </c>
      <c r="E343" s="10">
        <v>4</v>
      </c>
      <c r="F343" s="10">
        <v>23.25</v>
      </c>
      <c r="G343" s="10">
        <v>1</v>
      </c>
      <c r="H343" s="48"/>
    </row>
    <row r="344" spans="1:8">
      <c r="A344" s="10" t="s">
        <v>28</v>
      </c>
      <c r="B344" s="10" t="s">
        <v>19</v>
      </c>
      <c r="C344" s="10">
        <v>3</v>
      </c>
      <c r="D344" s="10">
        <v>305</v>
      </c>
      <c r="E344" s="10">
        <v>4</v>
      </c>
      <c r="F344" s="10">
        <v>23.25</v>
      </c>
      <c r="G344" s="10">
        <v>1</v>
      </c>
      <c r="H344" s="48"/>
    </row>
    <row r="345" spans="1:8">
      <c r="A345" s="10" t="s">
        <v>28</v>
      </c>
      <c r="B345" s="10" t="s">
        <v>20</v>
      </c>
      <c r="C345" s="10">
        <v>3</v>
      </c>
      <c r="D345" s="10">
        <v>305</v>
      </c>
      <c r="E345" s="10">
        <v>4</v>
      </c>
      <c r="F345" s="10">
        <v>23.25</v>
      </c>
      <c r="G345" s="10">
        <v>1</v>
      </c>
      <c r="H345" s="48"/>
    </row>
    <row r="346" spans="1:8">
      <c r="A346" s="10" t="s">
        <v>29</v>
      </c>
      <c r="B346" s="10" t="s">
        <v>19</v>
      </c>
      <c r="C346" s="10">
        <v>3</v>
      </c>
      <c r="D346" s="10">
        <v>314</v>
      </c>
      <c r="E346" s="10">
        <v>4</v>
      </c>
      <c r="F346" s="10">
        <v>23.25</v>
      </c>
      <c r="G346" s="10">
        <v>1</v>
      </c>
      <c r="H346" s="48"/>
    </row>
    <row r="347" spans="1:8">
      <c r="A347" s="10" t="s">
        <v>29</v>
      </c>
      <c r="B347" s="10" t="s">
        <v>19</v>
      </c>
      <c r="C347" s="10">
        <v>3</v>
      </c>
      <c r="D347" s="10">
        <v>304</v>
      </c>
      <c r="E347" s="10">
        <v>4</v>
      </c>
      <c r="F347" s="10">
        <v>23.25</v>
      </c>
      <c r="G347" s="10">
        <v>1</v>
      </c>
      <c r="H347" s="48"/>
    </row>
    <row r="348" spans="1:8">
      <c r="A348" s="10" t="s">
        <v>29</v>
      </c>
      <c r="B348" s="10" t="s">
        <v>20</v>
      </c>
      <c r="C348" s="10">
        <v>3</v>
      </c>
      <c r="D348" s="10">
        <v>314</v>
      </c>
      <c r="E348" s="10">
        <v>4</v>
      </c>
      <c r="F348" s="10">
        <v>23.25</v>
      </c>
      <c r="G348" s="10">
        <v>1</v>
      </c>
      <c r="H348" s="48"/>
    </row>
    <row r="349" spans="1:8">
      <c r="A349" s="10" t="s">
        <v>29</v>
      </c>
      <c r="B349" s="10" t="s">
        <v>20</v>
      </c>
      <c r="C349" s="10">
        <v>3</v>
      </c>
      <c r="D349" s="10">
        <v>304</v>
      </c>
      <c r="E349" s="10">
        <v>4</v>
      </c>
      <c r="F349" s="10">
        <v>23.25</v>
      </c>
      <c r="G349" s="10">
        <v>1</v>
      </c>
      <c r="H349" s="48"/>
    </row>
    <row r="350" spans="1:8">
      <c r="A350" s="10" t="s">
        <v>30</v>
      </c>
      <c r="B350" s="10" t="s">
        <v>19</v>
      </c>
      <c r="C350" s="10">
        <v>3</v>
      </c>
      <c r="D350" s="10">
        <v>319</v>
      </c>
      <c r="E350" s="10">
        <v>4</v>
      </c>
      <c r="F350" s="10">
        <v>23.25</v>
      </c>
      <c r="G350" s="10">
        <v>1</v>
      </c>
      <c r="H350" s="48"/>
    </row>
    <row r="351" spans="1:8">
      <c r="A351" s="10" t="s">
        <v>30</v>
      </c>
      <c r="B351" s="10" t="s">
        <v>20</v>
      </c>
      <c r="C351" s="10">
        <v>3</v>
      </c>
      <c r="D351" s="10">
        <v>319</v>
      </c>
      <c r="E351" s="10">
        <v>4</v>
      </c>
      <c r="F351" s="10">
        <v>23.25</v>
      </c>
      <c r="G351" s="10">
        <v>1</v>
      </c>
      <c r="H351" s="48"/>
    </row>
    <row r="352" spans="1:8">
      <c r="A352" s="10" t="s">
        <v>31</v>
      </c>
      <c r="B352" s="10" t="s">
        <v>19</v>
      </c>
      <c r="C352" s="10">
        <v>3</v>
      </c>
      <c r="D352" s="10">
        <v>322</v>
      </c>
      <c r="E352" s="10">
        <v>4</v>
      </c>
      <c r="F352" s="10">
        <v>23.25</v>
      </c>
      <c r="G352" s="10">
        <v>1</v>
      </c>
      <c r="H352" s="48"/>
    </row>
    <row r="353" spans="1:8">
      <c r="A353" s="10" t="s">
        <v>31</v>
      </c>
      <c r="B353" s="10" t="s">
        <v>20</v>
      </c>
      <c r="C353" s="10">
        <v>3</v>
      </c>
      <c r="D353" s="10">
        <v>322</v>
      </c>
      <c r="E353" s="10">
        <v>4</v>
      </c>
      <c r="F353" s="10">
        <v>23.25</v>
      </c>
      <c r="G353" s="10">
        <v>1</v>
      </c>
      <c r="H353" s="48"/>
    </row>
    <row r="354" spans="1:8">
      <c r="A354" s="10" t="s">
        <v>32</v>
      </c>
      <c r="B354" s="10" t="s">
        <v>19</v>
      </c>
      <c r="C354" s="10">
        <v>3</v>
      </c>
      <c r="D354" s="10">
        <v>324</v>
      </c>
      <c r="E354" s="10">
        <v>4</v>
      </c>
      <c r="F354" s="10">
        <v>23.25</v>
      </c>
      <c r="G354" s="10">
        <v>1</v>
      </c>
      <c r="H354" s="48"/>
    </row>
    <row r="355" spans="1:8">
      <c r="A355" s="10" t="s">
        <v>32</v>
      </c>
      <c r="B355" s="10" t="s">
        <v>20</v>
      </c>
      <c r="C355" s="10">
        <v>3</v>
      </c>
      <c r="D355" s="10">
        <v>324</v>
      </c>
      <c r="E355" s="10">
        <v>4</v>
      </c>
      <c r="F355" s="10">
        <v>23.25</v>
      </c>
      <c r="G355" s="10">
        <v>1</v>
      </c>
      <c r="H355" s="48"/>
    </row>
    <row r="356" spans="1:8">
      <c r="A356" s="10" t="s">
        <v>33</v>
      </c>
      <c r="B356" s="10" t="s">
        <v>19</v>
      </c>
      <c r="C356" s="10">
        <v>3</v>
      </c>
      <c r="D356" s="10">
        <v>310</v>
      </c>
      <c r="E356" s="10">
        <v>4</v>
      </c>
      <c r="F356" s="10">
        <v>23.25</v>
      </c>
      <c r="G356" s="10">
        <v>1</v>
      </c>
      <c r="H356" s="48"/>
    </row>
    <row r="357" spans="1:8">
      <c r="A357" s="10" t="s">
        <v>33</v>
      </c>
      <c r="B357" s="10" t="s">
        <v>20</v>
      </c>
      <c r="C357" s="10">
        <v>3</v>
      </c>
      <c r="D357" s="10">
        <v>310</v>
      </c>
      <c r="E357" s="10">
        <v>4</v>
      </c>
      <c r="F357" s="10">
        <v>23.25</v>
      </c>
      <c r="G357" s="10">
        <v>1</v>
      </c>
      <c r="H357" s="48"/>
    </row>
    <row r="358" spans="1:8">
      <c r="A358" s="10" t="s">
        <v>36</v>
      </c>
      <c r="B358" s="10" t="s">
        <v>19</v>
      </c>
      <c r="C358" s="10">
        <v>3</v>
      </c>
      <c r="D358" s="10">
        <v>308</v>
      </c>
      <c r="E358" s="10">
        <v>4</v>
      </c>
      <c r="F358" s="10">
        <v>23.25</v>
      </c>
      <c r="G358" s="10">
        <v>1</v>
      </c>
      <c r="H358" s="48"/>
    </row>
    <row r="359" spans="1:8">
      <c r="A359" s="10" t="s">
        <v>36</v>
      </c>
      <c r="B359" s="10" t="s">
        <v>19</v>
      </c>
      <c r="C359" s="10">
        <v>3</v>
      </c>
      <c r="D359" s="10">
        <v>321</v>
      </c>
      <c r="E359" s="10">
        <v>4</v>
      </c>
      <c r="F359" s="10">
        <v>23.25</v>
      </c>
      <c r="G359" s="10">
        <v>1</v>
      </c>
      <c r="H359" s="48"/>
    </row>
    <row r="360" spans="1:8">
      <c r="A360" s="10" t="s">
        <v>37</v>
      </c>
      <c r="B360" s="10" t="s">
        <v>19</v>
      </c>
      <c r="C360" s="10">
        <v>3</v>
      </c>
      <c r="D360" s="10">
        <v>306</v>
      </c>
      <c r="E360" s="10">
        <v>4</v>
      </c>
      <c r="F360" s="10">
        <v>23.25</v>
      </c>
      <c r="G360" s="10">
        <v>1</v>
      </c>
      <c r="H360" s="48"/>
    </row>
    <row r="361" spans="1:8">
      <c r="A361" s="10" t="s">
        <v>38</v>
      </c>
      <c r="B361" s="10" t="s">
        <v>19</v>
      </c>
      <c r="C361" s="10">
        <v>3</v>
      </c>
      <c r="D361" s="10">
        <v>320</v>
      </c>
      <c r="E361" s="10">
        <v>4</v>
      </c>
      <c r="F361" s="10">
        <v>23.25</v>
      </c>
      <c r="G361" s="10">
        <v>1</v>
      </c>
      <c r="H361" s="48"/>
    </row>
    <row r="362" spans="1:8">
      <c r="A362" s="10" t="s">
        <v>38</v>
      </c>
      <c r="B362" s="10" t="s">
        <v>20</v>
      </c>
      <c r="C362" s="10">
        <v>3</v>
      </c>
      <c r="D362" s="10">
        <v>320</v>
      </c>
      <c r="E362" s="10">
        <v>4</v>
      </c>
      <c r="F362" s="10">
        <v>23.25</v>
      </c>
      <c r="G362" s="10">
        <v>1</v>
      </c>
      <c r="H362" s="48"/>
    </row>
    <row r="363" spans="1:8">
      <c r="A363" s="10" t="s">
        <v>42</v>
      </c>
      <c r="B363" s="10" t="s">
        <v>19</v>
      </c>
      <c r="C363" s="10">
        <v>3</v>
      </c>
      <c r="D363" s="10">
        <v>316</v>
      </c>
      <c r="E363" s="10">
        <v>4</v>
      </c>
      <c r="F363" s="10">
        <v>23.25</v>
      </c>
      <c r="G363" s="10">
        <v>1</v>
      </c>
      <c r="H363" s="48"/>
    </row>
    <row r="364" spans="1:8">
      <c r="A364" s="10" t="s">
        <v>42</v>
      </c>
      <c r="B364" s="10" t="s">
        <v>20</v>
      </c>
      <c r="C364" s="10">
        <v>3</v>
      </c>
      <c r="D364" s="10">
        <v>316</v>
      </c>
      <c r="E364" s="10">
        <v>4</v>
      </c>
      <c r="F364" s="10">
        <v>23.25</v>
      </c>
      <c r="G364" s="10">
        <v>1</v>
      </c>
      <c r="H364" s="48"/>
    </row>
    <row r="365" spans="1:8">
      <c r="A365" s="10" t="s">
        <v>43</v>
      </c>
      <c r="B365" s="10" t="s">
        <v>19</v>
      </c>
      <c r="C365" s="10">
        <v>3</v>
      </c>
      <c r="D365" s="10">
        <v>315</v>
      </c>
      <c r="E365" s="10">
        <v>4</v>
      </c>
      <c r="F365" s="10">
        <v>23.25</v>
      </c>
      <c r="G365" s="10">
        <v>1</v>
      </c>
      <c r="H365" s="48"/>
    </row>
    <row r="366" spans="1:8">
      <c r="A366" s="10" t="s">
        <v>44</v>
      </c>
      <c r="B366" s="10" t="s">
        <v>20</v>
      </c>
      <c r="C366" s="10">
        <v>3</v>
      </c>
      <c r="D366" s="10">
        <v>312</v>
      </c>
      <c r="E366" s="10">
        <v>4</v>
      </c>
      <c r="F366" s="10">
        <v>23.25</v>
      </c>
      <c r="G366" s="10">
        <v>1</v>
      </c>
      <c r="H366" s="48"/>
    </row>
    <row r="367" spans="1:8">
      <c r="A367" s="10" t="s">
        <v>45</v>
      </c>
      <c r="B367" s="10" t="s">
        <v>20</v>
      </c>
      <c r="C367" s="10">
        <v>3</v>
      </c>
      <c r="D367" s="10">
        <v>307</v>
      </c>
      <c r="E367" s="10">
        <v>4</v>
      </c>
      <c r="F367" s="10">
        <v>23.25</v>
      </c>
      <c r="G367" s="10">
        <v>1</v>
      </c>
      <c r="H367" s="48"/>
    </row>
    <row r="368" spans="1:8">
      <c r="A368" s="10" t="s">
        <v>46</v>
      </c>
      <c r="B368" s="10" t="s">
        <v>19</v>
      </c>
      <c r="C368" s="10">
        <v>3</v>
      </c>
      <c r="D368" s="10">
        <v>302</v>
      </c>
      <c r="E368" s="10">
        <v>4</v>
      </c>
      <c r="F368" s="10">
        <v>23.25</v>
      </c>
      <c r="G368" s="10">
        <v>1</v>
      </c>
      <c r="H368" s="48"/>
    </row>
    <row r="369" spans="1:8">
      <c r="A369" s="10" t="s">
        <v>47</v>
      </c>
      <c r="B369" s="10" t="s">
        <v>19</v>
      </c>
      <c r="C369" s="10">
        <v>3</v>
      </c>
      <c r="D369" s="10">
        <v>301</v>
      </c>
      <c r="E369" s="10">
        <v>4</v>
      </c>
      <c r="F369" s="10">
        <v>23.25</v>
      </c>
      <c r="G369" s="10">
        <v>1</v>
      </c>
      <c r="H369" s="48"/>
    </row>
    <row r="374" spans="1:8" ht="18">
      <c r="A374" s="49" t="s">
        <v>89</v>
      </c>
      <c r="B374" s="49"/>
      <c r="C374" s="49"/>
      <c r="D374" s="49"/>
      <c r="E374" s="49"/>
      <c r="F374" s="49"/>
      <c r="G374" s="49"/>
      <c r="H374" s="50" t="s">
        <v>86</v>
      </c>
    </row>
    <row r="375" spans="1:8" ht="18">
      <c r="A375" s="49" t="s">
        <v>90</v>
      </c>
      <c r="B375" s="49"/>
      <c r="C375" s="49"/>
      <c r="D375" s="49"/>
      <c r="E375" s="49"/>
      <c r="F375" s="49"/>
      <c r="G375" s="49"/>
      <c r="H375" s="50"/>
    </row>
    <row r="376" spans="1:8" ht="18">
      <c r="A376" s="49" t="s">
        <v>106</v>
      </c>
      <c r="B376" s="49"/>
      <c r="C376" s="49"/>
      <c r="D376" s="49"/>
      <c r="E376" s="49"/>
      <c r="F376" s="49"/>
      <c r="G376" s="49"/>
      <c r="H376" s="50"/>
    </row>
    <row r="377" spans="1:8" ht="17.399999999999999">
      <c r="A377" s="21" t="s">
        <v>0</v>
      </c>
      <c r="B377" s="21" t="s">
        <v>1</v>
      </c>
      <c r="C377" s="21" t="s">
        <v>2</v>
      </c>
      <c r="D377" s="21" t="s">
        <v>3</v>
      </c>
      <c r="E377" s="21" t="s">
        <v>5</v>
      </c>
      <c r="F377" s="21" t="s">
        <v>4</v>
      </c>
      <c r="G377" s="21" t="s">
        <v>6</v>
      </c>
      <c r="H377" s="21" t="s">
        <v>57</v>
      </c>
    </row>
    <row r="378" spans="1:8">
      <c r="A378" s="10" t="s">
        <v>15</v>
      </c>
      <c r="B378" s="10">
        <v>4</v>
      </c>
      <c r="C378" s="10">
        <v>3</v>
      </c>
      <c r="D378" s="10">
        <v>325</v>
      </c>
      <c r="E378" s="10">
        <v>22.5</v>
      </c>
      <c r="F378" s="10">
        <v>61</v>
      </c>
      <c r="G378" s="10">
        <v>1</v>
      </c>
      <c r="H378" s="48">
        <v>11</v>
      </c>
    </row>
    <row r="379" spans="1:8">
      <c r="A379" s="10" t="s">
        <v>26</v>
      </c>
      <c r="B379" s="10">
        <v>4</v>
      </c>
      <c r="C379" s="10">
        <v>3</v>
      </c>
      <c r="D379" s="10">
        <v>326</v>
      </c>
      <c r="E379" s="10">
        <v>22.5</v>
      </c>
      <c r="F379" s="10">
        <v>61</v>
      </c>
      <c r="G379" s="10">
        <v>1</v>
      </c>
      <c r="H379" s="48"/>
    </row>
    <row r="380" spans="1:8">
      <c r="A380" s="10" t="s">
        <v>46</v>
      </c>
      <c r="B380" s="10">
        <v>5</v>
      </c>
      <c r="C380" s="10">
        <v>3</v>
      </c>
      <c r="D380" s="10">
        <v>302</v>
      </c>
      <c r="E380" s="10">
        <v>22.5</v>
      </c>
      <c r="F380" s="10">
        <v>61</v>
      </c>
      <c r="G380" s="10">
        <v>1</v>
      </c>
      <c r="H380" s="48"/>
    </row>
    <row r="381" spans="1:8">
      <c r="A381" s="10" t="s">
        <v>47</v>
      </c>
      <c r="B381" s="10">
        <v>5</v>
      </c>
      <c r="C381" s="10">
        <v>3</v>
      </c>
      <c r="D381" s="10">
        <v>301</v>
      </c>
      <c r="E381" s="10">
        <v>22.5</v>
      </c>
      <c r="F381" s="10">
        <v>61</v>
      </c>
      <c r="G381" s="10">
        <v>1</v>
      </c>
      <c r="H381" s="48"/>
    </row>
    <row r="382" spans="1:8">
      <c r="A382" s="10" t="s">
        <v>38</v>
      </c>
      <c r="B382" s="10">
        <v>6</v>
      </c>
      <c r="C382" s="10">
        <v>3</v>
      </c>
      <c r="D382" s="10">
        <v>320</v>
      </c>
      <c r="E382" s="10">
        <v>22.5</v>
      </c>
      <c r="F382" s="10">
        <v>56</v>
      </c>
      <c r="G382" s="10">
        <v>1</v>
      </c>
      <c r="H382" s="48"/>
    </row>
    <row r="383" spans="1:8">
      <c r="A383" s="10" t="s">
        <v>27</v>
      </c>
      <c r="B383" s="10">
        <v>5</v>
      </c>
      <c r="C383" s="10">
        <v>3</v>
      </c>
      <c r="D383" s="10">
        <v>317</v>
      </c>
      <c r="E383" s="10">
        <v>22.5</v>
      </c>
      <c r="F383" s="10">
        <v>55</v>
      </c>
      <c r="G383" s="10">
        <v>1</v>
      </c>
      <c r="H383" s="48"/>
    </row>
    <row r="384" spans="1:8">
      <c r="A384" s="10" t="s">
        <v>27</v>
      </c>
      <c r="B384" s="10">
        <v>5</v>
      </c>
      <c r="C384" s="10">
        <v>3</v>
      </c>
      <c r="D384" s="10">
        <v>323</v>
      </c>
      <c r="E384" s="10">
        <v>22.5</v>
      </c>
      <c r="F384" s="10">
        <v>55</v>
      </c>
      <c r="G384" s="10">
        <v>1</v>
      </c>
      <c r="H384" s="48"/>
    </row>
    <row r="385" spans="1:8">
      <c r="A385" s="10" t="s">
        <v>28</v>
      </c>
      <c r="B385" s="10">
        <v>5</v>
      </c>
      <c r="C385" s="10">
        <v>3</v>
      </c>
      <c r="D385" s="10">
        <v>305</v>
      </c>
      <c r="E385" s="10">
        <v>22.5</v>
      </c>
      <c r="F385" s="10">
        <v>55</v>
      </c>
      <c r="G385" s="10">
        <v>1</v>
      </c>
      <c r="H385" s="48"/>
    </row>
    <row r="386" spans="1:8">
      <c r="A386" s="10" t="s">
        <v>29</v>
      </c>
      <c r="B386" s="10">
        <v>5</v>
      </c>
      <c r="C386" s="10">
        <v>3</v>
      </c>
      <c r="D386" s="10">
        <v>314</v>
      </c>
      <c r="E386" s="10">
        <v>22.5</v>
      </c>
      <c r="F386" s="10">
        <v>55</v>
      </c>
      <c r="G386" s="10">
        <v>1</v>
      </c>
      <c r="H386" s="48"/>
    </row>
    <row r="387" spans="1:8">
      <c r="A387" s="10" t="s">
        <v>29</v>
      </c>
      <c r="B387" s="10">
        <v>5</v>
      </c>
      <c r="C387" s="10">
        <v>3</v>
      </c>
      <c r="D387" s="10">
        <v>304</v>
      </c>
      <c r="E387" s="10">
        <v>22.5</v>
      </c>
      <c r="F387" s="10">
        <v>55</v>
      </c>
      <c r="G387" s="10">
        <v>1</v>
      </c>
      <c r="H387" s="48"/>
    </row>
    <row r="388" spans="1:8">
      <c r="A388" s="10" t="s">
        <v>30</v>
      </c>
      <c r="B388" s="10">
        <v>5</v>
      </c>
      <c r="C388" s="10">
        <v>3</v>
      </c>
      <c r="D388" s="10">
        <v>319</v>
      </c>
      <c r="E388" s="10">
        <v>22.5</v>
      </c>
      <c r="F388" s="10">
        <v>55</v>
      </c>
      <c r="G388" s="10">
        <v>1</v>
      </c>
      <c r="H388" s="48"/>
    </row>
    <row r="389" spans="1:8">
      <c r="A389" s="10" t="s">
        <v>31</v>
      </c>
      <c r="B389" s="10">
        <v>5</v>
      </c>
      <c r="C389" s="10">
        <v>3</v>
      </c>
      <c r="D389" s="10">
        <v>322</v>
      </c>
      <c r="E389" s="10">
        <v>22.5</v>
      </c>
      <c r="F389" s="10">
        <v>55</v>
      </c>
      <c r="G389" s="10">
        <v>1</v>
      </c>
      <c r="H389" s="48"/>
    </row>
    <row r="390" spans="1:8">
      <c r="A390" s="10" t="s">
        <v>32</v>
      </c>
      <c r="B390" s="10">
        <v>5</v>
      </c>
      <c r="C390" s="10">
        <v>3</v>
      </c>
      <c r="D390" s="10">
        <v>324</v>
      </c>
      <c r="E390" s="10">
        <v>22.5</v>
      </c>
      <c r="F390" s="10">
        <v>55</v>
      </c>
      <c r="G390" s="10">
        <v>1</v>
      </c>
      <c r="H390" s="48"/>
    </row>
    <row r="391" spans="1:8">
      <c r="A391" s="10" t="s">
        <v>15</v>
      </c>
      <c r="B391" s="10" t="s">
        <v>21</v>
      </c>
      <c r="C391" s="10">
        <v>3</v>
      </c>
      <c r="D391" s="10">
        <v>325</v>
      </c>
      <c r="E391" s="10">
        <v>4</v>
      </c>
      <c r="F391" s="10">
        <v>61</v>
      </c>
      <c r="G391" s="10">
        <v>1</v>
      </c>
      <c r="H391" s="48"/>
    </row>
    <row r="392" spans="1:8">
      <c r="A392" s="10" t="s">
        <v>26</v>
      </c>
      <c r="B392" s="10" t="s">
        <v>21</v>
      </c>
      <c r="C392" s="10">
        <v>3</v>
      </c>
      <c r="D392" s="10">
        <v>326</v>
      </c>
      <c r="E392" s="10">
        <v>4</v>
      </c>
      <c r="F392" s="10">
        <v>61</v>
      </c>
      <c r="G392" s="10">
        <v>1</v>
      </c>
      <c r="H392" s="48"/>
    </row>
    <row r="393" spans="1:8">
      <c r="A393" s="10" t="s">
        <v>46</v>
      </c>
      <c r="B393" s="10" t="s">
        <v>21</v>
      </c>
      <c r="C393" s="10">
        <v>3</v>
      </c>
      <c r="D393" s="10">
        <v>302</v>
      </c>
      <c r="E393" s="10">
        <v>4</v>
      </c>
      <c r="F393" s="10">
        <v>61</v>
      </c>
      <c r="G393" s="10">
        <v>1</v>
      </c>
      <c r="H393" s="48"/>
    </row>
    <row r="394" spans="1:8">
      <c r="A394" s="10" t="s">
        <v>47</v>
      </c>
      <c r="B394" s="10" t="s">
        <v>21</v>
      </c>
      <c r="C394" s="10">
        <v>3</v>
      </c>
      <c r="D394" s="10">
        <v>301</v>
      </c>
      <c r="E394" s="10">
        <v>4</v>
      </c>
      <c r="F394" s="10">
        <v>61</v>
      </c>
      <c r="G394" s="10">
        <v>1</v>
      </c>
      <c r="H394" s="48"/>
    </row>
    <row r="395" spans="1:8">
      <c r="A395" s="10" t="s">
        <v>38</v>
      </c>
      <c r="B395" s="10" t="s">
        <v>23</v>
      </c>
      <c r="C395" s="10">
        <v>3</v>
      </c>
      <c r="D395" s="10">
        <v>320</v>
      </c>
      <c r="E395" s="10">
        <v>4</v>
      </c>
      <c r="F395" s="10">
        <v>56</v>
      </c>
      <c r="G395" s="10">
        <v>1</v>
      </c>
      <c r="H395" s="48"/>
    </row>
    <row r="396" spans="1:8">
      <c r="A396" s="10" t="s">
        <v>27</v>
      </c>
      <c r="B396" s="10" t="s">
        <v>21</v>
      </c>
      <c r="C396" s="10">
        <v>3</v>
      </c>
      <c r="D396" s="10">
        <v>317</v>
      </c>
      <c r="E396" s="10">
        <v>4</v>
      </c>
      <c r="F396" s="10">
        <v>55</v>
      </c>
      <c r="G396" s="10">
        <v>1</v>
      </c>
      <c r="H396" s="48"/>
    </row>
    <row r="397" spans="1:8">
      <c r="A397" s="10" t="s">
        <v>27</v>
      </c>
      <c r="B397" s="10" t="s">
        <v>21</v>
      </c>
      <c r="C397" s="10">
        <v>3</v>
      </c>
      <c r="D397" s="10">
        <v>323</v>
      </c>
      <c r="E397" s="10">
        <v>4</v>
      </c>
      <c r="F397" s="10">
        <v>55</v>
      </c>
      <c r="G397" s="10">
        <v>1</v>
      </c>
      <c r="H397" s="48"/>
    </row>
    <row r="398" spans="1:8">
      <c r="A398" s="10" t="s">
        <v>28</v>
      </c>
      <c r="B398" s="10" t="s">
        <v>21</v>
      </c>
      <c r="C398" s="10">
        <v>3</v>
      </c>
      <c r="D398" s="10">
        <v>305</v>
      </c>
      <c r="E398" s="10">
        <v>4</v>
      </c>
      <c r="F398" s="10">
        <v>55</v>
      </c>
      <c r="G398" s="10">
        <v>1</v>
      </c>
      <c r="H398" s="48"/>
    </row>
    <row r="399" spans="1:8">
      <c r="A399" s="10" t="s">
        <v>29</v>
      </c>
      <c r="B399" s="10" t="s">
        <v>21</v>
      </c>
      <c r="C399" s="10">
        <v>3</v>
      </c>
      <c r="D399" s="10">
        <v>314</v>
      </c>
      <c r="E399" s="10">
        <v>4</v>
      </c>
      <c r="F399" s="10">
        <v>55</v>
      </c>
      <c r="G399" s="10">
        <v>1</v>
      </c>
      <c r="H399" s="48"/>
    </row>
    <row r="400" spans="1:8">
      <c r="A400" s="10" t="s">
        <v>29</v>
      </c>
      <c r="B400" s="10" t="s">
        <v>21</v>
      </c>
      <c r="C400" s="10">
        <v>3</v>
      </c>
      <c r="D400" s="10">
        <v>304</v>
      </c>
      <c r="E400" s="10">
        <v>4</v>
      </c>
      <c r="F400" s="10">
        <v>55</v>
      </c>
      <c r="G400" s="10">
        <v>1</v>
      </c>
      <c r="H400" s="48"/>
    </row>
    <row r="401" spans="1:8">
      <c r="A401" s="10" t="s">
        <v>30</v>
      </c>
      <c r="B401" s="10" t="s">
        <v>21</v>
      </c>
      <c r="C401" s="10">
        <v>3</v>
      </c>
      <c r="D401" s="10">
        <v>319</v>
      </c>
      <c r="E401" s="10">
        <v>4</v>
      </c>
      <c r="F401" s="10">
        <v>55</v>
      </c>
      <c r="G401" s="10">
        <v>1</v>
      </c>
      <c r="H401" s="48"/>
    </row>
    <row r="402" spans="1:8">
      <c r="A402" s="10" t="s">
        <v>31</v>
      </c>
      <c r="B402" s="10" t="s">
        <v>21</v>
      </c>
      <c r="C402" s="10">
        <v>3</v>
      </c>
      <c r="D402" s="10">
        <v>322</v>
      </c>
      <c r="E402" s="10">
        <v>4</v>
      </c>
      <c r="F402" s="10">
        <v>55</v>
      </c>
      <c r="G402" s="10">
        <v>1</v>
      </c>
      <c r="H402" s="48"/>
    </row>
    <row r="403" spans="1:8">
      <c r="A403" s="10" t="s">
        <v>32</v>
      </c>
      <c r="B403" s="10" t="s">
        <v>21</v>
      </c>
      <c r="C403" s="10">
        <v>3</v>
      </c>
      <c r="D403" s="10">
        <v>324</v>
      </c>
      <c r="E403" s="10">
        <v>4</v>
      </c>
      <c r="F403" s="10">
        <v>55</v>
      </c>
      <c r="G403" s="10">
        <v>1</v>
      </c>
      <c r="H403" s="48"/>
    </row>
    <row r="404" spans="1:8">
      <c r="A404" s="10" t="s">
        <v>27</v>
      </c>
      <c r="B404" s="10" t="s">
        <v>22</v>
      </c>
      <c r="C404" s="10">
        <v>3</v>
      </c>
      <c r="D404" s="10">
        <v>317</v>
      </c>
      <c r="E404" s="10">
        <v>4</v>
      </c>
      <c r="F404" s="10">
        <v>21.25</v>
      </c>
      <c r="G404" s="10">
        <v>1</v>
      </c>
      <c r="H404" s="48"/>
    </row>
    <row r="405" spans="1:8">
      <c r="A405" s="10" t="s">
        <v>27</v>
      </c>
      <c r="B405" s="10" t="s">
        <v>22</v>
      </c>
      <c r="C405" s="10">
        <v>3</v>
      </c>
      <c r="D405" s="10">
        <v>323</v>
      </c>
      <c r="E405" s="10">
        <v>4</v>
      </c>
      <c r="F405" s="10">
        <v>21.25</v>
      </c>
      <c r="G405" s="10">
        <v>1</v>
      </c>
      <c r="H405" s="48"/>
    </row>
    <row r="406" spans="1:8">
      <c r="A406" s="10" t="s">
        <v>28</v>
      </c>
      <c r="B406" s="10" t="s">
        <v>22</v>
      </c>
      <c r="C406" s="10">
        <v>3</v>
      </c>
      <c r="D406" s="10">
        <v>305</v>
      </c>
      <c r="E406" s="10">
        <v>4</v>
      </c>
      <c r="F406" s="10">
        <v>21.25</v>
      </c>
      <c r="G406" s="10">
        <v>1</v>
      </c>
      <c r="H406" s="48"/>
    </row>
    <row r="407" spans="1:8">
      <c r="A407" s="10" t="s">
        <v>29</v>
      </c>
      <c r="B407" s="10" t="s">
        <v>22</v>
      </c>
      <c r="C407" s="10">
        <v>3</v>
      </c>
      <c r="D407" s="10">
        <v>314</v>
      </c>
      <c r="E407" s="10">
        <v>4</v>
      </c>
      <c r="F407" s="10">
        <v>21.25</v>
      </c>
      <c r="G407" s="10">
        <v>1</v>
      </c>
      <c r="H407" s="48"/>
    </row>
    <row r="408" spans="1:8">
      <c r="A408" s="10" t="s">
        <v>29</v>
      </c>
      <c r="B408" s="10" t="s">
        <v>22</v>
      </c>
      <c r="C408" s="10">
        <v>3</v>
      </c>
      <c r="D408" s="10">
        <v>304</v>
      </c>
      <c r="E408" s="10">
        <v>4</v>
      </c>
      <c r="F408" s="10">
        <v>21.25</v>
      </c>
      <c r="G408" s="10">
        <v>1</v>
      </c>
      <c r="H408" s="48"/>
    </row>
    <row r="409" spans="1:8">
      <c r="A409" s="10" t="s">
        <v>30</v>
      </c>
      <c r="B409" s="10" t="s">
        <v>22</v>
      </c>
      <c r="C409" s="10">
        <v>3</v>
      </c>
      <c r="D409" s="10">
        <v>319</v>
      </c>
      <c r="E409" s="10">
        <v>4</v>
      </c>
      <c r="F409" s="10">
        <v>21.25</v>
      </c>
      <c r="G409" s="10">
        <v>1</v>
      </c>
      <c r="H409" s="48"/>
    </row>
    <row r="410" spans="1:8">
      <c r="A410" s="10" t="s">
        <v>31</v>
      </c>
      <c r="B410" s="10" t="s">
        <v>22</v>
      </c>
      <c r="C410" s="10">
        <v>3</v>
      </c>
      <c r="D410" s="10">
        <v>322</v>
      </c>
      <c r="E410" s="10">
        <v>4</v>
      </c>
      <c r="F410" s="10">
        <v>21.25</v>
      </c>
      <c r="G410" s="10">
        <v>1</v>
      </c>
      <c r="H410" s="48"/>
    </row>
    <row r="411" spans="1:8">
      <c r="A411" s="10" t="s">
        <v>32</v>
      </c>
      <c r="B411" s="10" t="s">
        <v>22</v>
      </c>
      <c r="C411" s="10">
        <v>3</v>
      </c>
      <c r="D411" s="10">
        <v>324</v>
      </c>
      <c r="E411" s="10">
        <v>4</v>
      </c>
      <c r="F411" s="10">
        <v>21.25</v>
      </c>
      <c r="G411" s="10">
        <v>1</v>
      </c>
      <c r="H411" s="48"/>
    </row>
    <row r="412" spans="1:8">
      <c r="A412" s="10" t="s">
        <v>46</v>
      </c>
      <c r="B412" s="10" t="s">
        <v>22</v>
      </c>
      <c r="C412" s="10">
        <v>3</v>
      </c>
      <c r="D412" s="10">
        <v>302</v>
      </c>
      <c r="E412" s="10">
        <v>4</v>
      </c>
      <c r="F412" s="10">
        <v>21.25</v>
      </c>
      <c r="G412" s="10">
        <v>1</v>
      </c>
      <c r="H412" s="48"/>
    </row>
    <row r="413" spans="1:8">
      <c r="A413" s="10" t="s">
        <v>47</v>
      </c>
      <c r="B413" s="10" t="s">
        <v>22</v>
      </c>
      <c r="C413" s="10">
        <v>3</v>
      </c>
      <c r="D413" s="10">
        <v>301</v>
      </c>
      <c r="E413" s="10">
        <v>4</v>
      </c>
      <c r="F413" s="10">
        <v>21.25</v>
      </c>
      <c r="G413" s="10">
        <v>1</v>
      </c>
      <c r="H413" s="48"/>
    </row>
    <row r="414" spans="1:8">
      <c r="A414" s="10" t="s">
        <v>15</v>
      </c>
      <c r="B414" s="10" t="s">
        <v>22</v>
      </c>
      <c r="C414" s="10">
        <v>3</v>
      </c>
      <c r="D414" s="10">
        <v>325</v>
      </c>
      <c r="E414" s="10">
        <v>4</v>
      </c>
      <c r="F414" s="10">
        <v>18.875</v>
      </c>
      <c r="G414" s="10">
        <v>1</v>
      </c>
      <c r="H414" s="48"/>
    </row>
    <row r="415" spans="1:8">
      <c r="A415" s="10" t="s">
        <v>26</v>
      </c>
      <c r="B415" s="10" t="s">
        <v>22</v>
      </c>
      <c r="C415" s="10">
        <v>3</v>
      </c>
      <c r="D415" s="10">
        <v>326</v>
      </c>
      <c r="E415" s="10">
        <v>4</v>
      </c>
      <c r="F415" s="10">
        <v>18.875</v>
      </c>
      <c r="G415" s="10">
        <v>1</v>
      </c>
      <c r="H415" s="48"/>
    </row>
    <row r="420" spans="1:8" ht="18">
      <c r="A420" s="49" t="s">
        <v>89</v>
      </c>
      <c r="B420" s="49"/>
      <c r="C420" s="49"/>
      <c r="D420" s="49"/>
      <c r="E420" s="49"/>
      <c r="F420" s="49"/>
      <c r="G420" s="49"/>
      <c r="H420" s="50" t="s">
        <v>105</v>
      </c>
    </row>
    <row r="421" spans="1:8" ht="18">
      <c r="A421" s="49" t="s">
        <v>90</v>
      </c>
      <c r="B421" s="49"/>
      <c r="C421" s="49"/>
      <c r="D421" s="49"/>
      <c r="E421" s="49"/>
      <c r="F421" s="49"/>
      <c r="G421" s="49"/>
      <c r="H421" s="50"/>
    </row>
    <row r="422" spans="1:8" ht="18">
      <c r="A422" s="49" t="s">
        <v>107</v>
      </c>
      <c r="B422" s="49"/>
      <c r="C422" s="49"/>
      <c r="D422" s="49"/>
      <c r="E422" s="49"/>
      <c r="F422" s="49"/>
      <c r="G422" s="49"/>
      <c r="H422" s="50"/>
    </row>
    <row r="423" spans="1:8" ht="17.399999999999999">
      <c r="A423" s="21" t="s">
        <v>0</v>
      </c>
      <c r="B423" s="21" t="s">
        <v>1</v>
      </c>
      <c r="C423" s="21" t="s">
        <v>2</v>
      </c>
      <c r="D423" s="21" t="s">
        <v>3</v>
      </c>
      <c r="E423" s="21" t="s">
        <v>5</v>
      </c>
      <c r="F423" s="21" t="s">
        <v>4</v>
      </c>
      <c r="G423" s="21" t="s">
        <v>6</v>
      </c>
      <c r="H423" s="21" t="s">
        <v>57</v>
      </c>
    </row>
    <row r="424" spans="1:8">
      <c r="A424" s="10" t="s">
        <v>38</v>
      </c>
      <c r="B424" s="10">
        <v>5</v>
      </c>
      <c r="C424" s="10">
        <v>3</v>
      </c>
      <c r="D424" s="10">
        <v>320</v>
      </c>
      <c r="E424" s="10">
        <v>22.5</v>
      </c>
      <c r="F424" s="10">
        <v>55</v>
      </c>
      <c r="G424" s="10">
        <v>1</v>
      </c>
      <c r="H424" s="48">
        <v>12</v>
      </c>
    </row>
    <row r="425" spans="1:8">
      <c r="A425" s="10" t="s">
        <v>42</v>
      </c>
      <c r="B425" s="10">
        <v>5</v>
      </c>
      <c r="C425" s="10">
        <v>3</v>
      </c>
      <c r="D425" s="10">
        <v>316</v>
      </c>
      <c r="E425" s="10">
        <v>22.5</v>
      </c>
      <c r="F425" s="10">
        <v>55</v>
      </c>
      <c r="G425" s="10">
        <v>1</v>
      </c>
      <c r="H425" s="48"/>
    </row>
    <row r="426" spans="1:8">
      <c r="A426" s="10" t="s">
        <v>42</v>
      </c>
      <c r="B426" s="10">
        <v>6</v>
      </c>
      <c r="C426" s="10">
        <v>3</v>
      </c>
      <c r="D426" s="10">
        <v>316</v>
      </c>
      <c r="E426" s="10">
        <v>22.5</v>
      </c>
      <c r="F426" s="10">
        <v>55</v>
      </c>
      <c r="G426" s="10">
        <v>1</v>
      </c>
      <c r="H426" s="48"/>
    </row>
    <row r="427" spans="1:8">
      <c r="A427" s="10" t="s">
        <v>44</v>
      </c>
      <c r="B427" s="10">
        <v>5</v>
      </c>
      <c r="C427" s="10">
        <v>3</v>
      </c>
      <c r="D427" s="10">
        <v>312</v>
      </c>
      <c r="E427" s="10">
        <v>22.5</v>
      </c>
      <c r="F427" s="10">
        <v>55</v>
      </c>
      <c r="G427" s="10">
        <v>1</v>
      </c>
      <c r="H427" s="48"/>
    </row>
    <row r="428" spans="1:8">
      <c r="A428" s="10" t="s">
        <v>44</v>
      </c>
      <c r="B428" s="10">
        <v>6</v>
      </c>
      <c r="C428" s="10">
        <v>3</v>
      </c>
      <c r="D428" s="10">
        <v>312</v>
      </c>
      <c r="E428" s="10">
        <v>22.5</v>
      </c>
      <c r="F428" s="10">
        <v>55</v>
      </c>
      <c r="G428" s="10">
        <v>1</v>
      </c>
      <c r="H428" s="48"/>
    </row>
    <row r="429" spans="1:8">
      <c r="A429" s="10" t="s">
        <v>43</v>
      </c>
      <c r="B429" s="10">
        <v>5</v>
      </c>
      <c r="C429" s="10">
        <v>3</v>
      </c>
      <c r="D429" s="10">
        <v>315</v>
      </c>
      <c r="E429" s="10">
        <v>22.5</v>
      </c>
      <c r="F429" s="10">
        <v>50</v>
      </c>
      <c r="G429" s="10">
        <v>1</v>
      </c>
      <c r="H429" s="48"/>
    </row>
    <row r="430" spans="1:8">
      <c r="A430" s="10" t="s">
        <v>15</v>
      </c>
      <c r="B430" s="10">
        <v>5</v>
      </c>
      <c r="C430" s="10">
        <v>3</v>
      </c>
      <c r="D430" s="10">
        <v>325</v>
      </c>
      <c r="E430" s="10">
        <v>22.5</v>
      </c>
      <c r="F430" s="10">
        <v>49</v>
      </c>
      <c r="G430" s="10">
        <v>1</v>
      </c>
      <c r="H430" s="48"/>
    </row>
    <row r="431" spans="1:8">
      <c r="A431" s="10" t="s">
        <v>26</v>
      </c>
      <c r="B431" s="10">
        <v>5</v>
      </c>
      <c r="C431" s="10">
        <v>3</v>
      </c>
      <c r="D431" s="10">
        <v>326</v>
      </c>
      <c r="E431" s="10">
        <v>22.5</v>
      </c>
      <c r="F431" s="10">
        <v>49</v>
      </c>
      <c r="G431" s="10">
        <v>1</v>
      </c>
      <c r="H431" s="48"/>
    </row>
    <row r="432" spans="1:8">
      <c r="A432" s="10" t="s">
        <v>33</v>
      </c>
      <c r="B432" s="10">
        <v>5</v>
      </c>
      <c r="C432" s="10">
        <v>3</v>
      </c>
      <c r="D432" s="10">
        <v>310</v>
      </c>
      <c r="E432" s="10">
        <v>22.5</v>
      </c>
      <c r="F432" s="10">
        <v>49</v>
      </c>
      <c r="G432" s="10">
        <v>1</v>
      </c>
      <c r="H432" s="48"/>
    </row>
    <row r="433" spans="1:8">
      <c r="A433" s="10" t="s">
        <v>36</v>
      </c>
      <c r="B433" s="10">
        <v>4</v>
      </c>
      <c r="C433" s="10">
        <v>3</v>
      </c>
      <c r="D433" s="10">
        <v>308</v>
      </c>
      <c r="E433" s="10">
        <v>22.5</v>
      </c>
      <c r="F433" s="10">
        <v>49</v>
      </c>
      <c r="G433" s="10">
        <v>1</v>
      </c>
      <c r="H433" s="48"/>
    </row>
    <row r="434" spans="1:8">
      <c r="A434" s="10" t="s">
        <v>36</v>
      </c>
      <c r="B434" s="10">
        <v>4</v>
      </c>
      <c r="C434" s="10">
        <v>3</v>
      </c>
      <c r="D434" s="10">
        <v>321</v>
      </c>
      <c r="E434" s="10">
        <v>22.5</v>
      </c>
      <c r="F434" s="10">
        <v>49</v>
      </c>
      <c r="G434" s="10">
        <v>1</v>
      </c>
      <c r="H434" s="48"/>
    </row>
    <row r="435" spans="1:8">
      <c r="A435" s="10" t="s">
        <v>37</v>
      </c>
      <c r="B435" s="10">
        <v>4</v>
      </c>
      <c r="C435" s="10">
        <v>3</v>
      </c>
      <c r="D435" s="10">
        <v>306</v>
      </c>
      <c r="E435" s="10">
        <v>22.5</v>
      </c>
      <c r="F435" s="10">
        <v>49</v>
      </c>
      <c r="G435" s="10">
        <v>1</v>
      </c>
      <c r="H435" s="48"/>
    </row>
    <row r="436" spans="1:8">
      <c r="A436" s="10" t="s">
        <v>45</v>
      </c>
      <c r="B436" s="10">
        <v>4</v>
      </c>
      <c r="C436" s="10">
        <v>3</v>
      </c>
      <c r="D436" s="10">
        <v>307</v>
      </c>
      <c r="E436" s="10">
        <v>22.5</v>
      </c>
      <c r="F436" s="10">
        <v>49</v>
      </c>
      <c r="G436" s="10">
        <v>1</v>
      </c>
      <c r="H436" s="48"/>
    </row>
    <row r="437" spans="1:8">
      <c r="A437" s="10" t="s">
        <v>46</v>
      </c>
      <c r="B437" s="10">
        <v>6</v>
      </c>
      <c r="C437" s="10">
        <v>3</v>
      </c>
      <c r="D437" s="10">
        <v>302</v>
      </c>
      <c r="E437" s="10">
        <v>22.5</v>
      </c>
      <c r="F437" s="10">
        <v>49</v>
      </c>
      <c r="G437" s="10">
        <v>1</v>
      </c>
      <c r="H437" s="48"/>
    </row>
    <row r="438" spans="1:8">
      <c r="A438" s="10" t="s">
        <v>47</v>
      </c>
      <c r="B438" s="10">
        <v>6</v>
      </c>
      <c r="C438" s="10">
        <v>3</v>
      </c>
      <c r="D438" s="10">
        <v>301</v>
      </c>
      <c r="E438" s="10">
        <v>22.5</v>
      </c>
      <c r="F438" s="10">
        <v>49</v>
      </c>
      <c r="G438" s="10">
        <v>1</v>
      </c>
      <c r="H438" s="48"/>
    </row>
    <row r="439" spans="1:8">
      <c r="A439" s="10" t="s">
        <v>38</v>
      </c>
      <c r="B439" s="10" t="s">
        <v>21</v>
      </c>
      <c r="C439" s="10">
        <v>3</v>
      </c>
      <c r="D439" s="10">
        <v>320</v>
      </c>
      <c r="E439" s="10">
        <v>4</v>
      </c>
      <c r="F439" s="10">
        <v>55</v>
      </c>
      <c r="G439" s="10">
        <v>1</v>
      </c>
      <c r="H439" s="48"/>
    </row>
    <row r="440" spans="1:8">
      <c r="A440" s="10" t="s">
        <v>42</v>
      </c>
      <c r="B440" s="10" t="s">
        <v>21</v>
      </c>
      <c r="C440" s="10">
        <v>3</v>
      </c>
      <c r="D440" s="10">
        <v>316</v>
      </c>
      <c r="E440" s="10">
        <v>4</v>
      </c>
      <c r="F440" s="10">
        <v>55</v>
      </c>
      <c r="G440" s="10">
        <v>1</v>
      </c>
      <c r="H440" s="48"/>
    </row>
    <row r="441" spans="1:8">
      <c r="A441" s="10" t="s">
        <v>42</v>
      </c>
      <c r="B441" s="10" t="s">
        <v>23</v>
      </c>
      <c r="C441" s="10">
        <v>3</v>
      </c>
      <c r="D441" s="10">
        <v>316</v>
      </c>
      <c r="E441" s="10">
        <v>4</v>
      </c>
      <c r="F441" s="10">
        <v>55</v>
      </c>
      <c r="G441" s="10">
        <v>1</v>
      </c>
      <c r="H441" s="48"/>
    </row>
    <row r="442" spans="1:8">
      <c r="A442" s="10" t="s">
        <v>44</v>
      </c>
      <c r="B442" s="10" t="s">
        <v>21</v>
      </c>
      <c r="C442" s="10">
        <v>3</v>
      </c>
      <c r="D442" s="10">
        <v>312</v>
      </c>
      <c r="E442" s="10">
        <v>4</v>
      </c>
      <c r="F442" s="10">
        <v>55</v>
      </c>
      <c r="G442" s="10">
        <v>1</v>
      </c>
      <c r="H442" s="48"/>
    </row>
    <row r="443" spans="1:8">
      <c r="A443" s="10" t="s">
        <v>44</v>
      </c>
      <c r="B443" s="10" t="s">
        <v>23</v>
      </c>
      <c r="C443" s="10">
        <v>3</v>
      </c>
      <c r="D443" s="10">
        <v>312</v>
      </c>
      <c r="E443" s="10">
        <v>4</v>
      </c>
      <c r="F443" s="10">
        <v>55</v>
      </c>
      <c r="G443" s="10">
        <v>1</v>
      </c>
      <c r="H443" s="48"/>
    </row>
    <row r="444" spans="1:8">
      <c r="A444" s="10" t="s">
        <v>43</v>
      </c>
      <c r="B444" s="10" t="s">
        <v>21</v>
      </c>
      <c r="C444" s="10">
        <v>3</v>
      </c>
      <c r="D444" s="10">
        <v>315</v>
      </c>
      <c r="E444" s="10">
        <v>4</v>
      </c>
      <c r="F444" s="10">
        <v>50</v>
      </c>
      <c r="G444" s="10">
        <v>1</v>
      </c>
      <c r="H444" s="48"/>
    </row>
    <row r="445" spans="1:8">
      <c r="A445" s="10" t="s">
        <v>15</v>
      </c>
      <c r="B445" s="10" t="s">
        <v>23</v>
      </c>
      <c r="C445" s="10">
        <v>3</v>
      </c>
      <c r="D445" s="10">
        <v>325</v>
      </c>
      <c r="E445" s="10">
        <v>4</v>
      </c>
      <c r="F445" s="10">
        <v>49</v>
      </c>
      <c r="G445" s="10">
        <v>1</v>
      </c>
      <c r="H445" s="48"/>
    </row>
    <row r="446" spans="1:8">
      <c r="A446" s="10" t="s">
        <v>26</v>
      </c>
      <c r="B446" s="10" t="s">
        <v>23</v>
      </c>
      <c r="C446" s="10">
        <v>3</v>
      </c>
      <c r="D446" s="10">
        <v>326</v>
      </c>
      <c r="E446" s="10">
        <v>4</v>
      </c>
      <c r="F446" s="10">
        <v>49</v>
      </c>
      <c r="G446" s="10">
        <v>1</v>
      </c>
      <c r="H446" s="48"/>
    </row>
    <row r="447" spans="1:8">
      <c r="A447" s="10" t="s">
        <v>33</v>
      </c>
      <c r="B447" s="10" t="s">
        <v>21</v>
      </c>
      <c r="C447" s="10">
        <v>3</v>
      </c>
      <c r="D447" s="10">
        <v>310</v>
      </c>
      <c r="E447" s="10">
        <v>4</v>
      </c>
      <c r="F447" s="10">
        <v>49</v>
      </c>
      <c r="G447" s="10">
        <v>1</v>
      </c>
      <c r="H447" s="48"/>
    </row>
    <row r="448" spans="1:8">
      <c r="A448" s="10" t="s">
        <v>36</v>
      </c>
      <c r="B448" s="10" t="s">
        <v>21</v>
      </c>
      <c r="C448" s="10">
        <v>3</v>
      </c>
      <c r="D448" s="10">
        <v>308</v>
      </c>
      <c r="E448" s="10">
        <v>4</v>
      </c>
      <c r="F448" s="10">
        <v>49</v>
      </c>
      <c r="G448" s="10">
        <v>1</v>
      </c>
      <c r="H448" s="48"/>
    </row>
    <row r="449" spans="1:8">
      <c r="A449" s="10" t="s">
        <v>36</v>
      </c>
      <c r="B449" s="10" t="s">
        <v>21</v>
      </c>
      <c r="C449" s="10">
        <v>3</v>
      </c>
      <c r="D449" s="10">
        <v>321</v>
      </c>
      <c r="E449" s="10">
        <v>4</v>
      </c>
      <c r="F449" s="10">
        <v>49</v>
      </c>
      <c r="G449" s="10">
        <v>1</v>
      </c>
      <c r="H449" s="48"/>
    </row>
    <row r="450" spans="1:8">
      <c r="A450" s="10" t="s">
        <v>37</v>
      </c>
      <c r="B450" s="10" t="s">
        <v>21</v>
      </c>
      <c r="C450" s="10">
        <v>3</v>
      </c>
      <c r="D450" s="10">
        <v>306</v>
      </c>
      <c r="E450" s="10">
        <v>4</v>
      </c>
      <c r="F450" s="10">
        <v>49</v>
      </c>
      <c r="G450" s="10">
        <v>1</v>
      </c>
      <c r="H450" s="48"/>
    </row>
    <row r="451" spans="1:8">
      <c r="A451" s="10" t="s">
        <v>45</v>
      </c>
      <c r="B451" s="10" t="s">
        <v>21</v>
      </c>
      <c r="C451" s="10">
        <v>3</v>
      </c>
      <c r="D451" s="10">
        <v>307</v>
      </c>
      <c r="E451" s="10">
        <v>4</v>
      </c>
      <c r="F451" s="10">
        <v>49</v>
      </c>
      <c r="G451" s="10">
        <v>1</v>
      </c>
      <c r="H451" s="48"/>
    </row>
    <row r="452" spans="1:8">
      <c r="A452" s="10" t="s">
        <v>46</v>
      </c>
      <c r="B452" s="10" t="s">
        <v>23</v>
      </c>
      <c r="C452" s="10">
        <v>3</v>
      </c>
      <c r="D452" s="10">
        <v>302</v>
      </c>
      <c r="E452" s="10">
        <v>4</v>
      </c>
      <c r="F452" s="10">
        <v>49</v>
      </c>
      <c r="G452" s="10">
        <v>1</v>
      </c>
      <c r="H452" s="48"/>
    </row>
    <row r="453" spans="1:8">
      <c r="A453" s="10" t="s">
        <v>47</v>
      </c>
      <c r="B453" s="10" t="s">
        <v>23</v>
      </c>
      <c r="C453" s="10">
        <v>3</v>
      </c>
      <c r="D453" s="10">
        <v>301</v>
      </c>
      <c r="E453" s="10">
        <v>4</v>
      </c>
      <c r="F453" s="10">
        <v>49</v>
      </c>
      <c r="G453" s="10">
        <v>1</v>
      </c>
      <c r="H453" s="48"/>
    </row>
    <row r="454" spans="1:8">
      <c r="A454" s="10" t="s">
        <v>15</v>
      </c>
      <c r="B454" s="10" t="s">
        <v>24</v>
      </c>
      <c r="C454" s="10">
        <v>3</v>
      </c>
      <c r="D454" s="10">
        <v>325</v>
      </c>
      <c r="E454" s="10">
        <v>4</v>
      </c>
      <c r="F454" s="10">
        <v>21.25</v>
      </c>
      <c r="G454" s="10">
        <v>1</v>
      </c>
      <c r="H454" s="48"/>
    </row>
    <row r="455" spans="1:8">
      <c r="A455" s="10" t="s">
        <v>26</v>
      </c>
      <c r="B455" s="10" t="s">
        <v>24</v>
      </c>
      <c r="C455" s="10">
        <v>3</v>
      </c>
      <c r="D455" s="10">
        <v>326</v>
      </c>
      <c r="E455" s="10">
        <v>4</v>
      </c>
      <c r="F455" s="10">
        <v>21.25</v>
      </c>
      <c r="G455" s="10">
        <v>1</v>
      </c>
      <c r="H455" s="48"/>
    </row>
    <row r="456" spans="1:8">
      <c r="A456" s="10" t="s">
        <v>33</v>
      </c>
      <c r="B456" s="10" t="s">
        <v>22</v>
      </c>
      <c r="C456" s="10">
        <v>3</v>
      </c>
      <c r="D456" s="10">
        <v>310</v>
      </c>
      <c r="E456" s="10">
        <v>4</v>
      </c>
      <c r="F456" s="10">
        <v>21.25</v>
      </c>
      <c r="G456" s="10">
        <v>1</v>
      </c>
      <c r="H456" s="48"/>
    </row>
    <row r="457" spans="1:8">
      <c r="A457" s="10" t="s">
        <v>36</v>
      </c>
      <c r="B457" s="10" t="s">
        <v>22</v>
      </c>
      <c r="C457" s="10">
        <v>3</v>
      </c>
      <c r="D457" s="10">
        <v>308</v>
      </c>
      <c r="E457" s="10">
        <v>4</v>
      </c>
      <c r="F457" s="10">
        <v>21.25</v>
      </c>
      <c r="G457" s="10">
        <v>1</v>
      </c>
      <c r="H457" s="48"/>
    </row>
    <row r="458" spans="1:8">
      <c r="A458" s="10" t="s">
        <v>36</v>
      </c>
      <c r="B458" s="10" t="s">
        <v>22</v>
      </c>
      <c r="C458" s="10">
        <v>3</v>
      </c>
      <c r="D458" s="10">
        <v>321</v>
      </c>
      <c r="E458" s="10">
        <v>4</v>
      </c>
      <c r="F458" s="10">
        <v>21.25</v>
      </c>
      <c r="G458" s="10">
        <v>1</v>
      </c>
      <c r="H458" s="48"/>
    </row>
    <row r="459" spans="1:8">
      <c r="A459" s="10" t="s">
        <v>37</v>
      </c>
      <c r="B459" s="10" t="s">
        <v>22</v>
      </c>
      <c r="C459" s="10">
        <v>3</v>
      </c>
      <c r="D459" s="10">
        <v>306</v>
      </c>
      <c r="E459" s="10">
        <v>4</v>
      </c>
      <c r="F459" s="10">
        <v>21.25</v>
      </c>
      <c r="G459" s="10">
        <v>1</v>
      </c>
      <c r="H459" s="48"/>
    </row>
    <row r="460" spans="1:8">
      <c r="A460" s="10" t="s">
        <v>38</v>
      </c>
      <c r="B460" s="10" t="s">
        <v>22</v>
      </c>
      <c r="C460" s="10">
        <v>3</v>
      </c>
      <c r="D460" s="10">
        <v>320</v>
      </c>
      <c r="E460" s="10">
        <v>4</v>
      </c>
      <c r="F460" s="10">
        <v>21.25</v>
      </c>
      <c r="G460" s="10">
        <v>1</v>
      </c>
      <c r="H460" s="48"/>
    </row>
    <row r="461" spans="1:8">
      <c r="A461" s="10" t="s">
        <v>42</v>
      </c>
      <c r="B461" s="10" t="s">
        <v>22</v>
      </c>
      <c r="C461" s="10">
        <v>3</v>
      </c>
      <c r="D461" s="10">
        <v>316</v>
      </c>
      <c r="E461" s="10">
        <v>4</v>
      </c>
      <c r="F461" s="10">
        <v>21.25</v>
      </c>
      <c r="G461" s="10">
        <v>1</v>
      </c>
      <c r="H461" s="48"/>
    </row>
    <row r="462" spans="1:8">
      <c r="A462" s="10" t="s">
        <v>42</v>
      </c>
      <c r="B462" s="10" t="s">
        <v>24</v>
      </c>
      <c r="C462" s="10">
        <v>3</v>
      </c>
      <c r="D462" s="10">
        <v>316</v>
      </c>
      <c r="E462" s="10">
        <v>4</v>
      </c>
      <c r="F462" s="10">
        <v>21.25</v>
      </c>
      <c r="G462" s="10">
        <v>1</v>
      </c>
      <c r="H462" s="48"/>
    </row>
    <row r="463" spans="1:8">
      <c r="A463" s="10" t="s">
        <v>44</v>
      </c>
      <c r="B463" s="10" t="s">
        <v>22</v>
      </c>
      <c r="C463" s="10">
        <v>3</v>
      </c>
      <c r="D463" s="10">
        <v>312</v>
      </c>
      <c r="E463" s="10">
        <v>4</v>
      </c>
      <c r="F463" s="10">
        <v>21.25</v>
      </c>
      <c r="G463" s="10">
        <v>1</v>
      </c>
      <c r="H463" s="48"/>
    </row>
    <row r="464" spans="1:8">
      <c r="A464" s="10" t="s">
        <v>44</v>
      </c>
      <c r="B464" s="10" t="s">
        <v>24</v>
      </c>
      <c r="C464" s="10">
        <v>3</v>
      </c>
      <c r="D464" s="10">
        <v>312</v>
      </c>
      <c r="E464" s="10">
        <v>4</v>
      </c>
      <c r="F464" s="10">
        <v>21.25</v>
      </c>
      <c r="G464" s="10">
        <v>1</v>
      </c>
      <c r="H464" s="48"/>
    </row>
    <row r="465" spans="1:8">
      <c r="A465" s="10" t="s">
        <v>45</v>
      </c>
      <c r="B465" s="10" t="s">
        <v>22</v>
      </c>
      <c r="C465" s="10">
        <v>3</v>
      </c>
      <c r="D465" s="10">
        <v>307</v>
      </c>
      <c r="E465" s="10">
        <v>4</v>
      </c>
      <c r="F465" s="10">
        <v>21.25</v>
      </c>
      <c r="G465" s="10">
        <v>1</v>
      </c>
      <c r="H465" s="48"/>
    </row>
    <row r="466" spans="1:8">
      <c r="A466" s="10" t="s">
        <v>46</v>
      </c>
      <c r="B466" s="10" t="s">
        <v>24</v>
      </c>
      <c r="C466" s="10">
        <v>3</v>
      </c>
      <c r="D466" s="10">
        <v>302</v>
      </c>
      <c r="E466" s="10">
        <v>4</v>
      </c>
      <c r="F466" s="10">
        <v>21.25</v>
      </c>
      <c r="G466" s="10">
        <v>1</v>
      </c>
      <c r="H466" s="48"/>
    </row>
    <row r="467" spans="1:8">
      <c r="A467" s="10" t="s">
        <v>47</v>
      </c>
      <c r="B467" s="10" t="s">
        <v>24</v>
      </c>
      <c r="C467" s="10">
        <v>3</v>
      </c>
      <c r="D467" s="10">
        <v>301</v>
      </c>
      <c r="E467" s="10">
        <v>4</v>
      </c>
      <c r="F467" s="10">
        <v>21.25</v>
      </c>
      <c r="G467" s="10">
        <v>1</v>
      </c>
      <c r="H467" s="48"/>
    </row>
    <row r="471" spans="1:8" ht="18">
      <c r="A471" s="49" t="s">
        <v>89</v>
      </c>
      <c r="B471" s="49"/>
      <c r="C471" s="49"/>
      <c r="D471" s="49"/>
      <c r="E471" s="49"/>
      <c r="F471" s="49"/>
      <c r="G471" s="49"/>
      <c r="H471" s="50" t="s">
        <v>105</v>
      </c>
    </row>
    <row r="472" spans="1:8" ht="18">
      <c r="A472" s="49" t="s">
        <v>90</v>
      </c>
      <c r="B472" s="49"/>
      <c r="C472" s="49"/>
      <c r="D472" s="49"/>
      <c r="E472" s="49"/>
      <c r="F472" s="49"/>
      <c r="G472" s="49"/>
      <c r="H472" s="50"/>
    </row>
    <row r="473" spans="1:8" ht="18">
      <c r="A473" s="49" t="s">
        <v>107</v>
      </c>
      <c r="B473" s="49"/>
      <c r="C473" s="49"/>
      <c r="D473" s="49"/>
      <c r="E473" s="49"/>
      <c r="F473" s="49"/>
      <c r="G473" s="49"/>
      <c r="H473" s="50"/>
    </row>
    <row r="474" spans="1:8" ht="17.399999999999999">
      <c r="A474" s="21" t="s">
        <v>0</v>
      </c>
      <c r="B474" s="21" t="s">
        <v>1</v>
      </c>
      <c r="C474" s="21" t="s">
        <v>2</v>
      </c>
      <c r="D474" s="21" t="s">
        <v>3</v>
      </c>
      <c r="E474" s="21" t="s">
        <v>5</v>
      </c>
      <c r="F474" s="21" t="s">
        <v>4</v>
      </c>
      <c r="G474" s="21" t="s">
        <v>6</v>
      </c>
      <c r="H474" s="21" t="s">
        <v>57</v>
      </c>
    </row>
    <row r="475" spans="1:8">
      <c r="A475" s="10" t="s">
        <v>27</v>
      </c>
      <c r="B475" s="10">
        <v>4</v>
      </c>
      <c r="C475" s="10">
        <v>2</v>
      </c>
      <c r="D475" s="10">
        <v>217</v>
      </c>
      <c r="E475" s="10">
        <v>43.5</v>
      </c>
      <c r="F475" s="10">
        <v>82</v>
      </c>
      <c r="G475" s="10">
        <v>1</v>
      </c>
      <c r="H475" s="48">
        <v>13</v>
      </c>
    </row>
    <row r="476" spans="1:8">
      <c r="A476" s="10" t="s">
        <v>27</v>
      </c>
      <c r="B476" s="10">
        <v>4</v>
      </c>
      <c r="C476" s="10">
        <v>2</v>
      </c>
      <c r="D476" s="10">
        <v>223</v>
      </c>
      <c r="E476" s="10">
        <v>43.5</v>
      </c>
      <c r="F476" s="10">
        <v>82</v>
      </c>
      <c r="G476" s="10">
        <v>1</v>
      </c>
      <c r="H476" s="48"/>
    </row>
    <row r="477" spans="1:8">
      <c r="A477" s="10" t="s">
        <v>29</v>
      </c>
      <c r="B477" s="10">
        <v>4</v>
      </c>
      <c r="C477" s="10">
        <v>2</v>
      </c>
      <c r="D477" s="10">
        <v>214</v>
      </c>
      <c r="E477" s="10">
        <v>43.5</v>
      </c>
      <c r="F477" s="10">
        <v>82</v>
      </c>
      <c r="G477" s="10">
        <v>1</v>
      </c>
      <c r="H477" s="48"/>
    </row>
    <row r="478" spans="1:8">
      <c r="A478" s="10" t="s">
        <v>29</v>
      </c>
      <c r="B478" s="10">
        <v>4</v>
      </c>
      <c r="C478" s="10">
        <v>2</v>
      </c>
      <c r="D478" s="10">
        <v>204</v>
      </c>
      <c r="E478" s="10">
        <v>43.5</v>
      </c>
      <c r="F478" s="10">
        <v>82</v>
      </c>
      <c r="G478" s="10">
        <v>1</v>
      </c>
      <c r="H478" s="48"/>
    </row>
    <row r="479" spans="1:8">
      <c r="A479" s="10" t="s">
        <v>30</v>
      </c>
      <c r="B479" s="10">
        <v>4</v>
      </c>
      <c r="C479" s="10">
        <v>2</v>
      </c>
      <c r="D479" s="10">
        <v>219</v>
      </c>
      <c r="E479" s="10">
        <v>43.5</v>
      </c>
      <c r="F479" s="10">
        <v>82</v>
      </c>
      <c r="G479" s="10">
        <v>1</v>
      </c>
      <c r="H479" s="48"/>
    </row>
    <row r="480" spans="1:8">
      <c r="A480" s="10" t="s">
        <v>31</v>
      </c>
      <c r="B480" s="10">
        <v>4</v>
      </c>
      <c r="C480" s="10">
        <v>2</v>
      </c>
      <c r="D480" s="10">
        <v>222</v>
      </c>
      <c r="E480" s="10">
        <v>43.5</v>
      </c>
      <c r="F480" s="10">
        <v>82</v>
      </c>
      <c r="G480" s="10">
        <v>1</v>
      </c>
      <c r="H480" s="48"/>
    </row>
    <row r="481" spans="1:8">
      <c r="A481" s="10" t="s">
        <v>32</v>
      </c>
      <c r="B481" s="10">
        <v>4</v>
      </c>
      <c r="C481" s="10">
        <v>2</v>
      </c>
      <c r="D481" s="10">
        <v>224</v>
      </c>
      <c r="E481" s="10">
        <v>43.5</v>
      </c>
      <c r="F481" s="10">
        <v>82</v>
      </c>
      <c r="G481" s="10">
        <v>1</v>
      </c>
      <c r="H481" s="48"/>
    </row>
    <row r="482" spans="1:8">
      <c r="A482" s="10" t="s">
        <v>33</v>
      </c>
      <c r="B482" s="10">
        <v>4</v>
      </c>
      <c r="C482" s="10">
        <v>2</v>
      </c>
      <c r="D482" s="10">
        <v>210</v>
      </c>
      <c r="E482" s="10">
        <v>43.5</v>
      </c>
      <c r="F482" s="10">
        <v>82</v>
      </c>
      <c r="G482" s="10">
        <v>1</v>
      </c>
      <c r="H482" s="48"/>
    </row>
    <row r="483" spans="1:8">
      <c r="A483" s="10" t="s">
        <v>35</v>
      </c>
      <c r="B483" s="10">
        <v>4</v>
      </c>
      <c r="C483" s="10">
        <v>2</v>
      </c>
      <c r="D483" s="10">
        <v>205</v>
      </c>
      <c r="E483" s="10">
        <v>43.5</v>
      </c>
      <c r="F483" s="10">
        <v>81.5</v>
      </c>
      <c r="G483" s="10">
        <v>1</v>
      </c>
      <c r="H483" s="48"/>
    </row>
    <row r="484" spans="1:8">
      <c r="A484" s="10" t="s">
        <v>40</v>
      </c>
      <c r="B484" s="10">
        <v>4</v>
      </c>
      <c r="C484" s="10">
        <v>2</v>
      </c>
      <c r="D484" s="10">
        <v>220</v>
      </c>
      <c r="E484" s="10">
        <v>43.5</v>
      </c>
      <c r="F484" s="10">
        <v>82</v>
      </c>
      <c r="G484" s="10">
        <v>1</v>
      </c>
      <c r="H484" s="48"/>
    </row>
    <row r="485" spans="1:8">
      <c r="A485" s="10" t="s">
        <v>42</v>
      </c>
      <c r="B485" s="10">
        <v>4</v>
      </c>
      <c r="C485" s="10">
        <v>2</v>
      </c>
      <c r="D485" s="10">
        <v>216</v>
      </c>
      <c r="E485" s="10">
        <v>43.5</v>
      </c>
      <c r="F485" s="10">
        <v>82</v>
      </c>
      <c r="G485" s="10">
        <v>1</v>
      </c>
      <c r="H485" s="48"/>
    </row>
    <row r="489" spans="1:8" ht="18">
      <c r="A489" s="49" t="s">
        <v>89</v>
      </c>
      <c r="B489" s="49"/>
      <c r="C489" s="49"/>
      <c r="D489" s="49"/>
      <c r="E489" s="49"/>
      <c r="F489" s="49"/>
      <c r="G489" s="49"/>
      <c r="H489" s="50" t="s">
        <v>86</v>
      </c>
    </row>
    <row r="490" spans="1:8" ht="18">
      <c r="A490" s="49" t="s">
        <v>90</v>
      </c>
      <c r="B490" s="49"/>
      <c r="C490" s="49"/>
      <c r="D490" s="49"/>
      <c r="E490" s="49"/>
      <c r="F490" s="49"/>
      <c r="G490" s="49"/>
      <c r="H490" s="50"/>
    </row>
    <row r="491" spans="1:8" ht="18">
      <c r="A491" s="49" t="s">
        <v>106</v>
      </c>
      <c r="B491" s="49"/>
      <c r="C491" s="49"/>
      <c r="D491" s="49"/>
      <c r="E491" s="49"/>
      <c r="F491" s="49"/>
      <c r="G491" s="49"/>
      <c r="H491" s="50"/>
    </row>
    <row r="492" spans="1:8" ht="17.399999999999999">
      <c r="A492" s="21" t="s">
        <v>0</v>
      </c>
      <c r="B492" s="21" t="s">
        <v>1</v>
      </c>
      <c r="C492" s="21" t="s">
        <v>2</v>
      </c>
      <c r="D492" s="21" t="s">
        <v>3</v>
      </c>
      <c r="E492" s="21" t="s">
        <v>5</v>
      </c>
      <c r="F492" s="21" t="s">
        <v>4</v>
      </c>
      <c r="G492" s="21" t="s">
        <v>6</v>
      </c>
      <c r="H492" s="21" t="s">
        <v>57</v>
      </c>
    </row>
    <row r="493" spans="1:8">
      <c r="A493" s="10" t="s">
        <v>44</v>
      </c>
      <c r="B493" s="10">
        <v>3</v>
      </c>
      <c r="C493" s="10">
        <v>2</v>
      </c>
      <c r="D493" s="10">
        <v>212</v>
      </c>
      <c r="E493" s="10">
        <v>43.5</v>
      </c>
      <c r="F493" s="10">
        <v>111.125</v>
      </c>
      <c r="G493" s="10">
        <v>1</v>
      </c>
      <c r="H493" s="48">
        <v>14</v>
      </c>
    </row>
    <row r="494" spans="1:8">
      <c r="A494" s="10" t="s">
        <v>15</v>
      </c>
      <c r="B494" s="10">
        <v>3</v>
      </c>
      <c r="C494" s="10">
        <v>2</v>
      </c>
      <c r="D494" s="10">
        <v>225</v>
      </c>
      <c r="E494" s="10">
        <v>43.5</v>
      </c>
      <c r="F494" s="10">
        <v>111</v>
      </c>
      <c r="G494" s="10">
        <v>1</v>
      </c>
      <c r="H494" s="48"/>
    </row>
    <row r="495" spans="1:8">
      <c r="A495" s="10" t="s">
        <v>26</v>
      </c>
      <c r="B495" s="10">
        <v>3</v>
      </c>
      <c r="C495" s="10">
        <v>2</v>
      </c>
      <c r="D495" s="10">
        <v>226</v>
      </c>
      <c r="E495" s="10">
        <v>43.5</v>
      </c>
      <c r="F495" s="10">
        <v>111</v>
      </c>
      <c r="G495" s="10">
        <v>1</v>
      </c>
      <c r="H495" s="48"/>
    </row>
    <row r="496" spans="1:8">
      <c r="A496" s="10" t="s">
        <v>45</v>
      </c>
      <c r="B496" s="10">
        <v>3</v>
      </c>
      <c r="C496" s="10">
        <v>2</v>
      </c>
      <c r="D496" s="10">
        <v>207</v>
      </c>
      <c r="E496" s="10">
        <v>43.5</v>
      </c>
      <c r="F496" s="10">
        <v>90.75</v>
      </c>
      <c r="G496" s="10">
        <v>1</v>
      </c>
      <c r="H496" s="48"/>
    </row>
    <row r="497" spans="1:8">
      <c r="A497" s="10" t="s">
        <v>46</v>
      </c>
      <c r="B497" s="10">
        <v>4</v>
      </c>
      <c r="C497" s="10">
        <v>2</v>
      </c>
      <c r="D497" s="10">
        <v>202</v>
      </c>
      <c r="E497" s="10">
        <v>43.5</v>
      </c>
      <c r="F497" s="10">
        <v>87</v>
      </c>
      <c r="G497" s="10">
        <v>1</v>
      </c>
      <c r="H497" s="48"/>
    </row>
    <row r="498" spans="1:8">
      <c r="A498" s="10" t="s">
        <v>47</v>
      </c>
      <c r="B498" s="10">
        <v>4</v>
      </c>
      <c r="C498" s="10">
        <v>2</v>
      </c>
      <c r="D498" s="10">
        <v>201</v>
      </c>
      <c r="E498" s="10">
        <v>43.5</v>
      </c>
      <c r="F498" s="10">
        <v>87</v>
      </c>
      <c r="G498" s="10">
        <v>1</v>
      </c>
      <c r="H498" s="48"/>
    </row>
    <row r="499" spans="1:8">
      <c r="A499" s="10" t="s">
        <v>43</v>
      </c>
      <c r="B499" s="10">
        <v>4</v>
      </c>
      <c r="C499" s="10">
        <v>2</v>
      </c>
      <c r="D499" s="10">
        <v>215</v>
      </c>
      <c r="E499" s="10">
        <v>43.5</v>
      </c>
      <c r="F499" s="10">
        <v>82</v>
      </c>
      <c r="G499" s="10">
        <v>1</v>
      </c>
      <c r="H499" s="48"/>
    </row>
    <row r="500" spans="1:8">
      <c r="A500" s="10" t="s">
        <v>36</v>
      </c>
      <c r="B500" s="10">
        <v>3</v>
      </c>
      <c r="C500" s="10">
        <v>2</v>
      </c>
      <c r="D500" s="10">
        <v>208</v>
      </c>
      <c r="E500" s="10">
        <v>43.5</v>
      </c>
      <c r="F500" s="10">
        <v>51.5</v>
      </c>
      <c r="G500" s="10">
        <v>1</v>
      </c>
      <c r="H500" s="48"/>
    </row>
    <row r="501" spans="1:8">
      <c r="A501" s="10" t="s">
        <v>36</v>
      </c>
      <c r="B501" s="10">
        <v>3</v>
      </c>
      <c r="C501" s="10">
        <v>2</v>
      </c>
      <c r="D501" s="10">
        <v>221</v>
      </c>
      <c r="E501" s="10">
        <v>43.5</v>
      </c>
      <c r="F501" s="10">
        <v>51.5</v>
      </c>
      <c r="G501" s="10">
        <v>1</v>
      </c>
      <c r="H501" s="48"/>
    </row>
    <row r="502" spans="1:8">
      <c r="A502" s="10" t="s">
        <v>37</v>
      </c>
      <c r="B502" s="10">
        <v>3</v>
      </c>
      <c r="C502" s="10">
        <v>2</v>
      </c>
      <c r="D502" s="10">
        <v>206</v>
      </c>
      <c r="E502" s="10">
        <v>43.5</v>
      </c>
      <c r="F502" s="10">
        <v>51.5</v>
      </c>
      <c r="G502" s="10">
        <v>1</v>
      </c>
      <c r="H502" s="48"/>
    </row>
    <row r="503" spans="1:8">
      <c r="A503" s="10" t="s">
        <v>46</v>
      </c>
      <c r="B503" s="10">
        <v>2</v>
      </c>
      <c r="C503" s="10">
        <v>2</v>
      </c>
      <c r="D503" s="10">
        <v>202</v>
      </c>
      <c r="E503" s="10">
        <v>25.5</v>
      </c>
      <c r="F503" s="10">
        <v>42</v>
      </c>
      <c r="G503" s="10">
        <v>1</v>
      </c>
      <c r="H503" s="48"/>
    </row>
    <row r="504" spans="1:8">
      <c r="A504" s="10" t="s">
        <v>47</v>
      </c>
      <c r="B504" s="10">
        <v>2</v>
      </c>
      <c r="C504" s="10">
        <v>2</v>
      </c>
      <c r="D504" s="10">
        <v>201</v>
      </c>
      <c r="E504" s="10">
        <v>25.5</v>
      </c>
      <c r="F504" s="10">
        <v>42</v>
      </c>
      <c r="G504" s="10">
        <v>1</v>
      </c>
      <c r="H504" s="48"/>
    </row>
    <row r="505" spans="1:8">
      <c r="A505" s="10" t="s">
        <v>15</v>
      </c>
      <c r="B505" s="10">
        <v>1</v>
      </c>
      <c r="C505" s="10">
        <v>2</v>
      </c>
      <c r="D505" s="10">
        <v>225</v>
      </c>
      <c r="E505" s="10">
        <v>25.5</v>
      </c>
      <c r="F505" s="10">
        <v>30</v>
      </c>
      <c r="G505" s="10">
        <v>1</v>
      </c>
      <c r="H505" s="48"/>
    </row>
    <row r="506" spans="1:8">
      <c r="A506" s="10" t="s">
        <v>15</v>
      </c>
      <c r="B506" s="10">
        <v>2</v>
      </c>
      <c r="C506" s="10">
        <v>2</v>
      </c>
      <c r="D506" s="10">
        <v>225</v>
      </c>
      <c r="E506" s="10">
        <v>25.5</v>
      </c>
      <c r="F506" s="10">
        <v>27</v>
      </c>
      <c r="G506" s="10">
        <v>1</v>
      </c>
      <c r="H506" s="48"/>
    </row>
    <row r="507" spans="1:8">
      <c r="A507" s="10" t="s">
        <v>26</v>
      </c>
      <c r="B507" s="10">
        <v>2</v>
      </c>
      <c r="C507" s="10">
        <v>2</v>
      </c>
      <c r="D507" s="10">
        <v>226</v>
      </c>
      <c r="E507" s="10">
        <v>25.5</v>
      </c>
      <c r="F507" s="10">
        <v>27</v>
      </c>
      <c r="G507" s="10">
        <v>1</v>
      </c>
      <c r="H507" s="48"/>
    </row>
    <row r="508" spans="1:8">
      <c r="A508" s="10" t="s">
        <v>43</v>
      </c>
      <c r="B508" s="10">
        <v>1</v>
      </c>
      <c r="C508" s="10">
        <v>2</v>
      </c>
      <c r="D508" s="10">
        <v>215</v>
      </c>
      <c r="E508" s="10">
        <v>25.5</v>
      </c>
      <c r="F508" s="10">
        <v>22</v>
      </c>
      <c r="G508" s="10">
        <v>1</v>
      </c>
      <c r="H508" s="48"/>
    </row>
    <row r="509" spans="1:8">
      <c r="A509" s="10" t="s">
        <v>46</v>
      </c>
      <c r="B509" s="10">
        <v>1</v>
      </c>
      <c r="C509" s="10">
        <v>2</v>
      </c>
      <c r="D509" s="10">
        <v>202</v>
      </c>
      <c r="E509" s="10">
        <v>25.5</v>
      </c>
      <c r="F509" s="10">
        <v>22</v>
      </c>
      <c r="G509" s="10">
        <v>1</v>
      </c>
      <c r="H509" s="48"/>
    </row>
    <row r="510" spans="1:8">
      <c r="A510" s="10" t="s">
        <v>36</v>
      </c>
      <c r="B510" s="10">
        <v>1</v>
      </c>
      <c r="C510" s="10">
        <v>2</v>
      </c>
      <c r="D510" s="10">
        <v>208</v>
      </c>
      <c r="E510" s="10">
        <v>25.5</v>
      </c>
      <c r="F510" s="10">
        <v>18</v>
      </c>
      <c r="G510" s="10">
        <v>1</v>
      </c>
      <c r="H510" s="48"/>
    </row>
    <row r="514" spans="1:8" ht="18">
      <c r="A514" s="49" t="s">
        <v>89</v>
      </c>
      <c r="B514" s="49"/>
      <c r="C514" s="49"/>
      <c r="D514" s="49"/>
      <c r="E514" s="49"/>
      <c r="F514" s="49"/>
      <c r="G514" s="49"/>
      <c r="H514" s="50" t="s">
        <v>105</v>
      </c>
    </row>
    <row r="515" spans="1:8" ht="18">
      <c r="A515" s="49" t="s">
        <v>90</v>
      </c>
      <c r="B515" s="49"/>
      <c r="C515" s="49"/>
      <c r="D515" s="49"/>
      <c r="E515" s="49"/>
      <c r="F515" s="49"/>
      <c r="G515" s="49"/>
      <c r="H515" s="50"/>
    </row>
    <row r="516" spans="1:8" ht="18">
      <c r="A516" s="49" t="s">
        <v>107</v>
      </c>
      <c r="B516" s="49"/>
      <c r="C516" s="49"/>
      <c r="D516" s="49"/>
      <c r="E516" s="49"/>
      <c r="F516" s="49"/>
      <c r="G516" s="49"/>
      <c r="H516" s="50"/>
    </row>
    <row r="517" spans="1:8" ht="17.399999999999999">
      <c r="A517" s="21" t="s">
        <v>0</v>
      </c>
      <c r="B517" s="21" t="s">
        <v>1</v>
      </c>
      <c r="C517" s="21" t="s">
        <v>2</v>
      </c>
      <c r="D517" s="21" t="s">
        <v>3</v>
      </c>
      <c r="E517" s="21" t="s">
        <v>5</v>
      </c>
      <c r="F517" s="21" t="s">
        <v>4</v>
      </c>
      <c r="G517" s="21" t="s">
        <v>6</v>
      </c>
      <c r="H517" s="21" t="s">
        <v>57</v>
      </c>
    </row>
    <row r="518" spans="1:8">
      <c r="A518" s="10" t="s">
        <v>39</v>
      </c>
      <c r="B518" s="10">
        <v>3</v>
      </c>
      <c r="C518" s="10">
        <v>1</v>
      </c>
      <c r="D518" s="10">
        <v>120</v>
      </c>
      <c r="E518" s="10">
        <v>25.5</v>
      </c>
      <c r="F518" s="10">
        <v>126</v>
      </c>
      <c r="G518" s="10">
        <v>1</v>
      </c>
      <c r="H518" s="48">
        <v>15</v>
      </c>
    </row>
    <row r="519" spans="1:8">
      <c r="A519" s="10" t="s">
        <v>27</v>
      </c>
      <c r="B519" s="10">
        <v>3</v>
      </c>
      <c r="C519" s="10">
        <v>2</v>
      </c>
      <c r="D519" s="10">
        <v>217</v>
      </c>
      <c r="E519" s="10">
        <v>25.5</v>
      </c>
      <c r="F519" s="10">
        <v>120</v>
      </c>
      <c r="G519" s="10">
        <v>1</v>
      </c>
      <c r="H519" s="48"/>
    </row>
    <row r="520" spans="1:8">
      <c r="A520" s="10" t="s">
        <v>27</v>
      </c>
      <c r="B520" s="10">
        <v>3</v>
      </c>
      <c r="C520" s="10">
        <v>2</v>
      </c>
      <c r="D520" s="10">
        <v>223</v>
      </c>
      <c r="E520" s="10">
        <v>25.5</v>
      </c>
      <c r="F520" s="10">
        <v>120</v>
      </c>
      <c r="G520" s="10">
        <v>1</v>
      </c>
      <c r="H520" s="48"/>
    </row>
    <row r="521" spans="1:8">
      <c r="A521" s="10" t="s">
        <v>29</v>
      </c>
      <c r="B521" s="10">
        <v>3</v>
      </c>
      <c r="C521" s="10">
        <v>2</v>
      </c>
      <c r="D521" s="10">
        <v>214</v>
      </c>
      <c r="E521" s="10">
        <v>25.5</v>
      </c>
      <c r="F521" s="10">
        <v>120</v>
      </c>
      <c r="G521" s="10">
        <v>1</v>
      </c>
      <c r="H521" s="48"/>
    </row>
    <row r="522" spans="1:8">
      <c r="A522" s="10" t="s">
        <v>29</v>
      </c>
      <c r="B522" s="10">
        <v>3</v>
      </c>
      <c r="C522" s="10">
        <v>2</v>
      </c>
      <c r="D522" s="10">
        <v>204</v>
      </c>
      <c r="E522" s="10">
        <v>25.5</v>
      </c>
      <c r="F522" s="10">
        <v>120</v>
      </c>
      <c r="G522" s="10">
        <v>1</v>
      </c>
      <c r="H522" s="48"/>
    </row>
    <row r="523" spans="1:8">
      <c r="A523" s="10" t="s">
        <v>30</v>
      </c>
      <c r="B523" s="10">
        <v>3</v>
      </c>
      <c r="C523" s="10">
        <v>2</v>
      </c>
      <c r="D523" s="10">
        <v>219</v>
      </c>
      <c r="E523" s="10">
        <v>25.5</v>
      </c>
      <c r="F523" s="10">
        <v>120</v>
      </c>
      <c r="G523" s="10">
        <v>1</v>
      </c>
      <c r="H523" s="48"/>
    </row>
    <row r="524" spans="1:8">
      <c r="A524" s="10" t="s">
        <v>31</v>
      </c>
      <c r="B524" s="10">
        <v>3</v>
      </c>
      <c r="C524" s="10">
        <v>2</v>
      </c>
      <c r="D524" s="10">
        <v>222</v>
      </c>
      <c r="E524" s="10">
        <v>25.5</v>
      </c>
      <c r="F524" s="10">
        <v>120</v>
      </c>
      <c r="G524" s="10">
        <v>1</v>
      </c>
      <c r="H524" s="48"/>
    </row>
    <row r="525" spans="1:8">
      <c r="A525" s="10" t="s">
        <v>32</v>
      </c>
      <c r="B525" s="10">
        <v>3</v>
      </c>
      <c r="C525" s="10">
        <v>2</v>
      </c>
      <c r="D525" s="10">
        <v>224</v>
      </c>
      <c r="E525" s="10">
        <v>25.5</v>
      </c>
      <c r="F525" s="10">
        <v>120</v>
      </c>
      <c r="G525" s="10">
        <v>1</v>
      </c>
      <c r="H525" s="48"/>
    </row>
    <row r="526" spans="1:8">
      <c r="A526" s="10" t="s">
        <v>33</v>
      </c>
      <c r="B526" s="10">
        <v>3</v>
      </c>
      <c r="C526" s="10">
        <v>2</v>
      </c>
      <c r="D526" s="10">
        <v>210</v>
      </c>
      <c r="E526" s="10">
        <v>25.5</v>
      </c>
      <c r="F526" s="10">
        <v>120</v>
      </c>
      <c r="G526" s="10">
        <v>1</v>
      </c>
      <c r="H526" s="48"/>
    </row>
    <row r="527" spans="1:8">
      <c r="A527" s="10" t="s">
        <v>35</v>
      </c>
      <c r="B527" s="10">
        <v>3</v>
      </c>
      <c r="C527" s="10">
        <v>2</v>
      </c>
      <c r="D527" s="10">
        <v>205</v>
      </c>
      <c r="E527" s="10">
        <v>25.5</v>
      </c>
      <c r="F527" s="10">
        <v>120</v>
      </c>
      <c r="G527" s="10">
        <v>1</v>
      </c>
      <c r="H527" s="48"/>
    </row>
    <row r="528" spans="1:8">
      <c r="A528" s="10" t="s">
        <v>43</v>
      </c>
      <c r="B528" s="10">
        <v>3</v>
      </c>
      <c r="C528" s="10">
        <v>2</v>
      </c>
      <c r="D528" s="10">
        <v>215</v>
      </c>
      <c r="E528" s="10">
        <v>25.5</v>
      </c>
      <c r="F528" s="10">
        <v>120</v>
      </c>
      <c r="G528" s="10">
        <v>1</v>
      </c>
      <c r="H528" s="48"/>
    </row>
    <row r="529" spans="1:8">
      <c r="A529" s="10" t="s">
        <v>46</v>
      </c>
      <c r="B529" s="10">
        <v>3</v>
      </c>
      <c r="C529" s="10">
        <v>2</v>
      </c>
      <c r="D529" s="10">
        <v>202</v>
      </c>
      <c r="E529" s="10">
        <v>25.5</v>
      </c>
      <c r="F529" s="10">
        <v>106.5</v>
      </c>
      <c r="G529" s="10">
        <v>1</v>
      </c>
      <c r="H529" s="48"/>
    </row>
    <row r="530" spans="1:8">
      <c r="A530" s="10" t="s">
        <v>47</v>
      </c>
      <c r="B530" s="10">
        <v>3</v>
      </c>
      <c r="C530" s="10">
        <v>2</v>
      </c>
      <c r="D530" s="10">
        <v>201</v>
      </c>
      <c r="E530" s="10">
        <v>25.5</v>
      </c>
      <c r="F530" s="10">
        <v>106.5</v>
      </c>
      <c r="G530" s="10">
        <v>1</v>
      </c>
      <c r="H530" s="48"/>
    </row>
    <row r="531" spans="1:8">
      <c r="A531" s="10" t="s">
        <v>42</v>
      </c>
      <c r="B531" s="10">
        <v>3</v>
      </c>
      <c r="C531" s="10">
        <v>2</v>
      </c>
      <c r="D531" s="10">
        <v>216</v>
      </c>
      <c r="E531" s="10">
        <v>25.5</v>
      </c>
      <c r="F531" s="10">
        <v>84</v>
      </c>
      <c r="G531" s="10">
        <v>1</v>
      </c>
      <c r="H531" s="48"/>
    </row>
    <row r="537" spans="1:8" ht="18">
      <c r="A537" s="49" t="s">
        <v>89</v>
      </c>
      <c r="B537" s="49"/>
      <c r="C537" s="49"/>
      <c r="D537" s="49"/>
      <c r="E537" s="49"/>
      <c r="F537" s="49"/>
      <c r="G537" s="49"/>
      <c r="H537" s="50" t="s">
        <v>86</v>
      </c>
    </row>
    <row r="538" spans="1:8" ht="18">
      <c r="A538" s="49" t="s">
        <v>90</v>
      </c>
      <c r="B538" s="49"/>
      <c r="C538" s="49"/>
      <c r="D538" s="49"/>
      <c r="E538" s="49"/>
      <c r="F538" s="49"/>
      <c r="G538" s="49"/>
      <c r="H538" s="50"/>
    </row>
    <row r="539" spans="1:8" ht="18">
      <c r="A539" s="49" t="s">
        <v>106</v>
      </c>
      <c r="B539" s="49"/>
      <c r="C539" s="49"/>
      <c r="D539" s="49"/>
      <c r="E539" s="49"/>
      <c r="F539" s="49"/>
      <c r="G539" s="49"/>
      <c r="H539" s="50"/>
    </row>
    <row r="540" spans="1:8" ht="17.399999999999999">
      <c r="A540" s="21" t="s">
        <v>0</v>
      </c>
      <c r="B540" s="21" t="s">
        <v>1</v>
      </c>
      <c r="C540" s="21" t="s">
        <v>2</v>
      </c>
      <c r="D540" s="21" t="s">
        <v>3</v>
      </c>
      <c r="E540" s="21" t="s">
        <v>5</v>
      </c>
      <c r="F540" s="21" t="s">
        <v>4</v>
      </c>
      <c r="G540" s="21" t="s">
        <v>6</v>
      </c>
      <c r="H540" s="21" t="s">
        <v>57</v>
      </c>
    </row>
    <row r="541" spans="1:8">
      <c r="A541" s="10" t="s">
        <v>36</v>
      </c>
      <c r="B541" s="10">
        <v>2</v>
      </c>
      <c r="C541" s="10">
        <v>2</v>
      </c>
      <c r="D541" s="10">
        <v>208</v>
      </c>
      <c r="E541" s="10">
        <v>25.5</v>
      </c>
      <c r="F541" s="10">
        <v>66.5</v>
      </c>
      <c r="G541" s="10">
        <v>1</v>
      </c>
      <c r="H541" s="48">
        <v>16</v>
      </c>
    </row>
    <row r="542" spans="1:8">
      <c r="A542" s="10" t="s">
        <v>36</v>
      </c>
      <c r="B542" s="10">
        <v>2</v>
      </c>
      <c r="C542" s="10">
        <v>2</v>
      </c>
      <c r="D542" s="10">
        <v>221</v>
      </c>
      <c r="E542" s="10">
        <v>25.5</v>
      </c>
      <c r="F542" s="10">
        <v>66.5</v>
      </c>
      <c r="G542" s="10">
        <v>1</v>
      </c>
      <c r="H542" s="48"/>
    </row>
    <row r="543" spans="1:8">
      <c r="A543" s="10" t="s">
        <v>37</v>
      </c>
      <c r="B543" s="10">
        <v>2</v>
      </c>
      <c r="C543" s="10">
        <v>2</v>
      </c>
      <c r="D543" s="10">
        <v>206</v>
      </c>
      <c r="E543" s="10">
        <v>25.5</v>
      </c>
      <c r="F543" s="10">
        <v>66.5</v>
      </c>
      <c r="G543" s="10">
        <v>1</v>
      </c>
      <c r="H543" s="48"/>
    </row>
    <row r="544" spans="1:8">
      <c r="A544" s="10" t="s">
        <v>42</v>
      </c>
      <c r="B544" s="10">
        <v>2</v>
      </c>
      <c r="C544" s="10">
        <v>2</v>
      </c>
      <c r="D544" s="10">
        <v>216</v>
      </c>
      <c r="E544" s="10">
        <v>25.5</v>
      </c>
      <c r="F544" s="10">
        <v>42</v>
      </c>
      <c r="G544" s="10">
        <v>1</v>
      </c>
      <c r="H544" s="48"/>
    </row>
    <row r="545" spans="1:8">
      <c r="A545" s="10" t="s">
        <v>40</v>
      </c>
      <c r="B545" s="10">
        <v>1</v>
      </c>
      <c r="C545" s="10">
        <v>2</v>
      </c>
      <c r="D545" s="10">
        <v>220</v>
      </c>
      <c r="E545" s="10">
        <v>25.5</v>
      </c>
      <c r="F545" s="10">
        <v>24</v>
      </c>
      <c r="G545" s="10">
        <v>1</v>
      </c>
      <c r="H545" s="48"/>
    </row>
    <row r="546" spans="1:8">
      <c r="A546" s="10" t="s">
        <v>26</v>
      </c>
      <c r="B546" s="10">
        <v>1</v>
      </c>
      <c r="C546" s="10">
        <v>2</v>
      </c>
      <c r="D546" s="10">
        <v>226</v>
      </c>
      <c r="E546" s="10">
        <v>25.5</v>
      </c>
      <c r="F546" s="10">
        <v>30</v>
      </c>
      <c r="G546" s="10">
        <v>1</v>
      </c>
      <c r="H546" s="48"/>
    </row>
    <row r="547" spans="1:8">
      <c r="A547" s="10" t="s">
        <v>44</v>
      </c>
      <c r="B547" s="10">
        <v>1</v>
      </c>
      <c r="C547" s="10">
        <v>2</v>
      </c>
      <c r="D547" s="10">
        <v>212</v>
      </c>
      <c r="E547" s="10">
        <v>25.5</v>
      </c>
      <c r="F547" s="10">
        <v>30</v>
      </c>
      <c r="G547" s="10">
        <v>1</v>
      </c>
      <c r="H547" s="48"/>
    </row>
    <row r="548" spans="1:8">
      <c r="A548" s="10" t="s">
        <v>44</v>
      </c>
      <c r="B548" s="10">
        <v>2</v>
      </c>
      <c r="C548" s="10">
        <v>2</v>
      </c>
      <c r="D548" s="10">
        <v>212</v>
      </c>
      <c r="E548" s="10">
        <v>25.5</v>
      </c>
      <c r="F548" s="10">
        <v>27</v>
      </c>
      <c r="G548" s="10">
        <v>1</v>
      </c>
      <c r="H548" s="48"/>
    </row>
    <row r="549" spans="1:8">
      <c r="A549" s="10" t="s">
        <v>47</v>
      </c>
      <c r="B549" s="10">
        <v>1</v>
      </c>
      <c r="C549" s="10">
        <v>2</v>
      </c>
      <c r="D549" s="10">
        <v>201</v>
      </c>
      <c r="E549" s="10">
        <v>25.5</v>
      </c>
      <c r="F549" s="10">
        <v>22</v>
      </c>
      <c r="G549" s="10">
        <v>1</v>
      </c>
      <c r="H549" s="48"/>
    </row>
    <row r="550" spans="1:8">
      <c r="A550" s="10" t="s">
        <v>27</v>
      </c>
      <c r="B550" s="10">
        <v>1</v>
      </c>
      <c r="C550" s="10">
        <v>2</v>
      </c>
      <c r="D550" s="10">
        <v>217</v>
      </c>
      <c r="E550" s="10">
        <v>25.5</v>
      </c>
      <c r="F550" s="10">
        <v>15</v>
      </c>
      <c r="G550" s="10">
        <v>1</v>
      </c>
      <c r="H550" s="48"/>
    </row>
    <row r="551" spans="1:8">
      <c r="A551" s="10" t="s">
        <v>27</v>
      </c>
      <c r="B551" s="10">
        <v>2</v>
      </c>
      <c r="C551" s="10">
        <v>2</v>
      </c>
      <c r="D551" s="10">
        <v>217</v>
      </c>
      <c r="E551" s="10">
        <v>25.5</v>
      </c>
      <c r="F551" s="10">
        <v>19.5</v>
      </c>
      <c r="G551" s="10">
        <v>1</v>
      </c>
      <c r="H551" s="48"/>
    </row>
    <row r="552" spans="1:8">
      <c r="A552" s="10" t="s">
        <v>27</v>
      </c>
      <c r="B552" s="10">
        <v>2</v>
      </c>
      <c r="C552" s="10">
        <v>2</v>
      </c>
      <c r="D552" s="10">
        <v>223</v>
      </c>
      <c r="E552" s="10">
        <v>25.5</v>
      </c>
      <c r="F552" s="10">
        <v>19.5</v>
      </c>
      <c r="G552" s="10">
        <v>1</v>
      </c>
      <c r="H552" s="48"/>
    </row>
    <row r="553" spans="1:8">
      <c r="A553" s="10" t="s">
        <v>29</v>
      </c>
      <c r="B553" s="10">
        <v>2</v>
      </c>
      <c r="C553" s="10">
        <v>2</v>
      </c>
      <c r="D553" s="10">
        <v>214</v>
      </c>
      <c r="E553" s="10">
        <v>25.5</v>
      </c>
      <c r="F553" s="10">
        <v>19.5</v>
      </c>
      <c r="G553" s="10">
        <v>1</v>
      </c>
      <c r="H553" s="48"/>
    </row>
    <row r="554" spans="1:8">
      <c r="A554" s="10" t="s">
        <v>29</v>
      </c>
      <c r="B554" s="10">
        <v>2</v>
      </c>
      <c r="C554" s="10">
        <v>2</v>
      </c>
      <c r="D554" s="10">
        <v>204</v>
      </c>
      <c r="E554" s="10">
        <v>25.5</v>
      </c>
      <c r="F554" s="10">
        <v>19.5</v>
      </c>
      <c r="G554" s="10">
        <v>1</v>
      </c>
      <c r="H554" s="48"/>
    </row>
    <row r="555" spans="1:8">
      <c r="A555" s="10" t="s">
        <v>30</v>
      </c>
      <c r="B555" s="10">
        <v>2</v>
      </c>
      <c r="C555" s="10">
        <v>2</v>
      </c>
      <c r="D555" s="10">
        <v>219</v>
      </c>
      <c r="E555" s="10">
        <v>25.5</v>
      </c>
      <c r="F555" s="10">
        <v>19.5</v>
      </c>
      <c r="G555" s="10">
        <v>1</v>
      </c>
      <c r="H555" s="48"/>
    </row>
    <row r="556" spans="1:8">
      <c r="A556" s="10" t="s">
        <v>31</v>
      </c>
      <c r="B556" s="10">
        <v>2</v>
      </c>
      <c r="C556" s="10">
        <v>2</v>
      </c>
      <c r="D556" s="10">
        <v>222</v>
      </c>
      <c r="E556" s="10">
        <v>25.5</v>
      </c>
      <c r="F556" s="10">
        <v>19.5</v>
      </c>
      <c r="G556" s="10">
        <v>1</v>
      </c>
      <c r="H556" s="48"/>
    </row>
    <row r="557" spans="1:8">
      <c r="A557" s="10" t="s">
        <v>32</v>
      </c>
      <c r="B557" s="10">
        <v>2</v>
      </c>
      <c r="C557" s="10">
        <v>2</v>
      </c>
      <c r="D557" s="10">
        <v>224</v>
      </c>
      <c r="E557" s="10">
        <v>25.5</v>
      </c>
      <c r="F557" s="10">
        <v>19.5</v>
      </c>
      <c r="G557" s="10">
        <v>1</v>
      </c>
      <c r="H557" s="48"/>
    </row>
    <row r="558" spans="1:8">
      <c r="A558" s="10" t="s">
        <v>33</v>
      </c>
      <c r="B558" s="10">
        <v>2</v>
      </c>
      <c r="C558" s="10">
        <v>2</v>
      </c>
      <c r="D558" s="10">
        <v>210</v>
      </c>
      <c r="E558" s="10">
        <v>25.5</v>
      </c>
      <c r="F558" s="10">
        <v>19.5</v>
      </c>
      <c r="G558" s="10">
        <v>1</v>
      </c>
      <c r="H558" s="48"/>
    </row>
    <row r="559" spans="1:8">
      <c r="A559" s="10" t="s">
        <v>35</v>
      </c>
      <c r="B559" s="10">
        <v>2</v>
      </c>
      <c r="C559" s="10">
        <v>2</v>
      </c>
      <c r="D559" s="10">
        <v>205</v>
      </c>
      <c r="E559" s="10">
        <v>25.5</v>
      </c>
      <c r="F559" s="10">
        <v>19.5</v>
      </c>
      <c r="G559" s="10">
        <v>1</v>
      </c>
      <c r="H559" s="48"/>
    </row>
    <row r="560" spans="1:8">
      <c r="A560" s="10" t="s">
        <v>36</v>
      </c>
      <c r="B560" s="10">
        <v>1</v>
      </c>
      <c r="C560" s="10">
        <v>2</v>
      </c>
      <c r="D560" s="10">
        <v>221</v>
      </c>
      <c r="E560" s="10">
        <v>25.5</v>
      </c>
      <c r="F560" s="10">
        <v>18</v>
      </c>
      <c r="G560" s="10">
        <v>1</v>
      </c>
      <c r="H560" s="48"/>
    </row>
    <row r="561" spans="1:8">
      <c r="A561" s="10" t="s">
        <v>37</v>
      </c>
      <c r="B561" s="10">
        <v>1</v>
      </c>
      <c r="C561" s="10">
        <v>2</v>
      </c>
      <c r="D561" s="10">
        <v>206</v>
      </c>
      <c r="E561" s="10">
        <v>25.5</v>
      </c>
      <c r="F561" s="10">
        <v>18</v>
      </c>
      <c r="G561" s="10">
        <v>1</v>
      </c>
      <c r="H561" s="48"/>
    </row>
    <row r="562" spans="1:8">
      <c r="A562" s="10" t="s">
        <v>42</v>
      </c>
      <c r="B562" s="10">
        <v>1</v>
      </c>
      <c r="C562" s="10">
        <v>2</v>
      </c>
      <c r="D562" s="10">
        <v>216</v>
      </c>
      <c r="E562" s="10">
        <v>25.5</v>
      </c>
      <c r="F562" s="10">
        <v>18</v>
      </c>
      <c r="G562" s="10">
        <v>1</v>
      </c>
      <c r="H562" s="48"/>
    </row>
    <row r="563" spans="1:8">
      <c r="A563" s="10" t="s">
        <v>45</v>
      </c>
      <c r="B563" s="10">
        <v>1</v>
      </c>
      <c r="C563" s="10">
        <v>2</v>
      </c>
      <c r="D563" s="10">
        <v>207</v>
      </c>
      <c r="E563" s="10">
        <v>25.5</v>
      </c>
      <c r="F563" s="10">
        <v>18</v>
      </c>
      <c r="G563" s="10">
        <v>1</v>
      </c>
      <c r="H563" s="48"/>
    </row>
    <row r="564" spans="1:8">
      <c r="A564" s="10" t="s">
        <v>45</v>
      </c>
      <c r="B564" s="10">
        <v>2</v>
      </c>
      <c r="C564" s="10">
        <v>2</v>
      </c>
      <c r="D564" s="10">
        <v>207</v>
      </c>
      <c r="E564" s="10">
        <v>25.5</v>
      </c>
      <c r="F564" s="10">
        <v>18</v>
      </c>
      <c r="G564" s="10">
        <v>1</v>
      </c>
      <c r="H564" s="48"/>
    </row>
    <row r="565" spans="1:8">
      <c r="A565" s="10" t="s">
        <v>27</v>
      </c>
      <c r="B565" s="10">
        <v>1</v>
      </c>
      <c r="C565" s="10">
        <v>2</v>
      </c>
      <c r="D565" s="10">
        <v>223</v>
      </c>
      <c r="E565" s="10">
        <v>25.5</v>
      </c>
      <c r="F565" s="10">
        <v>15</v>
      </c>
      <c r="G565" s="10">
        <v>1</v>
      </c>
      <c r="H565" s="48"/>
    </row>
    <row r="566" spans="1:8">
      <c r="A566" s="10" t="s">
        <v>29</v>
      </c>
      <c r="B566" s="10">
        <v>1</v>
      </c>
      <c r="C566" s="10">
        <v>2</v>
      </c>
      <c r="D566" s="10">
        <v>214</v>
      </c>
      <c r="E566" s="10">
        <v>25.5</v>
      </c>
      <c r="F566" s="10">
        <v>15</v>
      </c>
      <c r="G566" s="10">
        <v>1</v>
      </c>
      <c r="H566" s="48"/>
    </row>
    <row r="567" spans="1:8">
      <c r="A567" s="10" t="s">
        <v>40</v>
      </c>
      <c r="B567" s="10">
        <v>2</v>
      </c>
      <c r="C567" s="10">
        <v>2</v>
      </c>
      <c r="D567" s="10">
        <v>220</v>
      </c>
      <c r="E567" s="10">
        <v>25.5</v>
      </c>
      <c r="F567" s="10">
        <v>16.5</v>
      </c>
      <c r="G567" s="10">
        <v>1</v>
      </c>
      <c r="H567" s="48"/>
    </row>
    <row r="568" spans="1:8">
      <c r="A568" s="10" t="s">
        <v>43</v>
      </c>
      <c r="B568" s="10">
        <v>2</v>
      </c>
      <c r="C568" s="10">
        <v>2</v>
      </c>
      <c r="D568" s="10">
        <v>215</v>
      </c>
      <c r="E568" s="10">
        <v>25.5</v>
      </c>
      <c r="F568" s="10">
        <v>16.5</v>
      </c>
      <c r="G568" s="10">
        <v>1</v>
      </c>
      <c r="H568" s="48"/>
    </row>
    <row r="569" spans="1:8">
      <c r="A569" s="10" t="s">
        <v>29</v>
      </c>
      <c r="B569" s="10">
        <v>1</v>
      </c>
      <c r="C569" s="10">
        <v>2</v>
      </c>
      <c r="D569" s="10">
        <v>204</v>
      </c>
      <c r="E569" s="10">
        <v>25.5</v>
      </c>
      <c r="F569" s="10">
        <v>15</v>
      </c>
      <c r="G569" s="10">
        <v>1</v>
      </c>
      <c r="H569" s="48"/>
    </row>
    <row r="570" spans="1:8">
      <c r="A570" s="10" t="s">
        <v>30</v>
      </c>
      <c r="B570" s="10">
        <v>1</v>
      </c>
      <c r="C570" s="10">
        <v>2</v>
      </c>
      <c r="D570" s="10">
        <v>219</v>
      </c>
      <c r="E570" s="10">
        <v>25.5</v>
      </c>
      <c r="F570" s="10">
        <v>15</v>
      </c>
      <c r="G570" s="10">
        <v>1</v>
      </c>
      <c r="H570" s="48"/>
    </row>
    <row r="571" spans="1:8">
      <c r="A571" s="10" t="s">
        <v>31</v>
      </c>
      <c r="B571" s="10">
        <v>1</v>
      </c>
      <c r="C571" s="10">
        <v>2</v>
      </c>
      <c r="D571" s="10">
        <v>222</v>
      </c>
      <c r="E571" s="10">
        <v>25.5</v>
      </c>
      <c r="F571" s="10">
        <v>15</v>
      </c>
      <c r="G571" s="10">
        <v>1</v>
      </c>
      <c r="H571" s="48"/>
    </row>
    <row r="572" spans="1:8">
      <c r="A572" s="10" t="s">
        <v>32</v>
      </c>
      <c r="B572" s="10">
        <v>1</v>
      </c>
      <c r="C572" s="10">
        <v>2</v>
      </c>
      <c r="D572" s="10">
        <v>224</v>
      </c>
      <c r="E572" s="10">
        <v>25.5</v>
      </c>
      <c r="F572" s="10">
        <v>15</v>
      </c>
      <c r="G572" s="10">
        <v>1</v>
      </c>
      <c r="H572" s="48"/>
    </row>
    <row r="573" spans="1:8">
      <c r="A573" s="10" t="s">
        <v>33</v>
      </c>
      <c r="B573" s="10">
        <v>1</v>
      </c>
      <c r="C573" s="10">
        <v>2</v>
      </c>
      <c r="D573" s="10">
        <v>210</v>
      </c>
      <c r="E573" s="10">
        <v>25.5</v>
      </c>
      <c r="F573" s="10">
        <v>15</v>
      </c>
      <c r="G573" s="10">
        <v>1</v>
      </c>
      <c r="H573" s="48"/>
    </row>
    <row r="574" spans="1:8">
      <c r="A574" s="10" t="s">
        <v>35</v>
      </c>
      <c r="B574" s="10">
        <v>1</v>
      </c>
      <c r="C574" s="10">
        <v>2</v>
      </c>
      <c r="D574" s="10">
        <v>205</v>
      </c>
      <c r="E574" s="10">
        <v>25.5</v>
      </c>
      <c r="F574" s="10">
        <v>15</v>
      </c>
      <c r="G574" s="10">
        <v>1</v>
      </c>
      <c r="H574" s="48"/>
    </row>
    <row r="575" spans="1:8">
      <c r="A575" s="10" t="s">
        <v>45</v>
      </c>
      <c r="B575" s="16" t="s">
        <v>58</v>
      </c>
      <c r="C575" s="10">
        <v>2</v>
      </c>
      <c r="D575" s="10">
        <v>207</v>
      </c>
      <c r="E575" s="10">
        <v>4</v>
      </c>
      <c r="F575" s="10">
        <v>43.5</v>
      </c>
      <c r="G575" s="10">
        <v>1</v>
      </c>
      <c r="H575" s="48"/>
    </row>
    <row r="576" spans="1:8">
      <c r="A576" s="10" t="s">
        <v>15</v>
      </c>
      <c r="B576" s="10" t="s">
        <v>19</v>
      </c>
      <c r="C576" s="10">
        <v>2</v>
      </c>
      <c r="D576" s="10">
        <v>225</v>
      </c>
      <c r="E576" s="10">
        <v>4</v>
      </c>
      <c r="F576" s="10">
        <v>25.375</v>
      </c>
      <c r="G576" s="10">
        <v>1</v>
      </c>
      <c r="H576" s="48"/>
    </row>
    <row r="577" spans="1:8">
      <c r="A577" s="10" t="s">
        <v>26</v>
      </c>
      <c r="B577" s="10" t="s">
        <v>19</v>
      </c>
      <c r="C577" s="10">
        <v>2</v>
      </c>
      <c r="D577" s="10">
        <v>226</v>
      </c>
      <c r="E577" s="10">
        <v>4</v>
      </c>
      <c r="F577" s="10">
        <v>25.375</v>
      </c>
      <c r="G577" s="10">
        <v>1</v>
      </c>
      <c r="H577" s="48"/>
    </row>
    <row r="578" spans="1:8">
      <c r="A578" s="10" t="s">
        <v>43</v>
      </c>
      <c r="B578" s="10" t="s">
        <v>20</v>
      </c>
      <c r="C578" s="10">
        <v>2</v>
      </c>
      <c r="D578" s="10">
        <v>215</v>
      </c>
      <c r="E578" s="10">
        <v>4</v>
      </c>
      <c r="F578" s="10">
        <v>25.375</v>
      </c>
      <c r="G578" s="10">
        <v>1</v>
      </c>
      <c r="H578" s="48"/>
    </row>
    <row r="579" spans="1:8">
      <c r="A579" s="10" t="s">
        <v>44</v>
      </c>
      <c r="B579" s="10" t="s">
        <v>19</v>
      </c>
      <c r="C579" s="10">
        <v>2</v>
      </c>
      <c r="D579" s="10">
        <v>212</v>
      </c>
      <c r="E579" s="10">
        <v>4</v>
      </c>
      <c r="F579" s="10">
        <v>25.375</v>
      </c>
      <c r="G579" s="10">
        <v>1</v>
      </c>
      <c r="H579" s="48"/>
    </row>
    <row r="580" spans="1:8">
      <c r="A580" s="10" t="s">
        <v>45</v>
      </c>
      <c r="B580" s="10" t="s">
        <v>19</v>
      </c>
      <c r="C580" s="10">
        <v>2</v>
      </c>
      <c r="D580" s="10">
        <v>207</v>
      </c>
      <c r="E580" s="10">
        <v>4</v>
      </c>
      <c r="F580" s="10">
        <v>25.375</v>
      </c>
      <c r="G580" s="10">
        <v>1</v>
      </c>
      <c r="H580" s="48"/>
    </row>
    <row r="581" spans="1:8">
      <c r="A581" s="10" t="s">
        <v>46</v>
      </c>
      <c r="B581" s="10" t="s">
        <v>20</v>
      </c>
      <c r="C581" s="10">
        <v>2</v>
      </c>
      <c r="D581" s="10">
        <v>202</v>
      </c>
      <c r="E581" s="10">
        <v>4</v>
      </c>
      <c r="F581" s="10">
        <v>25.375</v>
      </c>
      <c r="G581" s="10">
        <v>1</v>
      </c>
      <c r="H581" s="48"/>
    </row>
    <row r="582" spans="1:8">
      <c r="A582" s="10" t="s">
        <v>47</v>
      </c>
      <c r="B582" s="10" t="s">
        <v>20</v>
      </c>
      <c r="C582" s="10">
        <v>2</v>
      </c>
      <c r="D582" s="10">
        <v>201</v>
      </c>
      <c r="E582" s="10">
        <v>4</v>
      </c>
      <c r="F582" s="10">
        <v>25.375</v>
      </c>
      <c r="G582" s="10">
        <v>1</v>
      </c>
      <c r="H582" s="48"/>
    </row>
    <row r="583" spans="1:8">
      <c r="A583" s="10" t="s">
        <v>15</v>
      </c>
      <c r="B583" s="10" t="s">
        <v>20</v>
      </c>
      <c r="C583" s="10">
        <v>2</v>
      </c>
      <c r="D583" s="10">
        <v>225</v>
      </c>
      <c r="E583" s="10">
        <v>4</v>
      </c>
      <c r="F583" s="10">
        <v>23.25</v>
      </c>
      <c r="G583" s="10">
        <v>1</v>
      </c>
      <c r="H583" s="48"/>
    </row>
    <row r="584" spans="1:8">
      <c r="A584" s="10" t="s">
        <v>26</v>
      </c>
      <c r="B584" s="10" t="s">
        <v>20</v>
      </c>
      <c r="C584" s="10">
        <v>2</v>
      </c>
      <c r="D584" s="10">
        <v>226</v>
      </c>
      <c r="E584" s="10">
        <v>4</v>
      </c>
      <c r="F584" s="10">
        <v>23.25</v>
      </c>
      <c r="G584" s="10">
        <v>1</v>
      </c>
      <c r="H584" s="48"/>
    </row>
    <row r="585" spans="1:8">
      <c r="A585" s="10" t="s">
        <v>27</v>
      </c>
      <c r="B585" s="10" t="s">
        <v>19</v>
      </c>
      <c r="C585" s="10">
        <v>2</v>
      </c>
      <c r="D585" s="10">
        <v>217</v>
      </c>
      <c r="E585" s="10">
        <v>4</v>
      </c>
      <c r="F585" s="10">
        <v>23.25</v>
      </c>
      <c r="G585" s="10">
        <v>1</v>
      </c>
      <c r="H585" s="48"/>
    </row>
    <row r="586" spans="1:8">
      <c r="A586" s="10" t="s">
        <v>27</v>
      </c>
      <c r="B586" s="10" t="s">
        <v>19</v>
      </c>
      <c r="C586" s="10">
        <v>2</v>
      </c>
      <c r="D586" s="10">
        <v>223</v>
      </c>
      <c r="E586" s="10">
        <v>4</v>
      </c>
      <c r="F586" s="10">
        <v>23.25</v>
      </c>
      <c r="G586" s="10">
        <v>1</v>
      </c>
      <c r="H586" s="48"/>
    </row>
    <row r="587" spans="1:8">
      <c r="A587" s="10" t="s">
        <v>27</v>
      </c>
      <c r="B587" s="10" t="s">
        <v>20</v>
      </c>
      <c r="C587" s="10">
        <v>2</v>
      </c>
      <c r="D587" s="10">
        <v>217</v>
      </c>
      <c r="E587" s="10">
        <v>4</v>
      </c>
      <c r="F587" s="10">
        <v>23.25</v>
      </c>
      <c r="G587" s="10">
        <v>1</v>
      </c>
      <c r="H587" s="48"/>
    </row>
    <row r="588" spans="1:8">
      <c r="A588" s="10" t="s">
        <v>27</v>
      </c>
      <c r="B588" s="10" t="s">
        <v>20</v>
      </c>
      <c r="C588" s="10">
        <v>2</v>
      </c>
      <c r="D588" s="10">
        <v>223</v>
      </c>
      <c r="E588" s="10">
        <v>4</v>
      </c>
      <c r="F588" s="10">
        <v>23.25</v>
      </c>
      <c r="G588" s="10">
        <v>1</v>
      </c>
      <c r="H588" s="48"/>
    </row>
    <row r="589" spans="1:8">
      <c r="A589" s="10" t="s">
        <v>29</v>
      </c>
      <c r="B589" s="10" t="s">
        <v>19</v>
      </c>
      <c r="C589" s="10">
        <v>2</v>
      </c>
      <c r="D589" s="10">
        <v>214</v>
      </c>
      <c r="E589" s="10">
        <v>4</v>
      </c>
      <c r="F589" s="10">
        <v>23.25</v>
      </c>
      <c r="G589" s="10">
        <v>1</v>
      </c>
      <c r="H589" s="48"/>
    </row>
    <row r="590" spans="1:8">
      <c r="A590" s="10" t="s">
        <v>29</v>
      </c>
      <c r="B590" s="10" t="s">
        <v>19</v>
      </c>
      <c r="C590" s="10">
        <v>2</v>
      </c>
      <c r="D590" s="10">
        <v>204</v>
      </c>
      <c r="E590" s="10">
        <v>4</v>
      </c>
      <c r="F590" s="10">
        <v>23.25</v>
      </c>
      <c r="G590" s="10">
        <v>1</v>
      </c>
      <c r="H590" s="48"/>
    </row>
    <row r="591" spans="1:8">
      <c r="A591" s="10" t="s">
        <v>29</v>
      </c>
      <c r="B591" s="10" t="s">
        <v>20</v>
      </c>
      <c r="C591" s="10">
        <v>2</v>
      </c>
      <c r="D591" s="10">
        <v>214</v>
      </c>
      <c r="E591" s="10">
        <v>4</v>
      </c>
      <c r="F591" s="10">
        <v>23.25</v>
      </c>
      <c r="G591" s="10">
        <v>1</v>
      </c>
      <c r="H591" s="48"/>
    </row>
    <row r="592" spans="1:8">
      <c r="A592" s="10" t="s">
        <v>29</v>
      </c>
      <c r="B592" s="10" t="s">
        <v>20</v>
      </c>
      <c r="C592" s="10">
        <v>2</v>
      </c>
      <c r="D592" s="10">
        <v>204</v>
      </c>
      <c r="E592" s="10">
        <v>4</v>
      </c>
      <c r="F592" s="10">
        <v>23.25</v>
      </c>
      <c r="G592" s="10">
        <v>1</v>
      </c>
      <c r="H592" s="48"/>
    </row>
    <row r="593" spans="1:8">
      <c r="A593" s="10" t="s">
        <v>30</v>
      </c>
      <c r="B593" s="10" t="s">
        <v>19</v>
      </c>
      <c r="C593" s="10">
        <v>2</v>
      </c>
      <c r="D593" s="10">
        <v>219</v>
      </c>
      <c r="E593" s="10">
        <v>4</v>
      </c>
      <c r="F593" s="10">
        <v>23.25</v>
      </c>
      <c r="G593" s="10">
        <v>1</v>
      </c>
      <c r="H593" s="48"/>
    </row>
    <row r="594" spans="1:8">
      <c r="A594" s="10" t="s">
        <v>30</v>
      </c>
      <c r="B594" s="10" t="s">
        <v>20</v>
      </c>
      <c r="C594" s="10">
        <v>2</v>
      </c>
      <c r="D594" s="10">
        <v>219</v>
      </c>
      <c r="E594" s="10">
        <v>4</v>
      </c>
      <c r="F594" s="10">
        <v>23.25</v>
      </c>
      <c r="G594" s="10">
        <v>1</v>
      </c>
      <c r="H594" s="48"/>
    </row>
    <row r="595" spans="1:8">
      <c r="A595" s="10" t="s">
        <v>31</v>
      </c>
      <c r="B595" s="10" t="s">
        <v>19</v>
      </c>
      <c r="C595" s="10">
        <v>2</v>
      </c>
      <c r="D595" s="10">
        <v>222</v>
      </c>
      <c r="E595" s="10">
        <v>4</v>
      </c>
      <c r="F595" s="10">
        <v>23.25</v>
      </c>
      <c r="G595" s="10">
        <v>1</v>
      </c>
      <c r="H595" s="48"/>
    </row>
    <row r="596" spans="1:8">
      <c r="A596" s="10" t="s">
        <v>31</v>
      </c>
      <c r="B596" s="10" t="s">
        <v>20</v>
      </c>
      <c r="C596" s="10">
        <v>2</v>
      </c>
      <c r="D596" s="10">
        <v>222</v>
      </c>
      <c r="E596" s="10">
        <v>4</v>
      </c>
      <c r="F596" s="10">
        <v>23.25</v>
      </c>
      <c r="G596" s="10">
        <v>1</v>
      </c>
      <c r="H596" s="48"/>
    </row>
    <row r="597" spans="1:8">
      <c r="A597" s="10" t="s">
        <v>32</v>
      </c>
      <c r="B597" s="10" t="s">
        <v>19</v>
      </c>
      <c r="C597" s="10">
        <v>2</v>
      </c>
      <c r="D597" s="10">
        <v>224</v>
      </c>
      <c r="E597" s="10">
        <v>4</v>
      </c>
      <c r="F597" s="10">
        <v>23.25</v>
      </c>
      <c r="G597" s="10">
        <v>1</v>
      </c>
      <c r="H597" s="48"/>
    </row>
    <row r="598" spans="1:8">
      <c r="A598" s="10" t="s">
        <v>32</v>
      </c>
      <c r="B598" s="10" t="s">
        <v>20</v>
      </c>
      <c r="C598" s="10">
        <v>2</v>
      </c>
      <c r="D598" s="10">
        <v>224</v>
      </c>
      <c r="E598" s="10">
        <v>4</v>
      </c>
      <c r="F598" s="10">
        <v>23.25</v>
      </c>
      <c r="G598" s="10">
        <v>1</v>
      </c>
      <c r="H598" s="48"/>
    </row>
    <row r="599" spans="1:8">
      <c r="A599" s="10" t="s">
        <v>33</v>
      </c>
      <c r="B599" s="10" t="s">
        <v>19</v>
      </c>
      <c r="C599" s="10">
        <v>2</v>
      </c>
      <c r="D599" s="10">
        <v>210</v>
      </c>
      <c r="E599" s="10">
        <v>4</v>
      </c>
      <c r="F599" s="10">
        <v>23.25</v>
      </c>
      <c r="G599" s="10">
        <v>1</v>
      </c>
      <c r="H599" s="48"/>
    </row>
    <row r="600" spans="1:8">
      <c r="A600" s="10" t="s">
        <v>33</v>
      </c>
      <c r="B600" s="10" t="s">
        <v>20</v>
      </c>
      <c r="C600" s="10">
        <v>2</v>
      </c>
      <c r="D600" s="10">
        <v>210</v>
      </c>
      <c r="E600" s="10">
        <v>4</v>
      </c>
      <c r="F600" s="10">
        <v>23.25</v>
      </c>
      <c r="G600" s="10">
        <v>1</v>
      </c>
      <c r="H600" s="48"/>
    </row>
    <row r="601" spans="1:8">
      <c r="A601" s="10" t="s">
        <v>35</v>
      </c>
      <c r="B601" s="10" t="s">
        <v>19</v>
      </c>
      <c r="C601" s="10">
        <v>2</v>
      </c>
      <c r="D601" s="10">
        <v>205</v>
      </c>
      <c r="E601" s="10">
        <v>4</v>
      </c>
      <c r="F601" s="10">
        <v>23.25</v>
      </c>
      <c r="G601" s="10">
        <v>1</v>
      </c>
      <c r="H601" s="48"/>
    </row>
    <row r="602" spans="1:8">
      <c r="A602" s="10" t="s">
        <v>35</v>
      </c>
      <c r="B602" s="10" t="s">
        <v>20</v>
      </c>
      <c r="C602" s="10">
        <v>2</v>
      </c>
      <c r="D602" s="10">
        <v>205</v>
      </c>
      <c r="E602" s="10">
        <v>4</v>
      </c>
      <c r="F602" s="10">
        <v>23.25</v>
      </c>
      <c r="G602" s="10">
        <v>1</v>
      </c>
      <c r="H602" s="48"/>
    </row>
    <row r="603" spans="1:8">
      <c r="A603" s="10" t="s">
        <v>36</v>
      </c>
      <c r="B603" s="10" t="s">
        <v>19</v>
      </c>
      <c r="C603" s="10">
        <v>2</v>
      </c>
      <c r="D603" s="10">
        <v>208</v>
      </c>
      <c r="E603" s="10">
        <v>4</v>
      </c>
      <c r="F603" s="10">
        <v>23.25</v>
      </c>
      <c r="G603" s="10">
        <v>1</v>
      </c>
      <c r="H603" s="48"/>
    </row>
    <row r="604" spans="1:8">
      <c r="A604" s="10" t="s">
        <v>36</v>
      </c>
      <c r="B604" s="10" t="s">
        <v>19</v>
      </c>
      <c r="C604" s="10">
        <v>2</v>
      </c>
      <c r="D604" s="10">
        <v>221</v>
      </c>
      <c r="E604" s="10">
        <v>4</v>
      </c>
      <c r="F604" s="10">
        <v>23.25</v>
      </c>
      <c r="G604" s="10">
        <v>1</v>
      </c>
      <c r="H604" s="48"/>
    </row>
    <row r="605" spans="1:8">
      <c r="A605" s="10" t="s">
        <v>37</v>
      </c>
      <c r="B605" s="10" t="s">
        <v>19</v>
      </c>
      <c r="C605" s="10">
        <v>2</v>
      </c>
      <c r="D605" s="10">
        <v>206</v>
      </c>
      <c r="E605" s="10">
        <v>4</v>
      </c>
      <c r="F605" s="10">
        <v>23.25</v>
      </c>
      <c r="G605" s="10">
        <v>1</v>
      </c>
      <c r="H605" s="48"/>
    </row>
    <row r="606" spans="1:8">
      <c r="A606" s="10" t="s">
        <v>40</v>
      </c>
      <c r="B606" s="10" t="s">
        <v>19</v>
      </c>
      <c r="C606" s="10">
        <v>2</v>
      </c>
      <c r="D606" s="10">
        <v>220</v>
      </c>
      <c r="E606" s="10">
        <v>4</v>
      </c>
      <c r="F606" s="10">
        <v>23.25</v>
      </c>
      <c r="G606" s="10">
        <v>1</v>
      </c>
      <c r="H606" s="48"/>
    </row>
    <row r="607" spans="1:8">
      <c r="A607" s="10" t="s">
        <v>40</v>
      </c>
      <c r="B607" s="10" t="s">
        <v>20</v>
      </c>
      <c r="C607" s="10">
        <v>2</v>
      </c>
      <c r="D607" s="10">
        <v>220</v>
      </c>
      <c r="E607" s="10">
        <v>4</v>
      </c>
      <c r="F607" s="10">
        <v>23.25</v>
      </c>
      <c r="G607" s="10">
        <v>1</v>
      </c>
      <c r="H607" s="48"/>
    </row>
    <row r="608" spans="1:8">
      <c r="A608" s="10" t="s">
        <v>42</v>
      </c>
      <c r="B608" s="10" t="s">
        <v>19</v>
      </c>
      <c r="C608" s="10">
        <v>2</v>
      </c>
      <c r="D608" s="10">
        <v>216</v>
      </c>
      <c r="E608" s="10">
        <v>4</v>
      </c>
      <c r="F608" s="10">
        <v>23.25</v>
      </c>
      <c r="G608" s="10">
        <v>1</v>
      </c>
      <c r="H608" s="48"/>
    </row>
    <row r="609" spans="1:8">
      <c r="A609" s="10" t="s">
        <v>42</v>
      </c>
      <c r="B609" s="10" t="s">
        <v>20</v>
      </c>
      <c r="C609" s="10">
        <v>2</v>
      </c>
      <c r="D609" s="10">
        <v>216</v>
      </c>
      <c r="E609" s="10">
        <v>4</v>
      </c>
      <c r="F609" s="10">
        <v>23.25</v>
      </c>
      <c r="G609" s="10">
        <v>1</v>
      </c>
      <c r="H609" s="48"/>
    </row>
    <row r="610" spans="1:8">
      <c r="A610" s="10" t="s">
        <v>43</v>
      </c>
      <c r="B610" s="10" t="s">
        <v>19</v>
      </c>
      <c r="C610" s="10">
        <v>2</v>
      </c>
      <c r="D610" s="10">
        <v>215</v>
      </c>
      <c r="E610" s="10">
        <v>4</v>
      </c>
      <c r="F610" s="10">
        <v>23.25</v>
      </c>
      <c r="G610" s="10">
        <v>1</v>
      </c>
      <c r="H610" s="48"/>
    </row>
    <row r="611" spans="1:8">
      <c r="A611" s="10" t="s">
        <v>44</v>
      </c>
      <c r="B611" s="10" t="s">
        <v>20</v>
      </c>
      <c r="C611" s="10">
        <v>2</v>
      </c>
      <c r="D611" s="10">
        <v>212</v>
      </c>
      <c r="E611" s="10">
        <v>4</v>
      </c>
      <c r="F611" s="10">
        <v>23.25</v>
      </c>
      <c r="G611" s="10">
        <v>1</v>
      </c>
      <c r="H611" s="48"/>
    </row>
    <row r="612" spans="1:8">
      <c r="A612" s="10" t="s">
        <v>45</v>
      </c>
      <c r="B612" s="10" t="s">
        <v>20</v>
      </c>
      <c r="C612" s="10">
        <v>2</v>
      </c>
      <c r="D612" s="10">
        <v>207</v>
      </c>
      <c r="E612" s="10">
        <v>4</v>
      </c>
      <c r="F612" s="10">
        <v>23.25</v>
      </c>
      <c r="G612" s="10">
        <v>1</v>
      </c>
      <c r="H612" s="48"/>
    </row>
    <row r="613" spans="1:8">
      <c r="A613" s="10" t="s">
        <v>46</v>
      </c>
      <c r="B613" s="10" t="s">
        <v>19</v>
      </c>
      <c r="C613" s="10">
        <v>2</v>
      </c>
      <c r="D613" s="10">
        <v>202</v>
      </c>
      <c r="E613" s="10">
        <v>4</v>
      </c>
      <c r="F613" s="10">
        <v>23.25</v>
      </c>
      <c r="G613" s="10">
        <v>1</v>
      </c>
      <c r="H613" s="48"/>
    </row>
    <row r="614" spans="1:8">
      <c r="A614" s="10" t="s">
        <v>47</v>
      </c>
      <c r="B614" s="10" t="s">
        <v>19</v>
      </c>
      <c r="C614" s="10">
        <v>2</v>
      </c>
      <c r="D614" s="10">
        <v>201</v>
      </c>
      <c r="E614" s="10">
        <v>4</v>
      </c>
      <c r="F614" s="10">
        <v>23.25</v>
      </c>
      <c r="G614" s="10">
        <v>1</v>
      </c>
      <c r="H614" s="48"/>
    </row>
    <row r="620" spans="1:8" ht="18">
      <c r="A620" s="49" t="s">
        <v>89</v>
      </c>
      <c r="B620" s="49"/>
      <c r="C620" s="49"/>
      <c r="D620" s="49"/>
      <c r="E620" s="49"/>
      <c r="F620" s="49"/>
      <c r="G620" s="49"/>
      <c r="H620" s="50" t="s">
        <v>86</v>
      </c>
    </row>
    <row r="621" spans="1:8" ht="18">
      <c r="A621" s="49" t="s">
        <v>90</v>
      </c>
      <c r="B621" s="49"/>
      <c r="C621" s="49"/>
      <c r="D621" s="49"/>
      <c r="E621" s="49"/>
      <c r="F621" s="49"/>
      <c r="G621" s="49"/>
      <c r="H621" s="50"/>
    </row>
    <row r="622" spans="1:8" ht="18">
      <c r="A622" s="49" t="s">
        <v>106</v>
      </c>
      <c r="B622" s="49"/>
      <c r="C622" s="49"/>
      <c r="D622" s="49"/>
      <c r="E622" s="49"/>
      <c r="F622" s="49"/>
      <c r="G622" s="49"/>
      <c r="H622" s="50"/>
    </row>
    <row r="623" spans="1:8" ht="17.399999999999999">
      <c r="A623" s="21" t="s">
        <v>0</v>
      </c>
      <c r="B623" s="21" t="s">
        <v>1</v>
      </c>
      <c r="C623" s="21" t="s">
        <v>2</v>
      </c>
      <c r="D623" s="21" t="s">
        <v>3</v>
      </c>
      <c r="E623" s="21" t="s">
        <v>5</v>
      </c>
      <c r="F623" s="21" t="s">
        <v>4</v>
      </c>
      <c r="G623" s="21" t="s">
        <v>6</v>
      </c>
      <c r="H623" s="21" t="s">
        <v>57</v>
      </c>
    </row>
    <row r="624" spans="1:8">
      <c r="A624" s="10" t="s">
        <v>15</v>
      </c>
      <c r="B624" s="10">
        <v>4</v>
      </c>
      <c r="C624" s="10">
        <v>2</v>
      </c>
      <c r="D624" s="10">
        <v>225</v>
      </c>
      <c r="E624" s="10">
        <v>22.5</v>
      </c>
      <c r="F624" s="10">
        <v>61</v>
      </c>
      <c r="G624" s="10">
        <v>1</v>
      </c>
      <c r="H624" s="48">
        <v>17</v>
      </c>
    </row>
    <row r="625" spans="1:8">
      <c r="A625" s="10" t="s">
        <v>26</v>
      </c>
      <c r="B625" s="10">
        <v>4</v>
      </c>
      <c r="C625" s="10">
        <v>2</v>
      </c>
      <c r="D625" s="10">
        <v>226</v>
      </c>
      <c r="E625" s="10">
        <v>22.5</v>
      </c>
      <c r="F625" s="10">
        <v>61</v>
      </c>
      <c r="G625" s="10">
        <v>1</v>
      </c>
      <c r="H625" s="48"/>
    </row>
    <row r="626" spans="1:8">
      <c r="A626" s="10" t="s">
        <v>46</v>
      </c>
      <c r="B626" s="10">
        <v>5</v>
      </c>
      <c r="C626" s="10">
        <v>2</v>
      </c>
      <c r="D626" s="10">
        <v>202</v>
      </c>
      <c r="E626" s="10">
        <v>22.5</v>
      </c>
      <c r="F626" s="10">
        <v>61</v>
      </c>
      <c r="G626" s="10">
        <v>1</v>
      </c>
      <c r="H626" s="48"/>
    </row>
    <row r="627" spans="1:8">
      <c r="A627" s="10" t="s">
        <v>47</v>
      </c>
      <c r="B627" s="10">
        <v>5</v>
      </c>
      <c r="C627" s="10">
        <v>2</v>
      </c>
      <c r="D627" s="10">
        <v>201</v>
      </c>
      <c r="E627" s="10">
        <v>22.5</v>
      </c>
      <c r="F627" s="10">
        <v>61</v>
      </c>
      <c r="G627" s="10">
        <v>1</v>
      </c>
      <c r="H627" s="48"/>
    </row>
    <row r="628" spans="1:8">
      <c r="A628" s="10" t="s">
        <v>35</v>
      </c>
      <c r="B628" s="10">
        <v>5</v>
      </c>
      <c r="C628" s="10">
        <v>2</v>
      </c>
      <c r="D628" s="10">
        <v>205</v>
      </c>
      <c r="E628" s="10">
        <v>22.5</v>
      </c>
      <c r="F628" s="10">
        <v>58</v>
      </c>
      <c r="G628" s="10">
        <v>1</v>
      </c>
      <c r="H628" s="48"/>
    </row>
    <row r="629" spans="1:8">
      <c r="A629" s="10" t="s">
        <v>27</v>
      </c>
      <c r="B629" s="10">
        <v>5</v>
      </c>
      <c r="C629" s="10">
        <v>2</v>
      </c>
      <c r="D629" s="10">
        <v>217</v>
      </c>
      <c r="E629" s="10">
        <v>22.5</v>
      </c>
      <c r="F629" s="10">
        <v>55</v>
      </c>
      <c r="G629" s="10">
        <v>1</v>
      </c>
      <c r="H629" s="48"/>
    </row>
    <row r="630" spans="1:8">
      <c r="A630" s="10" t="s">
        <v>27</v>
      </c>
      <c r="B630" s="10">
        <v>5</v>
      </c>
      <c r="C630" s="10">
        <v>2</v>
      </c>
      <c r="D630" s="10">
        <v>223</v>
      </c>
      <c r="E630" s="10">
        <v>22.5</v>
      </c>
      <c r="F630" s="10">
        <v>55</v>
      </c>
      <c r="G630" s="10">
        <v>1</v>
      </c>
      <c r="H630" s="48"/>
    </row>
    <row r="631" spans="1:8">
      <c r="A631" s="10" t="s">
        <v>29</v>
      </c>
      <c r="B631" s="10">
        <v>5</v>
      </c>
      <c r="C631" s="10">
        <v>2</v>
      </c>
      <c r="D631" s="10">
        <v>214</v>
      </c>
      <c r="E631" s="10">
        <v>22.5</v>
      </c>
      <c r="F631" s="10">
        <v>55</v>
      </c>
      <c r="G631" s="10">
        <v>1</v>
      </c>
      <c r="H631" s="48"/>
    </row>
    <row r="632" spans="1:8">
      <c r="A632" s="10" t="s">
        <v>29</v>
      </c>
      <c r="B632" s="10">
        <v>5</v>
      </c>
      <c r="C632" s="10">
        <v>2</v>
      </c>
      <c r="D632" s="10">
        <v>204</v>
      </c>
      <c r="E632" s="10">
        <v>22.5</v>
      </c>
      <c r="F632" s="10">
        <v>55</v>
      </c>
      <c r="G632" s="10">
        <v>1</v>
      </c>
      <c r="H632" s="48"/>
    </row>
    <row r="633" spans="1:8">
      <c r="A633" s="10" t="s">
        <v>30</v>
      </c>
      <c r="B633" s="10">
        <v>5</v>
      </c>
      <c r="C633" s="10">
        <v>2</v>
      </c>
      <c r="D633" s="10">
        <v>219</v>
      </c>
      <c r="E633" s="10">
        <v>22.5</v>
      </c>
      <c r="F633" s="10">
        <v>55</v>
      </c>
      <c r="G633" s="10">
        <v>1</v>
      </c>
      <c r="H633" s="48"/>
    </row>
    <row r="634" spans="1:8">
      <c r="A634" s="10" t="s">
        <v>31</v>
      </c>
      <c r="B634" s="10">
        <v>5</v>
      </c>
      <c r="C634" s="10">
        <v>2</v>
      </c>
      <c r="D634" s="10">
        <v>222</v>
      </c>
      <c r="E634" s="10">
        <v>22.5</v>
      </c>
      <c r="F634" s="10">
        <v>55</v>
      </c>
      <c r="G634" s="10">
        <v>1</v>
      </c>
      <c r="H634" s="48"/>
    </row>
    <row r="635" spans="1:8">
      <c r="A635" s="10" t="s">
        <v>32</v>
      </c>
      <c r="B635" s="10">
        <v>5</v>
      </c>
      <c r="C635" s="10">
        <v>2</v>
      </c>
      <c r="D635" s="10">
        <v>224</v>
      </c>
      <c r="E635" s="10">
        <v>22.5</v>
      </c>
      <c r="F635" s="10">
        <v>55</v>
      </c>
      <c r="G635" s="10">
        <v>1</v>
      </c>
      <c r="H635" s="48"/>
    </row>
    <row r="636" spans="1:8">
      <c r="A636" s="10" t="s">
        <v>40</v>
      </c>
      <c r="B636" s="10">
        <v>5</v>
      </c>
      <c r="C636" s="10">
        <v>2</v>
      </c>
      <c r="D636" s="10">
        <v>220</v>
      </c>
      <c r="E636" s="10">
        <v>22.5</v>
      </c>
      <c r="F636" s="10">
        <v>55</v>
      </c>
      <c r="G636" s="10">
        <v>1</v>
      </c>
      <c r="H636" s="48"/>
    </row>
    <row r="637" spans="1:8">
      <c r="A637" s="10" t="s">
        <v>15</v>
      </c>
      <c r="B637" s="10" t="s">
        <v>21</v>
      </c>
      <c r="C637" s="10">
        <v>2</v>
      </c>
      <c r="D637" s="10">
        <v>225</v>
      </c>
      <c r="E637" s="10">
        <v>4</v>
      </c>
      <c r="F637" s="10">
        <v>61</v>
      </c>
      <c r="G637" s="10">
        <v>1</v>
      </c>
      <c r="H637" s="48"/>
    </row>
    <row r="638" spans="1:8">
      <c r="A638" s="10" t="s">
        <v>26</v>
      </c>
      <c r="B638" s="10" t="s">
        <v>21</v>
      </c>
      <c r="C638" s="10">
        <v>2</v>
      </c>
      <c r="D638" s="10">
        <v>226</v>
      </c>
      <c r="E638" s="10">
        <v>4</v>
      </c>
      <c r="F638" s="10">
        <v>61</v>
      </c>
      <c r="G638" s="10">
        <v>1</v>
      </c>
      <c r="H638" s="48"/>
    </row>
    <row r="639" spans="1:8">
      <c r="A639" s="10" t="s">
        <v>46</v>
      </c>
      <c r="B639" s="10" t="s">
        <v>21</v>
      </c>
      <c r="C639" s="10">
        <v>2</v>
      </c>
      <c r="D639" s="10">
        <v>202</v>
      </c>
      <c r="E639" s="10">
        <v>4</v>
      </c>
      <c r="F639" s="10">
        <v>61</v>
      </c>
      <c r="G639" s="10">
        <v>1</v>
      </c>
      <c r="H639" s="48"/>
    </row>
    <row r="640" spans="1:8">
      <c r="A640" s="10" t="s">
        <v>47</v>
      </c>
      <c r="B640" s="10" t="s">
        <v>21</v>
      </c>
      <c r="C640" s="10">
        <v>2</v>
      </c>
      <c r="D640" s="10">
        <v>201</v>
      </c>
      <c r="E640" s="10">
        <v>4</v>
      </c>
      <c r="F640" s="10">
        <v>61</v>
      </c>
      <c r="G640" s="10">
        <v>1</v>
      </c>
      <c r="H640" s="48"/>
    </row>
    <row r="641" spans="1:8">
      <c r="A641" s="10" t="s">
        <v>35</v>
      </c>
      <c r="B641" s="10" t="s">
        <v>21</v>
      </c>
      <c r="C641" s="10">
        <v>2</v>
      </c>
      <c r="D641" s="10">
        <v>205</v>
      </c>
      <c r="E641" s="10">
        <v>4</v>
      </c>
      <c r="F641" s="10">
        <v>58</v>
      </c>
      <c r="G641" s="10">
        <v>1</v>
      </c>
      <c r="H641" s="48"/>
    </row>
    <row r="642" spans="1:8">
      <c r="A642" s="10" t="s">
        <v>27</v>
      </c>
      <c r="B642" s="10" t="s">
        <v>21</v>
      </c>
      <c r="C642" s="10">
        <v>2</v>
      </c>
      <c r="D642" s="10">
        <v>217</v>
      </c>
      <c r="E642" s="10">
        <v>4</v>
      </c>
      <c r="F642" s="10">
        <v>55</v>
      </c>
      <c r="G642" s="10">
        <v>1</v>
      </c>
      <c r="H642" s="48"/>
    </row>
    <row r="643" spans="1:8">
      <c r="A643" s="10" t="s">
        <v>27</v>
      </c>
      <c r="B643" s="10" t="s">
        <v>21</v>
      </c>
      <c r="C643" s="10">
        <v>2</v>
      </c>
      <c r="D643" s="10">
        <v>223</v>
      </c>
      <c r="E643" s="10">
        <v>4</v>
      </c>
      <c r="F643" s="10">
        <v>55</v>
      </c>
      <c r="G643" s="10">
        <v>1</v>
      </c>
      <c r="H643" s="48"/>
    </row>
    <row r="644" spans="1:8">
      <c r="A644" s="10" t="s">
        <v>29</v>
      </c>
      <c r="B644" s="10" t="s">
        <v>21</v>
      </c>
      <c r="C644" s="10">
        <v>2</v>
      </c>
      <c r="D644" s="10">
        <v>214</v>
      </c>
      <c r="E644" s="10">
        <v>4</v>
      </c>
      <c r="F644" s="10">
        <v>55</v>
      </c>
      <c r="G644" s="10">
        <v>1</v>
      </c>
      <c r="H644" s="48"/>
    </row>
    <row r="645" spans="1:8">
      <c r="A645" s="10" t="s">
        <v>29</v>
      </c>
      <c r="B645" s="10" t="s">
        <v>21</v>
      </c>
      <c r="C645" s="10">
        <v>2</v>
      </c>
      <c r="D645" s="10">
        <v>204</v>
      </c>
      <c r="E645" s="10">
        <v>4</v>
      </c>
      <c r="F645" s="10">
        <v>55</v>
      </c>
      <c r="G645" s="10">
        <v>1</v>
      </c>
      <c r="H645" s="48"/>
    </row>
    <row r="646" spans="1:8">
      <c r="A646" s="10" t="s">
        <v>30</v>
      </c>
      <c r="B646" s="10" t="s">
        <v>21</v>
      </c>
      <c r="C646" s="10">
        <v>2</v>
      </c>
      <c r="D646" s="10">
        <v>219</v>
      </c>
      <c r="E646" s="10">
        <v>4</v>
      </c>
      <c r="F646" s="10">
        <v>55</v>
      </c>
      <c r="G646" s="10">
        <v>1</v>
      </c>
      <c r="H646" s="48"/>
    </row>
    <row r="647" spans="1:8">
      <c r="A647" s="10" t="s">
        <v>31</v>
      </c>
      <c r="B647" s="10" t="s">
        <v>21</v>
      </c>
      <c r="C647" s="10">
        <v>2</v>
      </c>
      <c r="D647" s="10">
        <v>222</v>
      </c>
      <c r="E647" s="10">
        <v>4</v>
      </c>
      <c r="F647" s="10">
        <v>55</v>
      </c>
      <c r="G647" s="10">
        <v>1</v>
      </c>
      <c r="H647" s="48"/>
    </row>
    <row r="648" spans="1:8">
      <c r="A648" s="10" t="s">
        <v>32</v>
      </c>
      <c r="B648" s="10" t="s">
        <v>21</v>
      </c>
      <c r="C648" s="10">
        <v>2</v>
      </c>
      <c r="D648" s="10">
        <v>224</v>
      </c>
      <c r="E648" s="10">
        <v>4</v>
      </c>
      <c r="F648" s="10">
        <v>55</v>
      </c>
      <c r="G648" s="10">
        <v>1</v>
      </c>
      <c r="H648" s="48"/>
    </row>
    <row r="649" spans="1:8">
      <c r="A649" s="10" t="s">
        <v>40</v>
      </c>
      <c r="B649" s="10" t="s">
        <v>21</v>
      </c>
      <c r="C649" s="10">
        <v>2</v>
      </c>
      <c r="D649" s="10">
        <v>220</v>
      </c>
      <c r="E649" s="10">
        <v>4</v>
      </c>
      <c r="F649" s="10">
        <v>55</v>
      </c>
      <c r="G649" s="10">
        <v>1</v>
      </c>
      <c r="H649" s="48"/>
    </row>
    <row r="650" spans="1:8">
      <c r="A650" s="10" t="s">
        <v>27</v>
      </c>
      <c r="B650" s="10" t="s">
        <v>22</v>
      </c>
      <c r="C650" s="10">
        <v>2</v>
      </c>
      <c r="D650" s="10">
        <v>217</v>
      </c>
      <c r="E650" s="10">
        <v>4</v>
      </c>
      <c r="F650" s="10">
        <v>21.25</v>
      </c>
      <c r="G650" s="10">
        <v>1</v>
      </c>
      <c r="H650" s="48"/>
    </row>
    <row r="651" spans="1:8">
      <c r="A651" s="10" t="s">
        <v>27</v>
      </c>
      <c r="B651" s="10" t="s">
        <v>22</v>
      </c>
      <c r="C651" s="10">
        <v>2</v>
      </c>
      <c r="D651" s="10">
        <v>223</v>
      </c>
      <c r="E651" s="10">
        <v>4</v>
      </c>
      <c r="F651" s="10">
        <v>21.25</v>
      </c>
      <c r="G651" s="10">
        <v>1</v>
      </c>
      <c r="H651" s="48"/>
    </row>
    <row r="652" spans="1:8">
      <c r="A652" s="10" t="s">
        <v>29</v>
      </c>
      <c r="B652" s="10" t="s">
        <v>22</v>
      </c>
      <c r="C652" s="10">
        <v>2</v>
      </c>
      <c r="D652" s="10">
        <v>214</v>
      </c>
      <c r="E652" s="10">
        <v>4</v>
      </c>
      <c r="F652" s="10">
        <v>21.25</v>
      </c>
      <c r="G652" s="10">
        <v>1</v>
      </c>
      <c r="H652" s="48"/>
    </row>
    <row r="653" spans="1:8">
      <c r="A653" s="10" t="s">
        <v>29</v>
      </c>
      <c r="B653" s="10" t="s">
        <v>22</v>
      </c>
      <c r="C653" s="10">
        <v>2</v>
      </c>
      <c r="D653" s="10">
        <v>204</v>
      </c>
      <c r="E653" s="10">
        <v>4</v>
      </c>
      <c r="F653" s="10">
        <v>21.25</v>
      </c>
      <c r="G653" s="10">
        <v>1</v>
      </c>
      <c r="H653" s="48"/>
    </row>
    <row r="654" spans="1:8">
      <c r="A654" s="10" t="s">
        <v>30</v>
      </c>
      <c r="B654" s="10" t="s">
        <v>22</v>
      </c>
      <c r="C654" s="10">
        <v>2</v>
      </c>
      <c r="D654" s="10">
        <v>219</v>
      </c>
      <c r="E654" s="10">
        <v>4</v>
      </c>
      <c r="F654" s="10">
        <v>21.25</v>
      </c>
      <c r="G654" s="10">
        <v>1</v>
      </c>
      <c r="H654" s="48"/>
    </row>
    <row r="655" spans="1:8">
      <c r="A655" s="10" t="s">
        <v>31</v>
      </c>
      <c r="B655" s="10" t="s">
        <v>22</v>
      </c>
      <c r="C655" s="10">
        <v>2</v>
      </c>
      <c r="D655" s="10">
        <v>222</v>
      </c>
      <c r="E655" s="10">
        <v>4</v>
      </c>
      <c r="F655" s="10">
        <v>21.25</v>
      </c>
      <c r="G655" s="10">
        <v>1</v>
      </c>
      <c r="H655" s="48"/>
    </row>
    <row r="656" spans="1:8">
      <c r="A656" s="10" t="s">
        <v>32</v>
      </c>
      <c r="B656" s="10" t="s">
        <v>22</v>
      </c>
      <c r="C656" s="10">
        <v>2</v>
      </c>
      <c r="D656" s="10">
        <v>224</v>
      </c>
      <c r="E656" s="10">
        <v>4</v>
      </c>
      <c r="F656" s="10">
        <v>21.25</v>
      </c>
      <c r="G656" s="10">
        <v>1</v>
      </c>
      <c r="H656" s="48"/>
    </row>
    <row r="657" spans="1:8">
      <c r="A657" s="10" t="s">
        <v>35</v>
      </c>
      <c r="B657" s="10" t="s">
        <v>22</v>
      </c>
      <c r="C657" s="10">
        <v>2</v>
      </c>
      <c r="D657" s="10">
        <v>205</v>
      </c>
      <c r="E657" s="10">
        <v>4</v>
      </c>
      <c r="F657" s="10">
        <v>21.25</v>
      </c>
      <c r="G657" s="10">
        <v>1</v>
      </c>
      <c r="H657" s="48"/>
    </row>
    <row r="658" spans="1:8">
      <c r="A658" s="10" t="s">
        <v>40</v>
      </c>
      <c r="B658" s="10" t="s">
        <v>22</v>
      </c>
      <c r="C658" s="10">
        <v>2</v>
      </c>
      <c r="D658" s="10">
        <v>220</v>
      </c>
      <c r="E658" s="10">
        <v>4</v>
      </c>
      <c r="F658" s="10">
        <v>21.25</v>
      </c>
      <c r="G658" s="10">
        <v>1</v>
      </c>
      <c r="H658" s="48"/>
    </row>
    <row r="659" spans="1:8">
      <c r="A659" s="10" t="s">
        <v>46</v>
      </c>
      <c r="B659" s="10" t="s">
        <v>22</v>
      </c>
      <c r="C659" s="10">
        <v>2</v>
      </c>
      <c r="D659" s="10">
        <v>202</v>
      </c>
      <c r="E659" s="10">
        <v>4</v>
      </c>
      <c r="F659" s="10">
        <v>21.25</v>
      </c>
      <c r="G659" s="10">
        <v>1</v>
      </c>
      <c r="H659" s="48"/>
    </row>
    <row r="660" spans="1:8">
      <c r="A660" s="10" t="s">
        <v>47</v>
      </c>
      <c r="B660" s="10" t="s">
        <v>22</v>
      </c>
      <c r="C660" s="10">
        <v>2</v>
      </c>
      <c r="D660" s="10">
        <v>201</v>
      </c>
      <c r="E660" s="10">
        <v>4</v>
      </c>
      <c r="F660" s="10">
        <v>21.25</v>
      </c>
      <c r="G660" s="10">
        <v>1</v>
      </c>
      <c r="H660" s="48"/>
    </row>
    <row r="661" spans="1:8">
      <c r="A661" s="10" t="s">
        <v>15</v>
      </c>
      <c r="B661" s="10" t="s">
        <v>22</v>
      </c>
      <c r="C661" s="10">
        <v>2</v>
      </c>
      <c r="D661" s="10">
        <v>225</v>
      </c>
      <c r="E661" s="10">
        <v>4</v>
      </c>
      <c r="F661" s="10">
        <v>18.875</v>
      </c>
      <c r="G661" s="10">
        <v>1</v>
      </c>
      <c r="H661" s="48"/>
    </row>
    <row r="662" spans="1:8">
      <c r="A662" s="10" t="s">
        <v>26</v>
      </c>
      <c r="B662" s="10" t="s">
        <v>22</v>
      </c>
      <c r="C662" s="10">
        <v>2</v>
      </c>
      <c r="D662" s="10">
        <v>226</v>
      </c>
      <c r="E662" s="10">
        <v>4</v>
      </c>
      <c r="F662" s="10">
        <v>18.875</v>
      </c>
      <c r="G662" s="10">
        <v>1</v>
      </c>
      <c r="H662" s="48"/>
    </row>
    <row r="666" spans="1:8" ht="18">
      <c r="A666" s="49" t="s">
        <v>89</v>
      </c>
      <c r="B666" s="49"/>
      <c r="C666" s="49"/>
      <c r="D666" s="49"/>
      <c r="E666" s="49"/>
      <c r="F666" s="49"/>
      <c r="G666" s="49"/>
      <c r="H666" s="50" t="s">
        <v>105</v>
      </c>
    </row>
    <row r="667" spans="1:8" ht="18">
      <c r="A667" s="49" t="s">
        <v>90</v>
      </c>
      <c r="B667" s="49"/>
      <c r="C667" s="49"/>
      <c r="D667" s="49"/>
      <c r="E667" s="49"/>
      <c r="F667" s="49"/>
      <c r="G667" s="49"/>
      <c r="H667" s="50"/>
    </row>
    <row r="668" spans="1:8" ht="18">
      <c r="A668" s="49" t="s">
        <v>107</v>
      </c>
      <c r="B668" s="49"/>
      <c r="C668" s="49"/>
      <c r="D668" s="49"/>
      <c r="E668" s="49"/>
      <c r="F668" s="49"/>
      <c r="G668" s="49"/>
      <c r="H668" s="50"/>
    </row>
    <row r="669" spans="1:8" ht="17.399999999999999">
      <c r="A669" s="21" t="s">
        <v>0</v>
      </c>
      <c r="B669" s="21" t="s">
        <v>1</v>
      </c>
      <c r="C669" s="21" t="s">
        <v>2</v>
      </c>
      <c r="D669" s="21" t="s">
        <v>3</v>
      </c>
      <c r="E669" s="21" t="s">
        <v>5</v>
      </c>
      <c r="F669" s="21" t="s">
        <v>4</v>
      </c>
      <c r="G669" s="21" t="s">
        <v>6</v>
      </c>
      <c r="H669" s="21" t="s">
        <v>57</v>
      </c>
    </row>
    <row r="670" spans="1:8">
      <c r="A670" s="10" t="s">
        <v>42</v>
      </c>
      <c r="B670" s="10">
        <v>5</v>
      </c>
      <c r="C670" s="10">
        <v>2</v>
      </c>
      <c r="D670" s="10">
        <v>216</v>
      </c>
      <c r="E670" s="10">
        <v>22.5</v>
      </c>
      <c r="F670" s="10">
        <v>55</v>
      </c>
      <c r="G670" s="10">
        <v>1</v>
      </c>
      <c r="H670" s="48">
        <v>18</v>
      </c>
    </row>
    <row r="671" spans="1:8">
      <c r="A671" s="10" t="s">
        <v>42</v>
      </c>
      <c r="B671" s="10">
        <v>6</v>
      </c>
      <c r="C671" s="10">
        <v>2</v>
      </c>
      <c r="D671" s="10">
        <v>216</v>
      </c>
      <c r="E671" s="10">
        <v>22.5</v>
      </c>
      <c r="F671" s="10">
        <v>55</v>
      </c>
      <c r="G671" s="10">
        <v>1</v>
      </c>
      <c r="H671" s="48"/>
    </row>
    <row r="672" spans="1:8">
      <c r="A672" s="10" t="s">
        <v>44</v>
      </c>
      <c r="B672" s="10">
        <v>5</v>
      </c>
      <c r="C672" s="10">
        <v>2</v>
      </c>
      <c r="D672" s="10">
        <v>212</v>
      </c>
      <c r="E672" s="10">
        <v>22.5</v>
      </c>
      <c r="F672" s="10">
        <v>55</v>
      </c>
      <c r="G672" s="10">
        <v>1</v>
      </c>
      <c r="H672" s="48"/>
    </row>
    <row r="673" spans="1:8">
      <c r="A673" s="10" t="s">
        <v>44</v>
      </c>
      <c r="B673" s="10">
        <v>6</v>
      </c>
      <c r="C673" s="10">
        <v>2</v>
      </c>
      <c r="D673" s="10">
        <v>212</v>
      </c>
      <c r="E673" s="10">
        <v>22.5</v>
      </c>
      <c r="F673" s="10">
        <v>55</v>
      </c>
      <c r="G673" s="10">
        <v>1</v>
      </c>
      <c r="H673" s="48"/>
    </row>
    <row r="674" spans="1:8">
      <c r="A674" s="10" t="s">
        <v>43</v>
      </c>
      <c r="B674" s="10">
        <v>5</v>
      </c>
      <c r="C674" s="10">
        <v>2</v>
      </c>
      <c r="D674" s="10">
        <v>215</v>
      </c>
      <c r="E674" s="10">
        <v>22.5</v>
      </c>
      <c r="F674" s="10">
        <v>50</v>
      </c>
      <c r="G674" s="10">
        <v>1</v>
      </c>
      <c r="H674" s="48"/>
    </row>
    <row r="675" spans="1:8">
      <c r="A675" s="10" t="s">
        <v>15</v>
      </c>
      <c r="B675" s="10">
        <v>5</v>
      </c>
      <c r="C675" s="10">
        <v>2</v>
      </c>
      <c r="D675" s="10">
        <v>225</v>
      </c>
      <c r="E675" s="10">
        <v>22.5</v>
      </c>
      <c r="F675" s="10">
        <v>49</v>
      </c>
      <c r="G675" s="10">
        <v>1</v>
      </c>
      <c r="H675" s="48"/>
    </row>
    <row r="676" spans="1:8">
      <c r="A676" s="10" t="s">
        <v>26</v>
      </c>
      <c r="B676" s="10">
        <v>5</v>
      </c>
      <c r="C676" s="10">
        <v>2</v>
      </c>
      <c r="D676" s="10">
        <v>226</v>
      </c>
      <c r="E676" s="10">
        <v>22.5</v>
      </c>
      <c r="F676" s="10">
        <v>49</v>
      </c>
      <c r="G676" s="10">
        <v>1</v>
      </c>
      <c r="H676" s="48"/>
    </row>
    <row r="677" spans="1:8">
      <c r="A677" s="10" t="s">
        <v>33</v>
      </c>
      <c r="B677" s="10">
        <v>5</v>
      </c>
      <c r="C677" s="10">
        <v>2</v>
      </c>
      <c r="D677" s="10">
        <v>210</v>
      </c>
      <c r="E677" s="10">
        <v>22.5</v>
      </c>
      <c r="F677" s="10">
        <v>49</v>
      </c>
      <c r="G677" s="10">
        <v>1</v>
      </c>
      <c r="H677" s="48"/>
    </row>
    <row r="678" spans="1:8">
      <c r="A678" s="10" t="s">
        <v>36</v>
      </c>
      <c r="B678" s="10">
        <v>4</v>
      </c>
      <c r="C678" s="10">
        <v>2</v>
      </c>
      <c r="D678" s="10">
        <v>208</v>
      </c>
      <c r="E678" s="10">
        <v>22.5</v>
      </c>
      <c r="F678" s="10">
        <v>49</v>
      </c>
      <c r="G678" s="10">
        <v>1</v>
      </c>
      <c r="H678" s="48"/>
    </row>
    <row r="679" spans="1:8">
      <c r="A679" s="10" t="s">
        <v>36</v>
      </c>
      <c r="B679" s="10">
        <v>4</v>
      </c>
      <c r="C679" s="10">
        <v>2</v>
      </c>
      <c r="D679" s="10">
        <v>221</v>
      </c>
      <c r="E679" s="10">
        <v>22.5</v>
      </c>
      <c r="F679" s="10">
        <v>49</v>
      </c>
      <c r="G679" s="10">
        <v>1</v>
      </c>
      <c r="H679" s="48"/>
    </row>
    <row r="680" spans="1:8">
      <c r="A680" s="10" t="s">
        <v>37</v>
      </c>
      <c r="B680" s="10">
        <v>4</v>
      </c>
      <c r="C680" s="10">
        <v>2</v>
      </c>
      <c r="D680" s="10">
        <v>206</v>
      </c>
      <c r="E680" s="10">
        <v>22.5</v>
      </c>
      <c r="F680" s="10">
        <v>49</v>
      </c>
      <c r="G680" s="10">
        <v>1</v>
      </c>
      <c r="H680" s="48"/>
    </row>
    <row r="681" spans="1:8">
      <c r="A681" s="10" t="s">
        <v>45</v>
      </c>
      <c r="B681" s="10">
        <v>4</v>
      </c>
      <c r="C681" s="10">
        <v>2</v>
      </c>
      <c r="D681" s="10">
        <v>207</v>
      </c>
      <c r="E681" s="10">
        <v>22.5</v>
      </c>
      <c r="F681" s="10">
        <v>49</v>
      </c>
      <c r="G681" s="10">
        <v>1</v>
      </c>
      <c r="H681" s="48"/>
    </row>
    <row r="682" spans="1:8">
      <c r="A682" s="10" t="s">
        <v>46</v>
      </c>
      <c r="B682" s="10">
        <v>6</v>
      </c>
      <c r="C682" s="10">
        <v>2</v>
      </c>
      <c r="D682" s="10">
        <v>202</v>
      </c>
      <c r="E682" s="10">
        <v>22.5</v>
      </c>
      <c r="F682" s="10">
        <v>49</v>
      </c>
      <c r="G682" s="10">
        <v>1</v>
      </c>
      <c r="H682" s="48"/>
    </row>
    <row r="683" spans="1:8">
      <c r="A683" s="10" t="s">
        <v>47</v>
      </c>
      <c r="B683" s="10">
        <v>6</v>
      </c>
      <c r="C683" s="10">
        <v>2</v>
      </c>
      <c r="D683" s="10">
        <v>201</v>
      </c>
      <c r="E683" s="10">
        <v>22.5</v>
      </c>
      <c r="F683" s="10">
        <v>49</v>
      </c>
      <c r="G683" s="10">
        <v>1</v>
      </c>
      <c r="H683" s="48"/>
    </row>
    <row r="684" spans="1:8">
      <c r="A684" s="10" t="s">
        <v>40</v>
      </c>
      <c r="B684" s="10">
        <v>6</v>
      </c>
      <c r="C684" s="10">
        <v>2</v>
      </c>
      <c r="D684" s="10">
        <v>220</v>
      </c>
      <c r="E684" s="10">
        <v>22.5</v>
      </c>
      <c r="F684" s="10">
        <v>47</v>
      </c>
      <c r="G684" s="10">
        <v>1</v>
      </c>
      <c r="H684" s="48"/>
    </row>
    <row r="685" spans="1:8">
      <c r="A685" s="10" t="s">
        <v>42</v>
      </c>
      <c r="B685" s="10" t="s">
        <v>21</v>
      </c>
      <c r="C685" s="10">
        <v>2</v>
      </c>
      <c r="D685" s="10">
        <v>216</v>
      </c>
      <c r="E685" s="10">
        <v>4</v>
      </c>
      <c r="F685" s="10">
        <v>55</v>
      </c>
      <c r="G685" s="10">
        <v>1</v>
      </c>
      <c r="H685" s="48"/>
    </row>
    <row r="686" spans="1:8">
      <c r="A686" s="10" t="s">
        <v>42</v>
      </c>
      <c r="B686" s="10" t="s">
        <v>23</v>
      </c>
      <c r="C686" s="10">
        <v>2</v>
      </c>
      <c r="D686" s="10">
        <v>216</v>
      </c>
      <c r="E686" s="10">
        <v>4</v>
      </c>
      <c r="F686" s="10">
        <v>55</v>
      </c>
      <c r="G686" s="10">
        <v>1</v>
      </c>
      <c r="H686" s="48"/>
    </row>
    <row r="687" spans="1:8">
      <c r="A687" s="10" t="s">
        <v>44</v>
      </c>
      <c r="B687" s="10" t="s">
        <v>21</v>
      </c>
      <c r="C687" s="10">
        <v>2</v>
      </c>
      <c r="D687" s="10">
        <v>212</v>
      </c>
      <c r="E687" s="10">
        <v>4</v>
      </c>
      <c r="F687" s="10">
        <v>55</v>
      </c>
      <c r="G687" s="10">
        <v>1</v>
      </c>
      <c r="H687" s="48"/>
    </row>
    <row r="688" spans="1:8">
      <c r="A688" s="10" t="s">
        <v>44</v>
      </c>
      <c r="B688" s="10" t="s">
        <v>23</v>
      </c>
      <c r="C688" s="10">
        <v>2</v>
      </c>
      <c r="D688" s="10">
        <v>212</v>
      </c>
      <c r="E688" s="10">
        <v>4</v>
      </c>
      <c r="F688" s="10">
        <v>55</v>
      </c>
      <c r="G688" s="10">
        <v>1</v>
      </c>
      <c r="H688" s="48"/>
    </row>
    <row r="689" spans="1:8">
      <c r="A689" s="10" t="s">
        <v>43</v>
      </c>
      <c r="B689" s="10" t="s">
        <v>21</v>
      </c>
      <c r="C689" s="10">
        <v>2</v>
      </c>
      <c r="D689" s="10">
        <v>215</v>
      </c>
      <c r="E689" s="10">
        <v>4</v>
      </c>
      <c r="F689" s="10">
        <v>50</v>
      </c>
      <c r="G689" s="10">
        <v>1</v>
      </c>
      <c r="H689" s="48"/>
    </row>
    <row r="690" spans="1:8">
      <c r="A690" s="10" t="s">
        <v>15</v>
      </c>
      <c r="B690" s="10" t="s">
        <v>23</v>
      </c>
      <c r="C690" s="10">
        <v>2</v>
      </c>
      <c r="D690" s="10">
        <v>225</v>
      </c>
      <c r="E690" s="10">
        <v>4</v>
      </c>
      <c r="F690" s="10">
        <v>49</v>
      </c>
      <c r="G690" s="10">
        <v>1</v>
      </c>
      <c r="H690" s="48"/>
    </row>
    <row r="691" spans="1:8">
      <c r="A691" s="10" t="s">
        <v>26</v>
      </c>
      <c r="B691" s="10" t="s">
        <v>23</v>
      </c>
      <c r="C691" s="10">
        <v>2</v>
      </c>
      <c r="D691" s="10">
        <v>226</v>
      </c>
      <c r="E691" s="10">
        <v>4</v>
      </c>
      <c r="F691" s="10">
        <v>49</v>
      </c>
      <c r="G691" s="10">
        <v>1</v>
      </c>
      <c r="H691" s="48"/>
    </row>
    <row r="692" spans="1:8">
      <c r="A692" s="10" t="s">
        <v>33</v>
      </c>
      <c r="B692" s="10" t="s">
        <v>21</v>
      </c>
      <c r="C692" s="10">
        <v>2</v>
      </c>
      <c r="D692" s="10">
        <v>210</v>
      </c>
      <c r="E692" s="10">
        <v>4</v>
      </c>
      <c r="F692" s="10">
        <v>49</v>
      </c>
      <c r="G692" s="10">
        <v>1</v>
      </c>
      <c r="H692" s="48"/>
    </row>
    <row r="693" spans="1:8">
      <c r="A693" s="10" t="s">
        <v>36</v>
      </c>
      <c r="B693" s="10" t="s">
        <v>21</v>
      </c>
      <c r="C693" s="10">
        <v>2</v>
      </c>
      <c r="D693" s="10">
        <v>208</v>
      </c>
      <c r="E693" s="10">
        <v>4</v>
      </c>
      <c r="F693" s="10">
        <v>49</v>
      </c>
      <c r="G693" s="10">
        <v>1</v>
      </c>
      <c r="H693" s="48"/>
    </row>
    <row r="694" spans="1:8">
      <c r="A694" s="10" t="s">
        <v>36</v>
      </c>
      <c r="B694" s="10" t="s">
        <v>21</v>
      </c>
      <c r="C694" s="10">
        <v>2</v>
      </c>
      <c r="D694" s="10">
        <v>221</v>
      </c>
      <c r="E694" s="10">
        <v>4</v>
      </c>
      <c r="F694" s="10">
        <v>49</v>
      </c>
      <c r="G694" s="10">
        <v>1</v>
      </c>
      <c r="H694" s="48"/>
    </row>
    <row r="695" spans="1:8">
      <c r="A695" s="10" t="s">
        <v>37</v>
      </c>
      <c r="B695" s="10" t="s">
        <v>21</v>
      </c>
      <c r="C695" s="10">
        <v>2</v>
      </c>
      <c r="D695" s="10">
        <v>206</v>
      </c>
      <c r="E695" s="10">
        <v>4</v>
      </c>
      <c r="F695" s="10">
        <v>49</v>
      </c>
      <c r="G695" s="10">
        <v>1</v>
      </c>
      <c r="H695" s="48"/>
    </row>
    <row r="696" spans="1:8">
      <c r="A696" s="10" t="s">
        <v>45</v>
      </c>
      <c r="B696" s="10" t="s">
        <v>21</v>
      </c>
      <c r="C696" s="10">
        <v>2</v>
      </c>
      <c r="D696" s="10">
        <v>207</v>
      </c>
      <c r="E696" s="10">
        <v>4</v>
      </c>
      <c r="F696" s="10">
        <v>49</v>
      </c>
      <c r="G696" s="10">
        <v>1</v>
      </c>
      <c r="H696" s="48"/>
    </row>
    <row r="697" spans="1:8">
      <c r="A697" s="10" t="s">
        <v>46</v>
      </c>
      <c r="B697" s="10" t="s">
        <v>23</v>
      </c>
      <c r="C697" s="10">
        <v>2</v>
      </c>
      <c r="D697" s="10">
        <v>202</v>
      </c>
      <c r="E697" s="10">
        <v>4</v>
      </c>
      <c r="F697" s="10">
        <v>49</v>
      </c>
      <c r="G697" s="10">
        <v>1</v>
      </c>
      <c r="H697" s="48"/>
    </row>
    <row r="698" spans="1:8">
      <c r="A698" s="10" t="s">
        <v>47</v>
      </c>
      <c r="B698" s="10" t="s">
        <v>23</v>
      </c>
      <c r="C698" s="10">
        <v>2</v>
      </c>
      <c r="D698" s="10">
        <v>201</v>
      </c>
      <c r="E698" s="10">
        <v>4</v>
      </c>
      <c r="F698" s="10">
        <v>49</v>
      </c>
      <c r="G698" s="10">
        <v>1</v>
      </c>
      <c r="H698" s="48"/>
    </row>
    <row r="699" spans="1:8">
      <c r="A699" s="10" t="s">
        <v>40</v>
      </c>
      <c r="B699" s="10" t="s">
        <v>23</v>
      </c>
      <c r="C699" s="10">
        <v>2</v>
      </c>
      <c r="D699" s="10">
        <v>220</v>
      </c>
      <c r="E699" s="10">
        <v>4</v>
      </c>
      <c r="F699" s="10">
        <v>47</v>
      </c>
      <c r="G699" s="10">
        <v>1</v>
      </c>
      <c r="H699" s="48"/>
    </row>
    <row r="700" spans="1:8">
      <c r="A700" s="10" t="s">
        <v>15</v>
      </c>
      <c r="B700" s="10" t="s">
        <v>24</v>
      </c>
      <c r="C700" s="10">
        <v>2</v>
      </c>
      <c r="D700" s="10">
        <v>225</v>
      </c>
      <c r="E700" s="10">
        <v>4</v>
      </c>
      <c r="F700" s="10">
        <v>21.25</v>
      </c>
      <c r="G700" s="10">
        <v>1</v>
      </c>
      <c r="H700" s="48"/>
    </row>
    <row r="701" spans="1:8">
      <c r="A701" s="10" t="s">
        <v>26</v>
      </c>
      <c r="B701" s="10" t="s">
        <v>24</v>
      </c>
      <c r="C701" s="10">
        <v>2</v>
      </c>
      <c r="D701" s="10">
        <v>226</v>
      </c>
      <c r="E701" s="10">
        <v>4</v>
      </c>
      <c r="F701" s="10">
        <v>21.25</v>
      </c>
      <c r="G701" s="10">
        <v>1</v>
      </c>
      <c r="H701" s="48"/>
    </row>
    <row r="702" spans="1:8">
      <c r="A702" s="10" t="s">
        <v>33</v>
      </c>
      <c r="B702" s="10" t="s">
        <v>22</v>
      </c>
      <c r="C702" s="10">
        <v>2</v>
      </c>
      <c r="D702" s="10">
        <v>210</v>
      </c>
      <c r="E702" s="10">
        <v>4</v>
      </c>
      <c r="F702" s="10">
        <v>21.25</v>
      </c>
      <c r="G702" s="10">
        <v>1</v>
      </c>
      <c r="H702" s="48"/>
    </row>
    <row r="703" spans="1:8">
      <c r="A703" s="10" t="s">
        <v>36</v>
      </c>
      <c r="B703" s="10" t="s">
        <v>22</v>
      </c>
      <c r="C703" s="10">
        <v>2</v>
      </c>
      <c r="D703" s="10">
        <v>208</v>
      </c>
      <c r="E703" s="10">
        <v>4</v>
      </c>
      <c r="F703" s="10">
        <v>21.25</v>
      </c>
      <c r="G703" s="10">
        <v>1</v>
      </c>
      <c r="H703" s="48"/>
    </row>
    <row r="704" spans="1:8">
      <c r="A704" s="10" t="s">
        <v>36</v>
      </c>
      <c r="B704" s="10" t="s">
        <v>22</v>
      </c>
      <c r="C704" s="10">
        <v>2</v>
      </c>
      <c r="D704" s="10">
        <v>221</v>
      </c>
      <c r="E704" s="10">
        <v>4</v>
      </c>
      <c r="F704" s="10">
        <v>21.25</v>
      </c>
      <c r="G704" s="10">
        <v>1</v>
      </c>
      <c r="H704" s="48"/>
    </row>
    <row r="705" spans="1:8">
      <c r="A705" s="10" t="s">
        <v>37</v>
      </c>
      <c r="B705" s="10" t="s">
        <v>22</v>
      </c>
      <c r="C705" s="10">
        <v>2</v>
      </c>
      <c r="D705" s="10">
        <v>206</v>
      </c>
      <c r="E705" s="10">
        <v>4</v>
      </c>
      <c r="F705" s="10">
        <v>21.25</v>
      </c>
      <c r="G705" s="10">
        <v>1</v>
      </c>
      <c r="H705" s="48"/>
    </row>
    <row r="706" spans="1:8">
      <c r="A706" s="10" t="s">
        <v>42</v>
      </c>
      <c r="B706" s="10" t="s">
        <v>22</v>
      </c>
      <c r="C706" s="10">
        <v>2</v>
      </c>
      <c r="D706" s="10">
        <v>216</v>
      </c>
      <c r="E706" s="10">
        <v>4</v>
      </c>
      <c r="F706" s="10">
        <v>21.25</v>
      </c>
      <c r="G706" s="10">
        <v>1</v>
      </c>
      <c r="H706" s="48"/>
    </row>
    <row r="707" spans="1:8">
      <c r="A707" s="10" t="s">
        <v>42</v>
      </c>
      <c r="B707" s="10" t="s">
        <v>24</v>
      </c>
      <c r="C707" s="10">
        <v>2</v>
      </c>
      <c r="D707" s="10">
        <v>216</v>
      </c>
      <c r="E707" s="10">
        <v>4</v>
      </c>
      <c r="F707" s="10">
        <v>21.25</v>
      </c>
      <c r="G707" s="10">
        <v>1</v>
      </c>
      <c r="H707" s="48"/>
    </row>
    <row r="708" spans="1:8">
      <c r="A708" s="10" t="s">
        <v>44</v>
      </c>
      <c r="B708" s="10" t="s">
        <v>22</v>
      </c>
      <c r="C708" s="10">
        <v>2</v>
      </c>
      <c r="D708" s="10">
        <v>212</v>
      </c>
      <c r="E708" s="10">
        <v>4</v>
      </c>
      <c r="F708" s="10">
        <v>21.25</v>
      </c>
      <c r="G708" s="10">
        <v>1</v>
      </c>
      <c r="H708" s="48"/>
    </row>
    <row r="709" spans="1:8">
      <c r="A709" s="10" t="s">
        <v>44</v>
      </c>
      <c r="B709" s="10" t="s">
        <v>24</v>
      </c>
      <c r="C709" s="10">
        <v>2</v>
      </c>
      <c r="D709" s="10">
        <v>212</v>
      </c>
      <c r="E709" s="10">
        <v>4</v>
      </c>
      <c r="F709" s="10">
        <v>21.25</v>
      </c>
      <c r="G709" s="10">
        <v>1</v>
      </c>
      <c r="H709" s="48"/>
    </row>
    <row r="710" spans="1:8">
      <c r="A710" s="10" t="s">
        <v>45</v>
      </c>
      <c r="B710" s="10" t="s">
        <v>22</v>
      </c>
      <c r="C710" s="10">
        <v>2</v>
      </c>
      <c r="D710" s="10">
        <v>207</v>
      </c>
      <c r="E710" s="10">
        <v>4</v>
      </c>
      <c r="F710" s="10">
        <v>21.25</v>
      </c>
      <c r="G710" s="10">
        <v>1</v>
      </c>
      <c r="H710" s="48"/>
    </row>
    <row r="711" spans="1:8">
      <c r="A711" s="10" t="s">
        <v>46</v>
      </c>
      <c r="B711" s="10" t="s">
        <v>24</v>
      </c>
      <c r="C711" s="10">
        <v>2</v>
      </c>
      <c r="D711" s="10">
        <v>202</v>
      </c>
      <c r="E711" s="10">
        <v>4</v>
      </c>
      <c r="F711" s="10">
        <v>21.25</v>
      </c>
      <c r="G711" s="10">
        <v>1</v>
      </c>
      <c r="H711" s="48"/>
    </row>
    <row r="712" spans="1:8">
      <c r="A712" s="10" t="s">
        <v>47</v>
      </c>
      <c r="B712" s="10" t="s">
        <v>24</v>
      </c>
      <c r="C712" s="10">
        <v>2</v>
      </c>
      <c r="D712" s="10">
        <v>201</v>
      </c>
      <c r="E712" s="10">
        <v>4</v>
      </c>
      <c r="F712" s="10">
        <v>21.25</v>
      </c>
      <c r="G712" s="10">
        <v>1</v>
      </c>
      <c r="H712" s="48"/>
    </row>
    <row r="717" spans="1:8" ht="18">
      <c r="A717" s="49" t="s">
        <v>89</v>
      </c>
      <c r="B717" s="49"/>
      <c r="C717" s="49"/>
      <c r="D717" s="49"/>
      <c r="E717" s="49"/>
      <c r="F717" s="49"/>
      <c r="G717" s="49"/>
      <c r="H717" s="50" t="s">
        <v>105</v>
      </c>
    </row>
    <row r="718" spans="1:8" ht="18">
      <c r="A718" s="49" t="s">
        <v>90</v>
      </c>
      <c r="B718" s="49"/>
      <c r="C718" s="49"/>
      <c r="D718" s="49"/>
      <c r="E718" s="49"/>
      <c r="F718" s="49"/>
      <c r="G718" s="49"/>
      <c r="H718" s="50"/>
    </row>
    <row r="719" spans="1:8" ht="18">
      <c r="A719" s="49" t="s">
        <v>107</v>
      </c>
      <c r="B719" s="49"/>
      <c r="C719" s="49"/>
      <c r="D719" s="49"/>
      <c r="E719" s="49"/>
      <c r="F719" s="49"/>
      <c r="G719" s="49"/>
      <c r="H719" s="50"/>
    </row>
    <row r="720" spans="1:8" ht="17.399999999999999">
      <c r="A720" s="21" t="s">
        <v>0</v>
      </c>
      <c r="B720" s="21" t="s">
        <v>1</v>
      </c>
      <c r="C720" s="21" t="s">
        <v>2</v>
      </c>
      <c r="D720" s="21" t="s">
        <v>3</v>
      </c>
      <c r="E720" s="21" t="s">
        <v>5</v>
      </c>
      <c r="F720" s="21" t="s">
        <v>4</v>
      </c>
      <c r="G720" s="21" t="s">
        <v>6</v>
      </c>
      <c r="H720" s="21" t="s">
        <v>57</v>
      </c>
    </row>
    <row r="721" spans="1:8">
      <c r="A721" s="10" t="s">
        <v>27</v>
      </c>
      <c r="B721" s="10">
        <v>4</v>
      </c>
      <c r="C721" s="10">
        <v>1</v>
      </c>
      <c r="D721" s="10">
        <v>117</v>
      </c>
      <c r="E721" s="10">
        <v>43.5</v>
      </c>
      <c r="F721" s="10">
        <v>82</v>
      </c>
      <c r="G721" s="10">
        <v>1</v>
      </c>
      <c r="H721" s="48">
        <v>19</v>
      </c>
    </row>
    <row r="722" spans="1:8">
      <c r="A722" s="10" t="s">
        <v>27</v>
      </c>
      <c r="B722" s="10">
        <v>4</v>
      </c>
      <c r="C722" s="10">
        <v>1</v>
      </c>
      <c r="D722" s="10">
        <v>123</v>
      </c>
      <c r="E722" s="10">
        <v>43.5</v>
      </c>
      <c r="F722" s="10">
        <v>82</v>
      </c>
      <c r="G722" s="10">
        <v>1</v>
      </c>
      <c r="H722" s="48"/>
    </row>
    <row r="723" spans="1:8">
      <c r="A723" s="10" t="s">
        <v>28</v>
      </c>
      <c r="B723" s="10">
        <v>4</v>
      </c>
      <c r="C723" s="10">
        <v>1</v>
      </c>
      <c r="D723" s="10">
        <v>122</v>
      </c>
      <c r="E723" s="10">
        <v>43.5</v>
      </c>
      <c r="F723" s="10">
        <v>82</v>
      </c>
      <c r="G723" s="10">
        <v>1</v>
      </c>
      <c r="H723" s="48"/>
    </row>
    <row r="724" spans="1:8">
      <c r="A724" s="10" t="s">
        <v>29</v>
      </c>
      <c r="B724" s="10">
        <v>4</v>
      </c>
      <c r="C724" s="10">
        <v>1</v>
      </c>
      <c r="D724" s="10">
        <v>114</v>
      </c>
      <c r="E724" s="10">
        <v>43.5</v>
      </c>
      <c r="F724" s="10">
        <v>82</v>
      </c>
      <c r="G724" s="10">
        <v>1</v>
      </c>
      <c r="H724" s="48"/>
    </row>
    <row r="725" spans="1:8">
      <c r="A725" s="10" t="s">
        <v>30</v>
      </c>
      <c r="B725" s="10">
        <v>4</v>
      </c>
      <c r="C725" s="10">
        <v>1</v>
      </c>
      <c r="D725" s="10">
        <v>119</v>
      </c>
      <c r="E725" s="10">
        <v>43.5</v>
      </c>
      <c r="F725" s="10">
        <v>82</v>
      </c>
      <c r="G725" s="10">
        <v>1</v>
      </c>
      <c r="H725" s="48"/>
    </row>
    <row r="726" spans="1:8">
      <c r="A726" s="10" t="s">
        <v>34</v>
      </c>
      <c r="B726" s="10">
        <v>4</v>
      </c>
      <c r="C726" s="10">
        <v>1</v>
      </c>
      <c r="D726" s="10">
        <v>104</v>
      </c>
      <c r="E726" s="10">
        <v>43.5</v>
      </c>
      <c r="F726" s="10">
        <v>82</v>
      </c>
      <c r="G726" s="10">
        <v>1</v>
      </c>
      <c r="H726" s="48"/>
    </row>
    <row r="727" spans="1:8">
      <c r="A727" s="10" t="s">
        <v>32</v>
      </c>
      <c r="B727" s="10">
        <v>4</v>
      </c>
      <c r="C727" s="10">
        <v>1</v>
      </c>
      <c r="D727" s="10">
        <v>124</v>
      </c>
      <c r="E727" s="10">
        <v>43.5</v>
      </c>
      <c r="F727" s="10">
        <v>82</v>
      </c>
      <c r="G727" s="10">
        <v>1</v>
      </c>
      <c r="H727" s="48"/>
    </row>
    <row r="728" spans="1:8">
      <c r="A728" s="10" t="s">
        <v>33</v>
      </c>
      <c r="B728" s="10">
        <v>4</v>
      </c>
      <c r="C728" s="10">
        <v>1</v>
      </c>
      <c r="D728" s="10">
        <v>110</v>
      </c>
      <c r="E728" s="10">
        <v>43.5</v>
      </c>
      <c r="F728" s="10">
        <v>82</v>
      </c>
      <c r="G728" s="10">
        <v>1</v>
      </c>
      <c r="H728" s="48"/>
    </row>
    <row r="729" spans="1:8">
      <c r="A729" s="10" t="s">
        <v>39</v>
      </c>
      <c r="B729" s="10">
        <v>4</v>
      </c>
      <c r="C729" s="10">
        <v>1</v>
      </c>
      <c r="D729" s="10">
        <v>120</v>
      </c>
      <c r="E729" s="10">
        <v>43.5</v>
      </c>
      <c r="F729" s="10">
        <v>82</v>
      </c>
      <c r="G729" s="10">
        <v>1</v>
      </c>
      <c r="H729" s="48"/>
    </row>
    <row r="730" spans="1:8">
      <c r="A730" s="10" t="s">
        <v>41</v>
      </c>
      <c r="B730" s="10">
        <v>4</v>
      </c>
      <c r="C730" s="10">
        <v>1</v>
      </c>
      <c r="D730" s="10">
        <v>116</v>
      </c>
      <c r="E730" s="10">
        <v>43.5</v>
      </c>
      <c r="F730" s="10">
        <v>82</v>
      </c>
      <c r="G730" s="10">
        <v>1</v>
      </c>
      <c r="H730" s="48"/>
    </row>
    <row r="736" spans="1:8" ht="18">
      <c r="A736" s="49" t="s">
        <v>89</v>
      </c>
      <c r="B736" s="49"/>
      <c r="C736" s="49"/>
      <c r="D736" s="49"/>
      <c r="E736" s="49"/>
      <c r="F736" s="49"/>
      <c r="G736" s="49"/>
      <c r="H736" s="50" t="s">
        <v>86</v>
      </c>
    </row>
    <row r="737" spans="1:8" ht="18">
      <c r="A737" s="49" t="s">
        <v>90</v>
      </c>
      <c r="B737" s="49"/>
      <c r="C737" s="49"/>
      <c r="D737" s="49"/>
      <c r="E737" s="49"/>
      <c r="F737" s="49"/>
      <c r="G737" s="49"/>
      <c r="H737" s="50"/>
    </row>
    <row r="738" spans="1:8" ht="18">
      <c r="A738" s="49" t="s">
        <v>106</v>
      </c>
      <c r="B738" s="49"/>
      <c r="C738" s="49"/>
      <c r="D738" s="49"/>
      <c r="E738" s="49"/>
      <c r="F738" s="49"/>
      <c r="G738" s="49"/>
      <c r="H738" s="50"/>
    </row>
    <row r="739" spans="1:8" ht="17.399999999999999">
      <c r="A739" s="21" t="s">
        <v>0</v>
      </c>
      <c r="B739" s="21" t="s">
        <v>1</v>
      </c>
      <c r="C739" s="21" t="s">
        <v>2</v>
      </c>
      <c r="D739" s="21" t="s">
        <v>3</v>
      </c>
      <c r="E739" s="21" t="s">
        <v>5</v>
      </c>
      <c r="F739" s="21" t="s">
        <v>4</v>
      </c>
      <c r="G739" s="21" t="s">
        <v>6</v>
      </c>
      <c r="H739" s="21" t="s">
        <v>57</v>
      </c>
    </row>
    <row r="740" spans="1:8">
      <c r="A740" s="10" t="s">
        <v>44</v>
      </c>
      <c r="B740" s="10">
        <v>3</v>
      </c>
      <c r="C740" s="10">
        <v>1</v>
      </c>
      <c r="D740" s="10">
        <v>112</v>
      </c>
      <c r="E740" s="10">
        <v>43.5</v>
      </c>
      <c r="F740" s="10">
        <v>111.125</v>
      </c>
      <c r="G740" s="10">
        <v>1</v>
      </c>
      <c r="H740" s="48">
        <v>20</v>
      </c>
    </row>
    <row r="741" spans="1:8">
      <c r="A741" s="10" t="s">
        <v>15</v>
      </c>
      <c r="B741" s="10">
        <v>3</v>
      </c>
      <c r="C741" s="10">
        <v>1</v>
      </c>
      <c r="D741" s="10">
        <v>125</v>
      </c>
      <c r="E741" s="10">
        <v>43.5</v>
      </c>
      <c r="F741" s="10">
        <v>111</v>
      </c>
      <c r="G741" s="10">
        <v>1</v>
      </c>
      <c r="H741" s="48"/>
    </row>
    <row r="742" spans="1:8">
      <c r="A742" s="10" t="s">
        <v>26</v>
      </c>
      <c r="B742" s="10">
        <v>3</v>
      </c>
      <c r="C742" s="10">
        <v>1</v>
      </c>
      <c r="D742" s="10">
        <v>126</v>
      </c>
      <c r="E742" s="10">
        <v>43.5</v>
      </c>
      <c r="F742" s="10">
        <v>111</v>
      </c>
      <c r="G742" s="10">
        <v>1</v>
      </c>
      <c r="H742" s="48"/>
    </row>
    <row r="743" spans="1:8">
      <c r="A743" s="10" t="s">
        <v>45</v>
      </c>
      <c r="B743" s="10">
        <v>3</v>
      </c>
      <c r="C743" s="10">
        <v>1</v>
      </c>
      <c r="D743" s="10">
        <v>107</v>
      </c>
      <c r="E743" s="10">
        <v>43.5</v>
      </c>
      <c r="F743" s="10">
        <v>90.75</v>
      </c>
      <c r="G743" s="10">
        <v>1</v>
      </c>
      <c r="H743" s="48"/>
    </row>
    <row r="744" spans="1:8">
      <c r="A744" s="10" t="s">
        <v>46</v>
      </c>
      <c r="B744" s="10">
        <v>4</v>
      </c>
      <c r="C744" s="10">
        <v>1</v>
      </c>
      <c r="D744" s="10">
        <v>102</v>
      </c>
      <c r="E744" s="10">
        <v>43.5</v>
      </c>
      <c r="F744" s="10">
        <v>87</v>
      </c>
      <c r="G744" s="10">
        <v>1</v>
      </c>
      <c r="H744" s="48"/>
    </row>
    <row r="745" spans="1:8">
      <c r="A745" s="10" t="s">
        <v>43</v>
      </c>
      <c r="B745" s="10">
        <v>4</v>
      </c>
      <c r="C745" s="10">
        <v>1</v>
      </c>
      <c r="D745" s="10">
        <v>115</v>
      </c>
      <c r="E745" s="10">
        <v>43.5</v>
      </c>
      <c r="F745" s="10">
        <v>82</v>
      </c>
      <c r="G745" s="10">
        <v>1</v>
      </c>
      <c r="H745" s="48"/>
    </row>
    <row r="746" spans="1:8">
      <c r="A746" s="10" t="s">
        <v>48</v>
      </c>
      <c r="B746" s="10">
        <v>4</v>
      </c>
      <c r="C746" s="10">
        <v>1</v>
      </c>
      <c r="D746" s="10">
        <v>101</v>
      </c>
      <c r="E746" s="10">
        <v>43.5</v>
      </c>
      <c r="F746" s="10">
        <v>58</v>
      </c>
      <c r="G746" s="10">
        <v>1</v>
      </c>
      <c r="H746" s="48"/>
    </row>
    <row r="747" spans="1:8">
      <c r="A747" s="10" t="s">
        <v>36</v>
      </c>
      <c r="B747" s="10">
        <v>3</v>
      </c>
      <c r="C747" s="10">
        <v>1</v>
      </c>
      <c r="D747" s="10">
        <v>108</v>
      </c>
      <c r="E747" s="10">
        <v>43.5</v>
      </c>
      <c r="F747" s="10">
        <v>51.5</v>
      </c>
      <c r="G747" s="10">
        <v>1</v>
      </c>
      <c r="H747" s="48"/>
    </row>
    <row r="748" spans="1:8">
      <c r="A748" s="10" t="s">
        <v>36</v>
      </c>
      <c r="B748" s="10">
        <v>3</v>
      </c>
      <c r="C748" s="10">
        <v>1</v>
      </c>
      <c r="D748" s="10">
        <v>121</v>
      </c>
      <c r="E748" s="10">
        <v>43.5</v>
      </c>
      <c r="F748" s="10">
        <v>51.5</v>
      </c>
      <c r="G748" s="10">
        <v>1</v>
      </c>
      <c r="H748" s="48"/>
    </row>
    <row r="749" spans="1:8">
      <c r="A749" s="10" t="s">
        <v>37</v>
      </c>
      <c r="B749" s="10">
        <v>3</v>
      </c>
      <c r="C749" s="10">
        <v>1</v>
      </c>
      <c r="D749" s="10">
        <v>106</v>
      </c>
      <c r="E749" s="10">
        <v>43.5</v>
      </c>
      <c r="F749" s="10">
        <v>51.5</v>
      </c>
      <c r="G749" s="10">
        <v>1</v>
      </c>
      <c r="H749" s="48"/>
    </row>
    <row r="750" spans="1:8">
      <c r="A750" s="10" t="s">
        <v>41</v>
      </c>
      <c r="B750" s="10">
        <v>2</v>
      </c>
      <c r="C750" s="10">
        <v>1</v>
      </c>
      <c r="D750" s="10">
        <v>116</v>
      </c>
      <c r="E750" s="10">
        <v>25.5</v>
      </c>
      <c r="F750" s="10">
        <v>42</v>
      </c>
      <c r="G750" s="10">
        <v>1</v>
      </c>
      <c r="H750" s="48"/>
    </row>
    <row r="751" spans="1:8">
      <c r="A751" s="10" t="s">
        <v>46</v>
      </c>
      <c r="B751" s="10">
        <v>2</v>
      </c>
      <c r="C751" s="10">
        <v>1</v>
      </c>
      <c r="D751" s="10">
        <v>102</v>
      </c>
      <c r="E751" s="10">
        <v>25.5</v>
      </c>
      <c r="F751" s="10">
        <v>42</v>
      </c>
      <c r="G751" s="10">
        <v>1</v>
      </c>
      <c r="H751" s="48"/>
    </row>
    <row r="752" spans="1:8">
      <c r="A752" s="10" t="s">
        <v>15</v>
      </c>
      <c r="B752" s="10">
        <v>1</v>
      </c>
      <c r="C752" s="10">
        <v>1</v>
      </c>
      <c r="D752" s="10">
        <v>125</v>
      </c>
      <c r="E752" s="10">
        <v>25.5</v>
      </c>
      <c r="F752" s="10">
        <v>30</v>
      </c>
      <c r="G752" s="10">
        <v>1</v>
      </c>
      <c r="H752" s="48"/>
    </row>
    <row r="753" spans="1:8">
      <c r="A753" s="10" t="s">
        <v>26</v>
      </c>
      <c r="B753" s="10">
        <v>1</v>
      </c>
      <c r="C753" s="10">
        <v>1</v>
      </c>
      <c r="D753" s="10">
        <v>126</v>
      </c>
      <c r="E753" s="10">
        <v>25.5</v>
      </c>
      <c r="F753" s="10">
        <v>30</v>
      </c>
      <c r="G753" s="10">
        <v>1</v>
      </c>
      <c r="H753" s="48"/>
    </row>
    <row r="754" spans="1:8">
      <c r="A754" s="10" t="s">
        <v>15</v>
      </c>
      <c r="B754" s="10">
        <v>2</v>
      </c>
      <c r="C754" s="10">
        <v>1</v>
      </c>
      <c r="D754" s="10">
        <v>125</v>
      </c>
      <c r="E754" s="10">
        <v>25.5</v>
      </c>
      <c r="F754" s="10">
        <v>27</v>
      </c>
      <c r="G754" s="10">
        <v>1</v>
      </c>
      <c r="H754" s="48"/>
    </row>
    <row r="755" spans="1:8">
      <c r="A755" s="10" t="s">
        <v>26</v>
      </c>
      <c r="B755" s="10">
        <v>2</v>
      </c>
      <c r="C755" s="10">
        <v>1</v>
      </c>
      <c r="D755" s="10">
        <v>126</v>
      </c>
      <c r="E755" s="10">
        <v>25.5</v>
      </c>
      <c r="F755" s="10">
        <v>27</v>
      </c>
      <c r="G755" s="10">
        <v>1</v>
      </c>
      <c r="H755" s="48"/>
    </row>
    <row r="756" spans="1:8">
      <c r="A756" s="10" t="s">
        <v>44</v>
      </c>
      <c r="B756" s="10">
        <v>2</v>
      </c>
      <c r="C756" s="10">
        <v>1</v>
      </c>
      <c r="D756" s="10">
        <v>112</v>
      </c>
      <c r="E756" s="10">
        <v>25.5</v>
      </c>
      <c r="F756" s="10">
        <v>27</v>
      </c>
      <c r="G756" s="10">
        <v>1</v>
      </c>
      <c r="H756" s="48"/>
    </row>
    <row r="757" spans="1:8">
      <c r="A757" s="10" t="s">
        <v>48</v>
      </c>
      <c r="B757" s="10">
        <v>2</v>
      </c>
      <c r="C757" s="10">
        <v>1</v>
      </c>
      <c r="D757" s="10">
        <v>101</v>
      </c>
      <c r="E757" s="10">
        <v>25.5</v>
      </c>
      <c r="F757" s="10">
        <v>22.5</v>
      </c>
      <c r="G757" s="10">
        <v>1</v>
      </c>
      <c r="H757" s="48"/>
    </row>
    <row r="758" spans="1:8">
      <c r="A758" s="10" t="s">
        <v>27</v>
      </c>
      <c r="B758" s="10">
        <v>2</v>
      </c>
      <c r="C758" s="10">
        <v>1</v>
      </c>
      <c r="D758" s="10">
        <v>117</v>
      </c>
      <c r="E758" s="10">
        <v>25.5</v>
      </c>
      <c r="F758" s="10">
        <v>19.5</v>
      </c>
      <c r="G758" s="10">
        <v>1</v>
      </c>
      <c r="H758" s="48"/>
    </row>
    <row r="762" spans="1:8" ht="18">
      <c r="A762" s="49" t="s">
        <v>89</v>
      </c>
      <c r="B762" s="49"/>
      <c r="C762" s="49"/>
      <c r="D762" s="49"/>
      <c r="E762" s="49"/>
      <c r="F762" s="49"/>
      <c r="G762" s="49"/>
      <c r="H762" s="50" t="s">
        <v>105</v>
      </c>
    </row>
    <row r="763" spans="1:8" ht="18">
      <c r="A763" s="49" t="s">
        <v>90</v>
      </c>
      <c r="B763" s="49"/>
      <c r="C763" s="49"/>
      <c r="D763" s="49"/>
      <c r="E763" s="49"/>
      <c r="F763" s="49"/>
      <c r="G763" s="49"/>
      <c r="H763" s="50"/>
    </row>
    <row r="764" spans="1:8" ht="18">
      <c r="A764" s="49" t="s">
        <v>107</v>
      </c>
      <c r="B764" s="49"/>
      <c r="C764" s="49"/>
      <c r="D764" s="49"/>
      <c r="E764" s="49"/>
      <c r="F764" s="49"/>
      <c r="G764" s="49"/>
      <c r="H764" s="50"/>
    </row>
    <row r="765" spans="1:8" ht="17.399999999999999">
      <c r="A765" s="21" t="s">
        <v>0</v>
      </c>
      <c r="B765" s="21" t="s">
        <v>1</v>
      </c>
      <c r="C765" s="21" t="s">
        <v>2</v>
      </c>
      <c r="D765" s="21" t="s">
        <v>3</v>
      </c>
      <c r="E765" s="21" t="s">
        <v>5</v>
      </c>
      <c r="F765" s="21" t="s">
        <v>4</v>
      </c>
      <c r="G765" s="21" t="s">
        <v>6</v>
      </c>
      <c r="H765" s="21" t="s">
        <v>57</v>
      </c>
    </row>
    <row r="766" spans="1:8">
      <c r="A766" s="10" t="s">
        <v>40</v>
      </c>
      <c r="B766" s="10">
        <v>3</v>
      </c>
      <c r="C766" s="10">
        <v>2</v>
      </c>
      <c r="D766" s="10">
        <v>220</v>
      </c>
      <c r="E766" s="10">
        <v>25.5</v>
      </c>
      <c r="F766" s="10">
        <v>125</v>
      </c>
      <c r="G766" s="10">
        <v>1</v>
      </c>
      <c r="H766" s="48">
        <v>21</v>
      </c>
    </row>
    <row r="767" spans="1:8">
      <c r="A767" s="10" t="s">
        <v>27</v>
      </c>
      <c r="B767" s="10">
        <v>3</v>
      </c>
      <c r="C767" s="10">
        <v>1</v>
      </c>
      <c r="D767" s="10">
        <v>117</v>
      </c>
      <c r="E767" s="10">
        <v>25.5</v>
      </c>
      <c r="F767" s="10">
        <v>120</v>
      </c>
      <c r="G767" s="10">
        <v>1</v>
      </c>
      <c r="H767" s="48"/>
    </row>
    <row r="768" spans="1:8">
      <c r="A768" s="10" t="s">
        <v>27</v>
      </c>
      <c r="B768" s="10">
        <v>3</v>
      </c>
      <c r="C768" s="10">
        <v>1</v>
      </c>
      <c r="D768" s="10">
        <v>123</v>
      </c>
      <c r="E768" s="10">
        <v>25.5</v>
      </c>
      <c r="F768" s="10">
        <v>120</v>
      </c>
      <c r="G768" s="10">
        <v>1</v>
      </c>
      <c r="H768" s="48"/>
    </row>
    <row r="769" spans="1:8">
      <c r="A769" s="10" t="s">
        <v>28</v>
      </c>
      <c r="B769" s="10">
        <v>3</v>
      </c>
      <c r="C769" s="10">
        <v>1</v>
      </c>
      <c r="D769" s="10">
        <v>122</v>
      </c>
      <c r="E769" s="10">
        <v>25.5</v>
      </c>
      <c r="F769" s="10">
        <v>120</v>
      </c>
      <c r="G769" s="10">
        <v>1</v>
      </c>
      <c r="H769" s="48"/>
    </row>
    <row r="770" spans="1:8">
      <c r="A770" s="10" t="s">
        <v>29</v>
      </c>
      <c r="B770" s="10">
        <v>3</v>
      </c>
      <c r="C770" s="10">
        <v>1</v>
      </c>
      <c r="D770" s="10">
        <v>114</v>
      </c>
      <c r="E770" s="10">
        <v>25.5</v>
      </c>
      <c r="F770" s="10">
        <v>120</v>
      </c>
      <c r="G770" s="10">
        <v>1</v>
      </c>
      <c r="H770" s="48"/>
    </row>
    <row r="771" spans="1:8">
      <c r="A771" s="10" t="s">
        <v>30</v>
      </c>
      <c r="B771" s="10">
        <v>3</v>
      </c>
      <c r="C771" s="10">
        <v>1</v>
      </c>
      <c r="D771" s="10">
        <v>119</v>
      </c>
      <c r="E771" s="10">
        <v>25.5</v>
      </c>
      <c r="F771" s="10">
        <v>120</v>
      </c>
      <c r="G771" s="10">
        <v>1</v>
      </c>
      <c r="H771" s="48"/>
    </row>
    <row r="772" spans="1:8">
      <c r="A772" s="10" t="s">
        <v>34</v>
      </c>
      <c r="B772" s="10">
        <v>3</v>
      </c>
      <c r="C772" s="10">
        <v>1</v>
      </c>
      <c r="D772" s="10">
        <v>104</v>
      </c>
      <c r="E772" s="10">
        <v>25.5</v>
      </c>
      <c r="F772" s="10">
        <v>120</v>
      </c>
      <c r="G772" s="10">
        <v>1</v>
      </c>
      <c r="H772" s="48"/>
    </row>
    <row r="773" spans="1:8">
      <c r="A773" s="10" t="s">
        <v>32</v>
      </c>
      <c r="B773" s="10">
        <v>3</v>
      </c>
      <c r="C773" s="10">
        <v>1</v>
      </c>
      <c r="D773" s="10">
        <v>124</v>
      </c>
      <c r="E773" s="10">
        <v>25.5</v>
      </c>
      <c r="F773" s="10">
        <v>120</v>
      </c>
      <c r="G773" s="10">
        <v>1</v>
      </c>
      <c r="H773" s="48"/>
    </row>
    <row r="774" spans="1:8">
      <c r="A774" s="10" t="s">
        <v>33</v>
      </c>
      <c r="B774" s="10">
        <v>3</v>
      </c>
      <c r="C774" s="10">
        <v>1</v>
      </c>
      <c r="D774" s="10">
        <v>110</v>
      </c>
      <c r="E774" s="10">
        <v>25.5</v>
      </c>
      <c r="F774" s="10">
        <v>120</v>
      </c>
      <c r="G774" s="10">
        <v>1</v>
      </c>
      <c r="H774" s="48"/>
    </row>
    <row r="775" spans="1:8">
      <c r="A775" s="10" t="s">
        <v>43</v>
      </c>
      <c r="B775" s="10">
        <v>3</v>
      </c>
      <c r="C775" s="10">
        <v>1</v>
      </c>
      <c r="D775" s="10">
        <v>115</v>
      </c>
      <c r="E775" s="10">
        <v>25.5</v>
      </c>
      <c r="F775" s="10">
        <v>120</v>
      </c>
      <c r="G775" s="10">
        <v>1</v>
      </c>
      <c r="H775" s="48"/>
    </row>
    <row r="776" spans="1:8">
      <c r="A776" s="10" t="s">
        <v>48</v>
      </c>
      <c r="B776" s="10">
        <v>3</v>
      </c>
      <c r="C776" s="10">
        <v>1</v>
      </c>
      <c r="D776" s="10">
        <v>101</v>
      </c>
      <c r="E776" s="10">
        <v>25.5</v>
      </c>
      <c r="F776" s="10">
        <v>108</v>
      </c>
      <c r="G776" s="10">
        <v>1</v>
      </c>
      <c r="H776" s="48"/>
    </row>
    <row r="777" spans="1:8">
      <c r="A777" s="10" t="s">
        <v>46</v>
      </c>
      <c r="B777" s="10">
        <v>3</v>
      </c>
      <c r="C777" s="10">
        <v>1</v>
      </c>
      <c r="D777" s="10">
        <v>102</v>
      </c>
      <c r="E777" s="10">
        <v>25.5</v>
      </c>
      <c r="F777" s="10">
        <v>106.5</v>
      </c>
      <c r="G777" s="10">
        <v>1</v>
      </c>
      <c r="H777" s="48"/>
    </row>
    <row r="778" spans="1:8">
      <c r="A778" s="10" t="s">
        <v>41</v>
      </c>
      <c r="B778" s="10">
        <v>3</v>
      </c>
      <c r="C778" s="10">
        <v>1</v>
      </c>
      <c r="D778" s="10">
        <v>116</v>
      </c>
      <c r="E778" s="10">
        <v>25.5</v>
      </c>
      <c r="F778" s="10">
        <v>84</v>
      </c>
      <c r="G778" s="10">
        <v>1</v>
      </c>
      <c r="H778" s="48"/>
    </row>
    <row r="781" spans="1:8">
      <c r="A781" s="22"/>
      <c r="B781" s="22"/>
      <c r="C781" s="22"/>
      <c r="D781" s="22"/>
      <c r="E781" s="22"/>
      <c r="F781" s="22"/>
      <c r="G781" s="22"/>
      <c r="H781" s="22"/>
    </row>
    <row r="782" spans="1:8" ht="18">
      <c r="A782" s="49" t="s">
        <v>89</v>
      </c>
      <c r="B782" s="49"/>
      <c r="C782" s="49"/>
      <c r="D782" s="49"/>
      <c r="E782" s="49"/>
      <c r="F782" s="49"/>
      <c r="G782" s="49"/>
      <c r="H782" s="50" t="s">
        <v>86</v>
      </c>
    </row>
    <row r="783" spans="1:8" ht="18">
      <c r="A783" s="49" t="s">
        <v>90</v>
      </c>
      <c r="B783" s="49"/>
      <c r="C783" s="49"/>
      <c r="D783" s="49"/>
      <c r="E783" s="49"/>
      <c r="F783" s="49"/>
      <c r="G783" s="49"/>
      <c r="H783" s="50"/>
    </row>
    <row r="784" spans="1:8" ht="18">
      <c r="A784" s="49" t="s">
        <v>106</v>
      </c>
      <c r="B784" s="49"/>
      <c r="C784" s="49"/>
      <c r="D784" s="49"/>
      <c r="E784" s="49"/>
      <c r="F784" s="49"/>
      <c r="G784" s="49"/>
      <c r="H784" s="50"/>
    </row>
    <row r="785" spans="1:8" ht="17.399999999999999">
      <c r="A785" s="21" t="s">
        <v>0</v>
      </c>
      <c r="B785" s="21" t="s">
        <v>1</v>
      </c>
      <c r="C785" s="21" t="s">
        <v>2</v>
      </c>
      <c r="D785" s="21" t="s">
        <v>3</v>
      </c>
      <c r="E785" s="21" t="s">
        <v>5</v>
      </c>
      <c r="F785" s="21" t="s">
        <v>4</v>
      </c>
      <c r="G785" s="21" t="s">
        <v>6</v>
      </c>
      <c r="H785" s="21" t="s">
        <v>57</v>
      </c>
    </row>
    <row r="786" spans="1:8">
      <c r="A786" s="10" t="s">
        <v>36</v>
      </c>
      <c r="B786" s="10">
        <v>2</v>
      </c>
      <c r="C786" s="10">
        <v>1</v>
      </c>
      <c r="D786" s="10">
        <v>108</v>
      </c>
      <c r="E786" s="10">
        <v>25.5</v>
      </c>
      <c r="F786" s="10">
        <v>66.5</v>
      </c>
      <c r="G786" s="10">
        <v>1</v>
      </c>
      <c r="H786" s="48">
        <v>22</v>
      </c>
    </row>
    <row r="787" spans="1:8">
      <c r="A787" s="10" t="s">
        <v>36</v>
      </c>
      <c r="B787" s="10">
        <v>2</v>
      </c>
      <c r="C787" s="10">
        <v>1</v>
      </c>
      <c r="D787" s="10">
        <v>121</v>
      </c>
      <c r="E787" s="10">
        <v>25.5</v>
      </c>
      <c r="F787" s="10">
        <v>66.5</v>
      </c>
      <c r="G787" s="10">
        <v>1</v>
      </c>
      <c r="H787" s="48"/>
    </row>
    <row r="788" spans="1:8">
      <c r="A788" s="10" t="s">
        <v>37</v>
      </c>
      <c r="B788" s="10">
        <v>2</v>
      </c>
      <c r="C788" s="10">
        <v>1</v>
      </c>
      <c r="D788" s="10">
        <v>106</v>
      </c>
      <c r="E788" s="10">
        <v>25.5</v>
      </c>
      <c r="F788" s="10">
        <v>66.5</v>
      </c>
      <c r="G788" s="10">
        <v>1</v>
      </c>
      <c r="H788" s="48"/>
    </row>
    <row r="789" spans="1:8">
      <c r="A789" s="10" t="s">
        <v>44</v>
      </c>
      <c r="B789" s="10">
        <v>1</v>
      </c>
      <c r="C789" s="10">
        <v>1</v>
      </c>
      <c r="D789" s="10">
        <v>112</v>
      </c>
      <c r="E789" s="10">
        <v>25.5</v>
      </c>
      <c r="F789" s="10">
        <v>30</v>
      </c>
      <c r="G789" s="10">
        <v>1</v>
      </c>
      <c r="H789" s="48"/>
    </row>
    <row r="790" spans="1:8">
      <c r="A790" s="10" t="s">
        <v>48</v>
      </c>
      <c r="B790" s="10">
        <v>1</v>
      </c>
      <c r="C790" s="10">
        <v>1</v>
      </c>
      <c r="D790" s="10">
        <v>101</v>
      </c>
      <c r="E790" s="10">
        <v>25.5</v>
      </c>
      <c r="F790" s="10">
        <v>30</v>
      </c>
      <c r="G790" s="10">
        <v>1</v>
      </c>
      <c r="H790" s="48"/>
    </row>
    <row r="791" spans="1:8">
      <c r="A791" s="10" t="s">
        <v>39</v>
      </c>
      <c r="B791" s="10">
        <v>1</v>
      </c>
      <c r="C791" s="10">
        <v>1</v>
      </c>
      <c r="D791" s="10">
        <v>120</v>
      </c>
      <c r="E791" s="10">
        <v>25.5</v>
      </c>
      <c r="F791" s="10">
        <v>24</v>
      </c>
      <c r="G791" s="10">
        <v>1</v>
      </c>
      <c r="H791" s="48"/>
    </row>
    <row r="792" spans="1:8">
      <c r="A792" s="10" t="s">
        <v>43</v>
      </c>
      <c r="B792" s="10">
        <v>1</v>
      </c>
      <c r="C792" s="10">
        <v>1</v>
      </c>
      <c r="D792" s="10">
        <v>115</v>
      </c>
      <c r="E792" s="10">
        <v>25.5</v>
      </c>
      <c r="F792" s="10">
        <v>22</v>
      </c>
      <c r="G792" s="10">
        <v>1</v>
      </c>
      <c r="H792" s="48"/>
    </row>
    <row r="793" spans="1:8">
      <c r="A793" s="10" t="s">
        <v>46</v>
      </c>
      <c r="B793" s="10">
        <v>1</v>
      </c>
      <c r="C793" s="10">
        <v>1</v>
      </c>
      <c r="D793" s="10">
        <v>102</v>
      </c>
      <c r="E793" s="10">
        <v>25.5</v>
      </c>
      <c r="F793" s="10">
        <v>22</v>
      </c>
      <c r="G793" s="10">
        <v>1</v>
      </c>
      <c r="H793" s="48"/>
    </row>
    <row r="794" spans="1:8">
      <c r="A794" s="10" t="s">
        <v>27</v>
      </c>
      <c r="B794" s="10">
        <v>2</v>
      </c>
      <c r="C794" s="10">
        <v>1</v>
      </c>
      <c r="D794" s="10">
        <v>123</v>
      </c>
      <c r="E794" s="10">
        <v>25.5</v>
      </c>
      <c r="F794" s="10">
        <v>19.5</v>
      </c>
      <c r="G794" s="10">
        <v>1</v>
      </c>
      <c r="H794" s="48"/>
    </row>
    <row r="795" spans="1:8">
      <c r="A795" s="10" t="s">
        <v>28</v>
      </c>
      <c r="B795" s="10">
        <v>2</v>
      </c>
      <c r="C795" s="10">
        <v>1</v>
      </c>
      <c r="D795" s="10">
        <v>122</v>
      </c>
      <c r="E795" s="10">
        <v>25.5</v>
      </c>
      <c r="F795" s="10">
        <v>19.5</v>
      </c>
      <c r="G795" s="10">
        <v>1</v>
      </c>
      <c r="H795" s="48"/>
    </row>
    <row r="796" spans="1:8">
      <c r="A796" s="10" t="s">
        <v>29</v>
      </c>
      <c r="B796" s="10">
        <v>2</v>
      </c>
      <c r="C796" s="10">
        <v>1</v>
      </c>
      <c r="D796" s="10">
        <v>114</v>
      </c>
      <c r="E796" s="10">
        <v>25.5</v>
      </c>
      <c r="F796" s="10">
        <v>19.5</v>
      </c>
      <c r="G796" s="10">
        <v>1</v>
      </c>
      <c r="H796" s="48"/>
    </row>
    <row r="797" spans="1:8">
      <c r="A797" s="10" t="s">
        <v>30</v>
      </c>
      <c r="B797" s="10">
        <v>2</v>
      </c>
      <c r="C797" s="10">
        <v>1</v>
      </c>
      <c r="D797" s="10">
        <v>119</v>
      </c>
      <c r="E797" s="10">
        <v>25.5</v>
      </c>
      <c r="F797" s="10">
        <v>19.5</v>
      </c>
      <c r="G797" s="10">
        <v>1</v>
      </c>
      <c r="H797" s="48"/>
    </row>
    <row r="798" spans="1:8">
      <c r="A798" s="10" t="s">
        <v>34</v>
      </c>
      <c r="B798" s="10">
        <v>2</v>
      </c>
      <c r="C798" s="10">
        <v>1</v>
      </c>
      <c r="D798" s="10">
        <v>104</v>
      </c>
      <c r="E798" s="10">
        <v>25.5</v>
      </c>
      <c r="F798" s="10">
        <v>19.5</v>
      </c>
      <c r="G798" s="10">
        <v>1</v>
      </c>
      <c r="H798" s="48"/>
    </row>
    <row r="799" spans="1:8">
      <c r="A799" s="10" t="s">
        <v>32</v>
      </c>
      <c r="B799" s="10">
        <v>2</v>
      </c>
      <c r="C799" s="10">
        <v>1</v>
      </c>
      <c r="D799" s="10">
        <v>124</v>
      </c>
      <c r="E799" s="10">
        <v>25.5</v>
      </c>
      <c r="F799" s="10">
        <v>19.5</v>
      </c>
      <c r="G799" s="10">
        <v>1</v>
      </c>
      <c r="H799" s="48"/>
    </row>
    <row r="800" spans="1:8">
      <c r="A800" s="10" t="s">
        <v>33</v>
      </c>
      <c r="B800" s="10">
        <v>2</v>
      </c>
      <c r="C800" s="10">
        <v>1</v>
      </c>
      <c r="D800" s="10">
        <v>110</v>
      </c>
      <c r="E800" s="10">
        <v>25.5</v>
      </c>
      <c r="F800" s="10">
        <v>19.5</v>
      </c>
      <c r="G800" s="10">
        <v>1</v>
      </c>
      <c r="H800" s="48"/>
    </row>
    <row r="801" spans="1:8">
      <c r="A801" s="10" t="s">
        <v>36</v>
      </c>
      <c r="B801" s="10">
        <v>1</v>
      </c>
      <c r="C801" s="10">
        <v>1</v>
      </c>
      <c r="D801" s="10">
        <v>108</v>
      </c>
      <c r="E801" s="10">
        <v>25.5</v>
      </c>
      <c r="F801" s="10">
        <v>18</v>
      </c>
      <c r="G801" s="10">
        <v>1</v>
      </c>
      <c r="H801" s="48"/>
    </row>
    <row r="802" spans="1:8">
      <c r="A802" s="10" t="s">
        <v>36</v>
      </c>
      <c r="B802" s="10">
        <v>1</v>
      </c>
      <c r="C802" s="10">
        <v>1</v>
      </c>
      <c r="D802" s="10">
        <v>121</v>
      </c>
      <c r="E802" s="10">
        <v>25.5</v>
      </c>
      <c r="F802" s="10">
        <v>18</v>
      </c>
      <c r="G802" s="10">
        <v>1</v>
      </c>
      <c r="H802" s="48"/>
    </row>
    <row r="803" spans="1:8">
      <c r="A803" s="10" t="s">
        <v>37</v>
      </c>
      <c r="B803" s="10">
        <v>1</v>
      </c>
      <c r="C803" s="10">
        <v>1</v>
      </c>
      <c r="D803" s="10">
        <v>106</v>
      </c>
      <c r="E803" s="10">
        <v>25.5</v>
      </c>
      <c r="F803" s="10">
        <v>18</v>
      </c>
      <c r="G803" s="10">
        <v>1</v>
      </c>
      <c r="H803" s="48"/>
    </row>
    <row r="804" spans="1:8">
      <c r="A804" s="10" t="s">
        <v>41</v>
      </c>
      <c r="B804" s="10">
        <v>1</v>
      </c>
      <c r="C804" s="10">
        <v>1</v>
      </c>
      <c r="D804" s="10">
        <v>116</v>
      </c>
      <c r="E804" s="10">
        <v>25.5</v>
      </c>
      <c r="F804" s="10">
        <v>18</v>
      </c>
      <c r="G804" s="10">
        <v>1</v>
      </c>
      <c r="H804" s="48"/>
    </row>
    <row r="805" spans="1:8">
      <c r="A805" s="10" t="s">
        <v>45</v>
      </c>
      <c r="B805" s="10">
        <v>1</v>
      </c>
      <c r="C805" s="10">
        <v>1</v>
      </c>
      <c r="D805" s="10">
        <v>107</v>
      </c>
      <c r="E805" s="10">
        <v>25.5</v>
      </c>
      <c r="F805" s="10">
        <v>18</v>
      </c>
      <c r="G805" s="10">
        <v>1</v>
      </c>
      <c r="H805" s="48"/>
    </row>
    <row r="806" spans="1:8">
      <c r="A806" s="10" t="s">
        <v>45</v>
      </c>
      <c r="B806" s="10">
        <v>2</v>
      </c>
      <c r="C806" s="10">
        <v>1</v>
      </c>
      <c r="D806" s="10">
        <v>107</v>
      </c>
      <c r="E806" s="10">
        <v>25.5</v>
      </c>
      <c r="F806" s="10">
        <v>18</v>
      </c>
      <c r="G806" s="10">
        <v>1</v>
      </c>
      <c r="H806" s="48"/>
    </row>
    <row r="807" spans="1:8">
      <c r="A807" s="10" t="s">
        <v>39</v>
      </c>
      <c r="B807" s="10">
        <v>2</v>
      </c>
      <c r="C807" s="10">
        <v>1</v>
      </c>
      <c r="D807" s="10">
        <v>120</v>
      </c>
      <c r="E807" s="10">
        <v>25.5</v>
      </c>
      <c r="F807" s="10">
        <v>16.5</v>
      </c>
      <c r="G807" s="10">
        <v>1</v>
      </c>
      <c r="H807" s="48"/>
    </row>
    <row r="808" spans="1:8">
      <c r="A808" s="10" t="s">
        <v>43</v>
      </c>
      <c r="B808" s="10">
        <v>2</v>
      </c>
      <c r="C808" s="10">
        <v>1</v>
      </c>
      <c r="D808" s="10">
        <v>115</v>
      </c>
      <c r="E808" s="10">
        <v>25.5</v>
      </c>
      <c r="F808" s="10">
        <v>16.5</v>
      </c>
      <c r="G808" s="10">
        <v>1</v>
      </c>
      <c r="H808" s="48"/>
    </row>
    <row r="809" spans="1:8">
      <c r="A809" s="10" t="s">
        <v>27</v>
      </c>
      <c r="B809" s="10">
        <v>1</v>
      </c>
      <c r="C809" s="10">
        <v>1</v>
      </c>
      <c r="D809" s="10">
        <v>117</v>
      </c>
      <c r="E809" s="10">
        <v>25.5</v>
      </c>
      <c r="F809" s="10">
        <v>15</v>
      </c>
      <c r="G809" s="10">
        <v>1</v>
      </c>
      <c r="H809" s="48"/>
    </row>
    <row r="810" spans="1:8">
      <c r="A810" s="10" t="s">
        <v>27</v>
      </c>
      <c r="B810" s="10">
        <v>1</v>
      </c>
      <c r="C810" s="10">
        <v>1</v>
      </c>
      <c r="D810" s="10">
        <v>123</v>
      </c>
      <c r="E810" s="10">
        <v>25.5</v>
      </c>
      <c r="F810" s="10">
        <v>15</v>
      </c>
      <c r="G810" s="10">
        <v>1</v>
      </c>
      <c r="H810" s="48"/>
    </row>
    <row r="811" spans="1:8">
      <c r="A811" s="10" t="s">
        <v>28</v>
      </c>
      <c r="B811" s="10">
        <v>1</v>
      </c>
      <c r="C811" s="10">
        <v>1</v>
      </c>
      <c r="D811" s="10">
        <v>122</v>
      </c>
      <c r="E811" s="10">
        <v>25.5</v>
      </c>
      <c r="F811" s="10">
        <v>15</v>
      </c>
      <c r="G811" s="10">
        <v>1</v>
      </c>
      <c r="H811" s="48"/>
    </row>
    <row r="812" spans="1:8">
      <c r="A812" s="10" t="s">
        <v>29</v>
      </c>
      <c r="B812" s="10">
        <v>1</v>
      </c>
      <c r="C812" s="10">
        <v>1</v>
      </c>
      <c r="D812" s="10">
        <v>114</v>
      </c>
      <c r="E812" s="10">
        <v>25.5</v>
      </c>
      <c r="F812" s="10">
        <v>15</v>
      </c>
      <c r="G812" s="10">
        <v>1</v>
      </c>
      <c r="H812" s="48"/>
    </row>
    <row r="813" spans="1:8">
      <c r="A813" s="10" t="s">
        <v>30</v>
      </c>
      <c r="B813" s="10">
        <v>1</v>
      </c>
      <c r="C813" s="10">
        <v>1</v>
      </c>
      <c r="D813" s="10">
        <v>119</v>
      </c>
      <c r="E813" s="10">
        <v>25.5</v>
      </c>
      <c r="F813" s="10">
        <v>15</v>
      </c>
      <c r="G813" s="10">
        <v>1</v>
      </c>
      <c r="H813" s="48"/>
    </row>
    <row r="814" spans="1:8">
      <c r="A814" s="10" t="s">
        <v>34</v>
      </c>
      <c r="B814" s="10">
        <v>1</v>
      </c>
      <c r="C814" s="10">
        <v>1</v>
      </c>
      <c r="D814" s="10">
        <v>104</v>
      </c>
      <c r="E814" s="10">
        <v>25.5</v>
      </c>
      <c r="F814" s="10">
        <v>15</v>
      </c>
      <c r="G814" s="10">
        <v>1</v>
      </c>
      <c r="H814" s="48"/>
    </row>
    <row r="815" spans="1:8">
      <c r="A815" s="10" t="s">
        <v>32</v>
      </c>
      <c r="B815" s="10">
        <v>1</v>
      </c>
      <c r="C815" s="10">
        <v>1</v>
      </c>
      <c r="D815" s="10">
        <v>124</v>
      </c>
      <c r="E815" s="10">
        <v>25.5</v>
      </c>
      <c r="F815" s="10">
        <v>15</v>
      </c>
      <c r="G815" s="10">
        <v>1</v>
      </c>
      <c r="H815" s="48"/>
    </row>
    <row r="816" spans="1:8">
      <c r="A816" s="10" t="s">
        <v>33</v>
      </c>
      <c r="B816" s="10">
        <v>1</v>
      </c>
      <c r="C816" s="10">
        <v>1</v>
      </c>
      <c r="D816" s="10">
        <v>110</v>
      </c>
      <c r="E816" s="10">
        <v>25.5</v>
      </c>
      <c r="F816" s="10">
        <v>15</v>
      </c>
      <c r="G816" s="10">
        <v>1</v>
      </c>
      <c r="H816" s="48"/>
    </row>
    <row r="817" spans="1:8">
      <c r="A817" s="10" t="s">
        <v>45</v>
      </c>
      <c r="B817" s="16" t="s">
        <v>58</v>
      </c>
      <c r="C817" s="10">
        <v>1</v>
      </c>
      <c r="D817" s="10">
        <v>107</v>
      </c>
      <c r="E817" s="10">
        <v>4</v>
      </c>
      <c r="F817" s="10">
        <v>43.5</v>
      </c>
      <c r="G817" s="10">
        <v>1</v>
      </c>
      <c r="H817" s="48"/>
    </row>
    <row r="818" spans="1:8">
      <c r="A818" s="10" t="s">
        <v>15</v>
      </c>
      <c r="B818" s="10" t="s">
        <v>19</v>
      </c>
      <c r="C818" s="10">
        <v>1</v>
      </c>
      <c r="D818" s="10">
        <v>125</v>
      </c>
      <c r="E818" s="10">
        <v>4</v>
      </c>
      <c r="F818" s="10">
        <v>25.375</v>
      </c>
      <c r="G818" s="10">
        <v>1</v>
      </c>
      <c r="H818" s="48"/>
    </row>
    <row r="819" spans="1:8">
      <c r="A819" s="10" t="s">
        <v>26</v>
      </c>
      <c r="B819" s="10" t="s">
        <v>19</v>
      </c>
      <c r="C819" s="10">
        <v>1</v>
      </c>
      <c r="D819" s="10">
        <v>126</v>
      </c>
      <c r="E819" s="10">
        <v>4</v>
      </c>
      <c r="F819" s="10">
        <v>25.375</v>
      </c>
      <c r="G819" s="10">
        <v>1</v>
      </c>
      <c r="H819" s="48"/>
    </row>
    <row r="820" spans="1:8">
      <c r="A820" s="10" t="s">
        <v>43</v>
      </c>
      <c r="B820" s="10" t="s">
        <v>20</v>
      </c>
      <c r="C820" s="10">
        <v>1</v>
      </c>
      <c r="D820" s="10">
        <v>115</v>
      </c>
      <c r="E820" s="10">
        <v>4</v>
      </c>
      <c r="F820" s="10">
        <v>25.375</v>
      </c>
      <c r="G820" s="10">
        <v>1</v>
      </c>
      <c r="H820" s="48"/>
    </row>
    <row r="821" spans="1:8">
      <c r="A821" s="10" t="s">
        <v>44</v>
      </c>
      <c r="B821" s="10" t="s">
        <v>19</v>
      </c>
      <c r="C821" s="10">
        <v>1</v>
      </c>
      <c r="D821" s="10">
        <v>112</v>
      </c>
      <c r="E821" s="10">
        <v>4</v>
      </c>
      <c r="F821" s="10">
        <v>25.375</v>
      </c>
      <c r="G821" s="10">
        <v>1</v>
      </c>
      <c r="H821" s="48"/>
    </row>
    <row r="822" spans="1:8">
      <c r="A822" s="10" t="s">
        <v>45</v>
      </c>
      <c r="B822" s="10" t="s">
        <v>19</v>
      </c>
      <c r="C822" s="10">
        <v>1</v>
      </c>
      <c r="D822" s="10">
        <v>107</v>
      </c>
      <c r="E822" s="10">
        <v>4</v>
      </c>
      <c r="F822" s="10">
        <v>25.375</v>
      </c>
      <c r="G822" s="10">
        <v>1</v>
      </c>
      <c r="H822" s="48"/>
    </row>
    <row r="823" spans="1:8">
      <c r="A823" s="10" t="s">
        <v>46</v>
      </c>
      <c r="B823" s="10" t="s">
        <v>20</v>
      </c>
      <c r="C823" s="10">
        <v>1</v>
      </c>
      <c r="D823" s="10">
        <v>102</v>
      </c>
      <c r="E823" s="10">
        <v>4</v>
      </c>
      <c r="F823" s="10">
        <v>25.375</v>
      </c>
      <c r="G823" s="10">
        <v>1</v>
      </c>
      <c r="H823" s="48"/>
    </row>
    <row r="824" spans="1:8">
      <c r="A824" s="10" t="s">
        <v>48</v>
      </c>
      <c r="B824" s="10" t="s">
        <v>19</v>
      </c>
      <c r="C824" s="10">
        <v>1</v>
      </c>
      <c r="D824" s="10">
        <v>101</v>
      </c>
      <c r="E824" s="10">
        <v>4</v>
      </c>
      <c r="F824" s="10">
        <v>25.375</v>
      </c>
      <c r="G824" s="10">
        <v>1</v>
      </c>
      <c r="H824" s="48"/>
    </row>
    <row r="825" spans="1:8">
      <c r="A825" s="10" t="s">
        <v>34</v>
      </c>
      <c r="B825" s="10" t="s">
        <v>19</v>
      </c>
      <c r="C825" s="10">
        <v>1</v>
      </c>
      <c r="D825" s="10">
        <v>104</v>
      </c>
      <c r="E825" s="10">
        <v>4</v>
      </c>
      <c r="F825" s="10">
        <v>23.5</v>
      </c>
      <c r="G825" s="10">
        <v>1</v>
      </c>
      <c r="H825" s="48"/>
    </row>
    <row r="826" spans="1:8">
      <c r="A826" s="10" t="s">
        <v>34</v>
      </c>
      <c r="B826" s="10" t="s">
        <v>20</v>
      </c>
      <c r="C826" s="10">
        <v>1</v>
      </c>
      <c r="D826" s="10">
        <v>104</v>
      </c>
      <c r="E826" s="10">
        <v>4</v>
      </c>
      <c r="F826" s="10">
        <v>23.5</v>
      </c>
      <c r="G826" s="10">
        <v>1</v>
      </c>
      <c r="H826" s="48"/>
    </row>
    <row r="827" spans="1:8">
      <c r="A827" s="10" t="s">
        <v>15</v>
      </c>
      <c r="B827" s="10" t="s">
        <v>20</v>
      </c>
      <c r="C827" s="10">
        <v>1</v>
      </c>
      <c r="D827" s="10">
        <v>125</v>
      </c>
      <c r="E827" s="10">
        <v>4</v>
      </c>
      <c r="F827" s="10">
        <v>23.25</v>
      </c>
      <c r="G827" s="10">
        <v>1</v>
      </c>
      <c r="H827" s="48"/>
    </row>
    <row r="828" spans="1:8">
      <c r="A828" s="10" t="s">
        <v>26</v>
      </c>
      <c r="B828" s="10" t="s">
        <v>20</v>
      </c>
      <c r="C828" s="10">
        <v>1</v>
      </c>
      <c r="D828" s="10">
        <v>126</v>
      </c>
      <c r="E828" s="10">
        <v>4</v>
      </c>
      <c r="F828" s="10">
        <v>23.25</v>
      </c>
      <c r="G828" s="10">
        <v>1</v>
      </c>
      <c r="H828" s="48"/>
    </row>
    <row r="829" spans="1:8">
      <c r="A829" s="10" t="s">
        <v>27</v>
      </c>
      <c r="B829" s="10" t="s">
        <v>19</v>
      </c>
      <c r="C829" s="10">
        <v>1</v>
      </c>
      <c r="D829" s="10">
        <v>117</v>
      </c>
      <c r="E829" s="10">
        <v>4</v>
      </c>
      <c r="F829" s="10">
        <v>23.25</v>
      </c>
      <c r="G829" s="10">
        <v>1</v>
      </c>
      <c r="H829" s="48"/>
    </row>
    <row r="830" spans="1:8">
      <c r="A830" s="10" t="s">
        <v>27</v>
      </c>
      <c r="B830" s="10" t="s">
        <v>19</v>
      </c>
      <c r="C830" s="10">
        <v>1</v>
      </c>
      <c r="D830" s="10">
        <v>123</v>
      </c>
      <c r="E830" s="10">
        <v>4</v>
      </c>
      <c r="F830" s="10">
        <v>23.25</v>
      </c>
      <c r="G830" s="10">
        <v>1</v>
      </c>
      <c r="H830" s="48"/>
    </row>
    <row r="831" spans="1:8">
      <c r="A831" s="10" t="s">
        <v>27</v>
      </c>
      <c r="B831" s="10" t="s">
        <v>20</v>
      </c>
      <c r="C831" s="10">
        <v>1</v>
      </c>
      <c r="D831" s="10">
        <v>117</v>
      </c>
      <c r="E831" s="10">
        <v>4</v>
      </c>
      <c r="F831" s="10">
        <v>23.25</v>
      </c>
      <c r="G831" s="10">
        <v>1</v>
      </c>
      <c r="H831" s="48"/>
    </row>
    <row r="832" spans="1:8">
      <c r="A832" s="10" t="s">
        <v>27</v>
      </c>
      <c r="B832" s="10" t="s">
        <v>20</v>
      </c>
      <c r="C832" s="10">
        <v>1</v>
      </c>
      <c r="D832" s="10">
        <v>123</v>
      </c>
      <c r="E832" s="10">
        <v>4</v>
      </c>
      <c r="F832" s="10">
        <v>23.25</v>
      </c>
      <c r="G832" s="10">
        <v>1</v>
      </c>
      <c r="H832" s="48"/>
    </row>
    <row r="833" spans="1:8">
      <c r="A833" s="10" t="s">
        <v>28</v>
      </c>
      <c r="B833" s="10" t="s">
        <v>19</v>
      </c>
      <c r="C833" s="10">
        <v>1</v>
      </c>
      <c r="D833" s="10">
        <v>122</v>
      </c>
      <c r="E833" s="10">
        <v>4</v>
      </c>
      <c r="F833" s="10">
        <v>23.25</v>
      </c>
      <c r="G833" s="10">
        <v>1</v>
      </c>
      <c r="H833" s="48"/>
    </row>
    <row r="834" spans="1:8">
      <c r="A834" s="10" t="s">
        <v>28</v>
      </c>
      <c r="B834" s="10" t="s">
        <v>20</v>
      </c>
      <c r="C834" s="10">
        <v>1</v>
      </c>
      <c r="D834" s="10">
        <v>122</v>
      </c>
      <c r="E834" s="10">
        <v>4</v>
      </c>
      <c r="F834" s="10">
        <v>23.25</v>
      </c>
      <c r="G834" s="10">
        <v>1</v>
      </c>
      <c r="H834" s="48"/>
    </row>
    <row r="835" spans="1:8">
      <c r="A835" s="10" t="s">
        <v>29</v>
      </c>
      <c r="B835" s="10" t="s">
        <v>19</v>
      </c>
      <c r="C835" s="10">
        <v>1</v>
      </c>
      <c r="D835" s="10">
        <v>114</v>
      </c>
      <c r="E835" s="10">
        <v>4</v>
      </c>
      <c r="F835" s="10">
        <v>23.25</v>
      </c>
      <c r="G835" s="10">
        <v>1</v>
      </c>
      <c r="H835" s="48"/>
    </row>
    <row r="836" spans="1:8">
      <c r="A836" s="10" t="s">
        <v>29</v>
      </c>
      <c r="B836" s="10" t="s">
        <v>20</v>
      </c>
      <c r="C836" s="10">
        <v>1</v>
      </c>
      <c r="D836" s="10">
        <v>114</v>
      </c>
      <c r="E836" s="10">
        <v>4</v>
      </c>
      <c r="F836" s="10">
        <v>23.25</v>
      </c>
      <c r="G836" s="10">
        <v>1</v>
      </c>
      <c r="H836" s="48"/>
    </row>
    <row r="837" spans="1:8">
      <c r="A837" s="10" t="s">
        <v>30</v>
      </c>
      <c r="B837" s="10" t="s">
        <v>19</v>
      </c>
      <c r="C837" s="10">
        <v>1</v>
      </c>
      <c r="D837" s="10">
        <v>119</v>
      </c>
      <c r="E837" s="10">
        <v>4</v>
      </c>
      <c r="F837" s="10">
        <v>23.25</v>
      </c>
      <c r="G837" s="10">
        <v>1</v>
      </c>
      <c r="H837" s="48"/>
    </row>
    <row r="838" spans="1:8">
      <c r="A838" s="10" t="s">
        <v>30</v>
      </c>
      <c r="B838" s="10" t="s">
        <v>20</v>
      </c>
      <c r="C838" s="10">
        <v>1</v>
      </c>
      <c r="D838" s="10">
        <v>119</v>
      </c>
      <c r="E838" s="10">
        <v>4</v>
      </c>
      <c r="F838" s="10">
        <v>23.25</v>
      </c>
      <c r="G838" s="10">
        <v>1</v>
      </c>
      <c r="H838" s="48"/>
    </row>
    <row r="839" spans="1:8">
      <c r="A839" s="10" t="s">
        <v>32</v>
      </c>
      <c r="B839" s="10" t="s">
        <v>19</v>
      </c>
      <c r="C839" s="10">
        <v>1</v>
      </c>
      <c r="D839" s="10">
        <v>124</v>
      </c>
      <c r="E839" s="10">
        <v>4</v>
      </c>
      <c r="F839" s="10">
        <v>23.25</v>
      </c>
      <c r="G839" s="10">
        <v>1</v>
      </c>
      <c r="H839" s="48"/>
    </row>
    <row r="840" spans="1:8">
      <c r="A840" s="10" t="s">
        <v>32</v>
      </c>
      <c r="B840" s="10" t="s">
        <v>20</v>
      </c>
      <c r="C840" s="10">
        <v>1</v>
      </c>
      <c r="D840" s="10">
        <v>124</v>
      </c>
      <c r="E840" s="10">
        <v>4</v>
      </c>
      <c r="F840" s="10">
        <v>23.25</v>
      </c>
      <c r="G840" s="10">
        <v>1</v>
      </c>
      <c r="H840" s="48"/>
    </row>
    <row r="841" spans="1:8">
      <c r="A841" s="10" t="s">
        <v>33</v>
      </c>
      <c r="B841" s="10" t="s">
        <v>19</v>
      </c>
      <c r="C841" s="10">
        <v>1</v>
      </c>
      <c r="D841" s="10">
        <v>110</v>
      </c>
      <c r="E841" s="10">
        <v>4</v>
      </c>
      <c r="F841" s="10">
        <v>23.25</v>
      </c>
      <c r="G841" s="10">
        <v>1</v>
      </c>
      <c r="H841" s="48"/>
    </row>
    <row r="842" spans="1:8">
      <c r="A842" s="10" t="s">
        <v>33</v>
      </c>
      <c r="B842" s="10" t="s">
        <v>20</v>
      </c>
      <c r="C842" s="10">
        <v>1</v>
      </c>
      <c r="D842" s="10">
        <v>110</v>
      </c>
      <c r="E842" s="10">
        <v>4</v>
      </c>
      <c r="F842" s="10">
        <v>23.25</v>
      </c>
      <c r="G842" s="10">
        <v>1</v>
      </c>
      <c r="H842" s="48"/>
    </row>
    <row r="843" spans="1:8">
      <c r="A843" s="10" t="s">
        <v>36</v>
      </c>
      <c r="B843" s="10" t="s">
        <v>19</v>
      </c>
      <c r="C843" s="10">
        <v>1</v>
      </c>
      <c r="D843" s="10">
        <v>108</v>
      </c>
      <c r="E843" s="10">
        <v>4</v>
      </c>
      <c r="F843" s="10">
        <v>23.25</v>
      </c>
      <c r="G843" s="10">
        <v>1</v>
      </c>
      <c r="H843" s="48"/>
    </row>
    <row r="844" spans="1:8">
      <c r="A844" s="10" t="s">
        <v>36</v>
      </c>
      <c r="B844" s="10" t="s">
        <v>19</v>
      </c>
      <c r="C844" s="10">
        <v>1</v>
      </c>
      <c r="D844" s="10">
        <v>121</v>
      </c>
      <c r="E844" s="10">
        <v>4</v>
      </c>
      <c r="F844" s="10">
        <v>23.25</v>
      </c>
      <c r="G844" s="10">
        <v>1</v>
      </c>
      <c r="H844" s="48"/>
    </row>
    <row r="845" spans="1:8">
      <c r="A845" s="10" t="s">
        <v>37</v>
      </c>
      <c r="B845" s="10" t="s">
        <v>19</v>
      </c>
      <c r="C845" s="10">
        <v>1</v>
      </c>
      <c r="D845" s="10">
        <v>106</v>
      </c>
      <c r="E845" s="10">
        <v>4</v>
      </c>
      <c r="F845" s="10">
        <v>23.25</v>
      </c>
      <c r="G845" s="10">
        <v>1</v>
      </c>
      <c r="H845" s="48"/>
    </row>
    <row r="846" spans="1:8">
      <c r="A846" s="10" t="s">
        <v>39</v>
      </c>
      <c r="B846" s="10" t="s">
        <v>19</v>
      </c>
      <c r="C846" s="10">
        <v>1</v>
      </c>
      <c r="D846" s="10">
        <v>120</v>
      </c>
      <c r="E846" s="10">
        <v>4</v>
      </c>
      <c r="F846" s="10">
        <v>23.25</v>
      </c>
      <c r="G846" s="10">
        <v>1</v>
      </c>
      <c r="H846" s="48"/>
    </row>
    <row r="847" spans="1:8">
      <c r="A847" s="10" t="s">
        <v>39</v>
      </c>
      <c r="B847" s="10" t="s">
        <v>20</v>
      </c>
      <c r="C847" s="10">
        <v>1</v>
      </c>
      <c r="D847" s="10">
        <v>120</v>
      </c>
      <c r="E847" s="10">
        <v>4</v>
      </c>
      <c r="F847" s="10">
        <v>23.25</v>
      </c>
      <c r="G847" s="10">
        <v>1</v>
      </c>
      <c r="H847" s="48"/>
    </row>
    <row r="848" spans="1:8">
      <c r="A848" s="10" t="s">
        <v>41</v>
      </c>
      <c r="B848" s="10" t="s">
        <v>19</v>
      </c>
      <c r="C848" s="10">
        <v>1</v>
      </c>
      <c r="D848" s="10">
        <v>116</v>
      </c>
      <c r="E848" s="10">
        <v>4</v>
      </c>
      <c r="F848" s="10">
        <v>23.25</v>
      </c>
      <c r="G848" s="10">
        <v>1</v>
      </c>
      <c r="H848" s="48"/>
    </row>
    <row r="849" spans="1:8">
      <c r="A849" s="10" t="s">
        <v>41</v>
      </c>
      <c r="B849" s="10" t="s">
        <v>20</v>
      </c>
      <c r="C849" s="10">
        <v>1</v>
      </c>
      <c r="D849" s="10">
        <v>116</v>
      </c>
      <c r="E849" s="10">
        <v>4</v>
      </c>
      <c r="F849" s="10">
        <v>23.25</v>
      </c>
      <c r="G849" s="10">
        <v>1</v>
      </c>
      <c r="H849" s="48"/>
    </row>
    <row r="850" spans="1:8">
      <c r="A850" s="10" t="s">
        <v>43</v>
      </c>
      <c r="B850" s="10" t="s">
        <v>19</v>
      </c>
      <c r="C850" s="10">
        <v>1</v>
      </c>
      <c r="D850" s="10">
        <v>115</v>
      </c>
      <c r="E850" s="10">
        <v>4</v>
      </c>
      <c r="F850" s="10">
        <v>23.25</v>
      </c>
      <c r="G850" s="10">
        <v>1</v>
      </c>
      <c r="H850" s="48"/>
    </row>
    <row r="851" spans="1:8">
      <c r="A851" s="10" t="s">
        <v>44</v>
      </c>
      <c r="B851" s="10" t="s">
        <v>20</v>
      </c>
      <c r="C851" s="10">
        <v>1</v>
      </c>
      <c r="D851" s="10">
        <v>112</v>
      </c>
      <c r="E851" s="10">
        <v>4</v>
      </c>
      <c r="F851" s="10">
        <v>23.25</v>
      </c>
      <c r="G851" s="10">
        <v>1</v>
      </c>
      <c r="H851" s="48"/>
    </row>
    <row r="852" spans="1:8">
      <c r="A852" s="10" t="s">
        <v>45</v>
      </c>
      <c r="B852" s="10" t="s">
        <v>20</v>
      </c>
      <c r="C852" s="10">
        <v>1</v>
      </c>
      <c r="D852" s="10">
        <v>107</v>
      </c>
      <c r="E852" s="10">
        <v>4</v>
      </c>
      <c r="F852" s="10">
        <v>23.25</v>
      </c>
      <c r="G852" s="10">
        <v>1</v>
      </c>
      <c r="H852" s="48"/>
    </row>
    <row r="853" spans="1:8">
      <c r="A853" s="10" t="s">
        <v>46</v>
      </c>
      <c r="B853" s="10" t="s">
        <v>19</v>
      </c>
      <c r="C853" s="10">
        <v>1</v>
      </c>
      <c r="D853" s="10">
        <v>102</v>
      </c>
      <c r="E853" s="10">
        <v>4</v>
      </c>
      <c r="F853" s="10">
        <v>23.25</v>
      </c>
      <c r="G853" s="10">
        <v>1</v>
      </c>
      <c r="H853" s="48"/>
    </row>
    <row r="854" spans="1:8">
      <c r="A854" s="10" t="s">
        <v>48</v>
      </c>
      <c r="B854" s="10" t="s">
        <v>20</v>
      </c>
      <c r="C854" s="10">
        <v>1</v>
      </c>
      <c r="D854" s="10">
        <v>101</v>
      </c>
      <c r="E854" s="10">
        <v>4</v>
      </c>
      <c r="F854" s="10">
        <v>23.25</v>
      </c>
      <c r="G854" s="10">
        <v>1</v>
      </c>
      <c r="H854" s="48"/>
    </row>
    <row r="859" spans="1:8" ht="18">
      <c r="A859" s="49" t="s">
        <v>89</v>
      </c>
      <c r="B859" s="49"/>
      <c r="C859" s="49"/>
      <c r="D859" s="49"/>
      <c r="E859" s="49"/>
      <c r="F859" s="49"/>
      <c r="G859" s="49"/>
      <c r="H859" s="50" t="s">
        <v>105</v>
      </c>
    </row>
    <row r="860" spans="1:8" ht="18">
      <c r="A860" s="49" t="s">
        <v>90</v>
      </c>
      <c r="B860" s="49"/>
      <c r="C860" s="49"/>
      <c r="D860" s="49"/>
      <c r="E860" s="49"/>
      <c r="F860" s="49"/>
      <c r="G860" s="49"/>
      <c r="H860" s="50"/>
    </row>
    <row r="861" spans="1:8" ht="18">
      <c r="A861" s="49" t="s">
        <v>107</v>
      </c>
      <c r="B861" s="49"/>
      <c r="C861" s="49"/>
      <c r="D861" s="49"/>
      <c r="E861" s="49"/>
      <c r="F861" s="49"/>
      <c r="G861" s="49"/>
      <c r="H861" s="50"/>
    </row>
    <row r="862" spans="1:8" ht="17.399999999999999">
      <c r="A862" s="21" t="s">
        <v>0</v>
      </c>
      <c r="B862" s="21" t="s">
        <v>1</v>
      </c>
      <c r="C862" s="21" t="s">
        <v>2</v>
      </c>
      <c r="D862" s="21" t="s">
        <v>3</v>
      </c>
      <c r="E862" s="21" t="s">
        <v>5</v>
      </c>
      <c r="F862" s="21" t="s">
        <v>4</v>
      </c>
      <c r="G862" s="21" t="s">
        <v>6</v>
      </c>
      <c r="H862" s="21" t="s">
        <v>57</v>
      </c>
    </row>
    <row r="863" spans="1:8">
      <c r="A863" s="10" t="s">
        <v>15</v>
      </c>
      <c r="B863" s="10">
        <v>4</v>
      </c>
      <c r="C863" s="10">
        <v>1</v>
      </c>
      <c r="D863" s="10">
        <v>125</v>
      </c>
      <c r="E863" s="10">
        <v>22.5</v>
      </c>
      <c r="F863" s="10">
        <v>61</v>
      </c>
      <c r="G863" s="10">
        <v>1</v>
      </c>
      <c r="H863" s="48">
        <v>23</v>
      </c>
    </row>
    <row r="864" spans="1:8">
      <c r="A864" s="10" t="s">
        <v>26</v>
      </c>
      <c r="B864" s="10">
        <v>4</v>
      </c>
      <c r="C864" s="10">
        <v>1</v>
      </c>
      <c r="D864" s="10">
        <v>126</v>
      </c>
      <c r="E864" s="10">
        <v>22.5</v>
      </c>
      <c r="F864" s="10">
        <v>61</v>
      </c>
      <c r="G864" s="10">
        <v>1</v>
      </c>
      <c r="H864" s="48"/>
    </row>
    <row r="865" spans="1:8">
      <c r="A865" s="10" t="s">
        <v>46</v>
      </c>
      <c r="B865" s="10">
        <v>5</v>
      </c>
      <c r="C865" s="10">
        <v>1</v>
      </c>
      <c r="D865" s="10">
        <v>102</v>
      </c>
      <c r="E865" s="10">
        <v>22.5</v>
      </c>
      <c r="F865" s="10">
        <v>61</v>
      </c>
      <c r="G865" s="10">
        <v>1</v>
      </c>
      <c r="H865" s="48"/>
    </row>
    <row r="866" spans="1:8">
      <c r="A866" s="10" t="s">
        <v>48</v>
      </c>
      <c r="B866" s="10">
        <v>5</v>
      </c>
      <c r="C866" s="10">
        <v>1</v>
      </c>
      <c r="D866" s="10">
        <v>101</v>
      </c>
      <c r="E866" s="10">
        <v>22.5</v>
      </c>
      <c r="F866" s="10">
        <v>61</v>
      </c>
      <c r="G866" s="10">
        <v>1</v>
      </c>
      <c r="H866" s="48"/>
    </row>
    <row r="867" spans="1:8">
      <c r="A867" s="10" t="s">
        <v>39</v>
      </c>
      <c r="B867" s="10">
        <v>6</v>
      </c>
      <c r="C867" s="10">
        <v>1</v>
      </c>
      <c r="D867" s="10">
        <v>120</v>
      </c>
      <c r="E867" s="10">
        <v>22.5</v>
      </c>
      <c r="F867" s="10">
        <v>56</v>
      </c>
      <c r="G867" s="10">
        <v>1</v>
      </c>
      <c r="H867" s="48"/>
    </row>
    <row r="868" spans="1:8">
      <c r="A868" s="10" t="s">
        <v>27</v>
      </c>
      <c r="B868" s="10">
        <v>5</v>
      </c>
      <c r="C868" s="10">
        <v>1</v>
      </c>
      <c r="D868" s="10">
        <v>117</v>
      </c>
      <c r="E868" s="10">
        <v>22.5</v>
      </c>
      <c r="F868" s="10">
        <v>55</v>
      </c>
      <c r="G868" s="10">
        <v>1</v>
      </c>
      <c r="H868" s="48"/>
    </row>
    <row r="869" spans="1:8">
      <c r="A869" s="10" t="s">
        <v>27</v>
      </c>
      <c r="B869" s="10">
        <v>5</v>
      </c>
      <c r="C869" s="10">
        <v>1</v>
      </c>
      <c r="D869" s="10">
        <v>123</v>
      </c>
      <c r="E869" s="10">
        <v>22.5</v>
      </c>
      <c r="F869" s="10">
        <v>55</v>
      </c>
      <c r="G869" s="10">
        <v>1</v>
      </c>
      <c r="H869" s="48"/>
    </row>
    <row r="870" spans="1:8">
      <c r="A870" s="10" t="s">
        <v>28</v>
      </c>
      <c r="B870" s="10">
        <v>5</v>
      </c>
      <c r="C870" s="10">
        <v>1</v>
      </c>
      <c r="D870" s="10">
        <v>122</v>
      </c>
      <c r="E870" s="10">
        <v>22.5</v>
      </c>
      <c r="F870" s="10">
        <v>55</v>
      </c>
      <c r="G870" s="10">
        <v>1</v>
      </c>
      <c r="H870" s="48"/>
    </row>
    <row r="871" spans="1:8">
      <c r="A871" s="10" t="s">
        <v>29</v>
      </c>
      <c r="B871" s="10">
        <v>5</v>
      </c>
      <c r="C871" s="10">
        <v>1</v>
      </c>
      <c r="D871" s="10">
        <v>114</v>
      </c>
      <c r="E871" s="10">
        <v>22.5</v>
      </c>
      <c r="F871" s="10">
        <v>55</v>
      </c>
      <c r="G871" s="10">
        <v>1</v>
      </c>
      <c r="H871" s="48"/>
    </row>
    <row r="872" spans="1:8">
      <c r="A872" s="10" t="s">
        <v>30</v>
      </c>
      <c r="B872" s="10">
        <v>5</v>
      </c>
      <c r="C872" s="10">
        <v>1</v>
      </c>
      <c r="D872" s="10">
        <v>119</v>
      </c>
      <c r="E872" s="10">
        <v>22.5</v>
      </c>
      <c r="F872" s="10">
        <v>55</v>
      </c>
      <c r="G872" s="10">
        <v>1</v>
      </c>
      <c r="H872" s="48"/>
    </row>
    <row r="873" spans="1:8">
      <c r="A873" s="10" t="s">
        <v>32</v>
      </c>
      <c r="B873" s="10">
        <v>5</v>
      </c>
      <c r="C873" s="10">
        <v>1</v>
      </c>
      <c r="D873" s="10">
        <v>124</v>
      </c>
      <c r="E873" s="10">
        <v>22.5</v>
      </c>
      <c r="F873" s="10">
        <v>55</v>
      </c>
      <c r="G873" s="10">
        <v>1</v>
      </c>
      <c r="H873" s="48"/>
    </row>
    <row r="874" spans="1:8">
      <c r="A874" s="10" t="s">
        <v>39</v>
      </c>
      <c r="B874" s="10">
        <v>5</v>
      </c>
      <c r="C874" s="10">
        <v>1</v>
      </c>
      <c r="D874" s="10">
        <v>120</v>
      </c>
      <c r="E874" s="10">
        <v>22.5</v>
      </c>
      <c r="F874" s="10">
        <v>55</v>
      </c>
      <c r="G874" s="10">
        <v>1</v>
      </c>
      <c r="H874" s="48"/>
    </row>
    <row r="875" spans="1:8">
      <c r="A875" s="10" t="s">
        <v>41</v>
      </c>
      <c r="B875" s="10">
        <v>5</v>
      </c>
      <c r="C875" s="10">
        <v>1</v>
      </c>
      <c r="D875" s="10">
        <v>116</v>
      </c>
      <c r="E875" s="10">
        <v>22.5</v>
      </c>
      <c r="F875" s="10">
        <v>55</v>
      </c>
      <c r="G875" s="10">
        <v>1</v>
      </c>
      <c r="H875" s="48"/>
    </row>
    <row r="876" spans="1:8">
      <c r="A876" s="10" t="s">
        <v>15</v>
      </c>
      <c r="B876" s="10" t="s">
        <v>21</v>
      </c>
      <c r="C876" s="10">
        <v>1</v>
      </c>
      <c r="D876" s="10">
        <v>125</v>
      </c>
      <c r="E876" s="10">
        <v>4</v>
      </c>
      <c r="F876" s="10">
        <v>61</v>
      </c>
      <c r="G876" s="10">
        <v>1</v>
      </c>
      <c r="H876" s="48"/>
    </row>
    <row r="877" spans="1:8">
      <c r="A877" s="10" t="s">
        <v>26</v>
      </c>
      <c r="B877" s="10" t="s">
        <v>21</v>
      </c>
      <c r="C877" s="10">
        <v>1</v>
      </c>
      <c r="D877" s="10">
        <v>126</v>
      </c>
      <c r="E877" s="10">
        <v>4</v>
      </c>
      <c r="F877" s="10">
        <v>61</v>
      </c>
      <c r="G877" s="10">
        <v>1</v>
      </c>
      <c r="H877" s="48"/>
    </row>
    <row r="878" spans="1:8">
      <c r="A878" s="10" t="s">
        <v>46</v>
      </c>
      <c r="B878" s="10" t="s">
        <v>21</v>
      </c>
      <c r="C878" s="10">
        <v>1</v>
      </c>
      <c r="D878" s="10">
        <v>102</v>
      </c>
      <c r="E878" s="10">
        <v>4</v>
      </c>
      <c r="F878" s="10">
        <v>61</v>
      </c>
      <c r="G878" s="10">
        <v>1</v>
      </c>
      <c r="H878" s="48"/>
    </row>
    <row r="879" spans="1:8">
      <c r="A879" s="10" t="s">
        <v>48</v>
      </c>
      <c r="B879" s="10" t="s">
        <v>21</v>
      </c>
      <c r="C879" s="10">
        <v>1</v>
      </c>
      <c r="D879" s="10">
        <v>101</v>
      </c>
      <c r="E879" s="10">
        <v>4</v>
      </c>
      <c r="F879" s="10">
        <v>61</v>
      </c>
      <c r="G879" s="10">
        <v>1</v>
      </c>
      <c r="H879" s="48"/>
    </row>
    <row r="880" spans="1:8">
      <c r="A880" s="10" t="s">
        <v>39</v>
      </c>
      <c r="B880" s="10" t="s">
        <v>23</v>
      </c>
      <c r="C880" s="10">
        <v>1</v>
      </c>
      <c r="D880" s="10">
        <v>120</v>
      </c>
      <c r="E880" s="10">
        <v>4</v>
      </c>
      <c r="F880" s="10">
        <v>56</v>
      </c>
      <c r="G880" s="10">
        <v>1</v>
      </c>
      <c r="H880" s="48"/>
    </row>
    <row r="881" spans="1:8">
      <c r="A881" s="10" t="s">
        <v>27</v>
      </c>
      <c r="B881" s="10" t="s">
        <v>21</v>
      </c>
      <c r="C881" s="10">
        <v>1</v>
      </c>
      <c r="D881" s="10">
        <v>117</v>
      </c>
      <c r="E881" s="10">
        <v>4</v>
      </c>
      <c r="F881" s="10">
        <v>55</v>
      </c>
      <c r="G881" s="10">
        <v>1</v>
      </c>
      <c r="H881" s="48"/>
    </row>
    <row r="882" spans="1:8">
      <c r="A882" s="10" t="s">
        <v>27</v>
      </c>
      <c r="B882" s="10" t="s">
        <v>21</v>
      </c>
      <c r="C882" s="10">
        <v>1</v>
      </c>
      <c r="D882" s="10">
        <v>123</v>
      </c>
      <c r="E882" s="10">
        <v>4</v>
      </c>
      <c r="F882" s="10">
        <v>55</v>
      </c>
      <c r="G882" s="10">
        <v>1</v>
      </c>
      <c r="H882" s="48"/>
    </row>
    <row r="883" spans="1:8">
      <c r="A883" s="10" t="s">
        <v>28</v>
      </c>
      <c r="B883" s="10" t="s">
        <v>21</v>
      </c>
      <c r="C883" s="10">
        <v>1</v>
      </c>
      <c r="D883" s="10">
        <v>122</v>
      </c>
      <c r="E883" s="10">
        <v>4</v>
      </c>
      <c r="F883" s="10">
        <v>55</v>
      </c>
      <c r="G883" s="10">
        <v>1</v>
      </c>
      <c r="H883" s="48"/>
    </row>
    <row r="884" spans="1:8">
      <c r="A884" s="10" t="s">
        <v>29</v>
      </c>
      <c r="B884" s="10" t="s">
        <v>21</v>
      </c>
      <c r="C884" s="10">
        <v>1</v>
      </c>
      <c r="D884" s="10">
        <v>114</v>
      </c>
      <c r="E884" s="10">
        <v>4</v>
      </c>
      <c r="F884" s="10">
        <v>55</v>
      </c>
      <c r="G884" s="10">
        <v>1</v>
      </c>
      <c r="H884" s="48"/>
    </row>
    <row r="885" spans="1:8">
      <c r="A885" s="10" t="s">
        <v>30</v>
      </c>
      <c r="B885" s="10" t="s">
        <v>21</v>
      </c>
      <c r="C885" s="10">
        <v>1</v>
      </c>
      <c r="D885" s="10">
        <v>119</v>
      </c>
      <c r="E885" s="10">
        <v>4</v>
      </c>
      <c r="F885" s="10">
        <v>55</v>
      </c>
      <c r="G885" s="10">
        <v>1</v>
      </c>
      <c r="H885" s="48"/>
    </row>
    <row r="886" spans="1:8">
      <c r="A886" s="10" t="s">
        <v>32</v>
      </c>
      <c r="B886" s="10" t="s">
        <v>21</v>
      </c>
      <c r="C886" s="10">
        <v>1</v>
      </c>
      <c r="D886" s="10">
        <v>124</v>
      </c>
      <c r="E886" s="10">
        <v>4</v>
      </c>
      <c r="F886" s="10">
        <v>55</v>
      </c>
      <c r="G886" s="10">
        <v>1</v>
      </c>
      <c r="H886" s="48"/>
    </row>
    <row r="887" spans="1:8">
      <c r="A887" s="10" t="s">
        <v>39</v>
      </c>
      <c r="B887" s="10" t="s">
        <v>21</v>
      </c>
      <c r="C887" s="10">
        <v>1</v>
      </c>
      <c r="D887" s="10">
        <v>120</v>
      </c>
      <c r="E887" s="10">
        <v>4</v>
      </c>
      <c r="F887" s="10">
        <v>55</v>
      </c>
      <c r="G887" s="10">
        <v>1</v>
      </c>
      <c r="H887" s="48"/>
    </row>
    <row r="888" spans="1:8">
      <c r="A888" s="10" t="s">
        <v>41</v>
      </c>
      <c r="B888" s="10" t="s">
        <v>21</v>
      </c>
      <c r="C888" s="10">
        <v>1</v>
      </c>
      <c r="D888" s="10">
        <v>116</v>
      </c>
      <c r="E888" s="10">
        <v>4</v>
      </c>
      <c r="F888" s="10">
        <v>55</v>
      </c>
      <c r="G888" s="10">
        <v>1</v>
      </c>
      <c r="H888" s="48"/>
    </row>
    <row r="889" spans="1:8">
      <c r="A889" s="10" t="s">
        <v>27</v>
      </c>
      <c r="B889" s="10" t="s">
        <v>22</v>
      </c>
      <c r="C889" s="10">
        <v>1</v>
      </c>
      <c r="D889" s="10">
        <v>117</v>
      </c>
      <c r="E889" s="10">
        <v>4</v>
      </c>
      <c r="F889" s="10">
        <v>21.25</v>
      </c>
      <c r="G889" s="10">
        <v>1</v>
      </c>
      <c r="H889" s="48"/>
    </row>
    <row r="890" spans="1:8">
      <c r="A890" s="10" t="s">
        <v>27</v>
      </c>
      <c r="B890" s="10" t="s">
        <v>22</v>
      </c>
      <c r="C890" s="10">
        <v>1</v>
      </c>
      <c r="D890" s="10">
        <v>123</v>
      </c>
      <c r="E890" s="10">
        <v>4</v>
      </c>
      <c r="F890" s="10">
        <v>21.25</v>
      </c>
      <c r="G890" s="10">
        <v>1</v>
      </c>
      <c r="H890" s="48"/>
    </row>
    <row r="891" spans="1:8">
      <c r="A891" s="10" t="s">
        <v>28</v>
      </c>
      <c r="B891" s="10" t="s">
        <v>22</v>
      </c>
      <c r="C891" s="10">
        <v>1</v>
      </c>
      <c r="D891" s="10">
        <v>122</v>
      </c>
      <c r="E891" s="10">
        <v>4</v>
      </c>
      <c r="F891" s="10">
        <v>21.25</v>
      </c>
      <c r="G891" s="10">
        <v>1</v>
      </c>
      <c r="H891" s="48"/>
    </row>
    <row r="892" spans="1:8">
      <c r="A892" s="10" t="s">
        <v>29</v>
      </c>
      <c r="B892" s="10" t="s">
        <v>22</v>
      </c>
      <c r="C892" s="10">
        <v>1</v>
      </c>
      <c r="D892" s="10">
        <v>114</v>
      </c>
      <c r="E892" s="10">
        <v>4</v>
      </c>
      <c r="F892" s="10">
        <v>21.25</v>
      </c>
      <c r="G892" s="10">
        <v>1</v>
      </c>
      <c r="H892" s="48"/>
    </row>
    <row r="893" spans="1:8">
      <c r="A893" s="10" t="s">
        <v>30</v>
      </c>
      <c r="B893" s="10" t="s">
        <v>22</v>
      </c>
      <c r="C893" s="10">
        <v>1</v>
      </c>
      <c r="D893" s="10">
        <v>119</v>
      </c>
      <c r="E893" s="10">
        <v>4</v>
      </c>
      <c r="F893" s="10">
        <v>21.25</v>
      </c>
      <c r="G893" s="10">
        <v>1</v>
      </c>
      <c r="H893" s="48"/>
    </row>
    <row r="894" spans="1:8">
      <c r="A894" s="10" t="s">
        <v>32</v>
      </c>
      <c r="B894" s="10" t="s">
        <v>22</v>
      </c>
      <c r="C894" s="10">
        <v>1</v>
      </c>
      <c r="D894" s="10">
        <v>124</v>
      </c>
      <c r="E894" s="10">
        <v>4</v>
      </c>
      <c r="F894" s="10">
        <v>21.25</v>
      </c>
      <c r="G894" s="10">
        <v>1</v>
      </c>
      <c r="H894" s="48"/>
    </row>
    <row r="895" spans="1:8">
      <c r="A895" s="10" t="s">
        <v>39</v>
      </c>
      <c r="B895" s="10" t="s">
        <v>22</v>
      </c>
      <c r="C895" s="10">
        <v>1</v>
      </c>
      <c r="D895" s="10">
        <v>120</v>
      </c>
      <c r="E895" s="10">
        <v>4</v>
      </c>
      <c r="F895" s="10">
        <v>21.25</v>
      </c>
      <c r="G895" s="10">
        <v>1</v>
      </c>
      <c r="H895" s="48"/>
    </row>
    <row r="896" spans="1:8">
      <c r="A896" s="10" t="s">
        <v>41</v>
      </c>
      <c r="B896" s="10" t="s">
        <v>22</v>
      </c>
      <c r="C896" s="10">
        <v>1</v>
      </c>
      <c r="D896" s="10">
        <v>116</v>
      </c>
      <c r="E896" s="10">
        <v>4</v>
      </c>
      <c r="F896" s="10">
        <v>21.25</v>
      </c>
      <c r="G896" s="10">
        <v>1</v>
      </c>
      <c r="H896" s="48"/>
    </row>
    <row r="897" spans="1:8">
      <c r="A897" s="10" t="s">
        <v>46</v>
      </c>
      <c r="B897" s="10" t="s">
        <v>22</v>
      </c>
      <c r="C897" s="10">
        <v>1</v>
      </c>
      <c r="D897" s="10">
        <v>102</v>
      </c>
      <c r="E897" s="10">
        <v>4</v>
      </c>
      <c r="F897" s="10">
        <v>21.25</v>
      </c>
      <c r="G897" s="10">
        <v>1</v>
      </c>
      <c r="H897" s="48"/>
    </row>
    <row r="898" spans="1:8">
      <c r="A898" s="10" t="s">
        <v>48</v>
      </c>
      <c r="B898" s="10" t="s">
        <v>22</v>
      </c>
      <c r="C898" s="10">
        <v>1</v>
      </c>
      <c r="D898" s="10">
        <v>101</v>
      </c>
      <c r="E898" s="10">
        <v>4</v>
      </c>
      <c r="F898" s="10">
        <v>21.25</v>
      </c>
      <c r="G898" s="10">
        <v>1</v>
      </c>
      <c r="H898" s="48"/>
    </row>
    <row r="899" spans="1:8">
      <c r="A899" s="10" t="s">
        <v>15</v>
      </c>
      <c r="B899" s="10" t="s">
        <v>22</v>
      </c>
      <c r="C899" s="10">
        <v>1</v>
      </c>
      <c r="D899" s="10">
        <v>125</v>
      </c>
      <c r="E899" s="10">
        <v>4</v>
      </c>
      <c r="F899" s="10">
        <v>18.875</v>
      </c>
      <c r="G899" s="10">
        <v>1</v>
      </c>
      <c r="H899" s="48"/>
    </row>
    <row r="900" spans="1:8">
      <c r="A900" s="10" t="s">
        <v>26</v>
      </c>
      <c r="B900" s="10" t="s">
        <v>22</v>
      </c>
      <c r="C900" s="10">
        <v>1</v>
      </c>
      <c r="D900" s="10">
        <v>126</v>
      </c>
      <c r="E900" s="10">
        <v>4</v>
      </c>
      <c r="F900" s="10">
        <v>18.875</v>
      </c>
      <c r="G900" s="10">
        <v>1</v>
      </c>
      <c r="H900" s="48"/>
    </row>
    <row r="905" spans="1:8" ht="18">
      <c r="A905" s="49" t="s">
        <v>89</v>
      </c>
      <c r="B905" s="49"/>
      <c r="C905" s="49"/>
      <c r="D905" s="49"/>
      <c r="E905" s="49"/>
      <c r="F905" s="49"/>
      <c r="G905" s="49"/>
      <c r="H905" s="50" t="s">
        <v>105</v>
      </c>
    </row>
    <row r="906" spans="1:8" ht="18">
      <c r="A906" s="49" t="s">
        <v>90</v>
      </c>
      <c r="B906" s="49"/>
      <c r="C906" s="49"/>
      <c r="D906" s="49"/>
      <c r="E906" s="49"/>
      <c r="F906" s="49"/>
      <c r="G906" s="49"/>
      <c r="H906" s="50"/>
    </row>
    <row r="907" spans="1:8" ht="18">
      <c r="A907" s="49" t="s">
        <v>107</v>
      </c>
      <c r="B907" s="49"/>
      <c r="C907" s="49"/>
      <c r="D907" s="49"/>
      <c r="E907" s="49"/>
      <c r="F907" s="49"/>
      <c r="G907" s="49"/>
      <c r="H907" s="50"/>
    </row>
    <row r="908" spans="1:8" ht="17.399999999999999">
      <c r="A908" s="21" t="s">
        <v>0</v>
      </c>
      <c r="B908" s="21" t="s">
        <v>1</v>
      </c>
      <c r="C908" s="21" t="s">
        <v>2</v>
      </c>
      <c r="D908" s="21" t="s">
        <v>3</v>
      </c>
      <c r="E908" s="21" t="s">
        <v>5</v>
      </c>
      <c r="F908" s="21" t="s">
        <v>4</v>
      </c>
      <c r="G908" s="21" t="s">
        <v>6</v>
      </c>
      <c r="H908" s="21" t="s">
        <v>57</v>
      </c>
    </row>
    <row r="909" spans="1:8">
      <c r="A909" s="10" t="s">
        <v>41</v>
      </c>
      <c r="B909" s="10">
        <v>6</v>
      </c>
      <c r="C909" s="10">
        <v>1</v>
      </c>
      <c r="D909" s="10">
        <v>116</v>
      </c>
      <c r="E909" s="10">
        <v>22.5</v>
      </c>
      <c r="F909" s="10">
        <v>55</v>
      </c>
      <c r="G909" s="10">
        <v>1</v>
      </c>
      <c r="H909" s="48">
        <v>24</v>
      </c>
    </row>
    <row r="910" spans="1:8">
      <c r="A910" s="10" t="s">
        <v>44</v>
      </c>
      <c r="B910" s="10">
        <v>5</v>
      </c>
      <c r="C910" s="10">
        <v>1</v>
      </c>
      <c r="D910" s="10">
        <v>112</v>
      </c>
      <c r="E910" s="10">
        <v>22.5</v>
      </c>
      <c r="F910" s="10">
        <v>55</v>
      </c>
      <c r="G910" s="10">
        <v>1</v>
      </c>
      <c r="H910" s="48"/>
    </row>
    <row r="911" spans="1:8">
      <c r="A911" s="10" t="s">
        <v>44</v>
      </c>
      <c r="B911" s="10">
        <v>6</v>
      </c>
      <c r="C911" s="10">
        <v>1</v>
      </c>
      <c r="D911" s="10">
        <v>112</v>
      </c>
      <c r="E911" s="10">
        <v>22.5</v>
      </c>
      <c r="F911" s="10">
        <v>55</v>
      </c>
      <c r="G911" s="10">
        <v>1</v>
      </c>
      <c r="H911" s="48"/>
    </row>
    <row r="912" spans="1:8">
      <c r="A912" s="10" t="s">
        <v>43</v>
      </c>
      <c r="B912" s="10">
        <v>5</v>
      </c>
      <c r="C912" s="10">
        <v>1</v>
      </c>
      <c r="D912" s="10">
        <v>115</v>
      </c>
      <c r="E912" s="10">
        <v>22.5</v>
      </c>
      <c r="F912" s="10">
        <v>50</v>
      </c>
      <c r="G912" s="10">
        <v>1</v>
      </c>
      <c r="H912" s="48"/>
    </row>
    <row r="913" spans="1:8">
      <c r="A913" s="10" t="s">
        <v>15</v>
      </c>
      <c r="B913" s="10">
        <v>5</v>
      </c>
      <c r="C913" s="10">
        <v>1</v>
      </c>
      <c r="D913" s="10">
        <v>125</v>
      </c>
      <c r="E913" s="10">
        <v>22.5</v>
      </c>
      <c r="F913" s="10">
        <v>49</v>
      </c>
      <c r="G913" s="10">
        <v>1</v>
      </c>
      <c r="H913" s="48"/>
    </row>
    <row r="914" spans="1:8">
      <c r="A914" s="10" t="s">
        <v>26</v>
      </c>
      <c r="B914" s="10">
        <v>5</v>
      </c>
      <c r="C914" s="10">
        <v>1</v>
      </c>
      <c r="D914" s="10">
        <v>126</v>
      </c>
      <c r="E914" s="10">
        <v>22.5</v>
      </c>
      <c r="F914" s="10">
        <v>49</v>
      </c>
      <c r="G914" s="10">
        <v>1</v>
      </c>
      <c r="H914" s="48"/>
    </row>
    <row r="915" spans="1:8">
      <c r="A915" s="10" t="s">
        <v>34</v>
      </c>
      <c r="B915" s="10">
        <v>5</v>
      </c>
      <c r="C915" s="10">
        <v>1</v>
      </c>
      <c r="D915" s="10">
        <v>104</v>
      </c>
      <c r="E915" s="10">
        <v>22.5</v>
      </c>
      <c r="F915" s="10">
        <v>49</v>
      </c>
      <c r="G915" s="10">
        <v>1</v>
      </c>
      <c r="H915" s="48"/>
    </row>
    <row r="916" spans="1:8">
      <c r="A916" s="10" t="s">
        <v>33</v>
      </c>
      <c r="B916" s="10">
        <v>5</v>
      </c>
      <c r="C916" s="10">
        <v>1</v>
      </c>
      <c r="D916" s="10">
        <v>110</v>
      </c>
      <c r="E916" s="10">
        <v>22.5</v>
      </c>
      <c r="F916" s="10">
        <v>49</v>
      </c>
      <c r="G916" s="10">
        <v>1</v>
      </c>
      <c r="H916" s="48"/>
    </row>
    <row r="917" spans="1:8">
      <c r="A917" s="10" t="s">
        <v>36</v>
      </c>
      <c r="B917" s="10">
        <v>4</v>
      </c>
      <c r="C917" s="10">
        <v>1</v>
      </c>
      <c r="D917" s="10">
        <v>108</v>
      </c>
      <c r="E917" s="10">
        <v>22.5</v>
      </c>
      <c r="F917" s="10">
        <v>49</v>
      </c>
      <c r="G917" s="10">
        <v>1</v>
      </c>
      <c r="H917" s="48"/>
    </row>
    <row r="918" spans="1:8">
      <c r="A918" s="10" t="s">
        <v>36</v>
      </c>
      <c r="B918" s="10">
        <v>4</v>
      </c>
      <c r="C918" s="10">
        <v>1</v>
      </c>
      <c r="D918" s="10">
        <v>121</v>
      </c>
      <c r="E918" s="10">
        <v>22.5</v>
      </c>
      <c r="F918" s="10">
        <v>49</v>
      </c>
      <c r="G918" s="10">
        <v>1</v>
      </c>
      <c r="H918" s="48"/>
    </row>
    <row r="919" spans="1:8">
      <c r="A919" s="10" t="s">
        <v>37</v>
      </c>
      <c r="B919" s="10">
        <v>4</v>
      </c>
      <c r="C919" s="10">
        <v>1</v>
      </c>
      <c r="D919" s="10">
        <v>106</v>
      </c>
      <c r="E919" s="10">
        <v>22.5</v>
      </c>
      <c r="F919" s="10">
        <v>49</v>
      </c>
      <c r="G919" s="10">
        <v>1</v>
      </c>
      <c r="H919" s="48"/>
    </row>
    <row r="920" spans="1:8">
      <c r="A920" s="10" t="s">
        <v>45</v>
      </c>
      <c r="B920" s="10">
        <v>4</v>
      </c>
      <c r="C920" s="10">
        <v>1</v>
      </c>
      <c r="D920" s="10">
        <v>107</v>
      </c>
      <c r="E920" s="10">
        <v>22.5</v>
      </c>
      <c r="F920" s="10">
        <v>49</v>
      </c>
      <c r="G920" s="10">
        <v>1</v>
      </c>
      <c r="H920" s="48"/>
    </row>
    <row r="921" spans="1:8">
      <c r="A921" s="10" t="s">
        <v>46</v>
      </c>
      <c r="B921" s="10">
        <v>6</v>
      </c>
      <c r="C921" s="10">
        <v>1</v>
      </c>
      <c r="D921" s="10">
        <v>102</v>
      </c>
      <c r="E921" s="10">
        <v>22.5</v>
      </c>
      <c r="F921" s="10">
        <v>49</v>
      </c>
      <c r="G921" s="10">
        <v>1</v>
      </c>
      <c r="H921" s="48"/>
    </row>
    <row r="922" spans="1:8">
      <c r="A922" s="10" t="s">
        <v>48</v>
      </c>
      <c r="B922" s="10">
        <v>6</v>
      </c>
      <c r="C922" s="10">
        <v>1</v>
      </c>
      <c r="D922" s="10">
        <v>101</v>
      </c>
      <c r="E922" s="10">
        <v>22.5</v>
      </c>
      <c r="F922" s="10">
        <v>49</v>
      </c>
      <c r="G922" s="10">
        <v>1</v>
      </c>
      <c r="H922" s="48"/>
    </row>
    <row r="923" spans="1:8">
      <c r="A923" s="10" t="s">
        <v>41</v>
      </c>
      <c r="B923" s="10" t="s">
        <v>23</v>
      </c>
      <c r="C923" s="10">
        <v>1</v>
      </c>
      <c r="D923" s="10">
        <v>116</v>
      </c>
      <c r="E923" s="10">
        <v>4</v>
      </c>
      <c r="F923" s="10">
        <v>55</v>
      </c>
      <c r="G923" s="10">
        <v>1</v>
      </c>
      <c r="H923" s="48"/>
    </row>
    <row r="924" spans="1:8">
      <c r="A924" s="10" t="s">
        <v>44</v>
      </c>
      <c r="B924" s="10" t="s">
        <v>21</v>
      </c>
      <c r="C924" s="10">
        <v>1</v>
      </c>
      <c r="D924" s="10">
        <v>112</v>
      </c>
      <c r="E924" s="10">
        <v>4</v>
      </c>
      <c r="F924" s="10">
        <v>55</v>
      </c>
      <c r="G924" s="10">
        <v>1</v>
      </c>
      <c r="H924" s="48"/>
    </row>
    <row r="925" spans="1:8">
      <c r="A925" s="10" t="s">
        <v>44</v>
      </c>
      <c r="B925" s="10" t="s">
        <v>23</v>
      </c>
      <c r="C925" s="10">
        <v>1</v>
      </c>
      <c r="D925" s="10">
        <v>112</v>
      </c>
      <c r="E925" s="10">
        <v>4</v>
      </c>
      <c r="F925" s="10">
        <v>55</v>
      </c>
      <c r="G925" s="10">
        <v>1</v>
      </c>
      <c r="H925" s="48"/>
    </row>
    <row r="926" spans="1:8">
      <c r="A926" s="10" t="s">
        <v>43</v>
      </c>
      <c r="B926" s="10" t="s">
        <v>21</v>
      </c>
      <c r="C926" s="10">
        <v>1</v>
      </c>
      <c r="D926" s="10">
        <v>115</v>
      </c>
      <c r="E926" s="10">
        <v>4</v>
      </c>
      <c r="F926" s="10">
        <v>50</v>
      </c>
      <c r="G926" s="10">
        <v>1</v>
      </c>
      <c r="H926" s="48"/>
    </row>
    <row r="927" spans="1:8">
      <c r="A927" s="10" t="s">
        <v>15</v>
      </c>
      <c r="B927" s="10" t="s">
        <v>23</v>
      </c>
      <c r="C927" s="10">
        <v>1</v>
      </c>
      <c r="D927" s="10">
        <v>125</v>
      </c>
      <c r="E927" s="10">
        <v>4</v>
      </c>
      <c r="F927" s="10">
        <v>49</v>
      </c>
      <c r="G927" s="10">
        <v>1</v>
      </c>
      <c r="H927" s="48"/>
    </row>
    <row r="928" spans="1:8">
      <c r="A928" s="10" t="s">
        <v>26</v>
      </c>
      <c r="B928" s="10" t="s">
        <v>23</v>
      </c>
      <c r="C928" s="10">
        <v>1</v>
      </c>
      <c r="D928" s="10">
        <v>126</v>
      </c>
      <c r="E928" s="10">
        <v>4</v>
      </c>
      <c r="F928" s="10">
        <v>49</v>
      </c>
      <c r="G928" s="10">
        <v>1</v>
      </c>
      <c r="H928" s="48"/>
    </row>
    <row r="929" spans="1:8">
      <c r="A929" s="10" t="s">
        <v>34</v>
      </c>
      <c r="B929" s="10" t="s">
        <v>21</v>
      </c>
      <c r="C929" s="10">
        <v>1</v>
      </c>
      <c r="D929" s="10">
        <v>104</v>
      </c>
      <c r="E929" s="10">
        <v>4</v>
      </c>
      <c r="F929" s="10">
        <v>49</v>
      </c>
      <c r="G929" s="10">
        <v>1</v>
      </c>
      <c r="H929" s="48"/>
    </row>
    <row r="930" spans="1:8">
      <c r="A930" s="10" t="s">
        <v>33</v>
      </c>
      <c r="B930" s="10" t="s">
        <v>21</v>
      </c>
      <c r="C930" s="10">
        <v>1</v>
      </c>
      <c r="D930" s="10">
        <v>110</v>
      </c>
      <c r="E930" s="10">
        <v>4</v>
      </c>
      <c r="F930" s="10">
        <v>49</v>
      </c>
      <c r="G930" s="10">
        <v>1</v>
      </c>
      <c r="H930" s="48"/>
    </row>
    <row r="931" spans="1:8">
      <c r="A931" s="10" t="s">
        <v>36</v>
      </c>
      <c r="B931" s="10" t="s">
        <v>21</v>
      </c>
      <c r="C931" s="10">
        <v>1</v>
      </c>
      <c r="D931" s="10">
        <v>108</v>
      </c>
      <c r="E931" s="10">
        <v>4</v>
      </c>
      <c r="F931" s="10">
        <v>49</v>
      </c>
      <c r="G931" s="10">
        <v>1</v>
      </c>
      <c r="H931" s="48"/>
    </row>
    <row r="932" spans="1:8">
      <c r="A932" s="10" t="s">
        <v>36</v>
      </c>
      <c r="B932" s="10" t="s">
        <v>21</v>
      </c>
      <c r="C932" s="10">
        <v>1</v>
      </c>
      <c r="D932" s="10">
        <v>121</v>
      </c>
      <c r="E932" s="10">
        <v>4</v>
      </c>
      <c r="F932" s="10">
        <v>49</v>
      </c>
      <c r="G932" s="10">
        <v>1</v>
      </c>
      <c r="H932" s="48"/>
    </row>
    <row r="933" spans="1:8">
      <c r="A933" s="10" t="s">
        <v>37</v>
      </c>
      <c r="B933" s="10" t="s">
        <v>21</v>
      </c>
      <c r="C933" s="10">
        <v>1</v>
      </c>
      <c r="D933" s="10">
        <v>106</v>
      </c>
      <c r="E933" s="10">
        <v>4</v>
      </c>
      <c r="F933" s="10">
        <v>49</v>
      </c>
      <c r="G933" s="10">
        <v>1</v>
      </c>
      <c r="H933" s="48"/>
    </row>
    <row r="934" spans="1:8">
      <c r="A934" s="10" t="s">
        <v>45</v>
      </c>
      <c r="B934" s="10" t="s">
        <v>21</v>
      </c>
      <c r="C934" s="10">
        <v>1</v>
      </c>
      <c r="D934" s="10">
        <v>107</v>
      </c>
      <c r="E934" s="10">
        <v>4</v>
      </c>
      <c r="F934" s="10">
        <v>49</v>
      </c>
      <c r="G934" s="10">
        <v>1</v>
      </c>
      <c r="H934" s="48"/>
    </row>
    <row r="935" spans="1:8">
      <c r="A935" s="10" t="s">
        <v>46</v>
      </c>
      <c r="B935" s="10" t="s">
        <v>23</v>
      </c>
      <c r="C935" s="10">
        <v>1</v>
      </c>
      <c r="D935" s="10">
        <v>102</v>
      </c>
      <c r="E935" s="10">
        <v>4</v>
      </c>
      <c r="F935" s="10">
        <v>49</v>
      </c>
      <c r="G935" s="10">
        <v>1</v>
      </c>
      <c r="H935" s="48"/>
    </row>
    <row r="936" spans="1:8">
      <c r="A936" s="10" t="s">
        <v>48</v>
      </c>
      <c r="B936" s="10" t="s">
        <v>23</v>
      </c>
      <c r="C936" s="10">
        <v>1</v>
      </c>
      <c r="D936" s="10">
        <v>101</v>
      </c>
      <c r="E936" s="10">
        <v>4</v>
      </c>
      <c r="F936" s="10">
        <v>49</v>
      </c>
      <c r="G936" s="10">
        <v>1</v>
      </c>
      <c r="H936" s="48"/>
    </row>
    <row r="937" spans="1:8">
      <c r="A937" s="10" t="s">
        <v>15</v>
      </c>
      <c r="B937" s="10" t="s">
        <v>24</v>
      </c>
      <c r="C937" s="10">
        <v>1</v>
      </c>
      <c r="D937" s="10">
        <v>125</v>
      </c>
      <c r="E937" s="10">
        <v>4</v>
      </c>
      <c r="F937" s="10">
        <v>21.25</v>
      </c>
      <c r="G937" s="10">
        <v>1</v>
      </c>
      <c r="H937" s="48"/>
    </row>
    <row r="938" spans="1:8">
      <c r="A938" s="10" t="s">
        <v>26</v>
      </c>
      <c r="B938" s="10" t="s">
        <v>24</v>
      </c>
      <c r="C938" s="10">
        <v>1</v>
      </c>
      <c r="D938" s="10">
        <v>126</v>
      </c>
      <c r="E938" s="10">
        <v>4</v>
      </c>
      <c r="F938" s="10">
        <v>21.25</v>
      </c>
      <c r="G938" s="10">
        <v>1</v>
      </c>
      <c r="H938" s="48"/>
    </row>
    <row r="939" spans="1:8">
      <c r="A939" s="10" t="s">
        <v>34</v>
      </c>
      <c r="B939" s="10" t="s">
        <v>22</v>
      </c>
      <c r="C939" s="10">
        <v>1</v>
      </c>
      <c r="D939" s="10">
        <v>104</v>
      </c>
      <c r="E939" s="10">
        <v>4</v>
      </c>
      <c r="F939" s="10">
        <v>21.25</v>
      </c>
      <c r="G939" s="10">
        <v>1</v>
      </c>
      <c r="H939" s="48"/>
    </row>
    <row r="940" spans="1:8">
      <c r="A940" s="10" t="s">
        <v>33</v>
      </c>
      <c r="B940" s="10" t="s">
        <v>22</v>
      </c>
      <c r="C940" s="10">
        <v>1</v>
      </c>
      <c r="D940" s="10">
        <v>110</v>
      </c>
      <c r="E940" s="10">
        <v>4</v>
      </c>
      <c r="F940" s="10">
        <v>21.25</v>
      </c>
      <c r="G940" s="10">
        <v>1</v>
      </c>
      <c r="H940" s="48"/>
    </row>
    <row r="941" spans="1:8">
      <c r="A941" s="10" t="s">
        <v>36</v>
      </c>
      <c r="B941" s="10" t="s">
        <v>22</v>
      </c>
      <c r="C941" s="10">
        <v>1</v>
      </c>
      <c r="D941" s="10">
        <v>108</v>
      </c>
      <c r="E941" s="10">
        <v>4</v>
      </c>
      <c r="F941" s="10">
        <v>21.25</v>
      </c>
      <c r="G941" s="10">
        <v>1</v>
      </c>
      <c r="H941" s="48"/>
    </row>
    <row r="942" spans="1:8">
      <c r="A942" s="10" t="s">
        <v>36</v>
      </c>
      <c r="B942" s="10" t="s">
        <v>22</v>
      </c>
      <c r="C942" s="10">
        <v>1</v>
      </c>
      <c r="D942" s="10">
        <v>121</v>
      </c>
      <c r="E942" s="10">
        <v>4</v>
      </c>
      <c r="F942" s="10">
        <v>21.25</v>
      </c>
      <c r="G942" s="10">
        <v>1</v>
      </c>
      <c r="H942" s="48"/>
    </row>
    <row r="943" spans="1:8">
      <c r="A943" s="10" t="s">
        <v>37</v>
      </c>
      <c r="B943" s="10" t="s">
        <v>22</v>
      </c>
      <c r="C943" s="10">
        <v>1</v>
      </c>
      <c r="D943" s="10">
        <v>106</v>
      </c>
      <c r="E943" s="10">
        <v>4</v>
      </c>
      <c r="F943" s="10">
        <v>21.25</v>
      </c>
      <c r="G943" s="10">
        <v>1</v>
      </c>
      <c r="H943" s="48"/>
    </row>
    <row r="944" spans="1:8">
      <c r="A944" s="10" t="s">
        <v>41</v>
      </c>
      <c r="B944" s="10" t="s">
        <v>24</v>
      </c>
      <c r="C944" s="10">
        <v>1</v>
      </c>
      <c r="D944" s="10">
        <v>116</v>
      </c>
      <c r="E944" s="10">
        <v>4</v>
      </c>
      <c r="F944" s="10">
        <v>21.25</v>
      </c>
      <c r="G944" s="10">
        <v>1</v>
      </c>
      <c r="H944" s="48"/>
    </row>
    <row r="945" spans="1:8">
      <c r="A945" s="10" t="s">
        <v>44</v>
      </c>
      <c r="B945" s="10" t="s">
        <v>22</v>
      </c>
      <c r="C945" s="10">
        <v>1</v>
      </c>
      <c r="D945" s="10">
        <v>112</v>
      </c>
      <c r="E945" s="10">
        <v>4</v>
      </c>
      <c r="F945" s="10">
        <v>21.25</v>
      </c>
      <c r="G945" s="10">
        <v>1</v>
      </c>
      <c r="H945" s="48"/>
    </row>
    <row r="946" spans="1:8">
      <c r="A946" s="10" t="s">
        <v>44</v>
      </c>
      <c r="B946" s="10" t="s">
        <v>24</v>
      </c>
      <c r="C946" s="10">
        <v>1</v>
      </c>
      <c r="D946" s="10">
        <v>112</v>
      </c>
      <c r="E946" s="10">
        <v>4</v>
      </c>
      <c r="F946" s="10">
        <v>21.25</v>
      </c>
      <c r="G946" s="10">
        <v>1</v>
      </c>
      <c r="H946" s="48"/>
    </row>
    <row r="947" spans="1:8">
      <c r="A947" s="10" t="s">
        <v>45</v>
      </c>
      <c r="B947" s="10" t="s">
        <v>22</v>
      </c>
      <c r="C947" s="10">
        <v>1</v>
      </c>
      <c r="D947" s="10">
        <v>107</v>
      </c>
      <c r="E947" s="10">
        <v>4</v>
      </c>
      <c r="F947" s="10">
        <v>21.25</v>
      </c>
      <c r="G947" s="10">
        <v>1</v>
      </c>
      <c r="H947" s="48"/>
    </row>
    <row r="948" spans="1:8">
      <c r="A948" s="10" t="s">
        <v>46</v>
      </c>
      <c r="B948" s="10" t="s">
        <v>24</v>
      </c>
      <c r="C948" s="10">
        <v>1</v>
      </c>
      <c r="D948" s="10">
        <v>102</v>
      </c>
      <c r="E948" s="10">
        <v>4</v>
      </c>
      <c r="F948" s="10">
        <v>21.25</v>
      </c>
      <c r="G948" s="10">
        <v>1</v>
      </c>
      <c r="H948" s="48"/>
    </row>
    <row r="949" spans="1:8">
      <c r="A949" s="10" t="s">
        <v>48</v>
      </c>
      <c r="B949" s="10" t="s">
        <v>24</v>
      </c>
      <c r="C949" s="10">
        <v>1</v>
      </c>
      <c r="D949" s="10">
        <v>101</v>
      </c>
      <c r="E949" s="10">
        <v>4</v>
      </c>
      <c r="F949" s="10">
        <v>21.25</v>
      </c>
      <c r="G949" s="10">
        <v>1</v>
      </c>
      <c r="H949" s="48"/>
    </row>
    <row r="953" spans="1:8" ht="18">
      <c r="A953" s="49" t="s">
        <v>89</v>
      </c>
      <c r="B953" s="49"/>
      <c r="C953" s="49"/>
      <c r="D953" s="49"/>
      <c r="E953" s="49"/>
      <c r="F953" s="49"/>
      <c r="G953" s="49"/>
      <c r="H953" s="50" t="s">
        <v>105</v>
      </c>
    </row>
    <row r="954" spans="1:8" ht="18">
      <c r="A954" s="49" t="s">
        <v>90</v>
      </c>
      <c r="B954" s="49"/>
      <c r="C954" s="49"/>
      <c r="D954" s="49"/>
      <c r="E954" s="49"/>
      <c r="F954" s="49"/>
      <c r="G954" s="49"/>
      <c r="H954" s="50"/>
    </row>
    <row r="955" spans="1:8" ht="18">
      <c r="A955" s="49" t="s">
        <v>107</v>
      </c>
      <c r="B955" s="49"/>
      <c r="C955" s="49"/>
      <c r="D955" s="49"/>
      <c r="E955" s="49"/>
      <c r="F955" s="49"/>
      <c r="G955" s="49"/>
      <c r="H955" s="50"/>
    </row>
    <row r="956" spans="1:8" ht="17.399999999999999">
      <c r="A956" s="21" t="s">
        <v>0</v>
      </c>
      <c r="B956" s="21" t="s">
        <v>1</v>
      </c>
      <c r="C956" s="21" t="s">
        <v>2</v>
      </c>
      <c r="D956" s="21" t="s">
        <v>3</v>
      </c>
      <c r="E956" s="21" t="s">
        <v>5</v>
      </c>
      <c r="F956" s="21" t="s">
        <v>4</v>
      </c>
      <c r="G956" s="21" t="s">
        <v>6</v>
      </c>
      <c r="H956" s="21" t="s">
        <v>57</v>
      </c>
    </row>
    <row r="957" spans="1:8">
      <c r="A957" s="10" t="s">
        <v>49</v>
      </c>
      <c r="B957" s="10" t="s">
        <v>50</v>
      </c>
      <c r="C957" s="10" t="s">
        <v>50</v>
      </c>
      <c r="D957" s="10" t="s">
        <v>50</v>
      </c>
      <c r="E957" s="10">
        <v>43.5</v>
      </c>
      <c r="F957" s="10">
        <v>111</v>
      </c>
      <c r="G957" s="10">
        <v>1</v>
      </c>
      <c r="H957" s="48">
        <v>25</v>
      </c>
    </row>
    <row r="958" spans="1:8">
      <c r="A958" s="10" t="s">
        <v>49</v>
      </c>
      <c r="B958" s="10" t="s">
        <v>50</v>
      </c>
      <c r="C958" s="10" t="s">
        <v>50</v>
      </c>
      <c r="D958" s="10" t="s">
        <v>50</v>
      </c>
      <c r="E958" s="10">
        <v>43.5</v>
      </c>
      <c r="F958" s="10">
        <v>111</v>
      </c>
      <c r="G958" s="10">
        <v>1</v>
      </c>
      <c r="H958" s="48"/>
    </row>
    <row r="959" spans="1:8">
      <c r="A959" s="10" t="s">
        <v>49</v>
      </c>
      <c r="B959" s="10" t="s">
        <v>50</v>
      </c>
      <c r="C959" s="10" t="s">
        <v>50</v>
      </c>
      <c r="D959" s="10" t="s">
        <v>50</v>
      </c>
      <c r="E959" s="10">
        <v>43.5</v>
      </c>
      <c r="F959" s="10">
        <v>111</v>
      </c>
      <c r="G959" s="10">
        <v>1</v>
      </c>
      <c r="H959" s="48"/>
    </row>
    <row r="960" spans="1:8">
      <c r="A960" s="10" t="s">
        <v>49</v>
      </c>
      <c r="B960" s="10" t="s">
        <v>50</v>
      </c>
      <c r="C960" s="10" t="s">
        <v>50</v>
      </c>
      <c r="D960" s="10" t="s">
        <v>50</v>
      </c>
      <c r="E960" s="10">
        <v>43.5</v>
      </c>
      <c r="F960" s="10">
        <v>111</v>
      </c>
      <c r="G960" s="10">
        <v>1</v>
      </c>
      <c r="H960" s="48"/>
    </row>
    <row r="961" spans="1:8">
      <c r="A961" s="10" t="s">
        <v>49</v>
      </c>
      <c r="B961" s="10" t="s">
        <v>50</v>
      </c>
      <c r="C961" s="10" t="s">
        <v>50</v>
      </c>
      <c r="D961" s="10" t="s">
        <v>50</v>
      </c>
      <c r="E961" s="10">
        <v>43.5</v>
      </c>
      <c r="F961" s="10">
        <v>111</v>
      </c>
      <c r="G961" s="10">
        <v>1</v>
      </c>
      <c r="H961" s="48"/>
    </row>
    <row r="962" spans="1:8">
      <c r="A962" s="10" t="s">
        <v>49</v>
      </c>
      <c r="B962" s="10" t="s">
        <v>50</v>
      </c>
      <c r="C962" s="10" t="s">
        <v>50</v>
      </c>
      <c r="D962" s="10" t="s">
        <v>50</v>
      </c>
      <c r="E962" s="10">
        <v>43.5</v>
      </c>
      <c r="F962" s="10">
        <v>111</v>
      </c>
      <c r="G962" s="10">
        <v>1</v>
      </c>
      <c r="H962" s="48"/>
    </row>
    <row r="963" spans="1:8">
      <c r="A963" s="10" t="s">
        <v>51</v>
      </c>
      <c r="B963" s="10" t="s">
        <v>50</v>
      </c>
      <c r="C963" s="10" t="s">
        <v>50</v>
      </c>
      <c r="D963" s="10" t="s">
        <v>50</v>
      </c>
      <c r="E963" s="10">
        <v>43.5</v>
      </c>
      <c r="F963" s="10">
        <v>82</v>
      </c>
      <c r="G963" s="10">
        <v>1</v>
      </c>
      <c r="H963" s="48"/>
    </row>
    <row r="964" spans="1:8">
      <c r="A964" s="10" t="s">
        <v>51</v>
      </c>
      <c r="B964" s="10" t="s">
        <v>50</v>
      </c>
      <c r="C964" s="10" t="s">
        <v>50</v>
      </c>
      <c r="D964" s="10" t="s">
        <v>50</v>
      </c>
      <c r="E964" s="10">
        <v>43.5</v>
      </c>
      <c r="F964" s="10">
        <v>82</v>
      </c>
      <c r="G964" s="10">
        <v>1</v>
      </c>
      <c r="H964" s="48"/>
    </row>
    <row r="965" spans="1:8">
      <c r="A965" s="10" t="s">
        <v>51</v>
      </c>
      <c r="B965" s="10" t="s">
        <v>50</v>
      </c>
      <c r="C965" s="10" t="s">
        <v>50</v>
      </c>
      <c r="D965" s="10" t="s">
        <v>50</v>
      </c>
      <c r="E965" s="10">
        <v>43.5</v>
      </c>
      <c r="F965" s="10">
        <v>82</v>
      </c>
      <c r="G965" s="10">
        <v>1</v>
      </c>
      <c r="H965" s="48"/>
    </row>
    <row r="966" spans="1:8">
      <c r="A966" s="10" t="s">
        <v>51</v>
      </c>
      <c r="B966" s="10" t="s">
        <v>50</v>
      </c>
      <c r="C966" s="10" t="s">
        <v>50</v>
      </c>
      <c r="D966" s="10" t="s">
        <v>50</v>
      </c>
      <c r="E966" s="10">
        <v>43.5</v>
      </c>
      <c r="F966" s="10">
        <v>82</v>
      </c>
      <c r="G966" s="10">
        <v>1</v>
      </c>
      <c r="H966" s="48"/>
    </row>
    <row r="967" spans="1:8">
      <c r="A967" s="10" t="s">
        <v>51</v>
      </c>
      <c r="B967" s="10" t="s">
        <v>50</v>
      </c>
      <c r="C967" s="10" t="s">
        <v>50</v>
      </c>
      <c r="D967" s="10" t="s">
        <v>50</v>
      </c>
      <c r="E967" s="10">
        <v>43.5</v>
      </c>
      <c r="F967" s="10">
        <v>82</v>
      </c>
      <c r="G967" s="10">
        <v>1</v>
      </c>
      <c r="H967" s="48"/>
    </row>
    <row r="968" spans="1:8">
      <c r="A968" s="10" t="s">
        <v>51</v>
      </c>
      <c r="B968" s="10" t="s">
        <v>50</v>
      </c>
      <c r="C968" s="10" t="s">
        <v>50</v>
      </c>
      <c r="D968" s="10" t="s">
        <v>50</v>
      </c>
      <c r="E968" s="10">
        <v>43.5</v>
      </c>
      <c r="F968" s="10">
        <v>82</v>
      </c>
      <c r="G968" s="10">
        <v>1</v>
      </c>
      <c r="H968" s="48"/>
    </row>
  </sheetData>
  <mergeCells count="125">
    <mergeCell ref="H957:H968"/>
    <mergeCell ref="H953:H955"/>
    <mergeCell ref="A905:G905"/>
    <mergeCell ref="H905:H907"/>
    <mergeCell ref="A906:G906"/>
    <mergeCell ref="A907:G907"/>
    <mergeCell ref="H909:H949"/>
    <mergeCell ref="H863:H900"/>
    <mergeCell ref="A782:G782"/>
    <mergeCell ref="H782:H784"/>
    <mergeCell ref="A783:G783"/>
    <mergeCell ref="A784:G784"/>
    <mergeCell ref="H786:H854"/>
    <mergeCell ref="A953:G953"/>
    <mergeCell ref="A954:G954"/>
    <mergeCell ref="A955:G955"/>
    <mergeCell ref="H766:H778"/>
    <mergeCell ref="A736:G736"/>
    <mergeCell ref="H736:H738"/>
    <mergeCell ref="A737:G737"/>
    <mergeCell ref="A738:G738"/>
    <mergeCell ref="H740:H758"/>
    <mergeCell ref="A859:G859"/>
    <mergeCell ref="H859:H861"/>
    <mergeCell ref="A860:G860"/>
    <mergeCell ref="A861:G861"/>
    <mergeCell ref="H721:H730"/>
    <mergeCell ref="A666:G666"/>
    <mergeCell ref="H666:H668"/>
    <mergeCell ref="A667:G667"/>
    <mergeCell ref="A668:G668"/>
    <mergeCell ref="H670:H712"/>
    <mergeCell ref="A762:G762"/>
    <mergeCell ref="H762:H764"/>
    <mergeCell ref="A763:G763"/>
    <mergeCell ref="A764:G764"/>
    <mergeCell ref="H624:H662"/>
    <mergeCell ref="A537:G537"/>
    <mergeCell ref="H537:H539"/>
    <mergeCell ref="A538:G538"/>
    <mergeCell ref="A539:G539"/>
    <mergeCell ref="H541:H614"/>
    <mergeCell ref="A717:G717"/>
    <mergeCell ref="H717:H719"/>
    <mergeCell ref="A718:G718"/>
    <mergeCell ref="A719:G719"/>
    <mergeCell ref="H518:H531"/>
    <mergeCell ref="A489:G489"/>
    <mergeCell ref="H489:H491"/>
    <mergeCell ref="A490:G490"/>
    <mergeCell ref="A491:G491"/>
    <mergeCell ref="H493:H510"/>
    <mergeCell ref="A620:G620"/>
    <mergeCell ref="H620:H622"/>
    <mergeCell ref="A621:G621"/>
    <mergeCell ref="A622:G622"/>
    <mergeCell ref="H475:H485"/>
    <mergeCell ref="A420:G420"/>
    <mergeCell ref="H420:H422"/>
    <mergeCell ref="A421:G421"/>
    <mergeCell ref="A422:G422"/>
    <mergeCell ref="H424:H467"/>
    <mergeCell ref="A514:G514"/>
    <mergeCell ref="H514:H516"/>
    <mergeCell ref="A515:G515"/>
    <mergeCell ref="A516:G516"/>
    <mergeCell ref="H378:H415"/>
    <mergeCell ref="A292:G292"/>
    <mergeCell ref="H292:H294"/>
    <mergeCell ref="A293:G293"/>
    <mergeCell ref="A294:G294"/>
    <mergeCell ref="H296:H369"/>
    <mergeCell ref="A471:G471"/>
    <mergeCell ref="H471:H473"/>
    <mergeCell ref="A472:G472"/>
    <mergeCell ref="A473:G473"/>
    <mergeCell ref="H274:H287"/>
    <mergeCell ref="A243:G243"/>
    <mergeCell ref="H243:H245"/>
    <mergeCell ref="A244:G244"/>
    <mergeCell ref="A245:G245"/>
    <mergeCell ref="H247:H264"/>
    <mergeCell ref="A374:G374"/>
    <mergeCell ref="H374:H376"/>
    <mergeCell ref="A375:G375"/>
    <mergeCell ref="A376:G376"/>
    <mergeCell ref="H228:H238"/>
    <mergeCell ref="A181:G181"/>
    <mergeCell ref="H181:H183"/>
    <mergeCell ref="A182:G182"/>
    <mergeCell ref="A183:G183"/>
    <mergeCell ref="H185:H219"/>
    <mergeCell ref="A270:G270"/>
    <mergeCell ref="H270:H272"/>
    <mergeCell ref="A271:G271"/>
    <mergeCell ref="A272:G272"/>
    <mergeCell ref="H141:H175"/>
    <mergeCell ref="A66:G66"/>
    <mergeCell ref="H66:H68"/>
    <mergeCell ref="A67:G67"/>
    <mergeCell ref="A68:G68"/>
    <mergeCell ref="H70:H133"/>
    <mergeCell ref="A224:G224"/>
    <mergeCell ref="H224:H226"/>
    <mergeCell ref="A225:G225"/>
    <mergeCell ref="A226:G226"/>
    <mergeCell ref="H48:H61"/>
    <mergeCell ref="A17:G17"/>
    <mergeCell ref="H17:H19"/>
    <mergeCell ref="A18:G18"/>
    <mergeCell ref="A19:G19"/>
    <mergeCell ref="H21:H40"/>
    <mergeCell ref="A137:G137"/>
    <mergeCell ref="H137:H139"/>
    <mergeCell ref="A138:G138"/>
    <mergeCell ref="A139:G139"/>
    <mergeCell ref="A1:G1"/>
    <mergeCell ref="A2:G2"/>
    <mergeCell ref="A3:G3"/>
    <mergeCell ref="H5:H13"/>
    <mergeCell ref="H1:H3"/>
    <mergeCell ref="A44:G44"/>
    <mergeCell ref="H44:H46"/>
    <mergeCell ref="A45:G45"/>
    <mergeCell ref="A46:G46"/>
  </mergeCells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sqref="A1:D30"/>
    </sheetView>
  </sheetViews>
  <sheetFormatPr defaultRowHeight="13.8"/>
  <sheetData>
    <row r="1" spans="1:4" ht="18">
      <c r="A1" s="49" t="s">
        <v>89</v>
      </c>
      <c r="B1" s="49"/>
      <c r="C1" s="49"/>
      <c r="D1" s="49"/>
    </row>
    <row r="2" spans="1:4">
      <c r="A2" s="64" t="s">
        <v>108</v>
      </c>
      <c r="B2" s="64"/>
      <c r="C2" s="64"/>
      <c r="D2" s="64"/>
    </row>
    <row r="3" spans="1:4">
      <c r="A3" s="65" t="s">
        <v>109</v>
      </c>
      <c r="B3" s="66"/>
      <c r="C3" s="46" t="s">
        <v>7</v>
      </c>
      <c r="D3" s="46" t="s">
        <v>55</v>
      </c>
    </row>
    <row r="4" spans="1:4">
      <c r="A4" s="67" t="s">
        <v>121</v>
      </c>
      <c r="B4" s="68"/>
      <c r="C4" s="71" t="s">
        <v>110</v>
      </c>
      <c r="D4" s="71">
        <v>2571.5</v>
      </c>
    </row>
    <row r="5" spans="1:4">
      <c r="A5" s="69"/>
      <c r="B5" s="70"/>
      <c r="C5" s="72"/>
      <c r="D5" s="72"/>
    </row>
    <row r="6" spans="1:4">
      <c r="A6" s="58" t="s">
        <v>122</v>
      </c>
      <c r="B6" s="58"/>
      <c r="C6" s="59"/>
      <c r="D6" s="45">
        <f>SUM(D4:D5)</f>
        <v>2571.5</v>
      </c>
    </row>
    <row r="7" spans="1:4">
      <c r="A7" s="58" t="s">
        <v>67</v>
      </c>
      <c r="B7" s="58"/>
      <c r="C7" s="59"/>
      <c r="D7" s="47">
        <v>17380</v>
      </c>
    </row>
    <row r="8" spans="1:4">
      <c r="A8" s="60" t="s">
        <v>111</v>
      </c>
      <c r="B8" s="60"/>
      <c r="C8" s="60">
        <v>13</v>
      </c>
      <c r="D8" s="60"/>
    </row>
    <row r="9" spans="1:4">
      <c r="A9" s="60" t="s">
        <v>87</v>
      </c>
      <c r="B9" s="60"/>
      <c r="C9" s="60" t="s">
        <v>123</v>
      </c>
      <c r="D9" s="60"/>
    </row>
    <row r="10" spans="1:4">
      <c r="A10" s="60" t="s">
        <v>112</v>
      </c>
      <c r="B10" s="60"/>
      <c r="C10" s="60" t="s">
        <v>124</v>
      </c>
      <c r="D10" s="60"/>
    </row>
    <row r="11" spans="1:4">
      <c r="A11" s="60" t="s">
        <v>113</v>
      </c>
      <c r="B11" s="60"/>
      <c r="C11" s="60" t="s">
        <v>126</v>
      </c>
      <c r="D11" s="60"/>
    </row>
    <row r="14" spans="1:4" ht="18">
      <c r="A14" s="49" t="s">
        <v>89</v>
      </c>
      <c r="B14" s="49"/>
      <c r="C14" s="49"/>
      <c r="D14" s="49"/>
    </row>
    <row r="15" spans="1:4">
      <c r="A15" s="64" t="s">
        <v>114</v>
      </c>
      <c r="B15" s="64"/>
      <c r="C15" s="64"/>
      <c r="D15" s="64"/>
    </row>
    <row r="16" spans="1:4">
      <c r="A16" s="65" t="s">
        <v>109</v>
      </c>
      <c r="B16" s="66"/>
      <c r="C16" s="46" t="s">
        <v>7</v>
      </c>
      <c r="D16" s="46" t="s">
        <v>55</v>
      </c>
    </row>
    <row r="17" spans="1:4">
      <c r="A17" s="67" t="s">
        <v>121</v>
      </c>
      <c r="B17" s="68"/>
      <c r="C17" s="71" t="s">
        <v>110</v>
      </c>
      <c r="D17" s="71">
        <v>2860.6</v>
      </c>
    </row>
    <row r="18" spans="1:4">
      <c r="A18" s="69"/>
      <c r="B18" s="70"/>
      <c r="C18" s="72"/>
      <c r="D18" s="72"/>
    </row>
    <row r="19" spans="1:4">
      <c r="A19" s="58" t="s">
        <v>122</v>
      </c>
      <c r="B19" s="58"/>
      <c r="C19" s="59"/>
      <c r="D19" s="45">
        <f>SUM(D17:D18)</f>
        <v>2860.6</v>
      </c>
    </row>
    <row r="20" spans="1:4">
      <c r="A20" s="58" t="s">
        <v>67</v>
      </c>
      <c r="B20" s="58"/>
      <c r="C20" s="59"/>
      <c r="D20" s="47">
        <v>18493</v>
      </c>
    </row>
    <row r="21" spans="1:4">
      <c r="A21" s="60" t="s">
        <v>111</v>
      </c>
      <c r="B21" s="60"/>
      <c r="C21" s="60">
        <v>12</v>
      </c>
      <c r="D21" s="60"/>
    </row>
    <row r="22" spans="1:4">
      <c r="A22" s="60" t="s">
        <v>87</v>
      </c>
      <c r="B22" s="60"/>
      <c r="C22" s="60" t="s">
        <v>125</v>
      </c>
      <c r="D22" s="60"/>
    </row>
    <row r="23" spans="1:4">
      <c r="A23" s="60" t="s">
        <v>112</v>
      </c>
      <c r="B23" s="60"/>
      <c r="C23" s="60" t="s">
        <v>115</v>
      </c>
      <c r="D23" s="60"/>
    </row>
    <row r="24" spans="1:4">
      <c r="A24" s="60" t="s">
        <v>113</v>
      </c>
      <c r="B24" s="60"/>
      <c r="C24" s="60" t="s">
        <v>116</v>
      </c>
      <c r="D24" s="60"/>
    </row>
    <row r="26" spans="1:4">
      <c r="A26" s="57" t="s">
        <v>113</v>
      </c>
      <c r="B26" s="59"/>
    </row>
    <row r="27" spans="1:4">
      <c r="A27" s="6" t="s">
        <v>117</v>
      </c>
      <c r="B27" s="45">
        <v>995</v>
      </c>
    </row>
    <row r="28" spans="1:4">
      <c r="A28" s="6" t="s">
        <v>118</v>
      </c>
      <c r="B28" s="45">
        <v>995</v>
      </c>
    </row>
    <row r="29" spans="1:4">
      <c r="A29" s="6" t="s">
        <v>119</v>
      </c>
      <c r="B29" s="45">
        <v>428</v>
      </c>
    </row>
    <row r="30" spans="1:4">
      <c r="A30" s="6" t="s">
        <v>120</v>
      </c>
      <c r="B30" s="45">
        <v>567</v>
      </c>
    </row>
  </sheetData>
  <mergeCells count="33">
    <mergeCell ref="A24:B24"/>
    <mergeCell ref="C24:D24"/>
    <mergeCell ref="A26:B26"/>
    <mergeCell ref="C4:C5"/>
    <mergeCell ref="D4:D5"/>
    <mergeCell ref="A6:C6"/>
    <mergeCell ref="A7:C7"/>
    <mergeCell ref="C17:C18"/>
    <mergeCell ref="D17:D18"/>
    <mergeCell ref="A19:C19"/>
    <mergeCell ref="A20:C20"/>
    <mergeCell ref="A21:B21"/>
    <mergeCell ref="C21:D21"/>
    <mergeCell ref="A22:B22"/>
    <mergeCell ref="C22:D22"/>
    <mergeCell ref="A23:B23"/>
    <mergeCell ref="C23:D23"/>
    <mergeCell ref="A14:D14"/>
    <mergeCell ref="A15:D15"/>
    <mergeCell ref="A16:B16"/>
    <mergeCell ref="A17:B18"/>
    <mergeCell ref="A9:B9"/>
    <mergeCell ref="C9:D9"/>
    <mergeCell ref="A10:B10"/>
    <mergeCell ref="C10:D10"/>
    <mergeCell ref="A11:B11"/>
    <mergeCell ref="C11:D11"/>
    <mergeCell ref="A1:D1"/>
    <mergeCell ref="A2:D2"/>
    <mergeCell ref="A3:B3"/>
    <mergeCell ref="A4:B5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1"/>
  <dimension ref="A1"/>
  <sheetViews>
    <sheetView workbookViewId="0">
      <selection activeCell="J33" sqref="J33"/>
    </sheetView>
  </sheetViews>
  <sheetFormatPr defaultRowHeight="13.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S778"/>
  <sheetViews>
    <sheetView tabSelected="1" workbookViewId="0">
      <pane ySplit="1" topLeftCell="A2" activePane="bottomLeft" state="frozen"/>
      <selection pane="bottomLeft" activeCell="I1" sqref="I1:I1048576"/>
    </sheetView>
  </sheetViews>
  <sheetFormatPr defaultRowHeight="13.8"/>
  <cols>
    <col min="1" max="1" width="21.3984375" style="4" customWidth="1"/>
    <col min="2" max="2" width="9.5" style="4" customWidth="1"/>
    <col min="3" max="3" width="9.796875" style="4" customWidth="1"/>
    <col min="4" max="4" width="8.796875" style="4" customWidth="1"/>
    <col min="5" max="5" width="17" style="4" customWidth="1"/>
    <col min="6" max="6" width="14" style="4" customWidth="1"/>
    <col min="7" max="7" width="8.796875" style="4"/>
    <col min="8" max="8" width="9.09765625" style="4" customWidth="1"/>
    <col min="9" max="9" width="8.796875" style="4" customWidth="1"/>
    <col min="10" max="10" width="16.296875" style="4" hidden="1" customWidth="1"/>
    <col min="11" max="13" width="16.296875" style="4" customWidth="1"/>
    <col min="14" max="14" width="10.69921875" style="4" customWidth="1"/>
    <col min="15" max="15" width="11.19921875" style="4" customWidth="1"/>
    <col min="16" max="16" width="12.296875" style="4" customWidth="1"/>
    <col min="17" max="17" width="10.8984375" style="4" customWidth="1"/>
    <col min="18" max="18" width="8.796875" style="4"/>
    <col min="19" max="19" width="11.59765625" style="4" customWidth="1"/>
    <col min="20" max="16384" width="8.796875" style="4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4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16</v>
      </c>
      <c r="L1" s="4" t="s">
        <v>57</v>
      </c>
      <c r="M1" s="4" t="s">
        <v>87</v>
      </c>
      <c r="N1" s="4" t="s">
        <v>10</v>
      </c>
      <c r="O1" s="4" t="s">
        <v>52</v>
      </c>
      <c r="P1" s="4" t="s">
        <v>11</v>
      </c>
      <c r="Q1" s="4" t="s">
        <v>12</v>
      </c>
      <c r="R1" s="4" t="s">
        <v>13</v>
      </c>
      <c r="S1" s="4" t="s">
        <v>14</v>
      </c>
    </row>
    <row r="2" spans="1:19">
      <c r="A2" s="4" t="s">
        <v>27</v>
      </c>
      <c r="B2" s="4">
        <v>4</v>
      </c>
      <c r="C2" s="4">
        <v>4</v>
      </c>
      <c r="D2" s="4">
        <v>4</v>
      </c>
      <c r="E2" s="4">
        <v>43.5</v>
      </c>
      <c r="F2" s="4">
        <v>82</v>
      </c>
      <c r="G2" s="4">
        <v>1</v>
      </c>
      <c r="H2" s="4">
        <v>3</v>
      </c>
      <c r="I2" s="4">
        <f t="shared" ref="I2:I65" si="0">ROUNDUP(E2*F2/144,1)</f>
        <v>24.8</v>
      </c>
      <c r="J2" s="4">
        <v>6.6</v>
      </c>
      <c r="K2" s="4">
        <f t="shared" ref="K2:K65" si="1">I2*J2</f>
        <v>163.68</v>
      </c>
      <c r="L2" s="4">
        <v>1</v>
      </c>
      <c r="M2" s="4">
        <v>1</v>
      </c>
      <c r="N2" s="4" t="s">
        <v>17</v>
      </c>
      <c r="Q2" s="4">
        <v>251</v>
      </c>
    </row>
    <row r="3" spans="1:19">
      <c r="A3" s="4" t="s">
        <v>27</v>
      </c>
      <c r="B3" s="4">
        <v>4</v>
      </c>
      <c r="C3" s="4">
        <v>4</v>
      </c>
      <c r="D3" s="4">
        <v>4</v>
      </c>
      <c r="E3" s="4">
        <v>43.5</v>
      </c>
      <c r="F3" s="4">
        <v>82</v>
      </c>
      <c r="G3" s="4">
        <v>1</v>
      </c>
      <c r="H3" s="4">
        <v>3</v>
      </c>
      <c r="I3" s="4">
        <f t="shared" si="0"/>
        <v>24.8</v>
      </c>
      <c r="J3" s="4">
        <v>6.6</v>
      </c>
      <c r="K3" s="4">
        <f t="shared" si="1"/>
        <v>163.68</v>
      </c>
      <c r="L3" s="4">
        <v>1</v>
      </c>
      <c r="M3" s="4">
        <v>1</v>
      </c>
      <c r="N3" s="4" t="s">
        <v>17</v>
      </c>
      <c r="Q3" s="4">
        <v>251</v>
      </c>
    </row>
    <row r="4" spans="1:19">
      <c r="A4" s="4" t="s">
        <v>28</v>
      </c>
      <c r="B4" s="4">
        <v>4</v>
      </c>
      <c r="C4" s="4">
        <v>4</v>
      </c>
      <c r="D4" s="4">
        <v>4</v>
      </c>
      <c r="E4" s="4">
        <v>43.5</v>
      </c>
      <c r="F4" s="4">
        <v>82</v>
      </c>
      <c r="G4" s="4">
        <v>1</v>
      </c>
      <c r="H4" s="4">
        <v>3</v>
      </c>
      <c r="I4" s="4">
        <f t="shared" si="0"/>
        <v>24.8</v>
      </c>
      <c r="J4" s="4">
        <v>6.6</v>
      </c>
      <c r="K4" s="4">
        <f t="shared" si="1"/>
        <v>163.68</v>
      </c>
      <c r="L4" s="4">
        <v>1</v>
      </c>
      <c r="M4" s="4">
        <v>1</v>
      </c>
      <c r="N4" s="4" t="s">
        <v>17</v>
      </c>
      <c r="Q4" s="4">
        <v>251</v>
      </c>
    </row>
    <row r="5" spans="1:19">
      <c r="A5" s="4" t="s">
        <v>28</v>
      </c>
      <c r="B5" s="4">
        <v>4</v>
      </c>
      <c r="C5" s="4">
        <v>4</v>
      </c>
      <c r="D5" s="4">
        <v>4</v>
      </c>
      <c r="E5" s="4">
        <v>43.5</v>
      </c>
      <c r="F5" s="4">
        <v>82</v>
      </c>
      <c r="G5" s="4">
        <v>1</v>
      </c>
      <c r="H5" s="4">
        <v>3</v>
      </c>
      <c r="I5" s="4">
        <f t="shared" si="0"/>
        <v>24.8</v>
      </c>
      <c r="J5" s="4">
        <v>6.6</v>
      </c>
      <c r="K5" s="4">
        <f t="shared" si="1"/>
        <v>163.68</v>
      </c>
      <c r="L5" s="4">
        <v>1</v>
      </c>
      <c r="M5" s="4">
        <v>1</v>
      </c>
      <c r="N5" s="4" t="s">
        <v>17</v>
      </c>
      <c r="Q5" s="4">
        <v>251</v>
      </c>
    </row>
    <row r="6" spans="1:19">
      <c r="A6" s="4" t="s">
        <v>29</v>
      </c>
      <c r="B6" s="4">
        <v>4</v>
      </c>
      <c r="C6" s="4">
        <v>4</v>
      </c>
      <c r="D6" s="4">
        <v>4</v>
      </c>
      <c r="E6" s="4">
        <v>43.5</v>
      </c>
      <c r="F6" s="4">
        <v>82</v>
      </c>
      <c r="G6" s="4">
        <v>1</v>
      </c>
      <c r="H6" s="4">
        <v>3</v>
      </c>
      <c r="I6" s="4">
        <f t="shared" si="0"/>
        <v>24.8</v>
      </c>
      <c r="J6" s="4">
        <v>6.6</v>
      </c>
      <c r="K6" s="4">
        <f t="shared" si="1"/>
        <v>163.68</v>
      </c>
      <c r="L6" s="4">
        <v>1</v>
      </c>
      <c r="M6" s="4">
        <v>1</v>
      </c>
      <c r="N6" s="4" t="s">
        <v>17</v>
      </c>
      <c r="Q6" s="4">
        <v>251</v>
      </c>
    </row>
    <row r="7" spans="1:19">
      <c r="A7" s="4" t="s">
        <v>29</v>
      </c>
      <c r="B7" s="4">
        <v>4</v>
      </c>
      <c r="C7" s="4">
        <v>4</v>
      </c>
      <c r="D7" s="4">
        <v>4</v>
      </c>
      <c r="E7" s="4">
        <v>43.5</v>
      </c>
      <c r="F7" s="4">
        <v>82</v>
      </c>
      <c r="G7" s="4">
        <v>1</v>
      </c>
      <c r="H7" s="4">
        <v>3</v>
      </c>
      <c r="I7" s="4">
        <f t="shared" si="0"/>
        <v>24.8</v>
      </c>
      <c r="J7" s="4">
        <v>6.6</v>
      </c>
      <c r="K7" s="4">
        <f t="shared" si="1"/>
        <v>163.68</v>
      </c>
      <c r="L7" s="4">
        <v>1</v>
      </c>
      <c r="M7" s="4">
        <v>1</v>
      </c>
      <c r="N7" s="4" t="s">
        <v>17</v>
      </c>
      <c r="Q7" s="4">
        <v>251</v>
      </c>
    </row>
    <row r="8" spans="1:19">
      <c r="A8" s="4" t="s">
        <v>30</v>
      </c>
      <c r="B8" s="4">
        <v>4</v>
      </c>
      <c r="C8" s="4">
        <v>4</v>
      </c>
      <c r="D8" s="4">
        <v>4</v>
      </c>
      <c r="E8" s="4">
        <v>43.5</v>
      </c>
      <c r="F8" s="4">
        <v>82</v>
      </c>
      <c r="G8" s="4">
        <v>1</v>
      </c>
      <c r="H8" s="4">
        <v>3</v>
      </c>
      <c r="I8" s="4">
        <f t="shared" si="0"/>
        <v>24.8</v>
      </c>
      <c r="J8" s="4">
        <v>6.6</v>
      </c>
      <c r="K8" s="4">
        <f t="shared" si="1"/>
        <v>163.68</v>
      </c>
      <c r="L8" s="4">
        <v>1</v>
      </c>
      <c r="M8" s="4">
        <v>1</v>
      </c>
      <c r="N8" s="4" t="s">
        <v>17</v>
      </c>
      <c r="Q8" s="4">
        <v>251</v>
      </c>
    </row>
    <row r="9" spans="1:19">
      <c r="A9" s="4" t="s">
        <v>41</v>
      </c>
      <c r="B9" s="4">
        <v>4</v>
      </c>
      <c r="C9" s="4">
        <v>4</v>
      </c>
      <c r="D9" s="4">
        <v>4</v>
      </c>
      <c r="E9" s="4">
        <v>43.5</v>
      </c>
      <c r="F9" s="4">
        <v>82</v>
      </c>
      <c r="G9" s="4">
        <v>1</v>
      </c>
      <c r="H9" s="4">
        <v>3</v>
      </c>
      <c r="I9" s="4">
        <f t="shared" si="0"/>
        <v>24.8</v>
      </c>
      <c r="J9" s="4">
        <v>6.6</v>
      </c>
      <c r="K9" s="4">
        <f t="shared" si="1"/>
        <v>163.68</v>
      </c>
      <c r="L9" s="4">
        <v>1</v>
      </c>
      <c r="M9" s="4">
        <v>1</v>
      </c>
      <c r="N9" s="4" t="s">
        <v>17</v>
      </c>
      <c r="Q9" s="4">
        <v>251</v>
      </c>
    </row>
    <row r="10" spans="1:19">
      <c r="A10" s="4" t="s">
        <v>43</v>
      </c>
      <c r="B10" s="4">
        <v>4</v>
      </c>
      <c r="C10" s="4">
        <v>4</v>
      </c>
      <c r="D10" s="4">
        <v>4</v>
      </c>
      <c r="E10" s="4">
        <v>43.5</v>
      </c>
      <c r="F10" s="4">
        <v>82</v>
      </c>
      <c r="G10" s="4">
        <v>1</v>
      </c>
      <c r="H10" s="4">
        <v>3</v>
      </c>
      <c r="I10" s="4">
        <f t="shared" si="0"/>
        <v>24.8</v>
      </c>
      <c r="J10" s="4">
        <v>6.6</v>
      </c>
      <c r="K10" s="4">
        <f t="shared" si="1"/>
        <v>163.68</v>
      </c>
      <c r="L10" s="4">
        <v>1</v>
      </c>
      <c r="M10" s="4">
        <v>1</v>
      </c>
      <c r="N10" s="4" t="s">
        <v>17</v>
      </c>
      <c r="Q10" s="4">
        <v>251</v>
      </c>
    </row>
    <row r="11" spans="1:19">
      <c r="A11" s="4" t="s">
        <v>44</v>
      </c>
      <c r="B11" s="4">
        <v>3</v>
      </c>
      <c r="C11" s="4">
        <v>4</v>
      </c>
      <c r="D11" s="4">
        <v>412</v>
      </c>
      <c r="E11" s="4">
        <v>43.5</v>
      </c>
      <c r="F11" s="4">
        <v>111.125</v>
      </c>
      <c r="G11" s="4">
        <v>1</v>
      </c>
      <c r="H11" s="4">
        <v>3</v>
      </c>
      <c r="I11" s="4">
        <f t="shared" si="0"/>
        <v>33.6</v>
      </c>
      <c r="J11" s="4">
        <v>6.6</v>
      </c>
      <c r="K11" s="4">
        <f t="shared" si="1"/>
        <v>221.76</v>
      </c>
      <c r="L11" s="4">
        <v>2</v>
      </c>
      <c r="M11" s="4">
        <v>1</v>
      </c>
      <c r="N11" s="4" t="s">
        <v>17</v>
      </c>
      <c r="O11" s="4">
        <v>1</v>
      </c>
      <c r="Q11" s="4">
        <v>309.25</v>
      </c>
    </row>
    <row r="12" spans="1:19">
      <c r="A12" s="4" t="s">
        <v>45</v>
      </c>
      <c r="B12" s="4">
        <v>3</v>
      </c>
      <c r="C12" s="4">
        <v>4</v>
      </c>
      <c r="D12" s="4">
        <v>407</v>
      </c>
      <c r="E12" s="4">
        <v>43.5</v>
      </c>
      <c r="F12" s="4">
        <v>90.75</v>
      </c>
      <c r="G12" s="4">
        <v>1</v>
      </c>
      <c r="H12" s="4">
        <v>3</v>
      </c>
      <c r="I12" s="4">
        <f t="shared" si="0"/>
        <v>27.5</v>
      </c>
      <c r="J12" s="4">
        <v>6.6</v>
      </c>
      <c r="K12" s="4">
        <f t="shared" si="1"/>
        <v>181.5</v>
      </c>
      <c r="L12" s="4">
        <v>2</v>
      </c>
      <c r="M12" s="4">
        <v>1</v>
      </c>
      <c r="N12" s="4" t="s">
        <v>17</v>
      </c>
      <c r="O12" s="4">
        <v>1</v>
      </c>
      <c r="Q12" s="4">
        <v>268.5</v>
      </c>
    </row>
    <row r="13" spans="1:19">
      <c r="A13" s="4" t="s">
        <v>46</v>
      </c>
      <c r="B13" s="4">
        <v>4</v>
      </c>
      <c r="C13" s="4">
        <v>4</v>
      </c>
      <c r="D13" s="4">
        <v>402</v>
      </c>
      <c r="E13" s="4">
        <v>43.5</v>
      </c>
      <c r="F13" s="4">
        <v>87</v>
      </c>
      <c r="G13" s="4">
        <v>1</v>
      </c>
      <c r="H13" s="4">
        <v>3</v>
      </c>
      <c r="I13" s="4">
        <f t="shared" si="0"/>
        <v>26.3</v>
      </c>
      <c r="J13" s="4">
        <v>6.6</v>
      </c>
      <c r="K13" s="4">
        <f t="shared" si="1"/>
        <v>173.57999999999998</v>
      </c>
      <c r="L13" s="4">
        <v>2</v>
      </c>
      <c r="M13" s="4">
        <v>1</v>
      </c>
      <c r="N13" s="4" t="s">
        <v>17</v>
      </c>
      <c r="Q13" s="4">
        <v>261</v>
      </c>
    </row>
    <row r="14" spans="1:19">
      <c r="A14" s="4" t="s">
        <v>47</v>
      </c>
      <c r="B14" s="4">
        <v>4</v>
      </c>
      <c r="C14" s="4">
        <v>4</v>
      </c>
      <c r="D14" s="4">
        <v>401</v>
      </c>
      <c r="E14" s="4">
        <v>43.5</v>
      </c>
      <c r="F14" s="4">
        <v>87</v>
      </c>
      <c r="G14" s="4">
        <v>1</v>
      </c>
      <c r="H14" s="4">
        <v>3</v>
      </c>
      <c r="I14" s="4">
        <f t="shared" si="0"/>
        <v>26.3</v>
      </c>
      <c r="J14" s="4">
        <v>6.6</v>
      </c>
      <c r="K14" s="4">
        <f t="shared" si="1"/>
        <v>173.57999999999998</v>
      </c>
      <c r="L14" s="4">
        <v>2</v>
      </c>
      <c r="M14" s="4">
        <v>1</v>
      </c>
      <c r="N14" s="4" t="s">
        <v>17</v>
      </c>
      <c r="Q14" s="4">
        <v>261</v>
      </c>
    </row>
    <row r="15" spans="1:19">
      <c r="A15" s="4" t="s">
        <v>32</v>
      </c>
      <c r="B15" s="4">
        <v>4</v>
      </c>
      <c r="C15" s="4">
        <v>4</v>
      </c>
      <c r="D15" s="4">
        <v>424</v>
      </c>
      <c r="E15" s="4">
        <v>43.5</v>
      </c>
      <c r="F15" s="4">
        <v>82</v>
      </c>
      <c r="G15" s="4">
        <v>1</v>
      </c>
      <c r="H15" s="4">
        <v>3</v>
      </c>
      <c r="I15" s="4">
        <f t="shared" si="0"/>
        <v>24.8</v>
      </c>
      <c r="J15" s="4">
        <v>6.6</v>
      </c>
      <c r="K15" s="4">
        <f t="shared" si="1"/>
        <v>163.68</v>
      </c>
      <c r="L15" s="4">
        <v>2</v>
      </c>
      <c r="M15" s="4">
        <v>1</v>
      </c>
      <c r="N15" s="4" t="s">
        <v>17</v>
      </c>
      <c r="Q15" s="4">
        <v>251</v>
      </c>
    </row>
    <row r="16" spans="1:19">
      <c r="A16" s="4" t="s">
        <v>33</v>
      </c>
      <c r="B16" s="4">
        <v>4</v>
      </c>
      <c r="C16" s="4">
        <v>4</v>
      </c>
      <c r="D16" s="4">
        <v>410</v>
      </c>
      <c r="E16" s="4">
        <v>43.5</v>
      </c>
      <c r="F16" s="4">
        <v>82</v>
      </c>
      <c r="G16" s="4">
        <v>1</v>
      </c>
      <c r="H16" s="4">
        <v>3</v>
      </c>
      <c r="I16" s="4">
        <f t="shared" si="0"/>
        <v>24.8</v>
      </c>
      <c r="J16" s="4">
        <v>6.6</v>
      </c>
      <c r="K16" s="4">
        <f t="shared" si="1"/>
        <v>163.68</v>
      </c>
      <c r="L16" s="4">
        <v>2</v>
      </c>
      <c r="M16" s="4">
        <v>1</v>
      </c>
      <c r="N16" s="4" t="s">
        <v>17</v>
      </c>
      <c r="Q16" s="4">
        <v>251</v>
      </c>
    </row>
    <row r="17" spans="1:17">
      <c r="A17" s="4" t="s">
        <v>38</v>
      </c>
      <c r="B17" s="4">
        <v>4</v>
      </c>
      <c r="C17" s="4">
        <v>4</v>
      </c>
      <c r="D17" s="4">
        <v>420</v>
      </c>
      <c r="E17" s="4">
        <v>43.5</v>
      </c>
      <c r="F17" s="4">
        <v>82</v>
      </c>
      <c r="G17" s="4">
        <v>1</v>
      </c>
      <c r="H17" s="4">
        <v>3</v>
      </c>
      <c r="I17" s="4">
        <f t="shared" si="0"/>
        <v>24.8</v>
      </c>
      <c r="J17" s="4">
        <v>6.6</v>
      </c>
      <c r="K17" s="4">
        <f t="shared" si="1"/>
        <v>163.68</v>
      </c>
      <c r="L17" s="4">
        <v>2</v>
      </c>
      <c r="M17" s="4">
        <v>1</v>
      </c>
      <c r="N17" s="4" t="s">
        <v>17</v>
      </c>
      <c r="Q17" s="4">
        <v>251</v>
      </c>
    </row>
    <row r="18" spans="1:17">
      <c r="A18" s="4" t="s">
        <v>36</v>
      </c>
      <c r="B18" s="4">
        <v>3</v>
      </c>
      <c r="C18" s="4">
        <v>4</v>
      </c>
      <c r="D18" s="4">
        <v>408</v>
      </c>
      <c r="E18" s="4">
        <v>43.5</v>
      </c>
      <c r="F18" s="4">
        <v>51.5</v>
      </c>
      <c r="G18" s="4">
        <v>1</v>
      </c>
      <c r="H18" s="4">
        <v>3</v>
      </c>
      <c r="I18" s="4">
        <f t="shared" si="0"/>
        <v>15.6</v>
      </c>
      <c r="J18" s="4">
        <v>6.6</v>
      </c>
      <c r="K18" s="4">
        <f t="shared" si="1"/>
        <v>102.96</v>
      </c>
      <c r="L18" s="4">
        <v>2</v>
      </c>
      <c r="M18" s="4">
        <v>1</v>
      </c>
      <c r="N18" s="4" t="s">
        <v>17</v>
      </c>
      <c r="Q18" s="4">
        <v>121</v>
      </c>
    </row>
    <row r="19" spans="1:17">
      <c r="A19" s="4" t="s">
        <v>36</v>
      </c>
      <c r="B19" s="4">
        <v>3</v>
      </c>
      <c r="C19" s="4">
        <v>4</v>
      </c>
      <c r="D19" s="4">
        <v>421</v>
      </c>
      <c r="E19" s="4">
        <v>43.5</v>
      </c>
      <c r="F19" s="4">
        <v>51.5</v>
      </c>
      <c r="G19" s="4">
        <v>1</v>
      </c>
      <c r="H19" s="4">
        <v>3</v>
      </c>
      <c r="I19" s="4">
        <f t="shared" si="0"/>
        <v>15.6</v>
      </c>
      <c r="J19" s="4">
        <v>6.6</v>
      </c>
      <c r="K19" s="4">
        <f t="shared" si="1"/>
        <v>102.96</v>
      </c>
      <c r="L19" s="4">
        <v>2</v>
      </c>
      <c r="M19" s="4">
        <v>1</v>
      </c>
      <c r="N19" s="4" t="s">
        <v>17</v>
      </c>
      <c r="Q19" s="4">
        <v>121</v>
      </c>
    </row>
    <row r="20" spans="1:17">
      <c r="A20" s="4" t="s">
        <v>37</v>
      </c>
      <c r="B20" s="4">
        <v>3</v>
      </c>
      <c r="C20" s="4">
        <v>4</v>
      </c>
      <c r="D20" s="4">
        <v>406</v>
      </c>
      <c r="E20" s="4">
        <v>43.5</v>
      </c>
      <c r="F20" s="4">
        <v>51.5</v>
      </c>
      <c r="G20" s="4">
        <v>1</v>
      </c>
      <c r="H20" s="4">
        <v>3</v>
      </c>
      <c r="I20" s="4">
        <f t="shared" si="0"/>
        <v>15.6</v>
      </c>
      <c r="J20" s="4">
        <v>6.6</v>
      </c>
      <c r="K20" s="4">
        <f t="shared" si="1"/>
        <v>102.96</v>
      </c>
      <c r="L20" s="4">
        <v>2</v>
      </c>
      <c r="M20" s="4">
        <v>1</v>
      </c>
      <c r="N20" s="4" t="s">
        <v>17</v>
      </c>
      <c r="Q20" s="4">
        <v>121</v>
      </c>
    </row>
    <row r="21" spans="1:17">
      <c r="A21" s="4" t="s">
        <v>46</v>
      </c>
      <c r="B21" s="4">
        <v>2</v>
      </c>
      <c r="C21" s="4">
        <v>4</v>
      </c>
      <c r="D21" s="4">
        <v>402</v>
      </c>
      <c r="E21" s="4">
        <v>25.5</v>
      </c>
      <c r="F21" s="4">
        <v>42</v>
      </c>
      <c r="G21" s="4">
        <v>1</v>
      </c>
      <c r="H21" s="4">
        <v>3</v>
      </c>
      <c r="I21" s="4">
        <f t="shared" si="0"/>
        <v>7.5</v>
      </c>
      <c r="J21" s="4">
        <v>6.6</v>
      </c>
      <c r="K21" s="4">
        <f t="shared" si="1"/>
        <v>49.5</v>
      </c>
      <c r="L21" s="4">
        <v>2</v>
      </c>
      <c r="M21" s="4">
        <v>1</v>
      </c>
      <c r="N21" s="4" t="s">
        <v>17</v>
      </c>
      <c r="Q21" s="4">
        <v>42</v>
      </c>
    </row>
    <row r="22" spans="1:17">
      <c r="A22" s="4" t="s">
        <v>47</v>
      </c>
      <c r="B22" s="4">
        <v>2</v>
      </c>
      <c r="C22" s="4">
        <v>4</v>
      </c>
      <c r="D22" s="4">
        <v>401</v>
      </c>
      <c r="E22" s="4">
        <v>25.5</v>
      </c>
      <c r="F22" s="4">
        <v>42</v>
      </c>
      <c r="G22" s="4">
        <v>1</v>
      </c>
      <c r="H22" s="4">
        <v>3</v>
      </c>
      <c r="I22" s="4">
        <f t="shared" si="0"/>
        <v>7.5</v>
      </c>
      <c r="J22" s="4">
        <v>6.6</v>
      </c>
      <c r="K22" s="4">
        <f t="shared" si="1"/>
        <v>49.5</v>
      </c>
      <c r="L22" s="4">
        <v>2</v>
      </c>
      <c r="M22" s="4">
        <v>1</v>
      </c>
      <c r="N22" s="4" t="s">
        <v>17</v>
      </c>
      <c r="Q22" s="4">
        <v>42</v>
      </c>
    </row>
    <row r="23" spans="1:17">
      <c r="A23" s="4" t="s">
        <v>44</v>
      </c>
      <c r="B23" s="4">
        <v>2</v>
      </c>
      <c r="C23" s="4">
        <v>4</v>
      </c>
      <c r="D23" s="4">
        <v>412</v>
      </c>
      <c r="E23" s="4">
        <v>25.5</v>
      </c>
      <c r="F23" s="4">
        <v>27</v>
      </c>
      <c r="G23" s="4">
        <v>1</v>
      </c>
      <c r="H23" s="4">
        <v>3</v>
      </c>
      <c r="I23" s="4">
        <f t="shared" si="0"/>
        <v>4.8</v>
      </c>
      <c r="J23" s="4">
        <v>6.6</v>
      </c>
      <c r="K23" s="4">
        <f t="shared" si="1"/>
        <v>31.679999999999996</v>
      </c>
      <c r="L23" s="4">
        <v>2</v>
      </c>
      <c r="M23" s="4">
        <v>1</v>
      </c>
      <c r="N23" s="4" t="s">
        <v>17</v>
      </c>
      <c r="P23" s="4" t="s">
        <v>18</v>
      </c>
      <c r="Q23" s="4">
        <v>54.5</v>
      </c>
    </row>
    <row r="24" spans="1:17">
      <c r="A24" s="4" t="s">
        <v>38</v>
      </c>
      <c r="B24" s="4">
        <v>1</v>
      </c>
      <c r="C24" s="4">
        <v>4</v>
      </c>
      <c r="D24" s="4">
        <v>420</v>
      </c>
      <c r="E24" s="4">
        <v>25.5</v>
      </c>
      <c r="F24" s="4">
        <v>24</v>
      </c>
      <c r="G24" s="4">
        <v>1</v>
      </c>
      <c r="H24" s="4">
        <v>3</v>
      </c>
      <c r="I24" s="4">
        <f t="shared" si="0"/>
        <v>4.3</v>
      </c>
      <c r="J24" s="4">
        <v>6.6</v>
      </c>
      <c r="K24" s="4">
        <f t="shared" si="1"/>
        <v>28.38</v>
      </c>
      <c r="L24" s="4">
        <v>2</v>
      </c>
      <c r="M24" s="4">
        <v>1</v>
      </c>
      <c r="N24" s="4" t="s">
        <v>17</v>
      </c>
      <c r="P24" s="4" t="s">
        <v>18</v>
      </c>
      <c r="Q24" s="4">
        <v>24</v>
      </c>
    </row>
    <row r="25" spans="1:17">
      <c r="A25" s="4" t="s">
        <v>46</v>
      </c>
      <c r="B25" s="4">
        <v>1</v>
      </c>
      <c r="C25" s="4">
        <v>4</v>
      </c>
      <c r="D25" s="4">
        <v>402</v>
      </c>
      <c r="E25" s="4">
        <v>25.5</v>
      </c>
      <c r="F25" s="4">
        <v>22</v>
      </c>
      <c r="G25" s="4">
        <v>1</v>
      </c>
      <c r="H25" s="4">
        <v>3</v>
      </c>
      <c r="I25" s="4">
        <f t="shared" si="0"/>
        <v>3.9</v>
      </c>
      <c r="J25" s="4">
        <v>6.6</v>
      </c>
      <c r="K25" s="4">
        <f t="shared" si="1"/>
        <v>25.74</v>
      </c>
      <c r="L25" s="4">
        <v>2</v>
      </c>
      <c r="M25" s="4">
        <v>1</v>
      </c>
      <c r="N25" s="4" t="s">
        <v>17</v>
      </c>
      <c r="Q25" s="4">
        <v>47.5</v>
      </c>
    </row>
    <row r="26" spans="1:17">
      <c r="A26" s="4" t="s">
        <v>47</v>
      </c>
      <c r="B26" s="4">
        <v>1</v>
      </c>
      <c r="C26" s="4">
        <v>4</v>
      </c>
      <c r="D26" s="4">
        <v>401</v>
      </c>
      <c r="E26" s="4">
        <v>25.5</v>
      </c>
      <c r="F26" s="4">
        <v>22</v>
      </c>
      <c r="G26" s="4">
        <v>1</v>
      </c>
      <c r="H26" s="4">
        <v>3</v>
      </c>
      <c r="I26" s="4">
        <f t="shared" si="0"/>
        <v>3.9</v>
      </c>
      <c r="J26" s="4">
        <v>6.6</v>
      </c>
      <c r="K26" s="4">
        <f t="shared" si="1"/>
        <v>25.74</v>
      </c>
      <c r="L26" s="4">
        <v>2</v>
      </c>
      <c r="M26" s="4">
        <v>1</v>
      </c>
      <c r="N26" s="4" t="s">
        <v>17</v>
      </c>
      <c r="Q26" s="4">
        <v>47.5</v>
      </c>
    </row>
    <row r="27" spans="1:17">
      <c r="A27" s="4" t="s">
        <v>32</v>
      </c>
      <c r="B27" s="4">
        <v>2</v>
      </c>
      <c r="C27" s="4">
        <v>4</v>
      </c>
      <c r="D27" s="4">
        <v>424</v>
      </c>
      <c r="E27" s="4">
        <v>25.5</v>
      </c>
      <c r="F27" s="4">
        <v>19.5</v>
      </c>
      <c r="G27" s="4">
        <v>1</v>
      </c>
      <c r="H27" s="4">
        <v>3</v>
      </c>
      <c r="I27" s="4">
        <f t="shared" si="0"/>
        <v>3.5</v>
      </c>
      <c r="J27" s="4">
        <v>6.6</v>
      </c>
      <c r="K27" s="4">
        <f t="shared" si="1"/>
        <v>23.099999999999998</v>
      </c>
      <c r="L27" s="4">
        <v>2</v>
      </c>
      <c r="M27" s="4">
        <v>1</v>
      </c>
      <c r="N27" s="4" t="s">
        <v>17</v>
      </c>
      <c r="Q27" s="4">
        <v>45</v>
      </c>
    </row>
    <row r="28" spans="1:17">
      <c r="A28" s="4" t="s">
        <v>33</v>
      </c>
      <c r="B28" s="4">
        <v>2</v>
      </c>
      <c r="C28" s="4">
        <v>4</v>
      </c>
      <c r="D28" s="4">
        <v>410</v>
      </c>
      <c r="E28" s="4">
        <v>25.5</v>
      </c>
      <c r="F28" s="4">
        <v>19.5</v>
      </c>
      <c r="G28" s="4">
        <v>1</v>
      </c>
      <c r="H28" s="4">
        <v>3</v>
      </c>
      <c r="I28" s="4">
        <f t="shared" si="0"/>
        <v>3.5</v>
      </c>
      <c r="J28" s="4">
        <v>6.6</v>
      </c>
      <c r="K28" s="4">
        <f t="shared" si="1"/>
        <v>23.099999999999998</v>
      </c>
      <c r="L28" s="4">
        <v>2</v>
      </c>
      <c r="M28" s="4">
        <v>1</v>
      </c>
      <c r="N28" s="4" t="s">
        <v>17</v>
      </c>
      <c r="Q28" s="4">
        <v>45</v>
      </c>
    </row>
    <row r="29" spans="1:17">
      <c r="A29" s="4" t="s">
        <v>37</v>
      </c>
      <c r="B29" s="4">
        <v>1</v>
      </c>
      <c r="C29" s="4">
        <v>4</v>
      </c>
      <c r="D29" s="4">
        <v>406</v>
      </c>
      <c r="E29" s="4">
        <v>25.5</v>
      </c>
      <c r="F29" s="4">
        <v>18</v>
      </c>
      <c r="G29" s="4">
        <v>1</v>
      </c>
      <c r="H29" s="4">
        <v>3</v>
      </c>
      <c r="I29" s="4">
        <f t="shared" si="0"/>
        <v>3.2</v>
      </c>
      <c r="J29" s="4">
        <v>6.6</v>
      </c>
      <c r="K29" s="4">
        <f t="shared" si="1"/>
        <v>21.12</v>
      </c>
      <c r="L29" s="4">
        <v>2</v>
      </c>
      <c r="M29" s="4">
        <v>1</v>
      </c>
      <c r="N29" s="4" t="s">
        <v>17</v>
      </c>
      <c r="P29" s="4" t="s">
        <v>18</v>
      </c>
      <c r="Q29" s="4">
        <v>43.5</v>
      </c>
    </row>
    <row r="30" spans="1:17">
      <c r="A30" s="4" t="s">
        <v>45</v>
      </c>
      <c r="B30" s="4">
        <v>2</v>
      </c>
      <c r="C30" s="4">
        <v>4</v>
      </c>
      <c r="D30" s="4">
        <v>407</v>
      </c>
      <c r="E30" s="4">
        <v>25.5</v>
      </c>
      <c r="F30" s="4">
        <v>18</v>
      </c>
      <c r="G30" s="4">
        <v>1</v>
      </c>
      <c r="H30" s="4">
        <v>3</v>
      </c>
      <c r="I30" s="4">
        <f t="shared" si="0"/>
        <v>3.2</v>
      </c>
      <c r="J30" s="4">
        <v>6.6</v>
      </c>
      <c r="K30" s="4">
        <f t="shared" si="1"/>
        <v>21.12</v>
      </c>
      <c r="L30" s="4">
        <v>2</v>
      </c>
      <c r="M30" s="4">
        <v>1</v>
      </c>
      <c r="N30" s="4" t="s">
        <v>17</v>
      </c>
      <c r="P30" s="4" t="s">
        <v>18</v>
      </c>
      <c r="Q30" s="4">
        <v>45.5</v>
      </c>
    </row>
    <row r="31" spans="1:17">
      <c r="A31" s="4" t="s">
        <v>38</v>
      </c>
      <c r="B31" s="4">
        <v>3</v>
      </c>
      <c r="C31" s="4">
        <v>4</v>
      </c>
      <c r="D31" s="4">
        <v>420</v>
      </c>
      <c r="E31" s="4">
        <v>25.5</v>
      </c>
      <c r="F31" s="4">
        <v>126</v>
      </c>
      <c r="G31" s="4">
        <v>1</v>
      </c>
      <c r="H31" s="4">
        <v>3</v>
      </c>
      <c r="I31" s="4">
        <f t="shared" si="0"/>
        <v>22.400000000000002</v>
      </c>
      <c r="J31" s="4">
        <v>6.6</v>
      </c>
      <c r="K31" s="4">
        <f t="shared" si="1"/>
        <v>147.84</v>
      </c>
      <c r="L31" s="4">
        <v>3</v>
      </c>
      <c r="M31" s="4">
        <v>2</v>
      </c>
      <c r="N31" s="4" t="s">
        <v>17</v>
      </c>
      <c r="O31" s="4">
        <v>1</v>
      </c>
      <c r="P31" s="4" t="s">
        <v>18</v>
      </c>
      <c r="Q31" s="4">
        <v>100.5</v>
      </c>
    </row>
    <row r="32" spans="1:17">
      <c r="A32" s="4" t="s">
        <v>27</v>
      </c>
      <c r="B32" s="4">
        <v>3</v>
      </c>
      <c r="C32" s="4">
        <v>4</v>
      </c>
      <c r="D32" s="4">
        <v>417</v>
      </c>
      <c r="E32" s="4">
        <v>25.5</v>
      </c>
      <c r="F32" s="4">
        <v>120</v>
      </c>
      <c r="G32" s="4">
        <v>1</v>
      </c>
      <c r="H32" s="4">
        <v>3</v>
      </c>
      <c r="I32" s="4">
        <f t="shared" si="0"/>
        <v>21.3</v>
      </c>
      <c r="J32" s="4">
        <v>6.6</v>
      </c>
      <c r="K32" s="4">
        <f t="shared" si="1"/>
        <v>140.57999999999998</v>
      </c>
      <c r="L32" s="4">
        <v>3</v>
      </c>
      <c r="M32" s="4">
        <v>2</v>
      </c>
      <c r="N32" s="4" t="s">
        <v>17</v>
      </c>
      <c r="O32" s="4">
        <v>1</v>
      </c>
      <c r="P32" s="4" t="s">
        <v>18</v>
      </c>
      <c r="Q32" s="4">
        <v>94.5</v>
      </c>
    </row>
    <row r="33" spans="1:17">
      <c r="A33" s="4" t="s">
        <v>27</v>
      </c>
      <c r="B33" s="4">
        <v>3</v>
      </c>
      <c r="C33" s="4">
        <v>4</v>
      </c>
      <c r="D33" s="4">
        <v>423</v>
      </c>
      <c r="E33" s="4">
        <v>25.5</v>
      </c>
      <c r="F33" s="4">
        <v>120</v>
      </c>
      <c r="G33" s="4">
        <v>1</v>
      </c>
      <c r="H33" s="4">
        <v>3</v>
      </c>
      <c r="I33" s="4">
        <f t="shared" si="0"/>
        <v>21.3</v>
      </c>
      <c r="J33" s="4">
        <v>6.6</v>
      </c>
      <c r="K33" s="4">
        <f t="shared" si="1"/>
        <v>140.57999999999998</v>
      </c>
      <c r="L33" s="4">
        <v>3</v>
      </c>
      <c r="M33" s="4">
        <v>2</v>
      </c>
      <c r="N33" s="4" t="s">
        <v>17</v>
      </c>
      <c r="O33" s="4">
        <v>1</v>
      </c>
      <c r="P33" s="4" t="s">
        <v>18</v>
      </c>
      <c r="Q33" s="4">
        <v>94.5</v>
      </c>
    </row>
    <row r="34" spans="1:17">
      <c r="A34" s="4" t="s">
        <v>28</v>
      </c>
      <c r="B34" s="4">
        <v>3</v>
      </c>
      <c r="C34" s="4">
        <v>4</v>
      </c>
      <c r="D34" s="4">
        <v>405</v>
      </c>
      <c r="E34" s="4">
        <v>25.5</v>
      </c>
      <c r="F34" s="4">
        <v>120</v>
      </c>
      <c r="G34" s="4">
        <v>1</v>
      </c>
      <c r="H34" s="4">
        <v>3</v>
      </c>
      <c r="I34" s="4">
        <f t="shared" si="0"/>
        <v>21.3</v>
      </c>
      <c r="J34" s="4">
        <v>6.6</v>
      </c>
      <c r="K34" s="4">
        <f t="shared" si="1"/>
        <v>140.57999999999998</v>
      </c>
      <c r="L34" s="4">
        <v>3</v>
      </c>
      <c r="M34" s="4">
        <v>2</v>
      </c>
      <c r="N34" s="4" t="s">
        <v>17</v>
      </c>
      <c r="O34" s="4">
        <v>1</v>
      </c>
      <c r="P34" s="4" t="s">
        <v>18</v>
      </c>
      <c r="Q34" s="4">
        <v>94.5</v>
      </c>
    </row>
    <row r="35" spans="1:17">
      <c r="A35" s="4" t="s">
        <v>28</v>
      </c>
      <c r="B35" s="4">
        <v>3</v>
      </c>
      <c r="C35" s="4">
        <v>4</v>
      </c>
      <c r="D35" s="4">
        <v>422</v>
      </c>
      <c r="E35" s="4">
        <v>25.5</v>
      </c>
      <c r="F35" s="4">
        <v>120</v>
      </c>
      <c r="G35" s="4">
        <v>1</v>
      </c>
      <c r="H35" s="4">
        <v>3</v>
      </c>
      <c r="I35" s="4">
        <f t="shared" si="0"/>
        <v>21.3</v>
      </c>
      <c r="J35" s="4">
        <v>6.6</v>
      </c>
      <c r="K35" s="4">
        <f t="shared" si="1"/>
        <v>140.57999999999998</v>
      </c>
      <c r="L35" s="4">
        <v>3</v>
      </c>
      <c r="M35" s="4">
        <v>2</v>
      </c>
      <c r="N35" s="4" t="s">
        <v>17</v>
      </c>
      <c r="O35" s="4">
        <v>1</v>
      </c>
      <c r="P35" s="4" t="s">
        <v>18</v>
      </c>
      <c r="Q35" s="4">
        <v>94.5</v>
      </c>
    </row>
    <row r="36" spans="1:17">
      <c r="A36" s="4" t="s">
        <v>29</v>
      </c>
      <c r="B36" s="4">
        <v>3</v>
      </c>
      <c r="C36" s="4">
        <v>4</v>
      </c>
      <c r="D36" s="4">
        <v>414</v>
      </c>
      <c r="E36" s="4">
        <v>25.5</v>
      </c>
      <c r="F36" s="4">
        <v>120</v>
      </c>
      <c r="G36" s="4">
        <v>1</v>
      </c>
      <c r="H36" s="4">
        <v>3</v>
      </c>
      <c r="I36" s="4">
        <f t="shared" si="0"/>
        <v>21.3</v>
      </c>
      <c r="J36" s="4">
        <v>6.6</v>
      </c>
      <c r="K36" s="4">
        <f t="shared" si="1"/>
        <v>140.57999999999998</v>
      </c>
      <c r="L36" s="4">
        <v>3</v>
      </c>
      <c r="M36" s="4">
        <v>2</v>
      </c>
      <c r="N36" s="4" t="s">
        <v>17</v>
      </c>
      <c r="O36" s="4">
        <v>1</v>
      </c>
      <c r="P36" s="4" t="s">
        <v>18</v>
      </c>
      <c r="Q36" s="4">
        <v>94.5</v>
      </c>
    </row>
    <row r="37" spans="1:17">
      <c r="A37" s="4" t="s">
        <v>29</v>
      </c>
      <c r="B37" s="4">
        <v>3</v>
      </c>
      <c r="C37" s="4">
        <v>4</v>
      </c>
      <c r="D37" s="4">
        <v>404</v>
      </c>
      <c r="E37" s="4">
        <v>25.5</v>
      </c>
      <c r="F37" s="4">
        <v>120</v>
      </c>
      <c r="G37" s="4">
        <v>1</v>
      </c>
      <c r="H37" s="4">
        <v>3</v>
      </c>
      <c r="I37" s="4">
        <f t="shared" si="0"/>
        <v>21.3</v>
      </c>
      <c r="J37" s="4">
        <v>6.6</v>
      </c>
      <c r="K37" s="4">
        <f t="shared" si="1"/>
        <v>140.57999999999998</v>
      </c>
      <c r="L37" s="4">
        <v>3</v>
      </c>
      <c r="M37" s="4">
        <v>2</v>
      </c>
      <c r="N37" s="4" t="s">
        <v>17</v>
      </c>
      <c r="O37" s="4">
        <v>1</v>
      </c>
      <c r="P37" s="4" t="s">
        <v>18</v>
      </c>
      <c r="Q37" s="4">
        <v>94.5</v>
      </c>
    </row>
    <row r="38" spans="1:17">
      <c r="A38" s="4" t="s">
        <v>30</v>
      </c>
      <c r="B38" s="4">
        <v>3</v>
      </c>
      <c r="C38" s="4">
        <v>4</v>
      </c>
      <c r="D38" s="4">
        <v>419</v>
      </c>
      <c r="E38" s="4">
        <v>25.5</v>
      </c>
      <c r="F38" s="4">
        <v>120</v>
      </c>
      <c r="G38" s="4">
        <v>1</v>
      </c>
      <c r="H38" s="4">
        <v>3</v>
      </c>
      <c r="I38" s="4">
        <f t="shared" si="0"/>
        <v>21.3</v>
      </c>
      <c r="J38" s="4">
        <v>6.6</v>
      </c>
      <c r="K38" s="4">
        <f t="shared" si="1"/>
        <v>140.57999999999998</v>
      </c>
      <c r="L38" s="4">
        <v>3</v>
      </c>
      <c r="M38" s="4">
        <v>2</v>
      </c>
      <c r="N38" s="4" t="s">
        <v>17</v>
      </c>
      <c r="O38" s="4">
        <v>1</v>
      </c>
      <c r="P38" s="4" t="s">
        <v>18</v>
      </c>
      <c r="Q38" s="4">
        <v>94.5</v>
      </c>
    </row>
    <row r="39" spans="1:17">
      <c r="A39" s="4" t="s">
        <v>32</v>
      </c>
      <c r="B39" s="4">
        <v>3</v>
      </c>
      <c r="C39" s="4">
        <v>4</v>
      </c>
      <c r="D39" s="4">
        <v>424</v>
      </c>
      <c r="E39" s="4">
        <v>25.5</v>
      </c>
      <c r="F39" s="4">
        <v>120</v>
      </c>
      <c r="G39" s="4">
        <v>1</v>
      </c>
      <c r="H39" s="4">
        <v>3</v>
      </c>
      <c r="I39" s="4">
        <f t="shared" si="0"/>
        <v>21.3</v>
      </c>
      <c r="J39" s="4">
        <v>6.6</v>
      </c>
      <c r="K39" s="4">
        <f t="shared" si="1"/>
        <v>140.57999999999998</v>
      </c>
      <c r="L39" s="4">
        <v>3</v>
      </c>
      <c r="M39" s="4">
        <v>2</v>
      </c>
      <c r="N39" s="4" t="s">
        <v>17</v>
      </c>
      <c r="O39" s="4">
        <v>1</v>
      </c>
      <c r="P39" s="4" t="s">
        <v>18</v>
      </c>
      <c r="Q39" s="4">
        <v>94.5</v>
      </c>
    </row>
    <row r="40" spans="1:17">
      <c r="A40" s="4" t="s">
        <v>33</v>
      </c>
      <c r="B40" s="4">
        <v>3</v>
      </c>
      <c r="C40" s="4">
        <v>4</v>
      </c>
      <c r="D40" s="4">
        <v>410</v>
      </c>
      <c r="E40" s="4">
        <v>25.5</v>
      </c>
      <c r="F40" s="4">
        <v>120</v>
      </c>
      <c r="G40" s="4">
        <v>1</v>
      </c>
      <c r="H40" s="4">
        <v>3</v>
      </c>
      <c r="I40" s="4">
        <f t="shared" si="0"/>
        <v>21.3</v>
      </c>
      <c r="J40" s="4">
        <v>6.6</v>
      </c>
      <c r="K40" s="4">
        <f t="shared" si="1"/>
        <v>140.57999999999998</v>
      </c>
      <c r="L40" s="4">
        <v>3</v>
      </c>
      <c r="M40" s="4">
        <v>2</v>
      </c>
      <c r="N40" s="4" t="s">
        <v>17</v>
      </c>
      <c r="O40" s="4">
        <v>1</v>
      </c>
      <c r="P40" s="4" t="s">
        <v>18</v>
      </c>
      <c r="Q40" s="4">
        <v>94.5</v>
      </c>
    </row>
    <row r="41" spans="1:17">
      <c r="A41" s="4" t="s">
        <v>43</v>
      </c>
      <c r="B41" s="4">
        <v>3</v>
      </c>
      <c r="C41" s="4">
        <v>4</v>
      </c>
      <c r="D41" s="4">
        <v>415</v>
      </c>
      <c r="E41" s="4">
        <v>25.5</v>
      </c>
      <c r="F41" s="4">
        <v>120</v>
      </c>
      <c r="G41" s="4">
        <v>1</v>
      </c>
      <c r="H41" s="4">
        <v>3</v>
      </c>
      <c r="I41" s="4">
        <f t="shared" si="0"/>
        <v>21.3</v>
      </c>
      <c r="J41" s="4">
        <v>6.6</v>
      </c>
      <c r="K41" s="4">
        <f t="shared" si="1"/>
        <v>140.57999999999998</v>
      </c>
      <c r="L41" s="4">
        <v>3</v>
      </c>
      <c r="M41" s="4">
        <v>2</v>
      </c>
      <c r="N41" s="4" t="s">
        <v>17</v>
      </c>
      <c r="O41" s="4">
        <v>1</v>
      </c>
      <c r="P41" s="4" t="s">
        <v>18</v>
      </c>
      <c r="Q41" s="4">
        <v>96.5</v>
      </c>
    </row>
    <row r="42" spans="1:17">
      <c r="A42" s="4" t="s">
        <v>46</v>
      </c>
      <c r="B42" s="4">
        <v>3</v>
      </c>
      <c r="C42" s="4">
        <v>4</v>
      </c>
      <c r="D42" s="4">
        <v>402</v>
      </c>
      <c r="E42" s="4">
        <v>25.5</v>
      </c>
      <c r="F42" s="4">
        <v>106.5</v>
      </c>
      <c r="G42" s="4">
        <v>1</v>
      </c>
      <c r="H42" s="4">
        <v>3</v>
      </c>
      <c r="I42" s="4">
        <f t="shared" si="0"/>
        <v>18.900000000000002</v>
      </c>
      <c r="J42" s="4">
        <v>6.6</v>
      </c>
      <c r="K42" s="4">
        <f t="shared" si="1"/>
        <v>124.74000000000001</v>
      </c>
      <c r="L42" s="4">
        <v>3</v>
      </c>
      <c r="M42" s="4">
        <v>2</v>
      </c>
      <c r="N42" s="4" t="s">
        <v>17</v>
      </c>
      <c r="O42" s="4">
        <v>1</v>
      </c>
      <c r="P42" s="4" t="s">
        <v>18</v>
      </c>
      <c r="Q42" s="4">
        <v>108.5</v>
      </c>
    </row>
    <row r="43" spans="1:17">
      <c r="A43" s="4" t="s">
        <v>47</v>
      </c>
      <c r="B43" s="4">
        <v>3</v>
      </c>
      <c r="C43" s="4">
        <v>4</v>
      </c>
      <c r="D43" s="4">
        <v>401</v>
      </c>
      <c r="E43" s="4">
        <v>25.5</v>
      </c>
      <c r="F43" s="4">
        <v>106.5</v>
      </c>
      <c r="G43" s="4">
        <v>1</v>
      </c>
      <c r="H43" s="4">
        <v>3</v>
      </c>
      <c r="I43" s="4">
        <f t="shared" si="0"/>
        <v>18.900000000000002</v>
      </c>
      <c r="J43" s="4">
        <v>6.6</v>
      </c>
      <c r="K43" s="4">
        <f t="shared" si="1"/>
        <v>124.74000000000001</v>
      </c>
      <c r="L43" s="4">
        <v>3</v>
      </c>
      <c r="M43" s="4">
        <v>2</v>
      </c>
      <c r="N43" s="4" t="s">
        <v>17</v>
      </c>
      <c r="O43" s="4">
        <v>1</v>
      </c>
      <c r="P43" s="4" t="s">
        <v>18</v>
      </c>
      <c r="Q43" s="4">
        <v>108.5</v>
      </c>
    </row>
    <row r="44" spans="1:17">
      <c r="A44" s="4" t="s">
        <v>41</v>
      </c>
      <c r="B44" s="4">
        <v>3</v>
      </c>
      <c r="C44" s="4">
        <v>4</v>
      </c>
      <c r="D44" s="4">
        <v>416</v>
      </c>
      <c r="E44" s="4">
        <v>25.5</v>
      </c>
      <c r="F44" s="4">
        <v>84</v>
      </c>
      <c r="G44" s="4">
        <v>1</v>
      </c>
      <c r="H44" s="4">
        <v>3</v>
      </c>
      <c r="I44" s="4">
        <f t="shared" si="0"/>
        <v>14.9</v>
      </c>
      <c r="J44" s="4">
        <v>6.6</v>
      </c>
      <c r="K44" s="4">
        <f t="shared" si="1"/>
        <v>98.34</v>
      </c>
      <c r="L44" s="4">
        <v>3</v>
      </c>
      <c r="M44" s="4">
        <v>2</v>
      </c>
      <c r="N44" s="4" t="s">
        <v>17</v>
      </c>
      <c r="O44" s="4">
        <v>1</v>
      </c>
      <c r="Q44" s="4">
        <v>84</v>
      </c>
    </row>
    <row r="45" spans="1:17">
      <c r="A45" s="4" t="s">
        <v>45</v>
      </c>
      <c r="B45" s="4">
        <v>1</v>
      </c>
      <c r="C45" s="4">
        <v>4</v>
      </c>
      <c r="D45" s="4">
        <v>407</v>
      </c>
      <c r="E45" s="4">
        <v>25.5</v>
      </c>
      <c r="F45" s="4">
        <v>18</v>
      </c>
      <c r="G45" s="4">
        <v>1</v>
      </c>
      <c r="H45" s="4">
        <v>3</v>
      </c>
      <c r="I45" s="4">
        <f t="shared" si="0"/>
        <v>3.2</v>
      </c>
      <c r="J45" s="4">
        <v>6.6</v>
      </c>
      <c r="K45" s="4">
        <f t="shared" si="1"/>
        <v>21.12</v>
      </c>
      <c r="L45" s="4">
        <v>3</v>
      </c>
      <c r="M45" s="4">
        <v>2</v>
      </c>
      <c r="N45" s="4" t="s">
        <v>17</v>
      </c>
      <c r="Q45" s="4">
        <v>43.5</v>
      </c>
    </row>
    <row r="46" spans="1:17">
      <c r="A46" s="4" t="s">
        <v>36</v>
      </c>
      <c r="B46" s="4">
        <v>2</v>
      </c>
      <c r="C46" s="4">
        <v>4</v>
      </c>
      <c r="D46" s="4">
        <v>408</v>
      </c>
      <c r="E46" s="4">
        <v>25.5</v>
      </c>
      <c r="F46" s="4">
        <v>66.5</v>
      </c>
      <c r="G46" s="4">
        <v>1</v>
      </c>
      <c r="H46" s="4">
        <v>3</v>
      </c>
      <c r="I46" s="4">
        <f t="shared" si="0"/>
        <v>11.799999999999999</v>
      </c>
      <c r="J46" s="4">
        <v>6.6</v>
      </c>
      <c r="K46" s="4">
        <f t="shared" si="1"/>
        <v>77.88</v>
      </c>
      <c r="L46" s="4">
        <v>4</v>
      </c>
      <c r="M46" s="4">
        <v>1</v>
      </c>
      <c r="N46" s="4" t="s">
        <v>17</v>
      </c>
      <c r="O46" s="4">
        <v>1</v>
      </c>
      <c r="Q46" s="4">
        <v>92</v>
      </c>
    </row>
    <row r="47" spans="1:17">
      <c r="A47" s="4" t="s">
        <v>36</v>
      </c>
      <c r="B47" s="4">
        <v>2</v>
      </c>
      <c r="C47" s="4">
        <v>4</v>
      </c>
      <c r="D47" s="4">
        <v>421</v>
      </c>
      <c r="E47" s="4">
        <v>25.5</v>
      </c>
      <c r="F47" s="4">
        <v>66.5</v>
      </c>
      <c r="G47" s="4">
        <v>1</v>
      </c>
      <c r="H47" s="4">
        <v>3</v>
      </c>
      <c r="I47" s="4">
        <f t="shared" si="0"/>
        <v>11.799999999999999</v>
      </c>
      <c r="J47" s="4">
        <v>6.6</v>
      </c>
      <c r="K47" s="4">
        <f t="shared" si="1"/>
        <v>77.88</v>
      </c>
      <c r="L47" s="4">
        <v>4</v>
      </c>
      <c r="M47" s="4">
        <v>1</v>
      </c>
      <c r="N47" s="4" t="s">
        <v>17</v>
      </c>
      <c r="O47" s="4">
        <v>1</v>
      </c>
      <c r="Q47" s="4">
        <v>92</v>
      </c>
    </row>
    <row r="48" spans="1:17">
      <c r="A48" s="4" t="s">
        <v>37</v>
      </c>
      <c r="B48" s="4">
        <v>2</v>
      </c>
      <c r="C48" s="4">
        <v>4</v>
      </c>
      <c r="D48" s="4">
        <v>406</v>
      </c>
      <c r="E48" s="4">
        <v>25.5</v>
      </c>
      <c r="F48" s="4">
        <v>66.5</v>
      </c>
      <c r="G48" s="4">
        <v>1</v>
      </c>
      <c r="H48" s="4">
        <v>3</v>
      </c>
      <c r="I48" s="4">
        <f t="shared" si="0"/>
        <v>11.799999999999999</v>
      </c>
      <c r="J48" s="4">
        <v>6.6</v>
      </c>
      <c r="K48" s="4">
        <f t="shared" si="1"/>
        <v>77.88</v>
      </c>
      <c r="L48" s="4">
        <v>4</v>
      </c>
      <c r="M48" s="4">
        <v>1</v>
      </c>
      <c r="N48" s="4" t="s">
        <v>17</v>
      </c>
      <c r="O48" s="4">
        <v>1</v>
      </c>
      <c r="Q48" s="4">
        <v>92</v>
      </c>
    </row>
    <row r="49" spans="1:17">
      <c r="A49" s="4" t="s">
        <v>45</v>
      </c>
      <c r="B49" s="5" t="s">
        <v>58</v>
      </c>
      <c r="C49" s="4">
        <v>4</v>
      </c>
      <c r="D49" s="4">
        <v>407</v>
      </c>
      <c r="E49" s="4">
        <v>4</v>
      </c>
      <c r="F49" s="4">
        <v>43.5</v>
      </c>
      <c r="G49" s="4">
        <v>1</v>
      </c>
      <c r="H49" s="4">
        <v>3</v>
      </c>
      <c r="I49" s="4">
        <f t="shared" si="0"/>
        <v>1.3</v>
      </c>
      <c r="J49" s="4">
        <v>6.6</v>
      </c>
      <c r="K49" s="4">
        <f t="shared" si="1"/>
        <v>8.58</v>
      </c>
      <c r="L49" s="4">
        <v>4</v>
      </c>
      <c r="M49" s="4">
        <v>1</v>
      </c>
      <c r="N49" s="4" t="s">
        <v>17</v>
      </c>
      <c r="Q49" s="4">
        <v>47.5</v>
      </c>
    </row>
    <row r="50" spans="1:17">
      <c r="A50" s="4" t="s">
        <v>41</v>
      </c>
      <c r="B50" s="4">
        <v>2</v>
      </c>
      <c r="C50" s="4">
        <v>4</v>
      </c>
      <c r="D50" s="4">
        <v>416</v>
      </c>
      <c r="E50" s="4">
        <v>25.5</v>
      </c>
      <c r="F50" s="4">
        <v>42</v>
      </c>
      <c r="G50" s="4">
        <v>1</v>
      </c>
      <c r="H50" s="4">
        <v>3</v>
      </c>
      <c r="I50" s="4">
        <f t="shared" si="0"/>
        <v>7.5</v>
      </c>
      <c r="J50" s="4">
        <v>6.6</v>
      </c>
      <c r="K50" s="4">
        <f t="shared" si="1"/>
        <v>49.5</v>
      </c>
      <c r="L50" s="4">
        <v>4</v>
      </c>
      <c r="M50" s="4">
        <v>1</v>
      </c>
      <c r="N50" s="4" t="s">
        <v>17</v>
      </c>
      <c r="Q50" s="4">
        <v>42</v>
      </c>
    </row>
    <row r="51" spans="1:17">
      <c r="A51" s="4" t="s">
        <v>44</v>
      </c>
      <c r="B51" s="4">
        <v>1</v>
      </c>
      <c r="C51" s="4">
        <v>4</v>
      </c>
      <c r="D51" s="4">
        <v>412</v>
      </c>
      <c r="E51" s="4">
        <v>25.5</v>
      </c>
      <c r="F51" s="4">
        <v>30</v>
      </c>
      <c r="G51" s="4">
        <v>1</v>
      </c>
      <c r="H51" s="4">
        <v>3</v>
      </c>
      <c r="I51" s="4">
        <f t="shared" si="0"/>
        <v>5.3999999999999995</v>
      </c>
      <c r="J51" s="4">
        <v>6.6</v>
      </c>
      <c r="K51" s="4">
        <f t="shared" si="1"/>
        <v>35.639999999999993</v>
      </c>
      <c r="L51" s="4">
        <v>4</v>
      </c>
      <c r="M51" s="4">
        <v>1</v>
      </c>
      <c r="N51" s="4" t="s">
        <v>17</v>
      </c>
      <c r="Q51" s="4">
        <v>55.5</v>
      </c>
    </row>
    <row r="52" spans="1:17">
      <c r="A52" s="4" t="s">
        <v>43</v>
      </c>
      <c r="B52" s="4" t="s">
        <v>20</v>
      </c>
      <c r="C52" s="4">
        <v>4</v>
      </c>
      <c r="D52" s="4">
        <v>415</v>
      </c>
      <c r="E52" s="4">
        <v>4</v>
      </c>
      <c r="F52" s="4">
        <v>25.375</v>
      </c>
      <c r="G52" s="4">
        <v>1</v>
      </c>
      <c r="H52" s="4">
        <v>3</v>
      </c>
      <c r="I52" s="4">
        <f t="shared" si="0"/>
        <v>0.79999999999999993</v>
      </c>
      <c r="J52" s="4">
        <v>6.6</v>
      </c>
      <c r="K52" s="4">
        <f t="shared" si="1"/>
        <v>5.2799999999999994</v>
      </c>
      <c r="L52" s="4">
        <v>4</v>
      </c>
      <c r="M52" s="4">
        <v>1</v>
      </c>
      <c r="N52" s="4" t="s">
        <v>17</v>
      </c>
    </row>
    <row r="53" spans="1:17">
      <c r="A53" s="4" t="s">
        <v>44</v>
      </c>
      <c r="B53" s="4" t="s">
        <v>19</v>
      </c>
      <c r="C53" s="4">
        <v>4</v>
      </c>
      <c r="D53" s="4">
        <v>412</v>
      </c>
      <c r="E53" s="4">
        <v>4</v>
      </c>
      <c r="F53" s="4">
        <v>25.375</v>
      </c>
      <c r="G53" s="4">
        <v>1</v>
      </c>
      <c r="H53" s="4">
        <v>3</v>
      </c>
      <c r="I53" s="4">
        <f t="shared" si="0"/>
        <v>0.79999999999999993</v>
      </c>
      <c r="J53" s="4">
        <v>6.6</v>
      </c>
      <c r="K53" s="4">
        <f t="shared" si="1"/>
        <v>5.2799999999999994</v>
      </c>
      <c r="L53" s="4">
        <v>4</v>
      </c>
      <c r="M53" s="4">
        <v>1</v>
      </c>
      <c r="N53" s="4" t="s">
        <v>17</v>
      </c>
      <c r="Q53" s="4">
        <v>29.375</v>
      </c>
    </row>
    <row r="54" spans="1:17">
      <c r="A54" s="4" t="s">
        <v>45</v>
      </c>
      <c r="B54" s="4" t="s">
        <v>19</v>
      </c>
      <c r="C54" s="4">
        <v>4</v>
      </c>
      <c r="D54" s="4">
        <v>407</v>
      </c>
      <c r="E54" s="4">
        <v>4</v>
      </c>
      <c r="F54" s="4">
        <v>25.375</v>
      </c>
      <c r="G54" s="4">
        <v>1</v>
      </c>
      <c r="H54" s="4">
        <v>3</v>
      </c>
      <c r="I54" s="4">
        <f t="shared" si="0"/>
        <v>0.79999999999999993</v>
      </c>
      <c r="J54" s="4">
        <v>6.6</v>
      </c>
      <c r="K54" s="4">
        <f t="shared" si="1"/>
        <v>5.2799999999999994</v>
      </c>
      <c r="L54" s="4">
        <v>4</v>
      </c>
      <c r="M54" s="4">
        <v>1</v>
      </c>
      <c r="N54" s="4" t="s">
        <v>17</v>
      </c>
      <c r="Q54" s="4">
        <v>29.375</v>
      </c>
    </row>
    <row r="55" spans="1:17">
      <c r="A55" s="4" t="s">
        <v>46</v>
      </c>
      <c r="B55" s="4" t="s">
        <v>20</v>
      </c>
      <c r="C55" s="4">
        <v>4</v>
      </c>
      <c r="D55" s="4">
        <v>402</v>
      </c>
      <c r="E55" s="4">
        <v>4</v>
      </c>
      <c r="F55" s="4">
        <v>25.375</v>
      </c>
      <c r="G55" s="4">
        <v>1</v>
      </c>
      <c r="H55" s="4">
        <v>3</v>
      </c>
      <c r="I55" s="4">
        <f t="shared" si="0"/>
        <v>0.79999999999999993</v>
      </c>
      <c r="J55" s="4">
        <v>6.6</v>
      </c>
      <c r="K55" s="4">
        <f t="shared" si="1"/>
        <v>5.2799999999999994</v>
      </c>
      <c r="L55" s="4">
        <v>4</v>
      </c>
      <c r="M55" s="4">
        <v>1</v>
      </c>
      <c r="N55" s="4" t="s">
        <v>17</v>
      </c>
      <c r="Q55" s="4">
        <v>29.375</v>
      </c>
    </row>
    <row r="56" spans="1:17">
      <c r="A56" s="4" t="s">
        <v>47</v>
      </c>
      <c r="B56" s="4" t="s">
        <v>20</v>
      </c>
      <c r="C56" s="4">
        <v>4</v>
      </c>
      <c r="D56" s="4">
        <v>401</v>
      </c>
      <c r="E56" s="4">
        <v>4</v>
      </c>
      <c r="F56" s="4">
        <v>25.375</v>
      </c>
      <c r="G56" s="4">
        <v>1</v>
      </c>
      <c r="H56" s="4">
        <v>3</v>
      </c>
      <c r="I56" s="4">
        <f t="shared" si="0"/>
        <v>0.79999999999999993</v>
      </c>
      <c r="J56" s="4">
        <v>6.6</v>
      </c>
      <c r="K56" s="4">
        <f t="shared" si="1"/>
        <v>5.2799999999999994</v>
      </c>
      <c r="L56" s="4">
        <v>4</v>
      </c>
      <c r="M56" s="4">
        <v>1</v>
      </c>
      <c r="N56" s="4" t="s">
        <v>17</v>
      </c>
      <c r="Q56" s="4">
        <v>29.375</v>
      </c>
    </row>
    <row r="57" spans="1:17">
      <c r="A57" s="4" t="s">
        <v>27</v>
      </c>
      <c r="B57" s="4" t="s">
        <v>19</v>
      </c>
      <c r="C57" s="4">
        <v>4</v>
      </c>
      <c r="D57" s="4">
        <v>417</v>
      </c>
      <c r="E57" s="4">
        <v>4</v>
      </c>
      <c r="F57" s="4">
        <v>23.25</v>
      </c>
      <c r="G57" s="4">
        <v>1</v>
      </c>
      <c r="H57" s="4">
        <v>3</v>
      </c>
      <c r="I57" s="4">
        <f t="shared" si="0"/>
        <v>0.7</v>
      </c>
      <c r="J57" s="4">
        <v>6.6</v>
      </c>
      <c r="K57" s="4">
        <f t="shared" si="1"/>
        <v>4.6199999999999992</v>
      </c>
      <c r="L57" s="4">
        <v>4</v>
      </c>
      <c r="M57" s="4">
        <v>1</v>
      </c>
      <c r="N57" s="4" t="s">
        <v>17</v>
      </c>
      <c r="Q57" s="4">
        <v>27.25</v>
      </c>
    </row>
    <row r="58" spans="1:17">
      <c r="A58" s="4" t="s">
        <v>27</v>
      </c>
      <c r="B58" s="4" t="s">
        <v>19</v>
      </c>
      <c r="C58" s="4">
        <v>4</v>
      </c>
      <c r="D58" s="4">
        <v>423</v>
      </c>
      <c r="E58" s="4">
        <v>4</v>
      </c>
      <c r="F58" s="4">
        <v>23.25</v>
      </c>
      <c r="G58" s="4">
        <v>1</v>
      </c>
      <c r="H58" s="4">
        <v>3</v>
      </c>
      <c r="I58" s="4">
        <f t="shared" si="0"/>
        <v>0.7</v>
      </c>
      <c r="J58" s="4">
        <v>6.6</v>
      </c>
      <c r="K58" s="4">
        <f t="shared" si="1"/>
        <v>4.6199999999999992</v>
      </c>
      <c r="L58" s="4">
        <v>4</v>
      </c>
      <c r="M58" s="4">
        <v>1</v>
      </c>
      <c r="N58" s="4" t="s">
        <v>17</v>
      </c>
      <c r="Q58" s="4">
        <v>27.25</v>
      </c>
    </row>
    <row r="59" spans="1:17">
      <c r="A59" s="4" t="s">
        <v>27</v>
      </c>
      <c r="B59" s="4" t="s">
        <v>20</v>
      </c>
      <c r="C59" s="4">
        <v>4</v>
      </c>
      <c r="D59" s="4">
        <v>417</v>
      </c>
      <c r="E59" s="4">
        <v>4</v>
      </c>
      <c r="F59" s="4">
        <v>23.25</v>
      </c>
      <c r="G59" s="4">
        <v>1</v>
      </c>
      <c r="H59" s="4">
        <v>3</v>
      </c>
      <c r="I59" s="4">
        <f t="shared" si="0"/>
        <v>0.7</v>
      </c>
      <c r="J59" s="4">
        <v>6.6</v>
      </c>
      <c r="K59" s="4">
        <f t="shared" si="1"/>
        <v>4.6199999999999992</v>
      </c>
      <c r="L59" s="4">
        <v>4</v>
      </c>
      <c r="M59" s="4">
        <v>1</v>
      </c>
      <c r="N59" s="4" t="s">
        <v>17</v>
      </c>
      <c r="Q59" s="4">
        <v>27.25</v>
      </c>
    </row>
    <row r="60" spans="1:17">
      <c r="A60" s="4" t="s">
        <v>27</v>
      </c>
      <c r="B60" s="4" t="s">
        <v>20</v>
      </c>
      <c r="C60" s="4">
        <v>4</v>
      </c>
      <c r="D60" s="4">
        <v>423</v>
      </c>
      <c r="E60" s="4">
        <v>4</v>
      </c>
      <c r="F60" s="4">
        <v>23.25</v>
      </c>
      <c r="G60" s="4">
        <v>1</v>
      </c>
      <c r="H60" s="4">
        <v>3</v>
      </c>
      <c r="I60" s="4">
        <f t="shared" si="0"/>
        <v>0.7</v>
      </c>
      <c r="J60" s="4">
        <v>6.6</v>
      </c>
      <c r="K60" s="4">
        <f t="shared" si="1"/>
        <v>4.6199999999999992</v>
      </c>
      <c r="L60" s="4">
        <v>4</v>
      </c>
      <c r="M60" s="4">
        <v>1</v>
      </c>
      <c r="N60" s="4" t="s">
        <v>17</v>
      </c>
      <c r="Q60" s="4">
        <v>27.25</v>
      </c>
    </row>
    <row r="61" spans="1:17">
      <c r="A61" s="4" t="s">
        <v>28</v>
      </c>
      <c r="B61" s="4" t="s">
        <v>19</v>
      </c>
      <c r="C61" s="4">
        <v>4</v>
      </c>
      <c r="D61" s="4">
        <v>405</v>
      </c>
      <c r="E61" s="4">
        <v>4</v>
      </c>
      <c r="F61" s="4">
        <v>23.25</v>
      </c>
      <c r="G61" s="4">
        <v>1</v>
      </c>
      <c r="H61" s="4">
        <v>3</v>
      </c>
      <c r="I61" s="4">
        <f t="shared" si="0"/>
        <v>0.7</v>
      </c>
      <c r="J61" s="4">
        <v>6.6</v>
      </c>
      <c r="K61" s="4">
        <f t="shared" si="1"/>
        <v>4.6199999999999992</v>
      </c>
      <c r="L61" s="4">
        <v>4</v>
      </c>
      <c r="M61" s="4">
        <v>1</v>
      </c>
      <c r="N61" s="4" t="s">
        <v>17</v>
      </c>
      <c r="Q61" s="4">
        <v>27.25</v>
      </c>
    </row>
    <row r="62" spans="1:17">
      <c r="A62" s="4" t="s">
        <v>28</v>
      </c>
      <c r="B62" s="4" t="s">
        <v>19</v>
      </c>
      <c r="C62" s="4">
        <v>4</v>
      </c>
      <c r="D62" s="4">
        <v>422</v>
      </c>
      <c r="E62" s="4">
        <v>4</v>
      </c>
      <c r="F62" s="4">
        <v>23.25</v>
      </c>
      <c r="G62" s="4">
        <v>1</v>
      </c>
      <c r="H62" s="4">
        <v>3</v>
      </c>
      <c r="I62" s="4">
        <f t="shared" si="0"/>
        <v>0.7</v>
      </c>
      <c r="J62" s="4">
        <v>6.6</v>
      </c>
      <c r="K62" s="4">
        <f t="shared" si="1"/>
        <v>4.6199999999999992</v>
      </c>
      <c r="L62" s="4">
        <v>4</v>
      </c>
      <c r="M62" s="4">
        <v>1</v>
      </c>
      <c r="N62" s="4" t="s">
        <v>17</v>
      </c>
      <c r="Q62" s="4">
        <v>27.25</v>
      </c>
    </row>
    <row r="63" spans="1:17">
      <c r="A63" s="4" t="s">
        <v>28</v>
      </c>
      <c r="B63" s="4" t="s">
        <v>20</v>
      </c>
      <c r="C63" s="4">
        <v>4</v>
      </c>
      <c r="D63" s="4">
        <v>405</v>
      </c>
      <c r="E63" s="4">
        <v>4</v>
      </c>
      <c r="F63" s="4">
        <v>23.25</v>
      </c>
      <c r="G63" s="4">
        <v>1</v>
      </c>
      <c r="H63" s="4">
        <v>3</v>
      </c>
      <c r="I63" s="4">
        <f t="shared" si="0"/>
        <v>0.7</v>
      </c>
      <c r="J63" s="4">
        <v>6.6</v>
      </c>
      <c r="K63" s="4">
        <f t="shared" si="1"/>
        <v>4.6199999999999992</v>
      </c>
      <c r="L63" s="4">
        <v>4</v>
      </c>
      <c r="M63" s="4">
        <v>1</v>
      </c>
      <c r="N63" s="4" t="s">
        <v>17</v>
      </c>
      <c r="Q63" s="4">
        <v>27.25</v>
      </c>
    </row>
    <row r="64" spans="1:17">
      <c r="A64" s="4" t="s">
        <v>28</v>
      </c>
      <c r="B64" s="4" t="s">
        <v>20</v>
      </c>
      <c r="C64" s="4">
        <v>4</v>
      </c>
      <c r="D64" s="4">
        <v>422</v>
      </c>
      <c r="E64" s="4">
        <v>4</v>
      </c>
      <c r="F64" s="4">
        <v>23.25</v>
      </c>
      <c r="G64" s="4">
        <v>1</v>
      </c>
      <c r="H64" s="4">
        <v>3</v>
      </c>
      <c r="I64" s="4">
        <f t="shared" si="0"/>
        <v>0.7</v>
      </c>
      <c r="J64" s="4">
        <v>6.6</v>
      </c>
      <c r="K64" s="4">
        <f t="shared" si="1"/>
        <v>4.6199999999999992</v>
      </c>
      <c r="L64" s="4">
        <v>4</v>
      </c>
      <c r="M64" s="4">
        <v>1</v>
      </c>
      <c r="N64" s="4" t="s">
        <v>25</v>
      </c>
      <c r="Q64" s="4">
        <v>27.25</v>
      </c>
    </row>
    <row r="65" spans="1:17">
      <c r="A65" s="4" t="s">
        <v>29</v>
      </c>
      <c r="B65" s="4" t="s">
        <v>19</v>
      </c>
      <c r="C65" s="4">
        <v>4</v>
      </c>
      <c r="D65" s="4">
        <v>414</v>
      </c>
      <c r="E65" s="4">
        <v>4</v>
      </c>
      <c r="F65" s="4">
        <v>23.25</v>
      </c>
      <c r="G65" s="4">
        <v>1</v>
      </c>
      <c r="H65" s="4">
        <v>3</v>
      </c>
      <c r="I65" s="4">
        <f t="shared" si="0"/>
        <v>0.7</v>
      </c>
      <c r="J65" s="4">
        <v>6.6</v>
      </c>
      <c r="K65" s="4">
        <f t="shared" si="1"/>
        <v>4.6199999999999992</v>
      </c>
      <c r="L65" s="4">
        <v>4</v>
      </c>
      <c r="M65" s="4">
        <v>1</v>
      </c>
      <c r="N65" s="4" t="s">
        <v>17</v>
      </c>
      <c r="Q65" s="4">
        <v>27.25</v>
      </c>
    </row>
    <row r="66" spans="1:17">
      <c r="A66" s="4" t="s">
        <v>29</v>
      </c>
      <c r="B66" s="4" t="s">
        <v>19</v>
      </c>
      <c r="C66" s="4">
        <v>4</v>
      </c>
      <c r="D66" s="4">
        <v>404</v>
      </c>
      <c r="E66" s="4">
        <v>4</v>
      </c>
      <c r="F66" s="4">
        <v>23.25</v>
      </c>
      <c r="G66" s="4">
        <v>1</v>
      </c>
      <c r="H66" s="4">
        <v>3</v>
      </c>
      <c r="I66" s="4">
        <f t="shared" ref="I66:I129" si="2">ROUNDUP(E66*F66/144,1)</f>
        <v>0.7</v>
      </c>
      <c r="J66" s="4">
        <v>6.6</v>
      </c>
      <c r="K66" s="4">
        <f t="shared" ref="K66:K129" si="3">I66*J66</f>
        <v>4.6199999999999992</v>
      </c>
      <c r="L66" s="4">
        <v>4</v>
      </c>
      <c r="M66" s="4">
        <v>1</v>
      </c>
      <c r="N66" s="4" t="s">
        <v>17</v>
      </c>
      <c r="Q66" s="4">
        <v>27.25</v>
      </c>
    </row>
    <row r="67" spans="1:17">
      <c r="A67" s="4" t="s">
        <v>29</v>
      </c>
      <c r="B67" s="4" t="s">
        <v>20</v>
      </c>
      <c r="C67" s="4">
        <v>4</v>
      </c>
      <c r="D67" s="4">
        <v>414</v>
      </c>
      <c r="E67" s="4">
        <v>4</v>
      </c>
      <c r="F67" s="4">
        <v>23.25</v>
      </c>
      <c r="G67" s="4">
        <v>1</v>
      </c>
      <c r="H67" s="4">
        <v>3</v>
      </c>
      <c r="I67" s="4">
        <f t="shared" si="2"/>
        <v>0.7</v>
      </c>
      <c r="J67" s="4">
        <v>6.6</v>
      </c>
      <c r="K67" s="4">
        <f t="shared" si="3"/>
        <v>4.6199999999999992</v>
      </c>
      <c r="L67" s="4">
        <v>4</v>
      </c>
      <c r="M67" s="4">
        <v>1</v>
      </c>
      <c r="N67" s="4" t="s">
        <v>17</v>
      </c>
      <c r="Q67" s="4">
        <v>27.25</v>
      </c>
    </row>
    <row r="68" spans="1:17">
      <c r="A68" s="4" t="s">
        <v>29</v>
      </c>
      <c r="B68" s="4" t="s">
        <v>20</v>
      </c>
      <c r="C68" s="4">
        <v>4</v>
      </c>
      <c r="D68" s="4">
        <v>404</v>
      </c>
      <c r="E68" s="4">
        <v>4</v>
      </c>
      <c r="F68" s="4">
        <v>23.25</v>
      </c>
      <c r="G68" s="4">
        <v>1</v>
      </c>
      <c r="H68" s="4">
        <v>3</v>
      </c>
      <c r="I68" s="4">
        <f t="shared" si="2"/>
        <v>0.7</v>
      </c>
      <c r="J68" s="4">
        <v>6.6</v>
      </c>
      <c r="K68" s="4">
        <f t="shared" si="3"/>
        <v>4.6199999999999992</v>
      </c>
      <c r="L68" s="4">
        <v>4</v>
      </c>
      <c r="M68" s="4">
        <v>1</v>
      </c>
      <c r="N68" s="4" t="s">
        <v>17</v>
      </c>
      <c r="Q68" s="4">
        <v>27.25</v>
      </c>
    </row>
    <row r="69" spans="1:17">
      <c r="A69" s="4" t="s">
        <v>30</v>
      </c>
      <c r="B69" s="4" t="s">
        <v>19</v>
      </c>
      <c r="C69" s="4">
        <v>4</v>
      </c>
      <c r="D69" s="4">
        <v>419</v>
      </c>
      <c r="E69" s="4">
        <v>4</v>
      </c>
      <c r="F69" s="4">
        <v>23.25</v>
      </c>
      <c r="G69" s="4">
        <v>1</v>
      </c>
      <c r="H69" s="4">
        <v>3</v>
      </c>
      <c r="I69" s="4">
        <f t="shared" si="2"/>
        <v>0.7</v>
      </c>
      <c r="J69" s="4">
        <v>6.6</v>
      </c>
      <c r="K69" s="4">
        <f t="shared" si="3"/>
        <v>4.6199999999999992</v>
      </c>
      <c r="L69" s="4">
        <v>4</v>
      </c>
      <c r="M69" s="4">
        <v>1</v>
      </c>
      <c r="N69" s="4" t="s">
        <v>17</v>
      </c>
      <c r="Q69" s="4">
        <v>27.25</v>
      </c>
    </row>
    <row r="70" spans="1:17">
      <c r="A70" s="4" t="s">
        <v>30</v>
      </c>
      <c r="B70" s="4" t="s">
        <v>20</v>
      </c>
      <c r="C70" s="4">
        <v>4</v>
      </c>
      <c r="D70" s="4">
        <v>419</v>
      </c>
      <c r="E70" s="4">
        <v>4</v>
      </c>
      <c r="F70" s="4">
        <v>23.25</v>
      </c>
      <c r="G70" s="4">
        <v>1</v>
      </c>
      <c r="H70" s="4">
        <v>3</v>
      </c>
      <c r="I70" s="4">
        <f t="shared" si="2"/>
        <v>0.7</v>
      </c>
      <c r="J70" s="4">
        <v>6.6</v>
      </c>
      <c r="K70" s="4">
        <f t="shared" si="3"/>
        <v>4.6199999999999992</v>
      </c>
      <c r="L70" s="4">
        <v>4</v>
      </c>
      <c r="M70" s="4">
        <v>1</v>
      </c>
      <c r="N70" s="4" t="s">
        <v>17</v>
      </c>
      <c r="Q70" s="4">
        <v>27.25</v>
      </c>
    </row>
    <row r="71" spans="1:17">
      <c r="A71" s="4" t="s">
        <v>32</v>
      </c>
      <c r="B71" s="4" t="s">
        <v>19</v>
      </c>
      <c r="C71" s="4">
        <v>4</v>
      </c>
      <c r="D71" s="4">
        <v>424</v>
      </c>
      <c r="E71" s="4">
        <v>4</v>
      </c>
      <c r="F71" s="4">
        <v>23.25</v>
      </c>
      <c r="G71" s="4">
        <v>1</v>
      </c>
      <c r="H71" s="4">
        <v>3</v>
      </c>
      <c r="I71" s="4">
        <f t="shared" si="2"/>
        <v>0.7</v>
      </c>
      <c r="J71" s="4">
        <v>6.6</v>
      </c>
      <c r="K71" s="4">
        <f t="shared" si="3"/>
        <v>4.6199999999999992</v>
      </c>
      <c r="L71" s="4">
        <v>4</v>
      </c>
      <c r="M71" s="4">
        <v>1</v>
      </c>
      <c r="N71" s="4" t="s">
        <v>17</v>
      </c>
      <c r="Q71" s="4">
        <v>27.25</v>
      </c>
    </row>
    <row r="72" spans="1:17">
      <c r="A72" s="4" t="s">
        <v>32</v>
      </c>
      <c r="B72" s="4" t="s">
        <v>20</v>
      </c>
      <c r="C72" s="4">
        <v>4</v>
      </c>
      <c r="D72" s="4">
        <v>424</v>
      </c>
      <c r="E72" s="4">
        <v>4</v>
      </c>
      <c r="F72" s="4">
        <v>23.25</v>
      </c>
      <c r="G72" s="4">
        <v>1</v>
      </c>
      <c r="H72" s="4">
        <v>3</v>
      </c>
      <c r="I72" s="4">
        <f t="shared" si="2"/>
        <v>0.7</v>
      </c>
      <c r="J72" s="4">
        <v>6.6</v>
      </c>
      <c r="K72" s="4">
        <f t="shared" si="3"/>
        <v>4.6199999999999992</v>
      </c>
      <c r="L72" s="4">
        <v>4</v>
      </c>
      <c r="M72" s="4">
        <v>1</v>
      </c>
      <c r="N72" s="4" t="s">
        <v>17</v>
      </c>
      <c r="Q72" s="4">
        <v>27.25</v>
      </c>
    </row>
    <row r="73" spans="1:17">
      <c r="A73" s="4" t="s">
        <v>33</v>
      </c>
      <c r="B73" s="4" t="s">
        <v>19</v>
      </c>
      <c r="C73" s="4">
        <v>4</v>
      </c>
      <c r="D73" s="4">
        <v>410</v>
      </c>
      <c r="E73" s="4">
        <v>4</v>
      </c>
      <c r="F73" s="4">
        <v>23.25</v>
      </c>
      <c r="G73" s="4">
        <v>1</v>
      </c>
      <c r="H73" s="4">
        <v>3</v>
      </c>
      <c r="I73" s="4">
        <f t="shared" si="2"/>
        <v>0.7</v>
      </c>
      <c r="J73" s="4">
        <v>6.6</v>
      </c>
      <c r="K73" s="4">
        <f t="shared" si="3"/>
        <v>4.6199999999999992</v>
      </c>
      <c r="L73" s="4">
        <v>4</v>
      </c>
      <c r="M73" s="4">
        <v>1</v>
      </c>
      <c r="N73" s="4" t="s">
        <v>17</v>
      </c>
      <c r="Q73" s="4">
        <v>27.25</v>
      </c>
    </row>
    <row r="74" spans="1:17">
      <c r="A74" s="4" t="s">
        <v>33</v>
      </c>
      <c r="B74" s="4" t="s">
        <v>20</v>
      </c>
      <c r="C74" s="4">
        <v>4</v>
      </c>
      <c r="D74" s="4">
        <v>410</v>
      </c>
      <c r="E74" s="4">
        <v>4</v>
      </c>
      <c r="F74" s="4">
        <v>23.25</v>
      </c>
      <c r="G74" s="4">
        <v>1</v>
      </c>
      <c r="H74" s="4">
        <v>3</v>
      </c>
      <c r="I74" s="4">
        <f t="shared" si="2"/>
        <v>0.7</v>
      </c>
      <c r="J74" s="4">
        <v>6.6</v>
      </c>
      <c r="K74" s="4">
        <f t="shared" si="3"/>
        <v>4.6199999999999992</v>
      </c>
      <c r="L74" s="4">
        <v>4</v>
      </c>
      <c r="M74" s="4">
        <v>1</v>
      </c>
      <c r="N74" s="4" t="s">
        <v>17</v>
      </c>
      <c r="Q74" s="4">
        <v>27.25</v>
      </c>
    </row>
    <row r="75" spans="1:17">
      <c r="A75" s="4" t="s">
        <v>36</v>
      </c>
      <c r="B75" s="4" t="s">
        <v>19</v>
      </c>
      <c r="C75" s="4">
        <v>4</v>
      </c>
      <c r="D75" s="4">
        <v>408</v>
      </c>
      <c r="E75" s="4">
        <v>4</v>
      </c>
      <c r="F75" s="4">
        <v>23.25</v>
      </c>
      <c r="G75" s="4">
        <v>1</v>
      </c>
      <c r="H75" s="4">
        <v>3</v>
      </c>
      <c r="I75" s="4">
        <f t="shared" si="2"/>
        <v>0.7</v>
      </c>
      <c r="J75" s="4">
        <v>6.6</v>
      </c>
      <c r="K75" s="4">
        <f t="shared" si="3"/>
        <v>4.6199999999999992</v>
      </c>
      <c r="L75" s="4">
        <v>4</v>
      </c>
      <c r="M75" s="4">
        <v>1</v>
      </c>
      <c r="N75" s="4" t="s">
        <v>17</v>
      </c>
      <c r="Q75" s="4">
        <v>27.25</v>
      </c>
    </row>
    <row r="76" spans="1:17">
      <c r="A76" s="4" t="s">
        <v>36</v>
      </c>
      <c r="B76" s="4" t="s">
        <v>19</v>
      </c>
      <c r="C76" s="4">
        <v>4</v>
      </c>
      <c r="D76" s="4">
        <v>421</v>
      </c>
      <c r="E76" s="4">
        <v>4</v>
      </c>
      <c r="F76" s="4">
        <v>23.25</v>
      </c>
      <c r="G76" s="4">
        <v>1</v>
      </c>
      <c r="H76" s="4">
        <v>3</v>
      </c>
      <c r="I76" s="4">
        <f t="shared" si="2"/>
        <v>0.7</v>
      </c>
      <c r="J76" s="4">
        <v>6.6</v>
      </c>
      <c r="K76" s="4">
        <f t="shared" si="3"/>
        <v>4.6199999999999992</v>
      </c>
      <c r="L76" s="4">
        <v>4</v>
      </c>
      <c r="M76" s="4">
        <v>1</v>
      </c>
      <c r="N76" s="4" t="s">
        <v>17</v>
      </c>
      <c r="Q76" s="4">
        <v>27.25</v>
      </c>
    </row>
    <row r="77" spans="1:17">
      <c r="A77" s="4" t="s">
        <v>37</v>
      </c>
      <c r="B77" s="4" t="s">
        <v>19</v>
      </c>
      <c r="C77" s="4">
        <v>4</v>
      </c>
      <c r="D77" s="4">
        <v>406</v>
      </c>
      <c r="E77" s="4">
        <v>4</v>
      </c>
      <c r="F77" s="4">
        <v>23.25</v>
      </c>
      <c r="G77" s="4">
        <v>1</v>
      </c>
      <c r="H77" s="4">
        <v>3</v>
      </c>
      <c r="I77" s="4">
        <f t="shared" si="2"/>
        <v>0.7</v>
      </c>
      <c r="J77" s="4">
        <v>6.6</v>
      </c>
      <c r="K77" s="4">
        <f t="shared" si="3"/>
        <v>4.6199999999999992</v>
      </c>
      <c r="L77" s="4">
        <v>4</v>
      </c>
      <c r="M77" s="4">
        <v>1</v>
      </c>
      <c r="N77" s="4" t="s">
        <v>17</v>
      </c>
      <c r="Q77" s="4">
        <v>27.25</v>
      </c>
    </row>
    <row r="78" spans="1:17">
      <c r="A78" s="4" t="s">
        <v>38</v>
      </c>
      <c r="B78" s="4" t="s">
        <v>19</v>
      </c>
      <c r="C78" s="4">
        <v>4</v>
      </c>
      <c r="D78" s="4">
        <v>420</v>
      </c>
      <c r="E78" s="4">
        <v>4</v>
      </c>
      <c r="F78" s="4">
        <v>23.25</v>
      </c>
      <c r="G78" s="4">
        <v>1</v>
      </c>
      <c r="H78" s="4">
        <v>3</v>
      </c>
      <c r="I78" s="4">
        <f t="shared" si="2"/>
        <v>0.7</v>
      </c>
      <c r="J78" s="4">
        <v>6.6</v>
      </c>
      <c r="K78" s="4">
        <f t="shared" si="3"/>
        <v>4.6199999999999992</v>
      </c>
      <c r="L78" s="4">
        <v>4</v>
      </c>
      <c r="M78" s="4">
        <v>1</v>
      </c>
      <c r="N78" s="4" t="s">
        <v>17</v>
      </c>
      <c r="Q78" s="4">
        <v>27.25</v>
      </c>
    </row>
    <row r="79" spans="1:17">
      <c r="A79" s="4" t="s">
        <v>38</v>
      </c>
      <c r="B79" s="4" t="s">
        <v>20</v>
      </c>
      <c r="C79" s="4">
        <v>4</v>
      </c>
      <c r="D79" s="4">
        <v>420</v>
      </c>
      <c r="E79" s="4">
        <v>4</v>
      </c>
      <c r="F79" s="4">
        <v>23.25</v>
      </c>
      <c r="G79" s="4">
        <v>1</v>
      </c>
      <c r="H79" s="4">
        <v>3</v>
      </c>
      <c r="I79" s="4">
        <f t="shared" si="2"/>
        <v>0.7</v>
      </c>
      <c r="J79" s="4">
        <v>6.6</v>
      </c>
      <c r="K79" s="4">
        <f t="shared" si="3"/>
        <v>4.6199999999999992</v>
      </c>
      <c r="L79" s="4">
        <v>4</v>
      </c>
      <c r="M79" s="4">
        <v>1</v>
      </c>
      <c r="N79" s="4" t="s">
        <v>17</v>
      </c>
      <c r="Q79" s="4">
        <v>27.25</v>
      </c>
    </row>
    <row r="80" spans="1:17">
      <c r="A80" s="4" t="s">
        <v>41</v>
      </c>
      <c r="B80" s="4" t="s">
        <v>19</v>
      </c>
      <c r="C80" s="4">
        <v>4</v>
      </c>
      <c r="D80" s="4">
        <v>416</v>
      </c>
      <c r="E80" s="4">
        <v>4</v>
      </c>
      <c r="F80" s="4">
        <v>23.25</v>
      </c>
      <c r="G80" s="4">
        <v>1</v>
      </c>
      <c r="H80" s="4">
        <v>3</v>
      </c>
      <c r="I80" s="4">
        <f t="shared" si="2"/>
        <v>0.7</v>
      </c>
      <c r="J80" s="4">
        <v>6.6</v>
      </c>
      <c r="K80" s="4">
        <f t="shared" si="3"/>
        <v>4.6199999999999992</v>
      </c>
      <c r="L80" s="4">
        <v>4</v>
      </c>
      <c r="M80" s="4">
        <v>1</v>
      </c>
      <c r="N80" s="4" t="s">
        <v>17</v>
      </c>
      <c r="Q80" s="4">
        <v>27.25</v>
      </c>
    </row>
    <row r="81" spans="1:17">
      <c r="A81" s="4" t="s">
        <v>41</v>
      </c>
      <c r="B81" s="4" t="s">
        <v>20</v>
      </c>
      <c r="C81" s="4">
        <v>4</v>
      </c>
      <c r="D81" s="4">
        <v>416</v>
      </c>
      <c r="E81" s="4">
        <v>4</v>
      </c>
      <c r="F81" s="4">
        <v>23.25</v>
      </c>
      <c r="G81" s="4">
        <v>1</v>
      </c>
      <c r="H81" s="4">
        <v>3</v>
      </c>
      <c r="I81" s="4">
        <f t="shared" si="2"/>
        <v>0.7</v>
      </c>
      <c r="J81" s="4">
        <v>6.6</v>
      </c>
      <c r="K81" s="4">
        <f t="shared" si="3"/>
        <v>4.6199999999999992</v>
      </c>
      <c r="L81" s="4">
        <v>4</v>
      </c>
      <c r="M81" s="4">
        <v>1</v>
      </c>
      <c r="N81" s="4" t="s">
        <v>17</v>
      </c>
      <c r="Q81" s="4">
        <v>27.25</v>
      </c>
    </row>
    <row r="82" spans="1:17">
      <c r="A82" s="4" t="s">
        <v>43</v>
      </c>
      <c r="B82" s="4" t="s">
        <v>19</v>
      </c>
      <c r="C82" s="4">
        <v>4</v>
      </c>
      <c r="D82" s="4">
        <v>415</v>
      </c>
      <c r="E82" s="4">
        <v>4</v>
      </c>
      <c r="F82" s="4">
        <v>23.25</v>
      </c>
      <c r="G82" s="4">
        <v>1</v>
      </c>
      <c r="H82" s="4">
        <v>3</v>
      </c>
      <c r="I82" s="4">
        <f t="shared" si="2"/>
        <v>0.7</v>
      </c>
      <c r="J82" s="4">
        <v>6.6</v>
      </c>
      <c r="K82" s="4">
        <f t="shared" si="3"/>
        <v>4.6199999999999992</v>
      </c>
      <c r="L82" s="4">
        <v>4</v>
      </c>
      <c r="M82" s="4">
        <v>1</v>
      </c>
      <c r="N82" s="4" t="s">
        <v>17</v>
      </c>
      <c r="Q82" s="4">
        <v>27.25</v>
      </c>
    </row>
    <row r="83" spans="1:17">
      <c r="A83" s="4" t="s">
        <v>44</v>
      </c>
      <c r="B83" s="4" t="s">
        <v>20</v>
      </c>
      <c r="C83" s="4">
        <v>4</v>
      </c>
      <c r="D83" s="4">
        <v>412</v>
      </c>
      <c r="E83" s="4">
        <v>4</v>
      </c>
      <c r="F83" s="4">
        <v>23.25</v>
      </c>
      <c r="G83" s="4">
        <v>1</v>
      </c>
      <c r="H83" s="4">
        <v>3</v>
      </c>
      <c r="I83" s="4">
        <f t="shared" si="2"/>
        <v>0.7</v>
      </c>
      <c r="J83" s="4">
        <v>6.6</v>
      </c>
      <c r="K83" s="4">
        <f t="shared" si="3"/>
        <v>4.6199999999999992</v>
      </c>
      <c r="L83" s="4">
        <v>4</v>
      </c>
      <c r="M83" s="4">
        <v>1</v>
      </c>
      <c r="N83" s="4" t="s">
        <v>17</v>
      </c>
      <c r="Q83" s="4">
        <v>27.25</v>
      </c>
    </row>
    <row r="84" spans="1:17">
      <c r="A84" s="4" t="s">
        <v>45</v>
      </c>
      <c r="B84" s="4" t="s">
        <v>20</v>
      </c>
      <c r="C84" s="4">
        <v>4</v>
      </c>
      <c r="D84" s="4">
        <v>407</v>
      </c>
      <c r="E84" s="4">
        <v>4</v>
      </c>
      <c r="F84" s="4">
        <v>23.25</v>
      </c>
      <c r="G84" s="4">
        <v>1</v>
      </c>
      <c r="H84" s="4">
        <v>3</v>
      </c>
      <c r="I84" s="4">
        <f t="shared" si="2"/>
        <v>0.7</v>
      </c>
      <c r="J84" s="4">
        <v>6.6</v>
      </c>
      <c r="K84" s="4">
        <f t="shared" si="3"/>
        <v>4.6199999999999992</v>
      </c>
      <c r="L84" s="4">
        <v>4</v>
      </c>
      <c r="M84" s="4">
        <v>1</v>
      </c>
      <c r="N84" s="4" t="s">
        <v>17</v>
      </c>
      <c r="Q84" s="4">
        <v>27.25</v>
      </c>
    </row>
    <row r="85" spans="1:17">
      <c r="A85" s="4" t="s">
        <v>46</v>
      </c>
      <c r="B85" s="4" t="s">
        <v>19</v>
      </c>
      <c r="C85" s="4">
        <v>4</v>
      </c>
      <c r="D85" s="4">
        <v>402</v>
      </c>
      <c r="E85" s="4">
        <v>4</v>
      </c>
      <c r="F85" s="4">
        <v>23.25</v>
      </c>
      <c r="G85" s="4">
        <v>1</v>
      </c>
      <c r="H85" s="4">
        <v>3</v>
      </c>
      <c r="I85" s="4">
        <f t="shared" si="2"/>
        <v>0.7</v>
      </c>
      <c r="J85" s="4">
        <v>6.6</v>
      </c>
      <c r="K85" s="4">
        <f t="shared" si="3"/>
        <v>4.6199999999999992</v>
      </c>
      <c r="L85" s="4">
        <v>4</v>
      </c>
      <c r="M85" s="4">
        <v>1</v>
      </c>
      <c r="N85" s="4" t="s">
        <v>17</v>
      </c>
      <c r="Q85" s="4">
        <v>27.25</v>
      </c>
    </row>
    <row r="86" spans="1:17">
      <c r="A86" s="4" t="s">
        <v>47</v>
      </c>
      <c r="B86" s="4" t="s">
        <v>19</v>
      </c>
      <c r="C86" s="4">
        <v>4</v>
      </c>
      <c r="D86" s="4">
        <v>401</v>
      </c>
      <c r="E86" s="4">
        <v>4</v>
      </c>
      <c r="F86" s="4">
        <v>23.25</v>
      </c>
      <c r="G86" s="4">
        <v>1</v>
      </c>
      <c r="H86" s="4">
        <v>3</v>
      </c>
      <c r="I86" s="4">
        <f t="shared" si="2"/>
        <v>0.7</v>
      </c>
      <c r="J86" s="4">
        <v>6.6</v>
      </c>
      <c r="K86" s="4">
        <f t="shared" si="3"/>
        <v>4.6199999999999992</v>
      </c>
      <c r="L86" s="4">
        <v>4</v>
      </c>
      <c r="M86" s="4">
        <v>1</v>
      </c>
      <c r="N86" s="4" t="s">
        <v>17</v>
      </c>
      <c r="Q86" s="4">
        <v>27.25</v>
      </c>
    </row>
    <row r="87" spans="1:17">
      <c r="A87" s="4" t="s">
        <v>43</v>
      </c>
      <c r="B87" s="4">
        <v>1</v>
      </c>
      <c r="C87" s="4">
        <v>4</v>
      </c>
      <c r="D87" s="4">
        <v>415</v>
      </c>
      <c r="E87" s="4">
        <v>25.5</v>
      </c>
      <c r="F87" s="4">
        <v>22</v>
      </c>
      <c r="G87" s="4">
        <v>1</v>
      </c>
      <c r="H87" s="4">
        <v>3</v>
      </c>
      <c r="I87" s="4">
        <f t="shared" si="2"/>
        <v>3.9</v>
      </c>
      <c r="J87" s="4">
        <v>6.6</v>
      </c>
      <c r="K87" s="4">
        <f t="shared" si="3"/>
        <v>25.74</v>
      </c>
      <c r="L87" s="4">
        <v>4</v>
      </c>
      <c r="M87" s="4">
        <v>1</v>
      </c>
      <c r="N87" s="4" t="s">
        <v>17</v>
      </c>
      <c r="P87" s="4" t="s">
        <v>18</v>
      </c>
      <c r="Q87" s="4">
        <v>24</v>
      </c>
    </row>
    <row r="88" spans="1:17">
      <c r="A88" s="4" t="s">
        <v>27</v>
      </c>
      <c r="B88" s="4">
        <v>2</v>
      </c>
      <c r="C88" s="4">
        <v>4</v>
      </c>
      <c r="D88" s="4">
        <v>417</v>
      </c>
      <c r="E88" s="4">
        <v>25.5</v>
      </c>
      <c r="F88" s="4">
        <v>19.5</v>
      </c>
      <c r="G88" s="4">
        <v>1</v>
      </c>
      <c r="H88" s="4">
        <v>3</v>
      </c>
      <c r="I88" s="4">
        <f t="shared" si="2"/>
        <v>3.5</v>
      </c>
      <c r="J88" s="4">
        <v>6.6</v>
      </c>
      <c r="K88" s="4">
        <f t="shared" si="3"/>
        <v>23.099999999999998</v>
      </c>
      <c r="L88" s="4">
        <v>4</v>
      </c>
      <c r="M88" s="4">
        <v>1</v>
      </c>
      <c r="N88" s="4" t="s">
        <v>17</v>
      </c>
      <c r="Q88" s="4">
        <v>45</v>
      </c>
    </row>
    <row r="89" spans="1:17">
      <c r="A89" s="4" t="s">
        <v>27</v>
      </c>
      <c r="B89" s="4">
        <v>2</v>
      </c>
      <c r="C89" s="4">
        <v>4</v>
      </c>
      <c r="D89" s="4">
        <v>423</v>
      </c>
      <c r="E89" s="4">
        <v>25.5</v>
      </c>
      <c r="F89" s="4">
        <v>19.5</v>
      </c>
      <c r="G89" s="4">
        <v>1</v>
      </c>
      <c r="H89" s="4">
        <v>3</v>
      </c>
      <c r="I89" s="4">
        <f t="shared" si="2"/>
        <v>3.5</v>
      </c>
      <c r="J89" s="4">
        <v>6.6</v>
      </c>
      <c r="K89" s="4">
        <f t="shared" si="3"/>
        <v>23.099999999999998</v>
      </c>
      <c r="L89" s="4">
        <v>4</v>
      </c>
      <c r="M89" s="4">
        <v>1</v>
      </c>
      <c r="N89" s="4" t="s">
        <v>17</v>
      </c>
      <c r="O89" s="4">
        <v>1</v>
      </c>
      <c r="P89" s="4" t="s">
        <v>18</v>
      </c>
      <c r="Q89" s="4">
        <v>94.5</v>
      </c>
    </row>
    <row r="90" spans="1:17">
      <c r="A90" s="4" t="s">
        <v>28</v>
      </c>
      <c r="B90" s="4">
        <v>2</v>
      </c>
      <c r="C90" s="4">
        <v>4</v>
      </c>
      <c r="D90" s="4">
        <v>405</v>
      </c>
      <c r="E90" s="4">
        <v>25.5</v>
      </c>
      <c r="F90" s="4">
        <v>19.5</v>
      </c>
      <c r="G90" s="4">
        <v>1</v>
      </c>
      <c r="H90" s="4">
        <v>3</v>
      </c>
      <c r="I90" s="4">
        <f t="shared" si="2"/>
        <v>3.5</v>
      </c>
      <c r="J90" s="4">
        <v>6.6</v>
      </c>
      <c r="K90" s="4">
        <f t="shared" si="3"/>
        <v>23.099999999999998</v>
      </c>
      <c r="L90" s="4">
        <v>4</v>
      </c>
      <c r="M90" s="4">
        <v>1</v>
      </c>
      <c r="N90" s="4" t="s">
        <v>17</v>
      </c>
      <c r="Q90" s="4">
        <v>45</v>
      </c>
    </row>
    <row r="91" spans="1:17">
      <c r="A91" s="4" t="s">
        <v>28</v>
      </c>
      <c r="B91" s="4">
        <v>2</v>
      </c>
      <c r="C91" s="4">
        <v>4</v>
      </c>
      <c r="D91" s="4">
        <v>422</v>
      </c>
      <c r="E91" s="4">
        <v>25.5</v>
      </c>
      <c r="F91" s="4">
        <v>19.5</v>
      </c>
      <c r="G91" s="4">
        <v>1</v>
      </c>
      <c r="H91" s="4">
        <v>3</v>
      </c>
      <c r="I91" s="4">
        <f t="shared" si="2"/>
        <v>3.5</v>
      </c>
      <c r="J91" s="4">
        <v>6.6</v>
      </c>
      <c r="K91" s="4">
        <f t="shared" si="3"/>
        <v>23.099999999999998</v>
      </c>
      <c r="L91" s="4">
        <v>4</v>
      </c>
      <c r="M91" s="4">
        <v>1</v>
      </c>
      <c r="N91" s="4" t="s">
        <v>17</v>
      </c>
      <c r="Q91" s="4">
        <v>45</v>
      </c>
    </row>
    <row r="92" spans="1:17">
      <c r="A92" s="4" t="s">
        <v>29</v>
      </c>
      <c r="B92" s="4">
        <v>2</v>
      </c>
      <c r="C92" s="4">
        <v>4</v>
      </c>
      <c r="D92" s="4">
        <v>414</v>
      </c>
      <c r="E92" s="4">
        <v>25.5</v>
      </c>
      <c r="F92" s="4">
        <v>19.5</v>
      </c>
      <c r="G92" s="4">
        <v>1</v>
      </c>
      <c r="H92" s="4">
        <v>3</v>
      </c>
      <c r="I92" s="4">
        <f t="shared" si="2"/>
        <v>3.5</v>
      </c>
      <c r="J92" s="4">
        <v>6.6</v>
      </c>
      <c r="K92" s="4">
        <f t="shared" si="3"/>
        <v>23.099999999999998</v>
      </c>
      <c r="L92" s="4">
        <v>4</v>
      </c>
      <c r="M92" s="4">
        <v>1</v>
      </c>
      <c r="N92" s="4" t="s">
        <v>17</v>
      </c>
      <c r="Q92" s="4">
        <v>45</v>
      </c>
    </row>
    <row r="93" spans="1:17">
      <c r="A93" s="4" t="s">
        <v>29</v>
      </c>
      <c r="B93" s="4">
        <v>2</v>
      </c>
      <c r="C93" s="4">
        <v>4</v>
      </c>
      <c r="D93" s="4">
        <v>404</v>
      </c>
      <c r="E93" s="4">
        <v>25.5</v>
      </c>
      <c r="F93" s="4">
        <v>19.5</v>
      </c>
      <c r="G93" s="4">
        <v>1</v>
      </c>
      <c r="H93" s="4">
        <v>3</v>
      </c>
      <c r="I93" s="4">
        <f t="shared" si="2"/>
        <v>3.5</v>
      </c>
      <c r="J93" s="4">
        <v>6.6</v>
      </c>
      <c r="K93" s="4">
        <f t="shared" si="3"/>
        <v>23.099999999999998</v>
      </c>
      <c r="L93" s="4">
        <v>4</v>
      </c>
      <c r="M93" s="4">
        <v>1</v>
      </c>
      <c r="N93" s="4" t="s">
        <v>17</v>
      </c>
      <c r="O93" s="4">
        <v>1</v>
      </c>
      <c r="P93" s="4" t="s">
        <v>18</v>
      </c>
      <c r="Q93" s="4">
        <v>94.5</v>
      </c>
    </row>
    <row r="94" spans="1:17">
      <c r="A94" s="4" t="s">
        <v>30</v>
      </c>
      <c r="B94" s="4">
        <v>2</v>
      </c>
      <c r="C94" s="4">
        <v>4</v>
      </c>
      <c r="D94" s="4">
        <v>419</v>
      </c>
      <c r="E94" s="4">
        <v>25.5</v>
      </c>
      <c r="F94" s="4">
        <v>19.5</v>
      </c>
      <c r="G94" s="4">
        <v>1</v>
      </c>
      <c r="H94" s="4">
        <v>3</v>
      </c>
      <c r="I94" s="4">
        <f t="shared" si="2"/>
        <v>3.5</v>
      </c>
      <c r="J94" s="4">
        <v>6.6</v>
      </c>
      <c r="K94" s="4">
        <f t="shared" si="3"/>
        <v>23.099999999999998</v>
      </c>
      <c r="L94" s="4">
        <v>4</v>
      </c>
      <c r="M94" s="4">
        <v>1</v>
      </c>
      <c r="N94" s="4" t="s">
        <v>17</v>
      </c>
      <c r="Q94" s="4">
        <v>45</v>
      </c>
    </row>
    <row r="95" spans="1:17">
      <c r="A95" s="4" t="s">
        <v>36</v>
      </c>
      <c r="B95" s="4">
        <v>1</v>
      </c>
      <c r="C95" s="4">
        <v>4</v>
      </c>
      <c r="D95" s="4">
        <v>408</v>
      </c>
      <c r="E95" s="4">
        <v>25.5</v>
      </c>
      <c r="F95" s="4">
        <v>18</v>
      </c>
      <c r="G95" s="4">
        <v>1</v>
      </c>
      <c r="H95" s="4">
        <v>3</v>
      </c>
      <c r="I95" s="4">
        <f t="shared" si="2"/>
        <v>3.2</v>
      </c>
      <c r="J95" s="4">
        <v>6.6</v>
      </c>
      <c r="K95" s="4">
        <f t="shared" si="3"/>
        <v>21.12</v>
      </c>
      <c r="L95" s="4">
        <v>4</v>
      </c>
      <c r="M95" s="4">
        <v>1</v>
      </c>
      <c r="N95" s="4" t="s">
        <v>17</v>
      </c>
      <c r="P95" s="4" t="s">
        <v>18</v>
      </c>
      <c r="Q95" s="4">
        <v>43.5</v>
      </c>
    </row>
    <row r="96" spans="1:17">
      <c r="A96" s="4" t="s">
        <v>36</v>
      </c>
      <c r="B96" s="4">
        <v>1</v>
      </c>
      <c r="C96" s="4">
        <v>4</v>
      </c>
      <c r="D96" s="4">
        <v>421</v>
      </c>
      <c r="E96" s="4">
        <v>25.5</v>
      </c>
      <c r="F96" s="4">
        <v>18</v>
      </c>
      <c r="G96" s="4">
        <v>1</v>
      </c>
      <c r="H96" s="4">
        <v>3</v>
      </c>
      <c r="I96" s="4">
        <f t="shared" si="2"/>
        <v>3.2</v>
      </c>
      <c r="J96" s="4">
        <v>6.6</v>
      </c>
      <c r="K96" s="4">
        <f t="shared" si="3"/>
        <v>21.12</v>
      </c>
      <c r="L96" s="4">
        <v>4</v>
      </c>
      <c r="M96" s="4">
        <v>1</v>
      </c>
      <c r="N96" s="4" t="s">
        <v>17</v>
      </c>
      <c r="P96" s="4" t="s">
        <v>18</v>
      </c>
      <c r="Q96" s="4">
        <v>43.5</v>
      </c>
    </row>
    <row r="97" spans="1:17">
      <c r="A97" s="4" t="s">
        <v>41</v>
      </c>
      <c r="B97" s="4">
        <v>1</v>
      </c>
      <c r="C97" s="4">
        <v>4</v>
      </c>
      <c r="D97" s="4">
        <v>416</v>
      </c>
      <c r="E97" s="4">
        <v>25.5</v>
      </c>
      <c r="F97" s="4">
        <v>18</v>
      </c>
      <c r="G97" s="4">
        <v>1</v>
      </c>
      <c r="H97" s="4">
        <v>3</v>
      </c>
      <c r="I97" s="4">
        <f t="shared" si="2"/>
        <v>3.2</v>
      </c>
      <c r="J97" s="4">
        <v>6.6</v>
      </c>
      <c r="K97" s="4">
        <f t="shared" si="3"/>
        <v>21.12</v>
      </c>
      <c r="L97" s="4">
        <v>4</v>
      </c>
      <c r="M97" s="4">
        <v>1</v>
      </c>
      <c r="N97" s="4" t="s">
        <v>17</v>
      </c>
      <c r="P97" s="4" t="s">
        <v>18</v>
      </c>
      <c r="Q97" s="4">
        <v>20</v>
      </c>
    </row>
    <row r="98" spans="1:17">
      <c r="A98" s="4" t="s">
        <v>38</v>
      </c>
      <c r="B98" s="4">
        <v>2</v>
      </c>
      <c r="C98" s="4">
        <v>4</v>
      </c>
      <c r="D98" s="4">
        <v>420</v>
      </c>
      <c r="E98" s="4">
        <v>25.5</v>
      </c>
      <c r="F98" s="4">
        <v>16.5</v>
      </c>
      <c r="G98" s="4">
        <v>1</v>
      </c>
      <c r="H98" s="4">
        <v>3</v>
      </c>
      <c r="I98" s="4">
        <f t="shared" si="2"/>
        <v>3</v>
      </c>
      <c r="J98" s="4">
        <v>6.6</v>
      </c>
      <c r="K98" s="4">
        <f t="shared" si="3"/>
        <v>19.799999999999997</v>
      </c>
      <c r="L98" s="4">
        <v>4</v>
      </c>
      <c r="M98" s="4">
        <v>1</v>
      </c>
      <c r="N98" s="4" t="s">
        <v>17</v>
      </c>
      <c r="Q98" s="4">
        <v>42</v>
      </c>
    </row>
    <row r="99" spans="1:17">
      <c r="A99" s="4" t="s">
        <v>43</v>
      </c>
      <c r="B99" s="4">
        <v>2</v>
      </c>
      <c r="C99" s="4">
        <v>4</v>
      </c>
      <c r="D99" s="4">
        <v>415</v>
      </c>
      <c r="E99" s="4">
        <v>25.5</v>
      </c>
      <c r="F99" s="4">
        <v>16.5</v>
      </c>
      <c r="G99" s="4">
        <v>1</v>
      </c>
      <c r="H99" s="4">
        <v>3</v>
      </c>
      <c r="I99" s="4">
        <f t="shared" si="2"/>
        <v>3</v>
      </c>
      <c r="J99" s="4">
        <v>6.6</v>
      </c>
      <c r="K99" s="4">
        <f t="shared" si="3"/>
        <v>19.799999999999997</v>
      </c>
      <c r="L99" s="4">
        <v>4</v>
      </c>
      <c r="M99" s="4">
        <v>1</v>
      </c>
      <c r="N99" s="4" t="s">
        <v>17</v>
      </c>
      <c r="Q99" s="4">
        <v>42</v>
      </c>
    </row>
    <row r="100" spans="1:17">
      <c r="A100" s="4" t="s">
        <v>27</v>
      </c>
      <c r="B100" s="4">
        <v>1</v>
      </c>
      <c r="C100" s="4">
        <v>4</v>
      </c>
      <c r="D100" s="4">
        <v>417</v>
      </c>
      <c r="E100" s="4">
        <v>25.5</v>
      </c>
      <c r="F100" s="4">
        <v>15</v>
      </c>
      <c r="G100" s="4">
        <v>1</v>
      </c>
      <c r="H100" s="4">
        <v>3</v>
      </c>
      <c r="I100" s="4">
        <f t="shared" si="2"/>
        <v>2.7</v>
      </c>
      <c r="J100" s="4">
        <v>6.6</v>
      </c>
      <c r="K100" s="4">
        <f t="shared" si="3"/>
        <v>17.82</v>
      </c>
      <c r="L100" s="4">
        <v>4</v>
      </c>
      <c r="M100" s="4">
        <v>1</v>
      </c>
      <c r="N100" s="4" t="s">
        <v>17</v>
      </c>
      <c r="P100" s="4" t="s">
        <v>18</v>
      </c>
      <c r="Q100" s="4">
        <v>15</v>
      </c>
    </row>
    <row r="101" spans="1:17">
      <c r="A101" s="4" t="s">
        <v>27</v>
      </c>
      <c r="B101" s="4">
        <v>1</v>
      </c>
      <c r="C101" s="4">
        <v>4</v>
      </c>
      <c r="D101" s="4">
        <v>423</v>
      </c>
      <c r="E101" s="4">
        <v>25.5</v>
      </c>
      <c r="F101" s="4">
        <v>15</v>
      </c>
      <c r="G101" s="4">
        <v>1</v>
      </c>
      <c r="H101" s="4">
        <v>3</v>
      </c>
      <c r="I101" s="4">
        <f t="shared" si="2"/>
        <v>2.7</v>
      </c>
      <c r="J101" s="4">
        <v>6.6</v>
      </c>
      <c r="K101" s="4">
        <f t="shared" si="3"/>
        <v>17.82</v>
      </c>
      <c r="L101" s="4">
        <v>4</v>
      </c>
      <c r="M101" s="4">
        <v>1</v>
      </c>
      <c r="N101" s="4" t="s">
        <v>17</v>
      </c>
      <c r="P101" s="4" t="s">
        <v>18</v>
      </c>
      <c r="Q101" s="4">
        <v>15</v>
      </c>
    </row>
    <row r="102" spans="1:17">
      <c r="A102" s="4" t="s">
        <v>28</v>
      </c>
      <c r="B102" s="4">
        <v>1</v>
      </c>
      <c r="C102" s="4">
        <v>4</v>
      </c>
      <c r="D102" s="4">
        <v>405</v>
      </c>
      <c r="E102" s="4">
        <v>25.5</v>
      </c>
      <c r="F102" s="4">
        <v>15</v>
      </c>
      <c r="G102" s="4">
        <v>1</v>
      </c>
      <c r="H102" s="4">
        <v>3</v>
      </c>
      <c r="I102" s="4">
        <f t="shared" si="2"/>
        <v>2.7</v>
      </c>
      <c r="J102" s="4">
        <v>6.6</v>
      </c>
      <c r="K102" s="4">
        <f t="shared" si="3"/>
        <v>17.82</v>
      </c>
      <c r="L102" s="4">
        <v>4</v>
      </c>
      <c r="M102" s="4">
        <v>1</v>
      </c>
      <c r="N102" s="4" t="s">
        <v>17</v>
      </c>
      <c r="P102" s="4" t="s">
        <v>18</v>
      </c>
      <c r="Q102" s="4">
        <v>15</v>
      </c>
    </row>
    <row r="103" spans="1:17">
      <c r="A103" s="4" t="s">
        <v>28</v>
      </c>
      <c r="B103" s="4">
        <v>1</v>
      </c>
      <c r="C103" s="4">
        <v>4</v>
      </c>
      <c r="D103" s="4">
        <v>422</v>
      </c>
      <c r="E103" s="4">
        <v>25.5</v>
      </c>
      <c r="F103" s="4">
        <v>15</v>
      </c>
      <c r="G103" s="4">
        <v>1</v>
      </c>
      <c r="H103" s="4">
        <v>3</v>
      </c>
      <c r="I103" s="4">
        <f t="shared" si="2"/>
        <v>2.7</v>
      </c>
      <c r="J103" s="4">
        <v>6.6</v>
      </c>
      <c r="K103" s="4">
        <f t="shared" si="3"/>
        <v>17.82</v>
      </c>
      <c r="L103" s="4">
        <v>4</v>
      </c>
      <c r="M103" s="4">
        <v>1</v>
      </c>
      <c r="N103" s="4" t="s">
        <v>17</v>
      </c>
      <c r="P103" s="4" t="s">
        <v>18</v>
      </c>
      <c r="Q103" s="4">
        <v>15</v>
      </c>
    </row>
    <row r="104" spans="1:17">
      <c r="A104" s="4" t="s">
        <v>29</v>
      </c>
      <c r="B104" s="4">
        <v>1</v>
      </c>
      <c r="C104" s="4">
        <v>4</v>
      </c>
      <c r="D104" s="4">
        <v>414</v>
      </c>
      <c r="E104" s="4">
        <v>25.5</v>
      </c>
      <c r="F104" s="4">
        <v>15</v>
      </c>
      <c r="G104" s="4">
        <v>1</v>
      </c>
      <c r="H104" s="4">
        <v>3</v>
      </c>
      <c r="I104" s="4">
        <f t="shared" si="2"/>
        <v>2.7</v>
      </c>
      <c r="J104" s="4">
        <v>6.6</v>
      </c>
      <c r="K104" s="4">
        <f t="shared" si="3"/>
        <v>17.82</v>
      </c>
      <c r="L104" s="4">
        <v>4</v>
      </c>
      <c r="M104" s="4">
        <v>1</v>
      </c>
      <c r="N104" s="4" t="s">
        <v>17</v>
      </c>
      <c r="P104" s="4" t="s">
        <v>18</v>
      </c>
      <c r="Q104" s="4">
        <v>15</v>
      </c>
    </row>
    <row r="105" spans="1:17">
      <c r="A105" s="4" t="s">
        <v>29</v>
      </c>
      <c r="B105" s="4">
        <v>1</v>
      </c>
      <c r="C105" s="4">
        <v>4</v>
      </c>
      <c r="D105" s="4">
        <v>404</v>
      </c>
      <c r="E105" s="4">
        <v>25.5</v>
      </c>
      <c r="F105" s="4">
        <v>15</v>
      </c>
      <c r="G105" s="4">
        <v>1</v>
      </c>
      <c r="H105" s="4">
        <v>3</v>
      </c>
      <c r="I105" s="4">
        <f t="shared" si="2"/>
        <v>2.7</v>
      </c>
      <c r="J105" s="4">
        <v>6.6</v>
      </c>
      <c r="K105" s="4">
        <f t="shared" si="3"/>
        <v>17.82</v>
      </c>
      <c r="L105" s="4">
        <v>4</v>
      </c>
      <c r="M105" s="4">
        <v>1</v>
      </c>
      <c r="N105" s="4" t="s">
        <v>17</v>
      </c>
      <c r="P105" s="4" t="s">
        <v>18</v>
      </c>
      <c r="Q105" s="4">
        <v>15</v>
      </c>
    </row>
    <row r="106" spans="1:17">
      <c r="A106" s="4" t="s">
        <v>30</v>
      </c>
      <c r="B106" s="4">
        <v>1</v>
      </c>
      <c r="C106" s="4">
        <v>4</v>
      </c>
      <c r="D106" s="4">
        <v>419</v>
      </c>
      <c r="E106" s="4">
        <v>25.5</v>
      </c>
      <c r="F106" s="4">
        <v>15</v>
      </c>
      <c r="G106" s="4">
        <v>1</v>
      </c>
      <c r="H106" s="4">
        <v>3</v>
      </c>
      <c r="I106" s="4">
        <f t="shared" si="2"/>
        <v>2.7</v>
      </c>
      <c r="J106" s="4">
        <v>6.6</v>
      </c>
      <c r="K106" s="4">
        <f t="shared" si="3"/>
        <v>17.82</v>
      </c>
      <c r="L106" s="4">
        <v>4</v>
      </c>
      <c r="M106" s="4">
        <v>1</v>
      </c>
      <c r="N106" s="4" t="s">
        <v>17</v>
      </c>
      <c r="P106" s="4" t="s">
        <v>18</v>
      </c>
      <c r="Q106" s="4">
        <v>15</v>
      </c>
    </row>
    <row r="107" spans="1:17">
      <c r="A107" s="4" t="s">
        <v>32</v>
      </c>
      <c r="B107" s="4">
        <v>1</v>
      </c>
      <c r="C107" s="4">
        <v>4</v>
      </c>
      <c r="D107" s="4">
        <v>424</v>
      </c>
      <c r="E107" s="4">
        <v>25.5</v>
      </c>
      <c r="F107" s="4">
        <v>15</v>
      </c>
      <c r="G107" s="4">
        <v>1</v>
      </c>
      <c r="H107" s="4">
        <v>3</v>
      </c>
      <c r="I107" s="4">
        <f t="shared" si="2"/>
        <v>2.7</v>
      </c>
      <c r="J107" s="4">
        <v>6.6</v>
      </c>
      <c r="K107" s="4">
        <f t="shared" si="3"/>
        <v>17.82</v>
      </c>
      <c r="L107" s="4">
        <v>4</v>
      </c>
      <c r="M107" s="4">
        <v>1</v>
      </c>
      <c r="N107" s="4" t="s">
        <v>17</v>
      </c>
      <c r="P107" s="4" t="s">
        <v>18</v>
      </c>
      <c r="Q107" s="4">
        <v>15</v>
      </c>
    </row>
    <row r="108" spans="1:17">
      <c r="A108" s="4" t="s">
        <v>33</v>
      </c>
      <c r="B108" s="4">
        <v>1</v>
      </c>
      <c r="C108" s="4">
        <v>4</v>
      </c>
      <c r="D108" s="4">
        <v>410</v>
      </c>
      <c r="E108" s="4">
        <v>25.5</v>
      </c>
      <c r="F108" s="4">
        <v>15</v>
      </c>
      <c r="G108" s="4">
        <v>1</v>
      </c>
      <c r="H108" s="4">
        <v>3</v>
      </c>
      <c r="I108" s="4">
        <f t="shared" si="2"/>
        <v>2.7</v>
      </c>
      <c r="J108" s="4">
        <v>6.6</v>
      </c>
      <c r="K108" s="4">
        <f t="shared" si="3"/>
        <v>17.82</v>
      </c>
      <c r="L108" s="4">
        <v>4</v>
      </c>
      <c r="M108" s="4">
        <v>1</v>
      </c>
      <c r="N108" s="4" t="s">
        <v>17</v>
      </c>
      <c r="P108" s="4" t="s">
        <v>18</v>
      </c>
      <c r="Q108" s="4">
        <v>15</v>
      </c>
    </row>
    <row r="109" spans="1:17">
      <c r="A109" s="4" t="s">
        <v>46</v>
      </c>
      <c r="B109" s="4">
        <v>5</v>
      </c>
      <c r="C109" s="4">
        <v>4</v>
      </c>
      <c r="D109" s="4">
        <v>402</v>
      </c>
      <c r="E109" s="4">
        <v>22.5</v>
      </c>
      <c r="F109" s="4">
        <v>61</v>
      </c>
      <c r="G109" s="4">
        <v>1</v>
      </c>
      <c r="H109" s="4">
        <v>3</v>
      </c>
      <c r="I109" s="4">
        <f t="shared" si="2"/>
        <v>9.6</v>
      </c>
      <c r="J109" s="4">
        <v>6.6</v>
      </c>
      <c r="K109" s="4">
        <f t="shared" si="3"/>
        <v>63.359999999999992</v>
      </c>
      <c r="L109" s="4">
        <v>5</v>
      </c>
      <c r="M109" s="4">
        <v>1</v>
      </c>
      <c r="N109" s="4" t="s">
        <v>25</v>
      </c>
      <c r="O109" s="4">
        <v>1</v>
      </c>
      <c r="Q109" s="4">
        <v>83.5</v>
      </c>
    </row>
    <row r="110" spans="1:17">
      <c r="A110" s="4" t="s">
        <v>47</v>
      </c>
      <c r="B110" s="4">
        <v>5</v>
      </c>
      <c r="C110" s="4">
        <v>4</v>
      </c>
      <c r="D110" s="4">
        <v>401</v>
      </c>
      <c r="E110" s="4">
        <v>22.5</v>
      </c>
      <c r="F110" s="4">
        <v>61</v>
      </c>
      <c r="G110" s="4">
        <v>1</v>
      </c>
      <c r="H110" s="4">
        <v>3</v>
      </c>
      <c r="I110" s="4">
        <f t="shared" si="2"/>
        <v>9.6</v>
      </c>
      <c r="J110" s="4">
        <v>6.6</v>
      </c>
      <c r="K110" s="4">
        <f t="shared" si="3"/>
        <v>63.359999999999992</v>
      </c>
      <c r="L110" s="4">
        <v>5</v>
      </c>
      <c r="M110" s="4">
        <v>1</v>
      </c>
      <c r="N110" s="4" t="s">
        <v>25</v>
      </c>
      <c r="O110" s="4">
        <v>1</v>
      </c>
      <c r="Q110" s="4">
        <v>83.5</v>
      </c>
    </row>
    <row r="111" spans="1:17">
      <c r="A111" s="4" t="s">
        <v>46</v>
      </c>
      <c r="B111" s="4" t="s">
        <v>21</v>
      </c>
      <c r="C111" s="4">
        <v>4</v>
      </c>
      <c r="D111" s="4">
        <v>402</v>
      </c>
      <c r="E111" s="4">
        <v>4</v>
      </c>
      <c r="F111" s="4">
        <v>61</v>
      </c>
      <c r="G111" s="4">
        <v>1</v>
      </c>
      <c r="H111" s="4">
        <v>3</v>
      </c>
      <c r="I111" s="4">
        <f t="shared" si="2"/>
        <v>1.7000000000000002</v>
      </c>
      <c r="J111" s="4">
        <v>6.6</v>
      </c>
      <c r="K111" s="4">
        <f t="shared" si="3"/>
        <v>11.22</v>
      </c>
      <c r="L111" s="4">
        <v>5</v>
      </c>
      <c r="M111" s="4">
        <v>1</v>
      </c>
      <c r="N111" s="4" t="s">
        <v>25</v>
      </c>
      <c r="Q111" s="4">
        <v>65</v>
      </c>
    </row>
    <row r="112" spans="1:17">
      <c r="A112" s="4" t="s">
        <v>47</v>
      </c>
      <c r="B112" s="4" t="s">
        <v>21</v>
      </c>
      <c r="C112" s="4">
        <v>4</v>
      </c>
      <c r="D112" s="4">
        <v>401</v>
      </c>
      <c r="E112" s="4">
        <v>4</v>
      </c>
      <c r="F112" s="4">
        <v>61</v>
      </c>
      <c r="G112" s="4">
        <v>1</v>
      </c>
      <c r="H112" s="4">
        <v>3</v>
      </c>
      <c r="I112" s="4">
        <f t="shared" si="2"/>
        <v>1.7000000000000002</v>
      </c>
      <c r="J112" s="4">
        <v>6.6</v>
      </c>
      <c r="K112" s="4">
        <f t="shared" si="3"/>
        <v>11.22</v>
      </c>
      <c r="L112" s="4">
        <v>5</v>
      </c>
      <c r="M112" s="4">
        <v>1</v>
      </c>
      <c r="N112" s="4" t="s">
        <v>25</v>
      </c>
      <c r="Q112" s="4">
        <v>65</v>
      </c>
    </row>
    <row r="113" spans="1:17">
      <c r="A113" s="4" t="s">
        <v>38</v>
      </c>
      <c r="B113" s="4">
        <v>6</v>
      </c>
      <c r="C113" s="4">
        <v>4</v>
      </c>
      <c r="D113" s="4">
        <v>420</v>
      </c>
      <c r="E113" s="4">
        <v>22.5</v>
      </c>
      <c r="F113" s="4">
        <v>56</v>
      </c>
      <c r="G113" s="4">
        <v>1</v>
      </c>
      <c r="H113" s="4">
        <v>3</v>
      </c>
      <c r="I113" s="4">
        <f t="shared" si="2"/>
        <v>8.7999999999999989</v>
      </c>
      <c r="J113" s="4">
        <v>6.6</v>
      </c>
      <c r="K113" s="4">
        <f t="shared" si="3"/>
        <v>58.079999999999991</v>
      </c>
      <c r="L113" s="4">
        <v>5</v>
      </c>
      <c r="M113" s="4">
        <v>1</v>
      </c>
      <c r="N113" s="4" t="s">
        <v>25</v>
      </c>
      <c r="O113" s="4">
        <v>1</v>
      </c>
      <c r="Q113" s="4">
        <v>78.5</v>
      </c>
    </row>
    <row r="114" spans="1:17">
      <c r="A114" s="4" t="s">
        <v>38</v>
      </c>
      <c r="B114" s="4" t="s">
        <v>23</v>
      </c>
      <c r="C114" s="4">
        <v>4</v>
      </c>
      <c r="D114" s="4">
        <v>420</v>
      </c>
      <c r="E114" s="4">
        <v>4</v>
      </c>
      <c r="F114" s="4">
        <v>56</v>
      </c>
      <c r="G114" s="4">
        <v>1</v>
      </c>
      <c r="H114" s="4">
        <v>3</v>
      </c>
      <c r="I114" s="4">
        <f t="shared" si="2"/>
        <v>1.6</v>
      </c>
      <c r="J114" s="4">
        <v>6.6</v>
      </c>
      <c r="K114" s="4">
        <f t="shared" si="3"/>
        <v>10.56</v>
      </c>
      <c r="L114" s="4">
        <v>5</v>
      </c>
      <c r="M114" s="4">
        <v>1</v>
      </c>
      <c r="N114" s="4" t="s">
        <v>25</v>
      </c>
      <c r="Q114" s="4">
        <v>60</v>
      </c>
    </row>
    <row r="115" spans="1:17">
      <c r="A115" s="4" t="s">
        <v>27</v>
      </c>
      <c r="B115" s="4">
        <v>5</v>
      </c>
      <c r="C115" s="4">
        <v>4</v>
      </c>
      <c r="D115" s="4">
        <v>417</v>
      </c>
      <c r="E115" s="4">
        <v>22.5</v>
      </c>
      <c r="F115" s="4">
        <v>55</v>
      </c>
      <c r="G115" s="4">
        <v>1</v>
      </c>
      <c r="H115" s="4">
        <v>3</v>
      </c>
      <c r="I115" s="4">
        <f t="shared" si="2"/>
        <v>8.6</v>
      </c>
      <c r="J115" s="4">
        <v>6.6</v>
      </c>
      <c r="K115" s="4">
        <f t="shared" si="3"/>
        <v>56.76</v>
      </c>
      <c r="L115" s="4">
        <v>5</v>
      </c>
      <c r="M115" s="4">
        <v>1</v>
      </c>
      <c r="N115" s="4" t="s">
        <v>25</v>
      </c>
      <c r="O115" s="4">
        <v>1</v>
      </c>
      <c r="Q115" s="4">
        <v>77.5</v>
      </c>
    </row>
    <row r="116" spans="1:17">
      <c r="A116" s="4" t="s">
        <v>27</v>
      </c>
      <c r="B116" s="4">
        <v>5</v>
      </c>
      <c r="C116" s="4">
        <v>4</v>
      </c>
      <c r="D116" s="4">
        <v>423</v>
      </c>
      <c r="E116" s="4">
        <v>22.5</v>
      </c>
      <c r="F116" s="4">
        <v>55</v>
      </c>
      <c r="G116" s="4">
        <v>1</v>
      </c>
      <c r="H116" s="4">
        <v>3</v>
      </c>
      <c r="I116" s="4">
        <f t="shared" si="2"/>
        <v>8.6</v>
      </c>
      <c r="J116" s="4">
        <v>6.6</v>
      </c>
      <c r="K116" s="4">
        <f t="shared" si="3"/>
        <v>56.76</v>
      </c>
      <c r="L116" s="4">
        <v>5</v>
      </c>
      <c r="M116" s="4">
        <v>1</v>
      </c>
      <c r="N116" s="4" t="s">
        <v>25</v>
      </c>
      <c r="O116" s="4">
        <v>1</v>
      </c>
      <c r="Q116" s="4">
        <v>77.5</v>
      </c>
    </row>
    <row r="117" spans="1:17">
      <c r="A117" s="4" t="s">
        <v>28</v>
      </c>
      <c r="B117" s="4">
        <v>5</v>
      </c>
      <c r="C117" s="4">
        <v>4</v>
      </c>
      <c r="D117" s="4">
        <v>405</v>
      </c>
      <c r="E117" s="4">
        <v>22.5</v>
      </c>
      <c r="F117" s="4">
        <v>55</v>
      </c>
      <c r="G117" s="4">
        <v>1</v>
      </c>
      <c r="H117" s="4">
        <v>3</v>
      </c>
      <c r="I117" s="4">
        <f t="shared" si="2"/>
        <v>8.6</v>
      </c>
      <c r="J117" s="4">
        <v>6.6</v>
      </c>
      <c r="K117" s="4">
        <f t="shared" si="3"/>
        <v>56.76</v>
      </c>
      <c r="L117" s="4">
        <v>5</v>
      </c>
      <c r="M117" s="4">
        <v>1</v>
      </c>
      <c r="N117" s="4" t="s">
        <v>25</v>
      </c>
      <c r="O117" s="4">
        <v>1</v>
      </c>
      <c r="Q117" s="4">
        <v>77.5</v>
      </c>
    </row>
    <row r="118" spans="1:17">
      <c r="A118" s="4" t="s">
        <v>28</v>
      </c>
      <c r="B118" s="4">
        <v>5</v>
      </c>
      <c r="C118" s="4">
        <v>4</v>
      </c>
      <c r="D118" s="4">
        <v>422</v>
      </c>
      <c r="E118" s="4">
        <v>22.5</v>
      </c>
      <c r="F118" s="4">
        <v>55</v>
      </c>
      <c r="G118" s="4">
        <v>1</v>
      </c>
      <c r="H118" s="4">
        <v>3</v>
      </c>
      <c r="I118" s="4">
        <f t="shared" si="2"/>
        <v>8.6</v>
      </c>
      <c r="J118" s="4">
        <v>6.6</v>
      </c>
      <c r="K118" s="4">
        <f t="shared" si="3"/>
        <v>56.76</v>
      </c>
      <c r="L118" s="4">
        <v>5</v>
      </c>
      <c r="M118" s="4">
        <v>1</v>
      </c>
      <c r="N118" s="4" t="s">
        <v>25</v>
      </c>
      <c r="O118" s="4">
        <v>1</v>
      </c>
      <c r="Q118" s="4">
        <v>77.5</v>
      </c>
    </row>
    <row r="119" spans="1:17">
      <c r="A119" s="4" t="s">
        <v>29</v>
      </c>
      <c r="B119" s="4">
        <v>5</v>
      </c>
      <c r="C119" s="4">
        <v>4</v>
      </c>
      <c r="D119" s="4">
        <v>414</v>
      </c>
      <c r="E119" s="4">
        <v>22.5</v>
      </c>
      <c r="F119" s="4">
        <v>55</v>
      </c>
      <c r="G119" s="4">
        <v>1</v>
      </c>
      <c r="H119" s="4">
        <v>3</v>
      </c>
      <c r="I119" s="4">
        <f t="shared" si="2"/>
        <v>8.6</v>
      </c>
      <c r="J119" s="4">
        <v>6.6</v>
      </c>
      <c r="K119" s="4">
        <f t="shared" si="3"/>
        <v>56.76</v>
      </c>
      <c r="L119" s="4">
        <v>5</v>
      </c>
      <c r="M119" s="4">
        <v>1</v>
      </c>
      <c r="N119" s="4" t="s">
        <v>25</v>
      </c>
      <c r="O119" s="4">
        <v>1</v>
      </c>
      <c r="Q119" s="4">
        <v>77.5</v>
      </c>
    </row>
    <row r="120" spans="1:17">
      <c r="A120" s="4" t="s">
        <v>29</v>
      </c>
      <c r="B120" s="4">
        <v>5</v>
      </c>
      <c r="C120" s="4">
        <v>4</v>
      </c>
      <c r="D120" s="4">
        <v>404</v>
      </c>
      <c r="E120" s="4">
        <v>22.5</v>
      </c>
      <c r="F120" s="4">
        <v>55</v>
      </c>
      <c r="G120" s="4">
        <v>1</v>
      </c>
      <c r="H120" s="4">
        <v>3</v>
      </c>
      <c r="I120" s="4">
        <f t="shared" si="2"/>
        <v>8.6</v>
      </c>
      <c r="J120" s="4">
        <v>6.6</v>
      </c>
      <c r="K120" s="4">
        <f t="shared" si="3"/>
        <v>56.76</v>
      </c>
      <c r="L120" s="4">
        <v>5</v>
      </c>
      <c r="M120" s="4">
        <v>1</v>
      </c>
      <c r="N120" s="4" t="s">
        <v>25</v>
      </c>
      <c r="O120" s="4">
        <v>1</v>
      </c>
      <c r="Q120" s="4">
        <v>77.5</v>
      </c>
    </row>
    <row r="121" spans="1:17">
      <c r="A121" s="4" t="s">
        <v>30</v>
      </c>
      <c r="B121" s="4">
        <v>5</v>
      </c>
      <c r="C121" s="4">
        <v>4</v>
      </c>
      <c r="D121" s="4">
        <v>419</v>
      </c>
      <c r="E121" s="4">
        <v>22.5</v>
      </c>
      <c r="F121" s="4">
        <v>55</v>
      </c>
      <c r="G121" s="4">
        <v>1</v>
      </c>
      <c r="H121" s="4">
        <v>3</v>
      </c>
      <c r="I121" s="4">
        <f t="shared" si="2"/>
        <v>8.6</v>
      </c>
      <c r="J121" s="4">
        <v>6.6</v>
      </c>
      <c r="K121" s="4">
        <f t="shared" si="3"/>
        <v>56.76</v>
      </c>
      <c r="L121" s="4">
        <v>5</v>
      </c>
      <c r="M121" s="4">
        <v>1</v>
      </c>
      <c r="N121" s="4" t="s">
        <v>25</v>
      </c>
      <c r="O121" s="4">
        <v>1</v>
      </c>
      <c r="Q121" s="4">
        <v>77.5</v>
      </c>
    </row>
    <row r="122" spans="1:17">
      <c r="A122" s="4" t="s">
        <v>32</v>
      </c>
      <c r="B122" s="4">
        <v>5</v>
      </c>
      <c r="C122" s="4">
        <v>4</v>
      </c>
      <c r="D122" s="4">
        <v>424</v>
      </c>
      <c r="E122" s="4">
        <v>22.5</v>
      </c>
      <c r="F122" s="4">
        <v>55</v>
      </c>
      <c r="G122" s="4">
        <v>1</v>
      </c>
      <c r="H122" s="4">
        <v>3</v>
      </c>
      <c r="I122" s="4">
        <f t="shared" si="2"/>
        <v>8.6</v>
      </c>
      <c r="J122" s="4">
        <v>6.6</v>
      </c>
      <c r="K122" s="4">
        <f t="shared" si="3"/>
        <v>56.76</v>
      </c>
      <c r="L122" s="4">
        <v>5</v>
      </c>
      <c r="M122" s="4">
        <v>1</v>
      </c>
      <c r="N122" s="4" t="s">
        <v>25</v>
      </c>
      <c r="O122" s="4">
        <v>1</v>
      </c>
      <c r="Q122" s="4">
        <v>77.5</v>
      </c>
    </row>
    <row r="123" spans="1:17">
      <c r="A123" s="4" t="s">
        <v>38</v>
      </c>
      <c r="B123" s="4">
        <v>5</v>
      </c>
      <c r="C123" s="4">
        <v>4</v>
      </c>
      <c r="D123" s="4">
        <v>420</v>
      </c>
      <c r="E123" s="4">
        <v>22.5</v>
      </c>
      <c r="F123" s="4">
        <v>55</v>
      </c>
      <c r="G123" s="4">
        <v>1</v>
      </c>
      <c r="H123" s="4">
        <v>3</v>
      </c>
      <c r="I123" s="4">
        <f t="shared" si="2"/>
        <v>8.6</v>
      </c>
      <c r="J123" s="4">
        <v>6.6</v>
      </c>
      <c r="K123" s="4">
        <f t="shared" si="3"/>
        <v>56.76</v>
      </c>
      <c r="L123" s="4">
        <v>5</v>
      </c>
      <c r="M123" s="4">
        <v>1</v>
      </c>
      <c r="N123" s="4" t="s">
        <v>25</v>
      </c>
      <c r="O123" s="4">
        <v>1</v>
      </c>
      <c r="Q123" s="4">
        <v>77.5</v>
      </c>
    </row>
    <row r="124" spans="1:17">
      <c r="A124" s="4" t="s">
        <v>27</v>
      </c>
      <c r="B124" s="4" t="s">
        <v>21</v>
      </c>
      <c r="C124" s="4">
        <v>4</v>
      </c>
      <c r="D124" s="4">
        <v>417</v>
      </c>
      <c r="E124" s="4">
        <v>4</v>
      </c>
      <c r="F124" s="4">
        <v>55</v>
      </c>
      <c r="G124" s="4">
        <v>1</v>
      </c>
      <c r="H124" s="4">
        <v>3</v>
      </c>
      <c r="I124" s="4">
        <f t="shared" si="2"/>
        <v>1.6</v>
      </c>
      <c r="J124" s="4">
        <v>6.6</v>
      </c>
      <c r="K124" s="4">
        <f t="shared" si="3"/>
        <v>10.56</v>
      </c>
      <c r="L124" s="4">
        <v>5</v>
      </c>
      <c r="M124" s="4">
        <v>1</v>
      </c>
      <c r="N124" s="4" t="s">
        <v>25</v>
      </c>
      <c r="Q124" s="4">
        <v>59</v>
      </c>
    </row>
    <row r="125" spans="1:17">
      <c r="A125" s="4" t="s">
        <v>27</v>
      </c>
      <c r="B125" s="4" t="s">
        <v>21</v>
      </c>
      <c r="C125" s="4">
        <v>4</v>
      </c>
      <c r="D125" s="4">
        <v>423</v>
      </c>
      <c r="E125" s="4">
        <v>4</v>
      </c>
      <c r="F125" s="4">
        <v>55</v>
      </c>
      <c r="G125" s="4">
        <v>1</v>
      </c>
      <c r="H125" s="4">
        <v>3</v>
      </c>
      <c r="I125" s="4">
        <f t="shared" si="2"/>
        <v>1.6</v>
      </c>
      <c r="J125" s="4">
        <v>6.6</v>
      </c>
      <c r="K125" s="4">
        <f t="shared" si="3"/>
        <v>10.56</v>
      </c>
      <c r="L125" s="4">
        <v>5</v>
      </c>
      <c r="M125" s="4">
        <v>1</v>
      </c>
      <c r="N125" s="4" t="s">
        <v>25</v>
      </c>
      <c r="Q125" s="4">
        <v>59</v>
      </c>
    </row>
    <row r="126" spans="1:17">
      <c r="A126" s="4" t="s">
        <v>28</v>
      </c>
      <c r="B126" s="4" t="s">
        <v>21</v>
      </c>
      <c r="C126" s="4">
        <v>4</v>
      </c>
      <c r="D126" s="4">
        <v>405</v>
      </c>
      <c r="E126" s="4">
        <v>4</v>
      </c>
      <c r="F126" s="4">
        <v>55</v>
      </c>
      <c r="G126" s="4">
        <v>1</v>
      </c>
      <c r="H126" s="4">
        <v>3</v>
      </c>
      <c r="I126" s="4">
        <f t="shared" si="2"/>
        <v>1.6</v>
      </c>
      <c r="J126" s="4">
        <v>6.6</v>
      </c>
      <c r="K126" s="4">
        <f t="shared" si="3"/>
        <v>10.56</v>
      </c>
      <c r="L126" s="4">
        <v>5</v>
      </c>
      <c r="M126" s="4">
        <v>1</v>
      </c>
      <c r="N126" s="4" t="s">
        <v>25</v>
      </c>
      <c r="Q126" s="4">
        <v>59</v>
      </c>
    </row>
    <row r="127" spans="1:17">
      <c r="A127" s="4" t="s">
        <v>28</v>
      </c>
      <c r="B127" s="4" t="s">
        <v>21</v>
      </c>
      <c r="C127" s="4">
        <v>4</v>
      </c>
      <c r="D127" s="4">
        <v>422</v>
      </c>
      <c r="E127" s="4">
        <v>4</v>
      </c>
      <c r="F127" s="4">
        <v>55</v>
      </c>
      <c r="G127" s="4">
        <v>1</v>
      </c>
      <c r="H127" s="4">
        <v>3</v>
      </c>
      <c r="I127" s="4">
        <f t="shared" si="2"/>
        <v>1.6</v>
      </c>
      <c r="J127" s="4">
        <v>6.6</v>
      </c>
      <c r="K127" s="4">
        <f t="shared" si="3"/>
        <v>10.56</v>
      </c>
      <c r="L127" s="4">
        <v>5</v>
      </c>
      <c r="M127" s="4">
        <v>1</v>
      </c>
      <c r="N127" s="4" t="s">
        <v>25</v>
      </c>
      <c r="Q127" s="4">
        <v>59</v>
      </c>
    </row>
    <row r="128" spans="1:17">
      <c r="A128" s="4" t="s">
        <v>29</v>
      </c>
      <c r="B128" s="4" t="s">
        <v>21</v>
      </c>
      <c r="C128" s="4">
        <v>4</v>
      </c>
      <c r="D128" s="4">
        <v>414</v>
      </c>
      <c r="E128" s="4">
        <v>4</v>
      </c>
      <c r="F128" s="4">
        <v>55</v>
      </c>
      <c r="G128" s="4">
        <v>1</v>
      </c>
      <c r="H128" s="4">
        <v>3</v>
      </c>
      <c r="I128" s="4">
        <f t="shared" si="2"/>
        <v>1.6</v>
      </c>
      <c r="J128" s="4">
        <v>6.6</v>
      </c>
      <c r="K128" s="4">
        <f t="shared" si="3"/>
        <v>10.56</v>
      </c>
      <c r="L128" s="4">
        <v>5</v>
      </c>
      <c r="M128" s="4">
        <v>1</v>
      </c>
      <c r="N128" s="4" t="s">
        <v>25</v>
      </c>
      <c r="Q128" s="4">
        <v>59</v>
      </c>
    </row>
    <row r="129" spans="1:17">
      <c r="A129" s="4" t="s">
        <v>29</v>
      </c>
      <c r="B129" s="4" t="s">
        <v>21</v>
      </c>
      <c r="C129" s="4">
        <v>4</v>
      </c>
      <c r="D129" s="4">
        <v>404</v>
      </c>
      <c r="E129" s="4">
        <v>4</v>
      </c>
      <c r="F129" s="4">
        <v>55</v>
      </c>
      <c r="G129" s="4">
        <v>1</v>
      </c>
      <c r="H129" s="4">
        <v>3</v>
      </c>
      <c r="I129" s="4">
        <f t="shared" si="2"/>
        <v>1.6</v>
      </c>
      <c r="J129" s="4">
        <v>6.6</v>
      </c>
      <c r="K129" s="4">
        <f t="shared" si="3"/>
        <v>10.56</v>
      </c>
      <c r="L129" s="4">
        <v>5</v>
      </c>
      <c r="M129" s="4">
        <v>1</v>
      </c>
      <c r="N129" s="4" t="s">
        <v>25</v>
      </c>
      <c r="Q129" s="4">
        <v>59</v>
      </c>
    </row>
    <row r="130" spans="1:17">
      <c r="A130" s="4" t="s">
        <v>30</v>
      </c>
      <c r="B130" s="4" t="s">
        <v>21</v>
      </c>
      <c r="C130" s="4">
        <v>4</v>
      </c>
      <c r="D130" s="4">
        <v>419</v>
      </c>
      <c r="E130" s="4">
        <v>4</v>
      </c>
      <c r="F130" s="4">
        <v>55</v>
      </c>
      <c r="G130" s="4">
        <v>1</v>
      </c>
      <c r="H130" s="4">
        <v>3</v>
      </c>
      <c r="I130" s="4">
        <f t="shared" ref="I130:I193" si="4">ROUNDUP(E130*F130/144,1)</f>
        <v>1.6</v>
      </c>
      <c r="J130" s="4">
        <v>6.6</v>
      </c>
      <c r="K130" s="4">
        <f t="shared" ref="K130:K193" si="5">I130*J130</f>
        <v>10.56</v>
      </c>
      <c r="L130" s="4">
        <v>5</v>
      </c>
      <c r="M130" s="4">
        <v>1</v>
      </c>
      <c r="N130" s="4" t="s">
        <v>25</v>
      </c>
      <c r="Q130" s="4">
        <v>59</v>
      </c>
    </row>
    <row r="131" spans="1:17">
      <c r="A131" s="4" t="s">
        <v>32</v>
      </c>
      <c r="B131" s="4" t="s">
        <v>21</v>
      </c>
      <c r="C131" s="4">
        <v>4</v>
      </c>
      <c r="D131" s="4">
        <v>424</v>
      </c>
      <c r="E131" s="4">
        <v>4</v>
      </c>
      <c r="F131" s="4">
        <v>55</v>
      </c>
      <c r="G131" s="4">
        <v>1</v>
      </c>
      <c r="H131" s="4">
        <v>3</v>
      </c>
      <c r="I131" s="4">
        <f t="shared" si="4"/>
        <v>1.6</v>
      </c>
      <c r="J131" s="4">
        <v>6.6</v>
      </c>
      <c r="K131" s="4">
        <f t="shared" si="5"/>
        <v>10.56</v>
      </c>
      <c r="L131" s="4">
        <v>5</v>
      </c>
      <c r="M131" s="4">
        <v>1</v>
      </c>
      <c r="N131" s="4" t="s">
        <v>25</v>
      </c>
      <c r="Q131" s="4">
        <v>59</v>
      </c>
    </row>
    <row r="132" spans="1:17">
      <c r="A132" s="4" t="s">
        <v>38</v>
      </c>
      <c r="B132" s="4" t="s">
        <v>21</v>
      </c>
      <c r="C132" s="4">
        <v>4</v>
      </c>
      <c r="D132" s="4">
        <v>420</v>
      </c>
      <c r="E132" s="4">
        <v>4</v>
      </c>
      <c r="F132" s="4">
        <v>55</v>
      </c>
      <c r="G132" s="4">
        <v>1</v>
      </c>
      <c r="H132" s="4">
        <v>3</v>
      </c>
      <c r="I132" s="4">
        <f t="shared" si="4"/>
        <v>1.6</v>
      </c>
      <c r="J132" s="4">
        <v>6.6</v>
      </c>
      <c r="K132" s="4">
        <f t="shared" si="5"/>
        <v>10.56</v>
      </c>
      <c r="L132" s="4">
        <v>5</v>
      </c>
      <c r="M132" s="4">
        <v>1</v>
      </c>
      <c r="N132" s="4" t="s">
        <v>25</v>
      </c>
      <c r="Q132" s="4">
        <v>59</v>
      </c>
    </row>
    <row r="133" spans="1:17">
      <c r="A133" s="4" t="s">
        <v>27</v>
      </c>
      <c r="B133" s="4" t="s">
        <v>22</v>
      </c>
      <c r="C133" s="4">
        <v>4</v>
      </c>
      <c r="D133" s="4">
        <v>417</v>
      </c>
      <c r="E133" s="4">
        <v>4</v>
      </c>
      <c r="F133" s="4">
        <v>21.25</v>
      </c>
      <c r="G133" s="4">
        <v>1</v>
      </c>
      <c r="H133" s="4">
        <v>3</v>
      </c>
      <c r="I133" s="4">
        <f t="shared" si="4"/>
        <v>0.6</v>
      </c>
      <c r="J133" s="4">
        <v>6.6</v>
      </c>
      <c r="K133" s="4">
        <f t="shared" si="5"/>
        <v>3.9599999999999995</v>
      </c>
      <c r="L133" s="4">
        <v>5</v>
      </c>
      <c r="M133" s="4">
        <v>1</v>
      </c>
      <c r="N133" s="4" t="s">
        <v>25</v>
      </c>
      <c r="Q133" s="4">
        <v>25.25</v>
      </c>
    </row>
    <row r="134" spans="1:17">
      <c r="A134" s="4" t="s">
        <v>27</v>
      </c>
      <c r="B134" s="4" t="s">
        <v>22</v>
      </c>
      <c r="C134" s="4">
        <v>4</v>
      </c>
      <c r="D134" s="4">
        <v>423</v>
      </c>
      <c r="E134" s="4">
        <v>4</v>
      </c>
      <c r="F134" s="4">
        <v>21.25</v>
      </c>
      <c r="G134" s="4">
        <v>1</v>
      </c>
      <c r="H134" s="4">
        <v>3</v>
      </c>
      <c r="I134" s="4">
        <f t="shared" si="4"/>
        <v>0.6</v>
      </c>
      <c r="J134" s="4">
        <v>6.6</v>
      </c>
      <c r="K134" s="4">
        <f t="shared" si="5"/>
        <v>3.9599999999999995</v>
      </c>
      <c r="L134" s="4">
        <v>5</v>
      </c>
      <c r="M134" s="4">
        <v>1</v>
      </c>
      <c r="N134" s="4" t="s">
        <v>25</v>
      </c>
      <c r="Q134" s="4">
        <v>25.25</v>
      </c>
    </row>
    <row r="135" spans="1:17">
      <c r="A135" s="4" t="s">
        <v>28</v>
      </c>
      <c r="B135" s="4" t="s">
        <v>22</v>
      </c>
      <c r="C135" s="4">
        <v>4</v>
      </c>
      <c r="D135" s="4">
        <v>405</v>
      </c>
      <c r="E135" s="4">
        <v>4</v>
      </c>
      <c r="F135" s="4">
        <v>21.25</v>
      </c>
      <c r="G135" s="4">
        <v>1</v>
      </c>
      <c r="H135" s="4">
        <v>3</v>
      </c>
      <c r="I135" s="4">
        <f t="shared" si="4"/>
        <v>0.6</v>
      </c>
      <c r="J135" s="4">
        <v>6.6</v>
      </c>
      <c r="K135" s="4">
        <f t="shared" si="5"/>
        <v>3.9599999999999995</v>
      </c>
      <c r="L135" s="4">
        <v>5</v>
      </c>
      <c r="M135" s="4">
        <v>1</v>
      </c>
      <c r="N135" s="4" t="s">
        <v>25</v>
      </c>
      <c r="Q135" s="4">
        <v>25.25</v>
      </c>
    </row>
    <row r="136" spans="1:17">
      <c r="A136" s="4" t="s">
        <v>28</v>
      </c>
      <c r="B136" s="4" t="s">
        <v>22</v>
      </c>
      <c r="C136" s="4">
        <v>4</v>
      </c>
      <c r="D136" s="4">
        <v>422</v>
      </c>
      <c r="E136" s="4">
        <v>4</v>
      </c>
      <c r="F136" s="4">
        <v>21.25</v>
      </c>
      <c r="G136" s="4">
        <v>1</v>
      </c>
      <c r="H136" s="4">
        <v>3</v>
      </c>
      <c r="I136" s="4">
        <f t="shared" si="4"/>
        <v>0.6</v>
      </c>
      <c r="J136" s="4">
        <v>6.6</v>
      </c>
      <c r="K136" s="4">
        <f t="shared" si="5"/>
        <v>3.9599999999999995</v>
      </c>
      <c r="L136" s="4">
        <v>5</v>
      </c>
      <c r="M136" s="4">
        <v>1</v>
      </c>
      <c r="N136" s="4" t="s">
        <v>25</v>
      </c>
      <c r="Q136" s="4">
        <v>25.25</v>
      </c>
    </row>
    <row r="137" spans="1:17">
      <c r="A137" s="4" t="s">
        <v>29</v>
      </c>
      <c r="B137" s="4" t="s">
        <v>22</v>
      </c>
      <c r="C137" s="4">
        <v>4</v>
      </c>
      <c r="D137" s="4">
        <v>414</v>
      </c>
      <c r="E137" s="4">
        <v>4</v>
      </c>
      <c r="F137" s="4">
        <v>21.25</v>
      </c>
      <c r="G137" s="4">
        <v>1</v>
      </c>
      <c r="H137" s="4">
        <v>3</v>
      </c>
      <c r="I137" s="4">
        <f t="shared" si="4"/>
        <v>0.6</v>
      </c>
      <c r="J137" s="4">
        <v>6.6</v>
      </c>
      <c r="K137" s="4">
        <f t="shared" si="5"/>
        <v>3.9599999999999995</v>
      </c>
      <c r="L137" s="4">
        <v>5</v>
      </c>
      <c r="M137" s="4">
        <v>1</v>
      </c>
      <c r="N137" s="4" t="s">
        <v>25</v>
      </c>
      <c r="Q137" s="4">
        <v>25.25</v>
      </c>
    </row>
    <row r="138" spans="1:17">
      <c r="A138" s="4" t="s">
        <v>29</v>
      </c>
      <c r="B138" s="4" t="s">
        <v>22</v>
      </c>
      <c r="C138" s="4">
        <v>4</v>
      </c>
      <c r="D138" s="4">
        <v>404</v>
      </c>
      <c r="E138" s="4">
        <v>4</v>
      </c>
      <c r="F138" s="4">
        <v>21.25</v>
      </c>
      <c r="G138" s="4">
        <v>1</v>
      </c>
      <c r="H138" s="4">
        <v>3</v>
      </c>
      <c r="I138" s="4">
        <f t="shared" si="4"/>
        <v>0.6</v>
      </c>
      <c r="J138" s="4">
        <v>6.6</v>
      </c>
      <c r="K138" s="4">
        <f t="shared" si="5"/>
        <v>3.9599999999999995</v>
      </c>
      <c r="L138" s="4">
        <v>5</v>
      </c>
      <c r="M138" s="4">
        <v>1</v>
      </c>
      <c r="N138" s="4" t="s">
        <v>25</v>
      </c>
      <c r="Q138" s="4">
        <v>25.25</v>
      </c>
    </row>
    <row r="139" spans="1:17">
      <c r="A139" s="4" t="s">
        <v>30</v>
      </c>
      <c r="B139" s="4" t="s">
        <v>22</v>
      </c>
      <c r="C139" s="4">
        <v>4</v>
      </c>
      <c r="D139" s="4">
        <v>419</v>
      </c>
      <c r="E139" s="4">
        <v>4</v>
      </c>
      <c r="F139" s="4">
        <v>21.25</v>
      </c>
      <c r="G139" s="4">
        <v>1</v>
      </c>
      <c r="H139" s="4">
        <v>3</v>
      </c>
      <c r="I139" s="4">
        <f t="shared" si="4"/>
        <v>0.6</v>
      </c>
      <c r="J139" s="4">
        <v>6.6</v>
      </c>
      <c r="K139" s="4">
        <f t="shared" si="5"/>
        <v>3.9599999999999995</v>
      </c>
      <c r="L139" s="4">
        <v>5</v>
      </c>
      <c r="M139" s="4">
        <v>1</v>
      </c>
      <c r="N139" s="4" t="s">
        <v>25</v>
      </c>
      <c r="Q139" s="4">
        <v>25.25</v>
      </c>
    </row>
    <row r="140" spans="1:17">
      <c r="A140" s="4" t="s">
        <v>32</v>
      </c>
      <c r="B140" s="4" t="s">
        <v>22</v>
      </c>
      <c r="C140" s="4">
        <v>4</v>
      </c>
      <c r="D140" s="4">
        <v>424</v>
      </c>
      <c r="E140" s="4">
        <v>4</v>
      </c>
      <c r="F140" s="4">
        <v>21.25</v>
      </c>
      <c r="G140" s="4">
        <v>1</v>
      </c>
      <c r="H140" s="4">
        <v>3</v>
      </c>
      <c r="I140" s="4">
        <f t="shared" si="4"/>
        <v>0.6</v>
      </c>
      <c r="J140" s="4">
        <v>6.6</v>
      </c>
      <c r="K140" s="4">
        <f t="shared" si="5"/>
        <v>3.9599999999999995</v>
      </c>
      <c r="L140" s="4">
        <v>5</v>
      </c>
      <c r="M140" s="4">
        <v>1</v>
      </c>
      <c r="N140" s="4" t="s">
        <v>25</v>
      </c>
      <c r="Q140" s="4">
        <v>25.25</v>
      </c>
    </row>
    <row r="141" spans="1:17">
      <c r="A141" s="4" t="s">
        <v>38</v>
      </c>
      <c r="B141" s="4" t="s">
        <v>22</v>
      </c>
      <c r="C141" s="4">
        <v>4</v>
      </c>
      <c r="D141" s="4">
        <v>420</v>
      </c>
      <c r="E141" s="4">
        <v>4</v>
      </c>
      <c r="F141" s="4">
        <v>21.25</v>
      </c>
      <c r="G141" s="4">
        <v>1</v>
      </c>
      <c r="H141" s="4">
        <v>3</v>
      </c>
      <c r="I141" s="4">
        <f t="shared" si="4"/>
        <v>0.6</v>
      </c>
      <c r="J141" s="4">
        <v>6.6</v>
      </c>
      <c r="K141" s="4">
        <f t="shared" si="5"/>
        <v>3.9599999999999995</v>
      </c>
      <c r="L141" s="4">
        <v>5</v>
      </c>
      <c r="M141" s="4">
        <v>1</v>
      </c>
      <c r="N141" s="4" t="s">
        <v>25</v>
      </c>
      <c r="Q141" s="4">
        <v>25.25</v>
      </c>
    </row>
    <row r="142" spans="1:17">
      <c r="A142" s="4" t="s">
        <v>46</v>
      </c>
      <c r="B142" s="4" t="s">
        <v>24</v>
      </c>
      <c r="C142" s="4">
        <v>4</v>
      </c>
      <c r="D142" s="4">
        <v>402</v>
      </c>
      <c r="E142" s="4">
        <v>4</v>
      </c>
      <c r="F142" s="4">
        <v>21.25</v>
      </c>
      <c r="G142" s="4">
        <v>1</v>
      </c>
      <c r="H142" s="4">
        <v>3</v>
      </c>
      <c r="I142" s="4">
        <f t="shared" si="4"/>
        <v>0.6</v>
      </c>
      <c r="J142" s="4">
        <v>6.6</v>
      </c>
      <c r="K142" s="4">
        <f t="shared" si="5"/>
        <v>3.9599999999999995</v>
      </c>
      <c r="L142" s="4">
        <v>5</v>
      </c>
      <c r="M142" s="4">
        <v>1</v>
      </c>
      <c r="N142" s="4" t="s">
        <v>25</v>
      </c>
      <c r="Q142" s="4">
        <v>25.25</v>
      </c>
    </row>
    <row r="143" spans="1:17">
      <c r="A143" s="4" t="s">
        <v>47</v>
      </c>
      <c r="B143" s="4" t="s">
        <v>22</v>
      </c>
      <c r="C143" s="4">
        <v>4</v>
      </c>
      <c r="D143" s="4">
        <v>401</v>
      </c>
      <c r="E143" s="4">
        <v>4</v>
      </c>
      <c r="F143" s="4">
        <v>21.25</v>
      </c>
      <c r="G143" s="4">
        <v>1</v>
      </c>
      <c r="H143" s="4">
        <v>3</v>
      </c>
      <c r="I143" s="4">
        <f t="shared" si="4"/>
        <v>0.6</v>
      </c>
      <c r="J143" s="4">
        <v>6.6</v>
      </c>
      <c r="K143" s="4">
        <f t="shared" si="5"/>
        <v>3.9599999999999995</v>
      </c>
      <c r="L143" s="4">
        <v>5</v>
      </c>
      <c r="M143" s="4">
        <v>1</v>
      </c>
      <c r="N143" s="4" t="s">
        <v>25</v>
      </c>
      <c r="Q143" s="4">
        <v>25.25</v>
      </c>
    </row>
    <row r="144" spans="1:17">
      <c r="A144" s="4" t="s">
        <v>41</v>
      </c>
      <c r="B144" s="4">
        <v>5</v>
      </c>
      <c r="C144" s="4">
        <v>4</v>
      </c>
      <c r="D144" s="4">
        <v>416</v>
      </c>
      <c r="E144" s="4">
        <v>22.5</v>
      </c>
      <c r="F144" s="4">
        <v>55</v>
      </c>
      <c r="G144" s="4">
        <v>1</v>
      </c>
      <c r="H144" s="4">
        <v>3</v>
      </c>
      <c r="I144" s="4">
        <f t="shared" si="4"/>
        <v>8.6</v>
      </c>
      <c r="J144" s="4">
        <v>6.6</v>
      </c>
      <c r="K144" s="4">
        <f t="shared" si="5"/>
        <v>56.76</v>
      </c>
      <c r="L144" s="4">
        <v>6</v>
      </c>
      <c r="M144" s="4">
        <v>1</v>
      </c>
      <c r="N144" s="4" t="s">
        <v>25</v>
      </c>
      <c r="O144" s="4">
        <v>1</v>
      </c>
      <c r="Q144" s="4">
        <v>77.5</v>
      </c>
    </row>
    <row r="145" spans="1:17">
      <c r="A145" s="4" t="s">
        <v>41</v>
      </c>
      <c r="B145" s="4">
        <v>6</v>
      </c>
      <c r="C145" s="4">
        <v>4</v>
      </c>
      <c r="D145" s="4">
        <v>416</v>
      </c>
      <c r="E145" s="4">
        <v>22.5</v>
      </c>
      <c r="F145" s="4">
        <v>55</v>
      </c>
      <c r="G145" s="4">
        <v>1</v>
      </c>
      <c r="H145" s="4">
        <v>3</v>
      </c>
      <c r="I145" s="4">
        <f t="shared" si="4"/>
        <v>8.6</v>
      </c>
      <c r="J145" s="4">
        <v>6.6</v>
      </c>
      <c r="K145" s="4">
        <f t="shared" si="5"/>
        <v>56.76</v>
      </c>
      <c r="L145" s="4">
        <v>6</v>
      </c>
      <c r="M145" s="4">
        <v>1</v>
      </c>
      <c r="N145" s="4" t="s">
        <v>25</v>
      </c>
      <c r="O145" s="4">
        <v>1</v>
      </c>
      <c r="Q145" s="4">
        <v>77.5</v>
      </c>
    </row>
    <row r="146" spans="1:17">
      <c r="A146" s="4" t="s">
        <v>44</v>
      </c>
      <c r="B146" s="4">
        <v>5</v>
      </c>
      <c r="C146" s="4">
        <v>4</v>
      </c>
      <c r="D146" s="4">
        <v>412</v>
      </c>
      <c r="E146" s="4">
        <v>22.5</v>
      </c>
      <c r="F146" s="4">
        <v>55</v>
      </c>
      <c r="G146" s="4">
        <v>1</v>
      </c>
      <c r="H146" s="4">
        <v>3</v>
      </c>
      <c r="I146" s="4">
        <f t="shared" si="4"/>
        <v>8.6</v>
      </c>
      <c r="J146" s="4">
        <v>6.6</v>
      </c>
      <c r="K146" s="4">
        <f t="shared" si="5"/>
        <v>56.76</v>
      </c>
      <c r="L146" s="4">
        <v>6</v>
      </c>
      <c r="M146" s="4">
        <v>1</v>
      </c>
      <c r="N146" s="4" t="s">
        <v>25</v>
      </c>
      <c r="O146" s="4">
        <v>1</v>
      </c>
      <c r="Q146" s="4">
        <v>77.5</v>
      </c>
    </row>
    <row r="147" spans="1:17">
      <c r="A147" s="4" t="s">
        <v>44</v>
      </c>
      <c r="B147" s="4">
        <v>6</v>
      </c>
      <c r="C147" s="4">
        <v>4</v>
      </c>
      <c r="D147" s="4">
        <v>412</v>
      </c>
      <c r="E147" s="4">
        <v>22.5</v>
      </c>
      <c r="F147" s="4">
        <v>55</v>
      </c>
      <c r="G147" s="4">
        <v>1</v>
      </c>
      <c r="H147" s="4">
        <v>3</v>
      </c>
      <c r="I147" s="4">
        <f t="shared" si="4"/>
        <v>8.6</v>
      </c>
      <c r="J147" s="4">
        <v>6.6</v>
      </c>
      <c r="K147" s="4">
        <f t="shared" si="5"/>
        <v>56.76</v>
      </c>
      <c r="L147" s="4">
        <v>6</v>
      </c>
      <c r="M147" s="4">
        <v>1</v>
      </c>
      <c r="N147" s="4" t="s">
        <v>25</v>
      </c>
      <c r="O147" s="4">
        <v>1</v>
      </c>
      <c r="Q147" s="4">
        <v>77.5</v>
      </c>
    </row>
    <row r="148" spans="1:17">
      <c r="A148" s="4" t="s">
        <v>41</v>
      </c>
      <c r="B148" s="4" t="s">
        <v>21</v>
      </c>
      <c r="C148" s="4">
        <v>4</v>
      </c>
      <c r="D148" s="4">
        <v>416</v>
      </c>
      <c r="E148" s="4">
        <v>4</v>
      </c>
      <c r="F148" s="4">
        <v>55</v>
      </c>
      <c r="G148" s="4">
        <v>1</v>
      </c>
      <c r="H148" s="4">
        <v>3</v>
      </c>
      <c r="I148" s="4">
        <f t="shared" si="4"/>
        <v>1.6</v>
      </c>
      <c r="J148" s="4">
        <v>6.6</v>
      </c>
      <c r="K148" s="4">
        <f t="shared" si="5"/>
        <v>10.56</v>
      </c>
      <c r="L148" s="4">
        <v>6</v>
      </c>
      <c r="M148" s="4">
        <v>1</v>
      </c>
      <c r="N148" s="4" t="s">
        <v>25</v>
      </c>
      <c r="Q148" s="4">
        <v>59</v>
      </c>
    </row>
    <row r="149" spans="1:17">
      <c r="A149" s="4" t="s">
        <v>41</v>
      </c>
      <c r="B149" s="4" t="s">
        <v>23</v>
      </c>
      <c r="C149" s="4">
        <v>4</v>
      </c>
      <c r="D149" s="4">
        <v>416</v>
      </c>
      <c r="E149" s="4">
        <v>4</v>
      </c>
      <c r="F149" s="4">
        <v>55</v>
      </c>
      <c r="G149" s="4">
        <v>1</v>
      </c>
      <c r="H149" s="4">
        <v>3</v>
      </c>
      <c r="I149" s="4">
        <f t="shared" si="4"/>
        <v>1.6</v>
      </c>
      <c r="J149" s="4">
        <v>6.6</v>
      </c>
      <c r="K149" s="4">
        <f t="shared" si="5"/>
        <v>10.56</v>
      </c>
      <c r="L149" s="4">
        <v>6</v>
      </c>
      <c r="M149" s="4">
        <v>1</v>
      </c>
      <c r="N149" s="4" t="s">
        <v>25</v>
      </c>
      <c r="Q149" s="4">
        <v>59</v>
      </c>
    </row>
    <row r="150" spans="1:17">
      <c r="A150" s="4" t="s">
        <v>44</v>
      </c>
      <c r="B150" s="4" t="s">
        <v>21</v>
      </c>
      <c r="C150" s="4">
        <v>4</v>
      </c>
      <c r="D150" s="4">
        <v>412</v>
      </c>
      <c r="E150" s="4">
        <v>4</v>
      </c>
      <c r="F150" s="4">
        <v>55</v>
      </c>
      <c r="G150" s="4">
        <v>1</v>
      </c>
      <c r="H150" s="4">
        <v>3</v>
      </c>
      <c r="I150" s="4">
        <f t="shared" si="4"/>
        <v>1.6</v>
      </c>
      <c r="J150" s="4">
        <v>6.6</v>
      </c>
      <c r="K150" s="4">
        <f t="shared" si="5"/>
        <v>10.56</v>
      </c>
      <c r="L150" s="4">
        <v>6</v>
      </c>
      <c r="M150" s="4">
        <v>1</v>
      </c>
      <c r="N150" s="4" t="s">
        <v>25</v>
      </c>
      <c r="Q150" s="4">
        <v>59</v>
      </c>
    </row>
    <row r="151" spans="1:17">
      <c r="A151" s="4" t="s">
        <v>44</v>
      </c>
      <c r="B151" s="4" t="s">
        <v>23</v>
      </c>
      <c r="C151" s="4">
        <v>4</v>
      </c>
      <c r="D151" s="4">
        <v>412</v>
      </c>
      <c r="E151" s="4">
        <v>4</v>
      </c>
      <c r="F151" s="4">
        <v>55</v>
      </c>
      <c r="G151" s="4">
        <v>1</v>
      </c>
      <c r="H151" s="4">
        <v>3</v>
      </c>
      <c r="I151" s="4">
        <f t="shared" si="4"/>
        <v>1.6</v>
      </c>
      <c r="J151" s="4">
        <v>6.6</v>
      </c>
      <c r="K151" s="4">
        <f t="shared" si="5"/>
        <v>10.56</v>
      </c>
      <c r="L151" s="4">
        <v>6</v>
      </c>
      <c r="M151" s="4">
        <v>1</v>
      </c>
      <c r="N151" s="4" t="s">
        <v>25</v>
      </c>
      <c r="Q151" s="4">
        <v>59</v>
      </c>
    </row>
    <row r="152" spans="1:17">
      <c r="A152" s="4" t="s">
        <v>43</v>
      </c>
      <c r="B152" s="4">
        <v>5</v>
      </c>
      <c r="C152" s="4">
        <v>4</v>
      </c>
      <c r="D152" s="4">
        <v>415</v>
      </c>
      <c r="E152" s="4">
        <v>22.5</v>
      </c>
      <c r="F152" s="4">
        <v>50</v>
      </c>
      <c r="G152" s="4">
        <v>1</v>
      </c>
      <c r="H152" s="4">
        <v>3</v>
      </c>
      <c r="I152" s="4">
        <f t="shared" si="4"/>
        <v>7.8999999999999995</v>
      </c>
      <c r="J152" s="4">
        <v>6.6</v>
      </c>
      <c r="K152" s="4">
        <f t="shared" si="5"/>
        <v>52.139999999999993</v>
      </c>
      <c r="L152" s="4">
        <v>6</v>
      </c>
      <c r="M152" s="4">
        <v>1</v>
      </c>
      <c r="N152" s="4" t="s">
        <v>25</v>
      </c>
      <c r="O152" s="4">
        <v>1</v>
      </c>
      <c r="Q152" s="4">
        <v>72.5</v>
      </c>
    </row>
    <row r="153" spans="1:17">
      <c r="A153" s="4" t="s">
        <v>43</v>
      </c>
      <c r="B153" s="4" t="s">
        <v>21</v>
      </c>
      <c r="C153" s="4">
        <v>4</v>
      </c>
      <c r="D153" s="4">
        <v>415</v>
      </c>
      <c r="E153" s="4">
        <v>4</v>
      </c>
      <c r="F153" s="4">
        <v>50</v>
      </c>
      <c r="G153" s="4">
        <v>1</v>
      </c>
      <c r="H153" s="4">
        <v>3</v>
      </c>
      <c r="I153" s="4">
        <f t="shared" si="4"/>
        <v>1.4000000000000001</v>
      </c>
      <c r="J153" s="4">
        <v>6.6</v>
      </c>
      <c r="K153" s="4">
        <f t="shared" si="5"/>
        <v>9.24</v>
      </c>
      <c r="L153" s="4">
        <v>6</v>
      </c>
      <c r="M153" s="4">
        <v>1</v>
      </c>
      <c r="N153" s="4" t="s">
        <v>25</v>
      </c>
      <c r="Q153" s="4">
        <v>54</v>
      </c>
    </row>
    <row r="154" spans="1:17">
      <c r="A154" s="4" t="s">
        <v>33</v>
      </c>
      <c r="B154" s="4">
        <v>5</v>
      </c>
      <c r="C154" s="4">
        <v>4</v>
      </c>
      <c r="D154" s="4">
        <v>410</v>
      </c>
      <c r="E154" s="4">
        <v>22.5</v>
      </c>
      <c r="F154" s="4">
        <v>49</v>
      </c>
      <c r="G154" s="4">
        <v>1</v>
      </c>
      <c r="H154" s="4">
        <v>3</v>
      </c>
      <c r="I154" s="4">
        <f t="shared" si="4"/>
        <v>7.6999999999999993</v>
      </c>
      <c r="J154" s="4">
        <v>6.6</v>
      </c>
      <c r="K154" s="4">
        <f t="shared" si="5"/>
        <v>50.819999999999993</v>
      </c>
      <c r="L154" s="4">
        <v>6</v>
      </c>
      <c r="M154" s="4">
        <v>1</v>
      </c>
      <c r="N154" s="4" t="s">
        <v>25</v>
      </c>
      <c r="O154" s="4">
        <v>1</v>
      </c>
      <c r="Q154" s="4">
        <v>71.5</v>
      </c>
    </row>
    <row r="155" spans="1:17">
      <c r="A155" s="4" t="s">
        <v>36</v>
      </c>
      <c r="B155" s="4">
        <v>4</v>
      </c>
      <c r="C155" s="4">
        <v>4</v>
      </c>
      <c r="D155" s="4">
        <v>408</v>
      </c>
      <c r="E155" s="4">
        <v>22.5</v>
      </c>
      <c r="F155" s="4">
        <v>49</v>
      </c>
      <c r="G155" s="4">
        <v>1</v>
      </c>
      <c r="H155" s="4">
        <v>3</v>
      </c>
      <c r="I155" s="4">
        <f t="shared" si="4"/>
        <v>7.6999999999999993</v>
      </c>
      <c r="J155" s="4">
        <v>6.6</v>
      </c>
      <c r="K155" s="4">
        <f t="shared" si="5"/>
        <v>50.819999999999993</v>
      </c>
      <c r="L155" s="4">
        <v>6</v>
      </c>
      <c r="M155" s="4">
        <v>1</v>
      </c>
      <c r="N155" s="4" t="s">
        <v>25</v>
      </c>
      <c r="Q155" s="4">
        <v>71.5</v>
      </c>
    </row>
    <row r="156" spans="1:17">
      <c r="A156" s="4" t="s">
        <v>36</v>
      </c>
      <c r="B156" s="4">
        <v>4</v>
      </c>
      <c r="C156" s="4">
        <v>4</v>
      </c>
      <c r="D156" s="4">
        <v>421</v>
      </c>
      <c r="E156" s="4">
        <v>22.5</v>
      </c>
      <c r="F156" s="4">
        <v>49</v>
      </c>
      <c r="G156" s="4">
        <v>1</v>
      </c>
      <c r="H156" s="4">
        <v>3</v>
      </c>
      <c r="I156" s="4">
        <f t="shared" si="4"/>
        <v>7.6999999999999993</v>
      </c>
      <c r="J156" s="4">
        <v>6.6</v>
      </c>
      <c r="K156" s="4">
        <f t="shared" si="5"/>
        <v>50.819999999999993</v>
      </c>
      <c r="L156" s="4">
        <v>6</v>
      </c>
      <c r="M156" s="4">
        <v>1</v>
      </c>
      <c r="N156" s="4" t="s">
        <v>25</v>
      </c>
      <c r="Q156" s="4">
        <v>71.5</v>
      </c>
    </row>
    <row r="157" spans="1:17">
      <c r="A157" s="4" t="s">
        <v>37</v>
      </c>
      <c r="B157" s="4">
        <v>4</v>
      </c>
      <c r="C157" s="4">
        <v>4</v>
      </c>
      <c r="D157" s="4">
        <v>406</v>
      </c>
      <c r="E157" s="4">
        <v>22.5</v>
      </c>
      <c r="F157" s="4">
        <v>49</v>
      </c>
      <c r="G157" s="4">
        <v>1</v>
      </c>
      <c r="H157" s="4">
        <v>3</v>
      </c>
      <c r="I157" s="4">
        <f t="shared" si="4"/>
        <v>7.6999999999999993</v>
      </c>
      <c r="J157" s="4">
        <v>6.6</v>
      </c>
      <c r="K157" s="4">
        <f t="shared" si="5"/>
        <v>50.819999999999993</v>
      </c>
      <c r="L157" s="4">
        <v>6</v>
      </c>
      <c r="M157" s="4">
        <v>1</v>
      </c>
      <c r="N157" s="4" t="s">
        <v>25</v>
      </c>
      <c r="O157" s="4">
        <v>1</v>
      </c>
      <c r="Q157" s="4">
        <v>71.5</v>
      </c>
    </row>
    <row r="158" spans="1:17">
      <c r="A158" s="4" t="s">
        <v>45</v>
      </c>
      <c r="B158" s="4">
        <v>4</v>
      </c>
      <c r="C158" s="4">
        <v>4</v>
      </c>
      <c r="D158" s="4">
        <v>407</v>
      </c>
      <c r="E158" s="4">
        <v>22.5</v>
      </c>
      <c r="F158" s="4">
        <v>49</v>
      </c>
      <c r="G158" s="4">
        <v>1</v>
      </c>
      <c r="H158" s="4">
        <v>3</v>
      </c>
      <c r="I158" s="4">
        <f t="shared" si="4"/>
        <v>7.6999999999999993</v>
      </c>
      <c r="J158" s="4">
        <v>6.6</v>
      </c>
      <c r="K158" s="4">
        <f t="shared" si="5"/>
        <v>50.819999999999993</v>
      </c>
      <c r="L158" s="4">
        <v>6</v>
      </c>
      <c r="M158" s="4">
        <v>1</v>
      </c>
      <c r="N158" s="4" t="s">
        <v>25</v>
      </c>
      <c r="O158" s="4">
        <v>1</v>
      </c>
      <c r="Q158" s="4">
        <v>71.5</v>
      </c>
    </row>
    <row r="159" spans="1:17">
      <c r="A159" s="4" t="s">
        <v>46</v>
      </c>
      <c r="B159" s="4">
        <v>6</v>
      </c>
      <c r="C159" s="4">
        <v>4</v>
      </c>
      <c r="D159" s="4">
        <v>402</v>
      </c>
      <c r="E159" s="4">
        <v>22.5</v>
      </c>
      <c r="F159" s="4">
        <v>49</v>
      </c>
      <c r="G159" s="4">
        <v>1</v>
      </c>
      <c r="H159" s="4">
        <v>3</v>
      </c>
      <c r="I159" s="4">
        <f t="shared" si="4"/>
        <v>7.6999999999999993</v>
      </c>
      <c r="J159" s="4">
        <v>6.6</v>
      </c>
      <c r="K159" s="4">
        <f t="shared" si="5"/>
        <v>50.819999999999993</v>
      </c>
      <c r="L159" s="4">
        <v>6</v>
      </c>
      <c r="M159" s="4">
        <v>1</v>
      </c>
      <c r="N159" s="4" t="s">
        <v>25</v>
      </c>
      <c r="O159" s="4">
        <v>1</v>
      </c>
      <c r="Q159" s="4">
        <v>71.5</v>
      </c>
    </row>
    <row r="160" spans="1:17">
      <c r="A160" s="4" t="s">
        <v>47</v>
      </c>
      <c r="B160" s="4">
        <v>6</v>
      </c>
      <c r="C160" s="4">
        <v>4</v>
      </c>
      <c r="D160" s="4">
        <v>401</v>
      </c>
      <c r="E160" s="4">
        <v>22.5</v>
      </c>
      <c r="F160" s="4">
        <v>49</v>
      </c>
      <c r="G160" s="4">
        <v>1</v>
      </c>
      <c r="H160" s="4">
        <v>3</v>
      </c>
      <c r="I160" s="4">
        <f t="shared" si="4"/>
        <v>7.6999999999999993</v>
      </c>
      <c r="J160" s="4">
        <v>6.6</v>
      </c>
      <c r="K160" s="4">
        <f t="shared" si="5"/>
        <v>50.819999999999993</v>
      </c>
      <c r="L160" s="4">
        <v>6</v>
      </c>
      <c r="M160" s="4">
        <v>1</v>
      </c>
      <c r="N160" s="4" t="s">
        <v>25</v>
      </c>
      <c r="O160" s="4">
        <v>1</v>
      </c>
      <c r="Q160" s="4">
        <v>71.5</v>
      </c>
    </row>
    <row r="161" spans="1:17">
      <c r="A161" s="4" t="s">
        <v>33</v>
      </c>
      <c r="B161" s="4" t="s">
        <v>21</v>
      </c>
      <c r="C161" s="4">
        <v>4</v>
      </c>
      <c r="D161" s="4">
        <v>410</v>
      </c>
      <c r="E161" s="4">
        <v>4</v>
      </c>
      <c r="F161" s="4">
        <v>49</v>
      </c>
      <c r="G161" s="4">
        <v>1</v>
      </c>
      <c r="H161" s="4">
        <v>3</v>
      </c>
      <c r="I161" s="4">
        <f t="shared" si="4"/>
        <v>1.4000000000000001</v>
      </c>
      <c r="J161" s="4">
        <v>6.6</v>
      </c>
      <c r="K161" s="4">
        <f t="shared" si="5"/>
        <v>9.24</v>
      </c>
      <c r="L161" s="4">
        <v>6</v>
      </c>
      <c r="M161" s="4">
        <v>1</v>
      </c>
      <c r="N161" s="4" t="s">
        <v>25</v>
      </c>
      <c r="Q161" s="4">
        <v>59</v>
      </c>
    </row>
    <row r="162" spans="1:17">
      <c r="A162" s="4" t="s">
        <v>36</v>
      </c>
      <c r="B162" s="4" t="s">
        <v>21</v>
      </c>
      <c r="C162" s="4">
        <v>4</v>
      </c>
      <c r="D162" s="4">
        <v>408</v>
      </c>
      <c r="E162" s="4">
        <v>4</v>
      </c>
      <c r="F162" s="4">
        <v>49</v>
      </c>
      <c r="G162" s="4">
        <v>1</v>
      </c>
      <c r="H162" s="4">
        <v>3</v>
      </c>
      <c r="I162" s="4">
        <f t="shared" si="4"/>
        <v>1.4000000000000001</v>
      </c>
      <c r="J162" s="4">
        <v>6.6</v>
      </c>
      <c r="K162" s="4">
        <f t="shared" si="5"/>
        <v>9.24</v>
      </c>
      <c r="L162" s="4">
        <v>6</v>
      </c>
      <c r="M162" s="4">
        <v>1</v>
      </c>
      <c r="N162" s="4" t="s">
        <v>25</v>
      </c>
      <c r="Q162" s="4">
        <v>53</v>
      </c>
    </row>
    <row r="163" spans="1:17">
      <c r="A163" s="4" t="s">
        <v>36</v>
      </c>
      <c r="B163" s="4" t="s">
        <v>21</v>
      </c>
      <c r="C163" s="4">
        <v>4</v>
      </c>
      <c r="D163" s="4">
        <v>421</v>
      </c>
      <c r="E163" s="4">
        <v>4</v>
      </c>
      <c r="F163" s="4">
        <v>49</v>
      </c>
      <c r="G163" s="4">
        <v>1</v>
      </c>
      <c r="H163" s="4">
        <v>3</v>
      </c>
      <c r="I163" s="4">
        <f t="shared" si="4"/>
        <v>1.4000000000000001</v>
      </c>
      <c r="J163" s="4">
        <v>6.6</v>
      </c>
      <c r="K163" s="4">
        <f t="shared" si="5"/>
        <v>9.24</v>
      </c>
      <c r="L163" s="4">
        <v>6</v>
      </c>
      <c r="M163" s="4">
        <v>1</v>
      </c>
      <c r="N163" s="4" t="s">
        <v>25</v>
      </c>
      <c r="Q163" s="4">
        <v>53</v>
      </c>
    </row>
    <row r="164" spans="1:17">
      <c r="A164" s="4" t="s">
        <v>37</v>
      </c>
      <c r="B164" s="4" t="s">
        <v>21</v>
      </c>
      <c r="C164" s="4">
        <v>4</v>
      </c>
      <c r="D164" s="4">
        <v>406</v>
      </c>
      <c r="E164" s="4">
        <v>4</v>
      </c>
      <c r="F164" s="4">
        <v>49</v>
      </c>
      <c r="G164" s="4">
        <v>1</v>
      </c>
      <c r="H164" s="4">
        <v>3</v>
      </c>
      <c r="I164" s="4">
        <f t="shared" si="4"/>
        <v>1.4000000000000001</v>
      </c>
      <c r="J164" s="4">
        <v>6.6</v>
      </c>
      <c r="K164" s="4">
        <f t="shared" si="5"/>
        <v>9.24</v>
      </c>
      <c r="L164" s="4">
        <v>6</v>
      </c>
      <c r="M164" s="4">
        <v>1</v>
      </c>
      <c r="N164" s="4" t="s">
        <v>25</v>
      </c>
      <c r="Q164" s="4">
        <v>53</v>
      </c>
    </row>
    <row r="165" spans="1:17">
      <c r="A165" s="4" t="s">
        <v>45</v>
      </c>
      <c r="B165" s="4" t="s">
        <v>21</v>
      </c>
      <c r="C165" s="4">
        <v>4</v>
      </c>
      <c r="D165" s="4">
        <v>407</v>
      </c>
      <c r="E165" s="4">
        <v>4</v>
      </c>
      <c r="F165" s="4">
        <v>49</v>
      </c>
      <c r="G165" s="4">
        <v>1</v>
      </c>
      <c r="H165" s="4">
        <v>3</v>
      </c>
      <c r="I165" s="4">
        <f t="shared" si="4"/>
        <v>1.4000000000000001</v>
      </c>
      <c r="J165" s="4">
        <v>6.6</v>
      </c>
      <c r="K165" s="4">
        <f t="shared" si="5"/>
        <v>9.24</v>
      </c>
      <c r="L165" s="4">
        <v>6</v>
      </c>
      <c r="M165" s="4">
        <v>1</v>
      </c>
      <c r="N165" s="4" t="s">
        <v>25</v>
      </c>
      <c r="Q165" s="4">
        <v>53</v>
      </c>
    </row>
    <row r="166" spans="1:17">
      <c r="A166" s="4" t="s">
        <v>46</v>
      </c>
      <c r="B166" s="4" t="s">
        <v>23</v>
      </c>
      <c r="C166" s="4">
        <v>4</v>
      </c>
      <c r="D166" s="4">
        <v>402</v>
      </c>
      <c r="E166" s="4">
        <v>4</v>
      </c>
      <c r="F166" s="4">
        <v>49</v>
      </c>
      <c r="G166" s="4">
        <v>1</v>
      </c>
      <c r="H166" s="4">
        <v>3</v>
      </c>
      <c r="I166" s="4">
        <f t="shared" si="4"/>
        <v>1.4000000000000001</v>
      </c>
      <c r="J166" s="4">
        <v>6.6</v>
      </c>
      <c r="K166" s="4">
        <f t="shared" si="5"/>
        <v>9.24</v>
      </c>
      <c r="L166" s="4">
        <v>6</v>
      </c>
      <c r="M166" s="4">
        <v>1</v>
      </c>
      <c r="N166" s="4" t="s">
        <v>25</v>
      </c>
      <c r="Q166" s="4">
        <v>53</v>
      </c>
    </row>
    <row r="167" spans="1:17">
      <c r="A167" s="4" t="s">
        <v>47</v>
      </c>
      <c r="B167" s="4" t="s">
        <v>23</v>
      </c>
      <c r="C167" s="4">
        <v>4</v>
      </c>
      <c r="D167" s="4">
        <v>401</v>
      </c>
      <c r="E167" s="4">
        <v>4</v>
      </c>
      <c r="F167" s="4">
        <v>49</v>
      </c>
      <c r="G167" s="4">
        <v>1</v>
      </c>
      <c r="H167" s="4">
        <v>3</v>
      </c>
      <c r="I167" s="4">
        <f t="shared" si="4"/>
        <v>1.4000000000000001</v>
      </c>
      <c r="J167" s="4">
        <v>6.6</v>
      </c>
      <c r="K167" s="4">
        <f t="shared" si="5"/>
        <v>9.24</v>
      </c>
      <c r="L167" s="4">
        <v>6</v>
      </c>
      <c r="M167" s="4">
        <v>1</v>
      </c>
      <c r="N167" s="4" t="s">
        <v>25</v>
      </c>
      <c r="Q167" s="4">
        <v>53</v>
      </c>
    </row>
    <row r="168" spans="1:17">
      <c r="A168" s="4" t="s">
        <v>33</v>
      </c>
      <c r="B168" s="4" t="s">
        <v>22</v>
      </c>
      <c r="C168" s="4">
        <v>4</v>
      </c>
      <c r="D168" s="4">
        <v>410</v>
      </c>
      <c r="E168" s="4">
        <v>4</v>
      </c>
      <c r="F168" s="4">
        <v>21.25</v>
      </c>
      <c r="G168" s="4">
        <v>1</v>
      </c>
      <c r="H168" s="4">
        <v>3</v>
      </c>
      <c r="I168" s="4">
        <f t="shared" si="4"/>
        <v>0.6</v>
      </c>
      <c r="J168" s="4">
        <v>6.6</v>
      </c>
      <c r="K168" s="4">
        <f t="shared" si="5"/>
        <v>3.9599999999999995</v>
      </c>
      <c r="L168" s="4">
        <v>6</v>
      </c>
      <c r="M168" s="4">
        <v>1</v>
      </c>
      <c r="N168" s="4" t="s">
        <v>25</v>
      </c>
      <c r="Q168" s="4">
        <v>25.25</v>
      </c>
    </row>
    <row r="169" spans="1:17">
      <c r="A169" s="4" t="s">
        <v>36</v>
      </c>
      <c r="B169" s="4" t="s">
        <v>22</v>
      </c>
      <c r="C169" s="4">
        <v>4</v>
      </c>
      <c r="D169" s="4">
        <v>408</v>
      </c>
      <c r="E169" s="4">
        <v>4</v>
      </c>
      <c r="F169" s="4">
        <v>21.25</v>
      </c>
      <c r="G169" s="4">
        <v>1</v>
      </c>
      <c r="H169" s="4">
        <v>3</v>
      </c>
      <c r="I169" s="4">
        <f t="shared" si="4"/>
        <v>0.6</v>
      </c>
      <c r="J169" s="4">
        <v>6.6</v>
      </c>
      <c r="K169" s="4">
        <f t="shared" si="5"/>
        <v>3.9599999999999995</v>
      </c>
      <c r="L169" s="4">
        <v>6</v>
      </c>
      <c r="M169" s="4">
        <v>1</v>
      </c>
      <c r="N169" s="4" t="s">
        <v>25</v>
      </c>
      <c r="Q169" s="4">
        <v>25.25</v>
      </c>
    </row>
    <row r="170" spans="1:17">
      <c r="A170" s="4" t="s">
        <v>36</v>
      </c>
      <c r="B170" s="4" t="s">
        <v>22</v>
      </c>
      <c r="C170" s="4">
        <v>4</v>
      </c>
      <c r="D170" s="4">
        <v>421</v>
      </c>
      <c r="E170" s="4">
        <v>4</v>
      </c>
      <c r="F170" s="4">
        <v>21.25</v>
      </c>
      <c r="G170" s="4">
        <v>1</v>
      </c>
      <c r="H170" s="4">
        <v>3</v>
      </c>
      <c r="I170" s="4">
        <f t="shared" si="4"/>
        <v>0.6</v>
      </c>
      <c r="J170" s="4">
        <v>6.6</v>
      </c>
      <c r="K170" s="4">
        <f t="shared" si="5"/>
        <v>3.9599999999999995</v>
      </c>
      <c r="L170" s="4">
        <v>6</v>
      </c>
      <c r="M170" s="4">
        <v>1</v>
      </c>
      <c r="N170" s="4" t="s">
        <v>25</v>
      </c>
      <c r="Q170" s="4">
        <v>25.25</v>
      </c>
    </row>
    <row r="171" spans="1:17">
      <c r="A171" s="4" t="s">
        <v>37</v>
      </c>
      <c r="B171" s="4" t="s">
        <v>22</v>
      </c>
      <c r="C171" s="4">
        <v>4</v>
      </c>
      <c r="D171" s="4">
        <v>406</v>
      </c>
      <c r="E171" s="4">
        <v>4</v>
      </c>
      <c r="F171" s="4">
        <v>21.25</v>
      </c>
      <c r="G171" s="4">
        <v>1</v>
      </c>
      <c r="H171" s="4">
        <v>3</v>
      </c>
      <c r="I171" s="4">
        <f t="shared" si="4"/>
        <v>0.6</v>
      </c>
      <c r="J171" s="4">
        <v>6.6</v>
      </c>
      <c r="K171" s="4">
        <f t="shared" si="5"/>
        <v>3.9599999999999995</v>
      </c>
      <c r="L171" s="4">
        <v>6</v>
      </c>
      <c r="M171" s="4">
        <v>1</v>
      </c>
      <c r="N171" s="4" t="s">
        <v>25</v>
      </c>
      <c r="Q171" s="4">
        <v>25.25</v>
      </c>
    </row>
    <row r="172" spans="1:17">
      <c r="A172" s="4" t="s">
        <v>41</v>
      </c>
      <c r="B172" s="4" t="s">
        <v>22</v>
      </c>
      <c r="C172" s="4">
        <v>4</v>
      </c>
      <c r="D172" s="4">
        <v>416</v>
      </c>
      <c r="E172" s="4">
        <v>4</v>
      </c>
      <c r="F172" s="4">
        <v>21.25</v>
      </c>
      <c r="G172" s="4">
        <v>1</v>
      </c>
      <c r="H172" s="4">
        <v>3</v>
      </c>
      <c r="I172" s="4">
        <f t="shared" si="4"/>
        <v>0.6</v>
      </c>
      <c r="J172" s="4">
        <v>6.6</v>
      </c>
      <c r="K172" s="4">
        <f t="shared" si="5"/>
        <v>3.9599999999999995</v>
      </c>
      <c r="L172" s="4">
        <v>6</v>
      </c>
      <c r="M172" s="4">
        <v>1</v>
      </c>
      <c r="N172" s="4" t="s">
        <v>25</v>
      </c>
      <c r="Q172" s="4">
        <v>25.25</v>
      </c>
    </row>
    <row r="173" spans="1:17">
      <c r="A173" s="4" t="s">
        <v>41</v>
      </c>
      <c r="B173" s="4" t="s">
        <v>24</v>
      </c>
      <c r="C173" s="4">
        <v>4</v>
      </c>
      <c r="D173" s="4">
        <v>416</v>
      </c>
      <c r="E173" s="4">
        <v>4</v>
      </c>
      <c r="F173" s="4">
        <v>21.25</v>
      </c>
      <c r="G173" s="4">
        <v>1</v>
      </c>
      <c r="H173" s="4">
        <v>3</v>
      </c>
      <c r="I173" s="4">
        <f t="shared" si="4"/>
        <v>0.6</v>
      </c>
      <c r="J173" s="4">
        <v>6.6</v>
      </c>
      <c r="K173" s="4">
        <f t="shared" si="5"/>
        <v>3.9599999999999995</v>
      </c>
      <c r="L173" s="4">
        <v>6</v>
      </c>
      <c r="M173" s="4">
        <v>1</v>
      </c>
      <c r="N173" s="4" t="s">
        <v>25</v>
      </c>
      <c r="Q173" s="4">
        <v>25.25</v>
      </c>
    </row>
    <row r="174" spans="1:17">
      <c r="A174" s="4" t="s">
        <v>44</v>
      </c>
      <c r="B174" s="4" t="s">
        <v>22</v>
      </c>
      <c r="C174" s="4">
        <v>4</v>
      </c>
      <c r="D174" s="4">
        <v>412</v>
      </c>
      <c r="E174" s="4">
        <v>4</v>
      </c>
      <c r="F174" s="4">
        <v>21.25</v>
      </c>
      <c r="G174" s="4">
        <v>1</v>
      </c>
      <c r="H174" s="4">
        <v>3</v>
      </c>
      <c r="I174" s="4">
        <f t="shared" si="4"/>
        <v>0.6</v>
      </c>
      <c r="J174" s="4">
        <v>6.6</v>
      </c>
      <c r="K174" s="4">
        <f t="shared" si="5"/>
        <v>3.9599999999999995</v>
      </c>
      <c r="L174" s="4">
        <v>6</v>
      </c>
      <c r="M174" s="4">
        <v>1</v>
      </c>
      <c r="N174" s="4" t="s">
        <v>25</v>
      </c>
      <c r="Q174" s="4">
        <v>25.25</v>
      </c>
    </row>
    <row r="175" spans="1:17">
      <c r="A175" s="4" t="s">
        <v>44</v>
      </c>
      <c r="B175" s="4" t="s">
        <v>24</v>
      </c>
      <c r="C175" s="4">
        <v>4</v>
      </c>
      <c r="D175" s="4">
        <v>412</v>
      </c>
      <c r="E175" s="4">
        <v>4</v>
      </c>
      <c r="F175" s="4">
        <v>21.25</v>
      </c>
      <c r="G175" s="4">
        <v>1</v>
      </c>
      <c r="H175" s="4">
        <v>3</v>
      </c>
      <c r="I175" s="4">
        <f t="shared" si="4"/>
        <v>0.6</v>
      </c>
      <c r="J175" s="4">
        <v>6.6</v>
      </c>
      <c r="K175" s="4">
        <f t="shared" si="5"/>
        <v>3.9599999999999995</v>
      </c>
      <c r="L175" s="4">
        <v>6</v>
      </c>
      <c r="M175" s="4">
        <v>1</v>
      </c>
      <c r="N175" s="4" t="s">
        <v>25</v>
      </c>
      <c r="Q175" s="4">
        <v>25.25</v>
      </c>
    </row>
    <row r="176" spans="1:17">
      <c r="A176" s="4" t="s">
        <v>45</v>
      </c>
      <c r="B176" s="4" t="s">
        <v>22</v>
      </c>
      <c r="C176" s="4">
        <v>4</v>
      </c>
      <c r="D176" s="4">
        <v>407</v>
      </c>
      <c r="E176" s="4">
        <v>4</v>
      </c>
      <c r="F176" s="4">
        <v>21.25</v>
      </c>
      <c r="G176" s="4">
        <v>1</v>
      </c>
      <c r="H176" s="4">
        <v>3</v>
      </c>
      <c r="I176" s="4">
        <f t="shared" si="4"/>
        <v>0.6</v>
      </c>
      <c r="J176" s="4">
        <v>6.6</v>
      </c>
      <c r="K176" s="4">
        <f t="shared" si="5"/>
        <v>3.9599999999999995</v>
      </c>
      <c r="L176" s="4">
        <v>6</v>
      </c>
      <c r="M176" s="4">
        <v>1</v>
      </c>
      <c r="N176" s="4" t="s">
        <v>25</v>
      </c>
      <c r="Q176" s="4">
        <v>25.25</v>
      </c>
    </row>
    <row r="177" spans="1:17">
      <c r="A177" s="4" t="s">
        <v>46</v>
      </c>
      <c r="B177" s="4" t="s">
        <v>22</v>
      </c>
      <c r="C177" s="4">
        <v>4</v>
      </c>
      <c r="D177" s="4">
        <v>402</v>
      </c>
      <c r="E177" s="4">
        <v>4</v>
      </c>
      <c r="F177" s="4">
        <v>21.25</v>
      </c>
      <c r="G177" s="4">
        <v>1</v>
      </c>
      <c r="H177" s="4">
        <v>3</v>
      </c>
      <c r="I177" s="4">
        <f t="shared" si="4"/>
        <v>0.6</v>
      </c>
      <c r="J177" s="4">
        <v>6.6</v>
      </c>
      <c r="K177" s="4">
        <f t="shared" si="5"/>
        <v>3.9599999999999995</v>
      </c>
      <c r="L177" s="4">
        <v>6</v>
      </c>
      <c r="M177" s="4">
        <v>1</v>
      </c>
      <c r="N177" s="4" t="s">
        <v>25</v>
      </c>
      <c r="Q177" s="4">
        <v>25.25</v>
      </c>
    </row>
    <row r="178" spans="1:17">
      <c r="A178" s="4" t="s">
        <v>47</v>
      </c>
      <c r="B178" s="4" t="s">
        <v>24</v>
      </c>
      <c r="C178" s="4">
        <v>4</v>
      </c>
      <c r="D178" s="4">
        <v>401</v>
      </c>
      <c r="E178" s="4">
        <v>4</v>
      </c>
      <c r="F178" s="4">
        <v>21.25</v>
      </c>
      <c r="G178" s="4">
        <v>1</v>
      </c>
      <c r="H178" s="4">
        <v>3</v>
      </c>
      <c r="I178" s="4">
        <f t="shared" si="4"/>
        <v>0.6</v>
      </c>
      <c r="J178" s="4">
        <v>6.6</v>
      </c>
      <c r="K178" s="4">
        <f t="shared" si="5"/>
        <v>3.9599999999999995</v>
      </c>
      <c r="L178" s="4">
        <v>6</v>
      </c>
      <c r="M178" s="4">
        <v>1</v>
      </c>
      <c r="N178" s="4" t="s">
        <v>25</v>
      </c>
      <c r="Q178" s="4">
        <v>25.25</v>
      </c>
    </row>
    <row r="179" spans="1:17">
      <c r="A179" s="4" t="s">
        <v>27</v>
      </c>
      <c r="B179" s="4">
        <v>4</v>
      </c>
      <c r="C179" s="4">
        <v>3</v>
      </c>
      <c r="D179" s="4">
        <v>317</v>
      </c>
      <c r="E179" s="4">
        <v>43.5</v>
      </c>
      <c r="F179" s="4">
        <v>82</v>
      </c>
      <c r="G179" s="4">
        <v>1</v>
      </c>
      <c r="H179" s="4">
        <v>3</v>
      </c>
      <c r="I179" s="4">
        <f t="shared" si="4"/>
        <v>24.8</v>
      </c>
      <c r="J179" s="4">
        <v>6.6</v>
      </c>
      <c r="K179" s="4">
        <f t="shared" si="5"/>
        <v>163.68</v>
      </c>
      <c r="L179" s="4">
        <v>7</v>
      </c>
      <c r="M179" s="4">
        <v>2</v>
      </c>
      <c r="N179" s="4" t="s">
        <v>17</v>
      </c>
      <c r="Q179" s="4">
        <v>251</v>
      </c>
    </row>
    <row r="180" spans="1:17">
      <c r="A180" s="4" t="s">
        <v>27</v>
      </c>
      <c r="B180" s="4">
        <v>4</v>
      </c>
      <c r="C180" s="4">
        <v>3</v>
      </c>
      <c r="D180" s="4">
        <v>323</v>
      </c>
      <c r="E180" s="4">
        <v>43.5</v>
      </c>
      <c r="F180" s="4">
        <v>82</v>
      </c>
      <c r="G180" s="4">
        <v>1</v>
      </c>
      <c r="H180" s="4">
        <v>3</v>
      </c>
      <c r="I180" s="4">
        <f t="shared" si="4"/>
        <v>24.8</v>
      </c>
      <c r="J180" s="4">
        <v>6.6</v>
      </c>
      <c r="K180" s="4">
        <f t="shared" si="5"/>
        <v>163.68</v>
      </c>
      <c r="L180" s="4">
        <v>7</v>
      </c>
      <c r="M180" s="4">
        <v>2</v>
      </c>
      <c r="N180" s="4" t="s">
        <v>17</v>
      </c>
      <c r="Q180" s="4">
        <v>251</v>
      </c>
    </row>
    <row r="181" spans="1:17">
      <c r="A181" s="4" t="s">
        <v>28</v>
      </c>
      <c r="B181" s="4">
        <v>4</v>
      </c>
      <c r="C181" s="4">
        <v>3</v>
      </c>
      <c r="D181" s="4">
        <v>305</v>
      </c>
      <c r="E181" s="4">
        <v>43.5</v>
      </c>
      <c r="F181" s="4">
        <v>82</v>
      </c>
      <c r="G181" s="4">
        <v>1</v>
      </c>
      <c r="H181" s="4">
        <v>3</v>
      </c>
      <c r="I181" s="4">
        <f t="shared" si="4"/>
        <v>24.8</v>
      </c>
      <c r="J181" s="4">
        <v>6.6</v>
      </c>
      <c r="K181" s="4">
        <f t="shared" si="5"/>
        <v>163.68</v>
      </c>
      <c r="L181" s="4">
        <v>7</v>
      </c>
      <c r="M181" s="4">
        <v>2</v>
      </c>
      <c r="N181" s="4" t="s">
        <v>17</v>
      </c>
      <c r="Q181" s="4">
        <v>251</v>
      </c>
    </row>
    <row r="182" spans="1:17">
      <c r="A182" s="4" t="s">
        <v>29</v>
      </c>
      <c r="B182" s="4">
        <v>4</v>
      </c>
      <c r="C182" s="4">
        <v>3</v>
      </c>
      <c r="D182" s="4">
        <v>314</v>
      </c>
      <c r="E182" s="4">
        <v>43.5</v>
      </c>
      <c r="F182" s="4">
        <v>82</v>
      </c>
      <c r="G182" s="4">
        <v>1</v>
      </c>
      <c r="H182" s="4">
        <v>3</v>
      </c>
      <c r="I182" s="4">
        <f t="shared" si="4"/>
        <v>24.8</v>
      </c>
      <c r="J182" s="4">
        <v>6.6</v>
      </c>
      <c r="K182" s="4">
        <f t="shared" si="5"/>
        <v>163.68</v>
      </c>
      <c r="L182" s="4">
        <v>7</v>
      </c>
      <c r="M182" s="4">
        <v>2</v>
      </c>
      <c r="N182" s="4" t="s">
        <v>17</v>
      </c>
      <c r="Q182" s="4">
        <v>251</v>
      </c>
    </row>
    <row r="183" spans="1:17">
      <c r="A183" s="4" t="s">
        <v>29</v>
      </c>
      <c r="B183" s="4">
        <v>4</v>
      </c>
      <c r="C183" s="4">
        <v>3</v>
      </c>
      <c r="D183" s="4">
        <v>304</v>
      </c>
      <c r="E183" s="4">
        <v>43.5</v>
      </c>
      <c r="F183" s="4">
        <v>82</v>
      </c>
      <c r="G183" s="4">
        <v>1</v>
      </c>
      <c r="H183" s="4">
        <v>3</v>
      </c>
      <c r="I183" s="4">
        <f t="shared" si="4"/>
        <v>24.8</v>
      </c>
      <c r="J183" s="4">
        <v>6.6</v>
      </c>
      <c r="K183" s="4">
        <f t="shared" si="5"/>
        <v>163.68</v>
      </c>
      <c r="L183" s="4">
        <v>7</v>
      </c>
      <c r="M183" s="4">
        <v>2</v>
      </c>
      <c r="N183" s="4" t="s">
        <v>17</v>
      </c>
      <c r="Q183" s="4">
        <v>251</v>
      </c>
    </row>
    <row r="184" spans="1:17">
      <c r="A184" s="4" t="s">
        <v>30</v>
      </c>
      <c r="B184" s="4">
        <v>4</v>
      </c>
      <c r="C184" s="4">
        <v>3</v>
      </c>
      <c r="D184" s="4">
        <v>319</v>
      </c>
      <c r="E184" s="4">
        <v>43.5</v>
      </c>
      <c r="F184" s="4">
        <v>82</v>
      </c>
      <c r="G184" s="4">
        <v>1</v>
      </c>
      <c r="H184" s="4">
        <v>3</v>
      </c>
      <c r="I184" s="4">
        <f t="shared" si="4"/>
        <v>24.8</v>
      </c>
      <c r="J184" s="4">
        <v>6.6</v>
      </c>
      <c r="K184" s="4">
        <f t="shared" si="5"/>
        <v>163.68</v>
      </c>
      <c r="L184" s="4">
        <v>7</v>
      </c>
      <c r="M184" s="4">
        <v>2</v>
      </c>
      <c r="N184" s="4" t="s">
        <v>17</v>
      </c>
      <c r="Q184" s="4">
        <v>251</v>
      </c>
    </row>
    <row r="185" spans="1:17">
      <c r="A185" s="4" t="s">
        <v>31</v>
      </c>
      <c r="B185" s="4">
        <v>4</v>
      </c>
      <c r="C185" s="4">
        <v>3</v>
      </c>
      <c r="D185" s="4">
        <v>322</v>
      </c>
      <c r="E185" s="4">
        <v>43.5</v>
      </c>
      <c r="F185" s="4">
        <v>82</v>
      </c>
      <c r="G185" s="4">
        <v>1</v>
      </c>
      <c r="H185" s="4">
        <v>3</v>
      </c>
      <c r="I185" s="4">
        <f t="shared" si="4"/>
        <v>24.8</v>
      </c>
      <c r="J185" s="4">
        <v>6.6</v>
      </c>
      <c r="K185" s="4">
        <f t="shared" si="5"/>
        <v>163.68</v>
      </c>
      <c r="L185" s="4">
        <v>7</v>
      </c>
      <c r="M185" s="4">
        <v>2</v>
      </c>
      <c r="N185" s="4" t="s">
        <v>17</v>
      </c>
      <c r="Q185" s="4">
        <v>251</v>
      </c>
    </row>
    <row r="186" spans="1:17">
      <c r="A186" s="4" t="s">
        <v>32</v>
      </c>
      <c r="B186" s="4">
        <v>4</v>
      </c>
      <c r="C186" s="4">
        <v>3</v>
      </c>
      <c r="D186" s="4">
        <v>324</v>
      </c>
      <c r="E186" s="4">
        <v>43.5</v>
      </c>
      <c r="F186" s="4">
        <v>82</v>
      </c>
      <c r="G186" s="4">
        <v>1</v>
      </c>
      <c r="H186" s="4">
        <v>3</v>
      </c>
      <c r="I186" s="4">
        <f t="shared" si="4"/>
        <v>24.8</v>
      </c>
      <c r="J186" s="4">
        <v>6.6</v>
      </c>
      <c r="K186" s="4">
        <f t="shared" si="5"/>
        <v>163.68</v>
      </c>
      <c r="L186" s="4">
        <v>7</v>
      </c>
      <c r="M186" s="4">
        <v>2</v>
      </c>
      <c r="N186" s="4" t="s">
        <v>17</v>
      </c>
      <c r="Q186" s="4">
        <v>251</v>
      </c>
    </row>
    <row r="187" spans="1:17">
      <c r="A187" s="4" t="s">
        <v>33</v>
      </c>
      <c r="B187" s="4">
        <v>4</v>
      </c>
      <c r="C187" s="4">
        <v>3</v>
      </c>
      <c r="D187" s="4">
        <v>310</v>
      </c>
      <c r="E187" s="4">
        <v>43.5</v>
      </c>
      <c r="F187" s="4">
        <v>82</v>
      </c>
      <c r="G187" s="4">
        <v>1</v>
      </c>
      <c r="H187" s="4">
        <v>3</v>
      </c>
      <c r="I187" s="4">
        <f t="shared" si="4"/>
        <v>24.8</v>
      </c>
      <c r="J187" s="4">
        <v>6.6</v>
      </c>
      <c r="K187" s="4">
        <f t="shared" si="5"/>
        <v>163.68</v>
      </c>
      <c r="L187" s="4">
        <v>7</v>
      </c>
      <c r="M187" s="4">
        <v>2</v>
      </c>
      <c r="N187" s="4" t="s">
        <v>17</v>
      </c>
      <c r="Q187" s="4">
        <v>251</v>
      </c>
    </row>
    <row r="188" spans="1:17">
      <c r="A188" s="4" t="s">
        <v>38</v>
      </c>
      <c r="B188" s="4">
        <v>4</v>
      </c>
      <c r="C188" s="4">
        <v>3</v>
      </c>
      <c r="D188" s="4">
        <v>320</v>
      </c>
      <c r="E188" s="4">
        <v>43.5</v>
      </c>
      <c r="F188" s="4">
        <v>82</v>
      </c>
      <c r="G188" s="4">
        <v>1</v>
      </c>
      <c r="H188" s="4">
        <v>3</v>
      </c>
      <c r="I188" s="4">
        <f t="shared" si="4"/>
        <v>24.8</v>
      </c>
      <c r="J188" s="4">
        <v>6.6</v>
      </c>
      <c r="K188" s="4">
        <f t="shared" si="5"/>
        <v>163.68</v>
      </c>
      <c r="L188" s="4">
        <v>7</v>
      </c>
      <c r="M188" s="4">
        <v>2</v>
      </c>
      <c r="N188" s="4" t="s">
        <v>17</v>
      </c>
      <c r="Q188" s="4">
        <v>251</v>
      </c>
    </row>
    <row r="189" spans="1:17">
      <c r="A189" s="4" t="s">
        <v>42</v>
      </c>
      <c r="B189" s="4">
        <v>4</v>
      </c>
      <c r="C189" s="4">
        <v>3</v>
      </c>
      <c r="D189" s="4">
        <v>316</v>
      </c>
      <c r="E189" s="4">
        <v>43.5</v>
      </c>
      <c r="F189" s="4">
        <v>82</v>
      </c>
      <c r="G189" s="4">
        <v>1</v>
      </c>
      <c r="H189" s="4">
        <v>3</v>
      </c>
      <c r="I189" s="4">
        <f t="shared" si="4"/>
        <v>24.8</v>
      </c>
      <c r="J189" s="4">
        <v>6.6</v>
      </c>
      <c r="K189" s="4">
        <f t="shared" si="5"/>
        <v>163.68</v>
      </c>
      <c r="L189" s="4">
        <v>7</v>
      </c>
      <c r="M189" s="4">
        <v>2</v>
      </c>
      <c r="N189" s="4" t="s">
        <v>17</v>
      </c>
      <c r="Q189" s="4">
        <v>251</v>
      </c>
    </row>
    <row r="190" spans="1:17">
      <c r="A190" s="4" t="s">
        <v>44</v>
      </c>
      <c r="B190" s="4">
        <v>3</v>
      </c>
      <c r="C190" s="4">
        <v>3</v>
      </c>
      <c r="D190" s="4">
        <v>312</v>
      </c>
      <c r="E190" s="4">
        <v>43.5</v>
      </c>
      <c r="F190" s="4">
        <v>111.125</v>
      </c>
      <c r="G190" s="4">
        <v>1</v>
      </c>
      <c r="H190" s="4">
        <v>3</v>
      </c>
      <c r="I190" s="4">
        <f t="shared" si="4"/>
        <v>33.6</v>
      </c>
      <c r="J190" s="4">
        <v>6.6</v>
      </c>
      <c r="K190" s="4">
        <f t="shared" si="5"/>
        <v>221.76</v>
      </c>
      <c r="L190" s="4">
        <v>8</v>
      </c>
      <c r="M190" s="4">
        <v>1</v>
      </c>
      <c r="N190" s="4" t="s">
        <v>17</v>
      </c>
      <c r="O190" s="4">
        <v>1</v>
      </c>
      <c r="Q190" s="4">
        <v>309.25</v>
      </c>
    </row>
    <row r="191" spans="1:17">
      <c r="A191" s="4" t="s">
        <v>15</v>
      </c>
      <c r="B191" s="4">
        <v>3</v>
      </c>
      <c r="C191" s="4">
        <v>3</v>
      </c>
      <c r="D191" s="4">
        <v>325</v>
      </c>
      <c r="E191" s="4">
        <v>43.5</v>
      </c>
      <c r="F191" s="4">
        <v>111</v>
      </c>
      <c r="G191" s="4">
        <v>1</v>
      </c>
      <c r="H191" s="4">
        <v>3</v>
      </c>
      <c r="I191" s="4">
        <f t="shared" si="4"/>
        <v>33.6</v>
      </c>
      <c r="J191" s="4">
        <v>6.6</v>
      </c>
      <c r="K191" s="4">
        <f t="shared" si="5"/>
        <v>221.76</v>
      </c>
      <c r="L191" s="4">
        <v>8</v>
      </c>
      <c r="M191" s="4">
        <v>1</v>
      </c>
      <c r="N191" s="4" t="s">
        <v>17</v>
      </c>
      <c r="O191" s="4">
        <v>1</v>
      </c>
      <c r="Q191" s="4">
        <v>309</v>
      </c>
    </row>
    <row r="192" spans="1:17">
      <c r="A192" s="4" t="s">
        <v>26</v>
      </c>
      <c r="B192" s="4">
        <v>3</v>
      </c>
      <c r="C192" s="4">
        <v>3</v>
      </c>
      <c r="D192" s="4">
        <v>326</v>
      </c>
      <c r="E192" s="4">
        <v>43.5</v>
      </c>
      <c r="F192" s="4">
        <v>111</v>
      </c>
      <c r="G192" s="4">
        <v>1</v>
      </c>
      <c r="H192" s="4">
        <v>3</v>
      </c>
      <c r="I192" s="4">
        <f t="shared" si="4"/>
        <v>33.6</v>
      </c>
      <c r="J192" s="4">
        <v>6.6</v>
      </c>
      <c r="K192" s="4">
        <f t="shared" si="5"/>
        <v>221.76</v>
      </c>
      <c r="L192" s="4">
        <v>8</v>
      </c>
      <c r="M192" s="4">
        <v>1</v>
      </c>
      <c r="N192" s="4" t="s">
        <v>17</v>
      </c>
      <c r="O192" s="4">
        <v>1</v>
      </c>
      <c r="Q192" s="4">
        <v>309</v>
      </c>
    </row>
    <row r="193" spans="1:17">
      <c r="A193" s="4" t="s">
        <v>45</v>
      </c>
      <c r="B193" s="4">
        <v>3</v>
      </c>
      <c r="C193" s="4">
        <v>3</v>
      </c>
      <c r="D193" s="4">
        <v>307</v>
      </c>
      <c r="E193" s="4">
        <v>43.5</v>
      </c>
      <c r="F193" s="4">
        <v>90.75</v>
      </c>
      <c r="G193" s="4">
        <v>1</v>
      </c>
      <c r="H193" s="4">
        <v>3</v>
      </c>
      <c r="I193" s="4">
        <f t="shared" si="4"/>
        <v>27.5</v>
      </c>
      <c r="J193" s="4">
        <v>6.6</v>
      </c>
      <c r="K193" s="4">
        <f t="shared" si="5"/>
        <v>181.5</v>
      </c>
      <c r="L193" s="4">
        <v>8</v>
      </c>
      <c r="M193" s="4">
        <v>1</v>
      </c>
      <c r="N193" s="4" t="s">
        <v>17</v>
      </c>
      <c r="O193" s="4">
        <v>1</v>
      </c>
      <c r="Q193" s="4">
        <v>268.5</v>
      </c>
    </row>
    <row r="194" spans="1:17">
      <c r="A194" s="4" t="s">
        <v>46</v>
      </c>
      <c r="B194" s="4">
        <v>4</v>
      </c>
      <c r="C194" s="4">
        <v>3</v>
      </c>
      <c r="D194" s="4">
        <v>302</v>
      </c>
      <c r="E194" s="4">
        <v>43.5</v>
      </c>
      <c r="F194" s="4">
        <v>87</v>
      </c>
      <c r="G194" s="4">
        <v>1</v>
      </c>
      <c r="H194" s="4">
        <v>3</v>
      </c>
      <c r="I194" s="4">
        <f t="shared" ref="I194:I257" si="6">ROUNDUP(E194*F194/144,1)</f>
        <v>26.3</v>
      </c>
      <c r="J194" s="4">
        <v>6.6</v>
      </c>
      <c r="K194" s="4">
        <f t="shared" ref="K194:K257" si="7">I194*J194</f>
        <v>173.57999999999998</v>
      </c>
      <c r="L194" s="4">
        <v>8</v>
      </c>
      <c r="M194" s="4">
        <v>1</v>
      </c>
      <c r="N194" s="4" t="s">
        <v>17</v>
      </c>
      <c r="Q194" s="4">
        <v>261</v>
      </c>
    </row>
    <row r="195" spans="1:17">
      <c r="A195" s="4" t="s">
        <v>47</v>
      </c>
      <c r="B195" s="4">
        <v>4</v>
      </c>
      <c r="C195" s="4">
        <v>3</v>
      </c>
      <c r="D195" s="4">
        <v>301</v>
      </c>
      <c r="E195" s="4">
        <v>43.5</v>
      </c>
      <c r="F195" s="4">
        <v>87</v>
      </c>
      <c r="G195" s="4">
        <v>1</v>
      </c>
      <c r="H195" s="4">
        <v>3</v>
      </c>
      <c r="I195" s="4">
        <f t="shared" si="6"/>
        <v>26.3</v>
      </c>
      <c r="J195" s="4">
        <v>6.6</v>
      </c>
      <c r="K195" s="4">
        <f t="shared" si="7"/>
        <v>173.57999999999998</v>
      </c>
      <c r="L195" s="4">
        <v>8</v>
      </c>
      <c r="M195" s="4">
        <v>1</v>
      </c>
      <c r="N195" s="4" t="s">
        <v>17</v>
      </c>
      <c r="Q195" s="4">
        <v>261</v>
      </c>
    </row>
    <row r="196" spans="1:17">
      <c r="A196" s="4" t="s">
        <v>43</v>
      </c>
      <c r="B196" s="4">
        <v>4</v>
      </c>
      <c r="C196" s="4">
        <v>3</v>
      </c>
      <c r="D196" s="4">
        <v>315</v>
      </c>
      <c r="E196" s="4">
        <v>43.5</v>
      </c>
      <c r="F196" s="4">
        <v>82</v>
      </c>
      <c r="G196" s="4">
        <v>1</v>
      </c>
      <c r="H196" s="4">
        <v>3</v>
      </c>
      <c r="I196" s="4">
        <f t="shared" si="6"/>
        <v>24.8</v>
      </c>
      <c r="J196" s="4">
        <v>6.6</v>
      </c>
      <c r="K196" s="4">
        <f t="shared" si="7"/>
        <v>163.68</v>
      </c>
      <c r="L196" s="4">
        <v>8</v>
      </c>
      <c r="M196" s="4">
        <v>1</v>
      </c>
      <c r="N196" s="4" t="s">
        <v>17</v>
      </c>
      <c r="Q196" s="4">
        <v>251</v>
      </c>
    </row>
    <row r="197" spans="1:17">
      <c r="A197" s="4" t="s">
        <v>36</v>
      </c>
      <c r="B197" s="4">
        <v>3</v>
      </c>
      <c r="C197" s="4">
        <v>3</v>
      </c>
      <c r="D197" s="4">
        <v>308</v>
      </c>
      <c r="E197" s="4">
        <v>43.5</v>
      </c>
      <c r="F197" s="4">
        <v>51.5</v>
      </c>
      <c r="G197" s="4">
        <v>1</v>
      </c>
      <c r="H197" s="4">
        <v>3</v>
      </c>
      <c r="I197" s="4">
        <f t="shared" si="6"/>
        <v>15.6</v>
      </c>
      <c r="J197" s="4">
        <v>6.6</v>
      </c>
      <c r="K197" s="4">
        <f t="shared" si="7"/>
        <v>102.96</v>
      </c>
      <c r="L197" s="4">
        <v>8</v>
      </c>
      <c r="M197" s="4">
        <v>1</v>
      </c>
      <c r="N197" s="4" t="s">
        <v>17</v>
      </c>
      <c r="Q197" s="4">
        <v>121</v>
      </c>
    </row>
    <row r="198" spans="1:17">
      <c r="A198" s="4" t="s">
        <v>36</v>
      </c>
      <c r="B198" s="4">
        <v>3</v>
      </c>
      <c r="C198" s="4">
        <v>3</v>
      </c>
      <c r="D198" s="4">
        <v>321</v>
      </c>
      <c r="E198" s="4">
        <v>43.5</v>
      </c>
      <c r="F198" s="4">
        <v>51.5</v>
      </c>
      <c r="G198" s="4">
        <v>1</v>
      </c>
      <c r="H198" s="4">
        <v>3</v>
      </c>
      <c r="I198" s="4">
        <f t="shared" si="6"/>
        <v>15.6</v>
      </c>
      <c r="J198" s="4">
        <v>6.6</v>
      </c>
      <c r="K198" s="4">
        <f t="shared" si="7"/>
        <v>102.96</v>
      </c>
      <c r="L198" s="4">
        <v>8</v>
      </c>
      <c r="M198" s="4">
        <v>1</v>
      </c>
      <c r="N198" s="4" t="s">
        <v>17</v>
      </c>
      <c r="Q198" s="4">
        <v>121</v>
      </c>
    </row>
    <row r="199" spans="1:17">
      <c r="A199" s="4" t="s">
        <v>37</v>
      </c>
      <c r="B199" s="4">
        <v>3</v>
      </c>
      <c r="C199" s="4">
        <v>3</v>
      </c>
      <c r="D199" s="4">
        <v>306</v>
      </c>
      <c r="E199" s="4">
        <v>43.5</v>
      </c>
      <c r="F199" s="4">
        <v>51.5</v>
      </c>
      <c r="G199" s="4">
        <v>1</v>
      </c>
      <c r="H199" s="4">
        <v>3</v>
      </c>
      <c r="I199" s="4">
        <f t="shared" si="6"/>
        <v>15.6</v>
      </c>
      <c r="J199" s="4">
        <v>6.6</v>
      </c>
      <c r="K199" s="4">
        <f t="shared" si="7"/>
        <v>102.96</v>
      </c>
      <c r="L199" s="4">
        <v>8</v>
      </c>
      <c r="M199" s="4">
        <v>1</v>
      </c>
      <c r="N199" s="4" t="s">
        <v>17</v>
      </c>
      <c r="Q199" s="4">
        <v>121</v>
      </c>
    </row>
    <row r="200" spans="1:17">
      <c r="A200" s="4" t="s">
        <v>46</v>
      </c>
      <c r="B200" s="4">
        <v>2</v>
      </c>
      <c r="C200" s="4">
        <v>3</v>
      </c>
      <c r="D200" s="4">
        <v>302</v>
      </c>
      <c r="E200" s="4">
        <v>25.5</v>
      </c>
      <c r="F200" s="4">
        <v>42</v>
      </c>
      <c r="G200" s="4">
        <v>1</v>
      </c>
      <c r="H200" s="4">
        <v>3</v>
      </c>
      <c r="I200" s="4">
        <f t="shared" si="6"/>
        <v>7.5</v>
      </c>
      <c r="J200" s="4">
        <v>6.6</v>
      </c>
      <c r="K200" s="4">
        <f t="shared" si="7"/>
        <v>49.5</v>
      </c>
      <c r="L200" s="4">
        <v>8</v>
      </c>
      <c r="M200" s="4">
        <v>1</v>
      </c>
      <c r="N200" s="4" t="s">
        <v>17</v>
      </c>
      <c r="Q200" s="4">
        <v>42</v>
      </c>
    </row>
    <row r="201" spans="1:17">
      <c r="A201" s="4" t="s">
        <v>47</v>
      </c>
      <c r="B201" s="4">
        <v>2</v>
      </c>
      <c r="C201" s="4">
        <v>3</v>
      </c>
      <c r="D201" s="4">
        <v>301</v>
      </c>
      <c r="E201" s="4">
        <v>25.5</v>
      </c>
      <c r="F201" s="4">
        <v>42</v>
      </c>
      <c r="G201" s="4">
        <v>1</v>
      </c>
      <c r="H201" s="4">
        <v>3</v>
      </c>
      <c r="I201" s="4">
        <f t="shared" si="6"/>
        <v>7.5</v>
      </c>
      <c r="J201" s="4">
        <v>6.6</v>
      </c>
      <c r="K201" s="4">
        <f t="shared" si="7"/>
        <v>49.5</v>
      </c>
      <c r="L201" s="4">
        <v>8</v>
      </c>
      <c r="M201" s="4">
        <v>1</v>
      </c>
      <c r="N201" s="4" t="s">
        <v>17</v>
      </c>
      <c r="Q201" s="4">
        <v>42</v>
      </c>
    </row>
    <row r="202" spans="1:17">
      <c r="A202" s="4" t="s">
        <v>15</v>
      </c>
      <c r="B202" s="4">
        <v>1</v>
      </c>
      <c r="C202" s="4">
        <v>3</v>
      </c>
      <c r="D202" s="4">
        <v>325</v>
      </c>
      <c r="E202" s="4">
        <v>25.5</v>
      </c>
      <c r="F202" s="4">
        <v>30</v>
      </c>
      <c r="G202" s="4">
        <v>1</v>
      </c>
      <c r="H202" s="4">
        <v>3</v>
      </c>
      <c r="I202" s="4">
        <f t="shared" si="6"/>
        <v>5.3999999999999995</v>
      </c>
      <c r="J202" s="4">
        <v>6.6</v>
      </c>
      <c r="K202" s="4">
        <f t="shared" si="7"/>
        <v>35.639999999999993</v>
      </c>
      <c r="L202" s="4">
        <v>8</v>
      </c>
      <c r="M202" s="4">
        <v>1</v>
      </c>
      <c r="N202" s="4" t="s">
        <v>17</v>
      </c>
      <c r="Q202" s="4">
        <v>55.5</v>
      </c>
    </row>
    <row r="203" spans="1:17">
      <c r="A203" s="4" t="s">
        <v>15</v>
      </c>
      <c r="B203" s="4">
        <v>2</v>
      </c>
      <c r="C203" s="4">
        <v>3</v>
      </c>
      <c r="D203" s="4">
        <v>325</v>
      </c>
      <c r="E203" s="4">
        <v>25.5</v>
      </c>
      <c r="F203" s="4">
        <v>27</v>
      </c>
      <c r="G203" s="4">
        <v>1</v>
      </c>
      <c r="H203" s="4">
        <v>3</v>
      </c>
      <c r="I203" s="4">
        <f t="shared" si="6"/>
        <v>4.8</v>
      </c>
      <c r="J203" s="4">
        <v>6.6</v>
      </c>
      <c r="K203" s="4">
        <f t="shared" si="7"/>
        <v>31.679999999999996</v>
      </c>
      <c r="L203" s="4">
        <v>8</v>
      </c>
      <c r="M203" s="4">
        <v>1</v>
      </c>
      <c r="N203" s="4" t="s">
        <v>17</v>
      </c>
      <c r="P203" s="4" t="s">
        <v>18</v>
      </c>
      <c r="Q203" s="4">
        <v>52.5</v>
      </c>
    </row>
    <row r="204" spans="1:17">
      <c r="A204" s="4" t="s">
        <v>43</v>
      </c>
      <c r="B204" s="4">
        <v>1</v>
      </c>
      <c r="C204" s="4">
        <v>3</v>
      </c>
      <c r="D204" s="4">
        <v>315</v>
      </c>
      <c r="E204" s="4">
        <v>25.5</v>
      </c>
      <c r="F204" s="4">
        <v>22</v>
      </c>
      <c r="G204" s="4">
        <v>1</v>
      </c>
      <c r="H204" s="4">
        <v>3</v>
      </c>
      <c r="I204" s="4">
        <f t="shared" si="6"/>
        <v>3.9</v>
      </c>
      <c r="J204" s="4">
        <v>6.6</v>
      </c>
      <c r="K204" s="4">
        <f t="shared" si="7"/>
        <v>25.74</v>
      </c>
      <c r="L204" s="4">
        <v>8</v>
      </c>
      <c r="M204" s="4">
        <v>1</v>
      </c>
      <c r="N204" s="4" t="s">
        <v>17</v>
      </c>
      <c r="P204" s="4" t="s">
        <v>18</v>
      </c>
      <c r="Q204" s="4">
        <v>24</v>
      </c>
    </row>
    <row r="205" spans="1:17">
      <c r="A205" s="4" t="s">
        <v>46</v>
      </c>
      <c r="B205" s="4">
        <v>1</v>
      </c>
      <c r="C205" s="4">
        <v>3</v>
      </c>
      <c r="D205" s="4">
        <v>302</v>
      </c>
      <c r="E205" s="4">
        <v>25.5</v>
      </c>
      <c r="F205" s="4">
        <v>22</v>
      </c>
      <c r="G205" s="4">
        <v>1</v>
      </c>
      <c r="H205" s="4">
        <v>3</v>
      </c>
      <c r="I205" s="4">
        <f t="shared" si="6"/>
        <v>3.9</v>
      </c>
      <c r="J205" s="4">
        <v>6.6</v>
      </c>
      <c r="K205" s="4">
        <f t="shared" si="7"/>
        <v>25.74</v>
      </c>
      <c r="L205" s="4">
        <v>8</v>
      </c>
      <c r="M205" s="4">
        <v>1</v>
      </c>
      <c r="N205" s="4" t="s">
        <v>17</v>
      </c>
      <c r="Q205" s="4">
        <v>47.5</v>
      </c>
    </row>
    <row r="206" spans="1:17">
      <c r="A206" s="4" t="s">
        <v>47</v>
      </c>
      <c r="B206" s="4">
        <v>1</v>
      </c>
      <c r="C206" s="4">
        <v>3</v>
      </c>
      <c r="D206" s="4">
        <v>301</v>
      </c>
      <c r="E206" s="4">
        <v>25.5</v>
      </c>
      <c r="F206" s="4">
        <v>22</v>
      </c>
      <c r="G206" s="4">
        <v>1</v>
      </c>
      <c r="H206" s="4">
        <v>3</v>
      </c>
      <c r="I206" s="4">
        <f t="shared" si="6"/>
        <v>3.9</v>
      </c>
      <c r="J206" s="4">
        <v>6.6</v>
      </c>
      <c r="K206" s="4">
        <f t="shared" si="7"/>
        <v>25.74</v>
      </c>
      <c r="L206" s="4">
        <v>8</v>
      </c>
      <c r="M206" s="4">
        <v>1</v>
      </c>
      <c r="N206" s="4" t="s">
        <v>17</v>
      </c>
      <c r="Q206" s="4">
        <v>47.5</v>
      </c>
    </row>
    <row r="207" spans="1:17">
      <c r="A207" s="4" t="s">
        <v>36</v>
      </c>
      <c r="B207" s="4">
        <v>1</v>
      </c>
      <c r="C207" s="4">
        <v>3</v>
      </c>
      <c r="D207" s="4">
        <v>308</v>
      </c>
      <c r="E207" s="4">
        <v>25.5</v>
      </c>
      <c r="F207" s="4">
        <v>18</v>
      </c>
      <c r="G207" s="4">
        <v>1</v>
      </c>
      <c r="H207" s="4">
        <v>3</v>
      </c>
      <c r="I207" s="4">
        <f t="shared" si="6"/>
        <v>3.2</v>
      </c>
      <c r="J207" s="4">
        <v>6.6</v>
      </c>
      <c r="K207" s="4">
        <f t="shared" si="7"/>
        <v>21.12</v>
      </c>
      <c r="L207" s="4">
        <v>8</v>
      </c>
      <c r="M207" s="4">
        <v>1</v>
      </c>
      <c r="N207" s="4" t="s">
        <v>17</v>
      </c>
      <c r="P207" s="4" t="s">
        <v>18</v>
      </c>
      <c r="Q207" s="4">
        <v>43.5</v>
      </c>
    </row>
    <row r="208" spans="1:17">
      <c r="A208" s="4" t="s">
        <v>38</v>
      </c>
      <c r="B208" s="4">
        <v>3</v>
      </c>
      <c r="C208" s="4">
        <v>3</v>
      </c>
      <c r="D208" s="4">
        <v>320</v>
      </c>
      <c r="E208" s="4">
        <v>25.5</v>
      </c>
      <c r="F208" s="4">
        <v>126</v>
      </c>
      <c r="G208" s="4">
        <v>1</v>
      </c>
      <c r="H208" s="4">
        <v>3</v>
      </c>
      <c r="I208" s="4">
        <f t="shared" si="6"/>
        <v>22.400000000000002</v>
      </c>
      <c r="J208" s="4">
        <v>6.6</v>
      </c>
      <c r="K208" s="4">
        <f t="shared" si="7"/>
        <v>147.84</v>
      </c>
      <c r="L208" s="4">
        <v>9</v>
      </c>
      <c r="M208" s="4">
        <v>2</v>
      </c>
      <c r="N208" s="4" t="s">
        <v>17</v>
      </c>
      <c r="O208" s="4">
        <v>1</v>
      </c>
      <c r="P208" s="4" t="s">
        <v>18</v>
      </c>
      <c r="Q208" s="4">
        <v>100.5</v>
      </c>
    </row>
    <row r="209" spans="1:17">
      <c r="A209" s="4" t="s">
        <v>27</v>
      </c>
      <c r="B209" s="4">
        <v>3</v>
      </c>
      <c r="C209" s="4">
        <v>3</v>
      </c>
      <c r="D209" s="4">
        <v>317</v>
      </c>
      <c r="E209" s="4">
        <v>25.5</v>
      </c>
      <c r="F209" s="4">
        <v>120</v>
      </c>
      <c r="G209" s="4">
        <v>1</v>
      </c>
      <c r="H209" s="4">
        <v>3</v>
      </c>
      <c r="I209" s="4">
        <f t="shared" si="6"/>
        <v>21.3</v>
      </c>
      <c r="J209" s="4">
        <v>6.6</v>
      </c>
      <c r="K209" s="4">
        <f t="shared" si="7"/>
        <v>140.57999999999998</v>
      </c>
      <c r="L209" s="4">
        <v>9</v>
      </c>
      <c r="M209" s="4">
        <v>2</v>
      </c>
      <c r="N209" s="4" t="s">
        <v>17</v>
      </c>
      <c r="O209" s="4">
        <v>1</v>
      </c>
      <c r="P209" s="4" t="s">
        <v>18</v>
      </c>
      <c r="Q209" s="4">
        <v>94.5</v>
      </c>
    </row>
    <row r="210" spans="1:17">
      <c r="A210" s="4" t="s">
        <v>27</v>
      </c>
      <c r="B210" s="4">
        <v>3</v>
      </c>
      <c r="C210" s="4">
        <v>3</v>
      </c>
      <c r="D210" s="4">
        <v>323</v>
      </c>
      <c r="E210" s="4">
        <v>25.5</v>
      </c>
      <c r="F210" s="4">
        <v>120</v>
      </c>
      <c r="G210" s="4">
        <v>1</v>
      </c>
      <c r="H210" s="4">
        <v>3</v>
      </c>
      <c r="I210" s="4">
        <f t="shared" si="6"/>
        <v>21.3</v>
      </c>
      <c r="J210" s="4">
        <v>6.6</v>
      </c>
      <c r="K210" s="4">
        <f t="shared" si="7"/>
        <v>140.57999999999998</v>
      </c>
      <c r="L210" s="4">
        <v>9</v>
      </c>
      <c r="M210" s="4">
        <v>2</v>
      </c>
      <c r="N210" s="4" t="s">
        <v>17</v>
      </c>
      <c r="O210" s="4">
        <v>1</v>
      </c>
      <c r="P210" s="4" t="s">
        <v>18</v>
      </c>
      <c r="Q210" s="4">
        <v>94.5</v>
      </c>
    </row>
    <row r="211" spans="1:17">
      <c r="A211" s="4" t="s">
        <v>28</v>
      </c>
      <c r="B211" s="4">
        <v>3</v>
      </c>
      <c r="C211" s="4">
        <v>3</v>
      </c>
      <c r="D211" s="4">
        <v>305</v>
      </c>
      <c r="E211" s="4">
        <v>25.5</v>
      </c>
      <c r="F211" s="4">
        <v>120</v>
      </c>
      <c r="G211" s="4">
        <v>1</v>
      </c>
      <c r="H211" s="4">
        <v>3</v>
      </c>
      <c r="I211" s="4">
        <f t="shared" si="6"/>
        <v>21.3</v>
      </c>
      <c r="J211" s="4">
        <v>6.6</v>
      </c>
      <c r="K211" s="4">
        <f t="shared" si="7"/>
        <v>140.57999999999998</v>
      </c>
      <c r="L211" s="4">
        <v>9</v>
      </c>
      <c r="M211" s="4">
        <v>2</v>
      </c>
      <c r="N211" s="4" t="s">
        <v>17</v>
      </c>
      <c r="O211" s="4">
        <v>1</v>
      </c>
      <c r="P211" s="4" t="s">
        <v>18</v>
      </c>
      <c r="Q211" s="4">
        <v>94.5</v>
      </c>
    </row>
    <row r="212" spans="1:17">
      <c r="A212" s="4" t="s">
        <v>29</v>
      </c>
      <c r="B212" s="4">
        <v>3</v>
      </c>
      <c r="C212" s="4">
        <v>3</v>
      </c>
      <c r="D212" s="4">
        <v>314</v>
      </c>
      <c r="E212" s="4">
        <v>25.5</v>
      </c>
      <c r="F212" s="4">
        <v>120</v>
      </c>
      <c r="G212" s="4">
        <v>1</v>
      </c>
      <c r="H212" s="4">
        <v>3</v>
      </c>
      <c r="I212" s="4">
        <f t="shared" si="6"/>
        <v>21.3</v>
      </c>
      <c r="J212" s="4">
        <v>6.6</v>
      </c>
      <c r="K212" s="4">
        <f t="shared" si="7"/>
        <v>140.57999999999998</v>
      </c>
      <c r="L212" s="4">
        <v>9</v>
      </c>
      <c r="M212" s="4">
        <v>2</v>
      </c>
      <c r="N212" s="4" t="s">
        <v>17</v>
      </c>
      <c r="O212" s="4">
        <v>1</v>
      </c>
      <c r="P212" s="4" t="s">
        <v>18</v>
      </c>
      <c r="Q212" s="4">
        <v>94.5</v>
      </c>
    </row>
    <row r="213" spans="1:17">
      <c r="A213" s="4" t="s">
        <v>29</v>
      </c>
      <c r="B213" s="4">
        <v>3</v>
      </c>
      <c r="C213" s="4">
        <v>3</v>
      </c>
      <c r="D213" s="4">
        <v>304</v>
      </c>
      <c r="E213" s="4">
        <v>25.5</v>
      </c>
      <c r="F213" s="4">
        <v>120</v>
      </c>
      <c r="G213" s="4">
        <v>1</v>
      </c>
      <c r="H213" s="4">
        <v>3</v>
      </c>
      <c r="I213" s="4">
        <f t="shared" si="6"/>
        <v>21.3</v>
      </c>
      <c r="J213" s="4">
        <v>6.6</v>
      </c>
      <c r="K213" s="4">
        <f t="shared" si="7"/>
        <v>140.57999999999998</v>
      </c>
      <c r="L213" s="4">
        <v>9</v>
      </c>
      <c r="M213" s="4">
        <v>2</v>
      </c>
      <c r="N213" s="4" t="s">
        <v>17</v>
      </c>
      <c r="O213" s="4">
        <v>1</v>
      </c>
      <c r="P213" s="4" t="s">
        <v>18</v>
      </c>
      <c r="Q213" s="4">
        <v>94.5</v>
      </c>
    </row>
    <row r="214" spans="1:17">
      <c r="A214" s="4" t="s">
        <v>30</v>
      </c>
      <c r="B214" s="4">
        <v>3</v>
      </c>
      <c r="C214" s="4">
        <v>3</v>
      </c>
      <c r="D214" s="4">
        <v>319</v>
      </c>
      <c r="E214" s="4">
        <v>25.5</v>
      </c>
      <c r="F214" s="4">
        <v>120</v>
      </c>
      <c r="G214" s="4">
        <v>1</v>
      </c>
      <c r="H214" s="4">
        <v>3</v>
      </c>
      <c r="I214" s="4">
        <f t="shared" si="6"/>
        <v>21.3</v>
      </c>
      <c r="J214" s="4">
        <v>6.6</v>
      </c>
      <c r="K214" s="4">
        <f t="shared" si="7"/>
        <v>140.57999999999998</v>
      </c>
      <c r="L214" s="4">
        <v>9</v>
      </c>
      <c r="M214" s="4">
        <v>2</v>
      </c>
      <c r="N214" s="4" t="s">
        <v>17</v>
      </c>
      <c r="O214" s="4">
        <v>1</v>
      </c>
      <c r="P214" s="4" t="s">
        <v>18</v>
      </c>
      <c r="Q214" s="4">
        <v>94.5</v>
      </c>
    </row>
    <row r="215" spans="1:17">
      <c r="A215" s="4" t="s">
        <v>31</v>
      </c>
      <c r="B215" s="4">
        <v>3</v>
      </c>
      <c r="C215" s="4">
        <v>3</v>
      </c>
      <c r="D215" s="4">
        <v>322</v>
      </c>
      <c r="E215" s="4">
        <v>25.5</v>
      </c>
      <c r="F215" s="4">
        <v>120</v>
      </c>
      <c r="G215" s="4">
        <v>1</v>
      </c>
      <c r="H215" s="4">
        <v>3</v>
      </c>
      <c r="I215" s="4">
        <f t="shared" si="6"/>
        <v>21.3</v>
      </c>
      <c r="J215" s="4">
        <v>6.6</v>
      </c>
      <c r="K215" s="4">
        <f t="shared" si="7"/>
        <v>140.57999999999998</v>
      </c>
      <c r="L215" s="4">
        <v>9</v>
      </c>
      <c r="M215" s="4">
        <v>2</v>
      </c>
      <c r="N215" s="4" t="s">
        <v>17</v>
      </c>
      <c r="O215" s="4">
        <v>1</v>
      </c>
      <c r="P215" s="4" t="s">
        <v>18</v>
      </c>
      <c r="Q215" s="4">
        <v>94.5</v>
      </c>
    </row>
    <row r="216" spans="1:17">
      <c r="A216" s="4" t="s">
        <v>32</v>
      </c>
      <c r="B216" s="4">
        <v>3</v>
      </c>
      <c r="C216" s="4">
        <v>3</v>
      </c>
      <c r="D216" s="4">
        <v>324</v>
      </c>
      <c r="E216" s="4">
        <v>25.5</v>
      </c>
      <c r="F216" s="4">
        <v>120</v>
      </c>
      <c r="G216" s="4">
        <v>1</v>
      </c>
      <c r="H216" s="4">
        <v>3</v>
      </c>
      <c r="I216" s="4">
        <f t="shared" si="6"/>
        <v>21.3</v>
      </c>
      <c r="J216" s="4">
        <v>6.6</v>
      </c>
      <c r="K216" s="4">
        <f t="shared" si="7"/>
        <v>140.57999999999998</v>
      </c>
      <c r="L216" s="4">
        <v>9</v>
      </c>
      <c r="M216" s="4">
        <v>2</v>
      </c>
      <c r="N216" s="4" t="s">
        <v>17</v>
      </c>
      <c r="O216" s="4">
        <v>1</v>
      </c>
      <c r="P216" s="4" t="s">
        <v>18</v>
      </c>
      <c r="Q216" s="4">
        <v>94.5</v>
      </c>
    </row>
    <row r="217" spans="1:17">
      <c r="A217" s="4" t="s">
        <v>33</v>
      </c>
      <c r="B217" s="4">
        <v>3</v>
      </c>
      <c r="C217" s="4">
        <v>3</v>
      </c>
      <c r="D217" s="4">
        <v>310</v>
      </c>
      <c r="E217" s="4">
        <v>25.5</v>
      </c>
      <c r="F217" s="4">
        <v>120</v>
      </c>
      <c r="G217" s="4">
        <v>1</v>
      </c>
      <c r="H217" s="4">
        <v>3</v>
      </c>
      <c r="I217" s="4">
        <f t="shared" si="6"/>
        <v>21.3</v>
      </c>
      <c r="J217" s="4">
        <v>6.6</v>
      </c>
      <c r="K217" s="4">
        <f t="shared" si="7"/>
        <v>140.57999999999998</v>
      </c>
      <c r="L217" s="4">
        <v>9</v>
      </c>
      <c r="M217" s="4">
        <v>2</v>
      </c>
      <c r="N217" s="4" t="s">
        <v>17</v>
      </c>
      <c r="O217" s="4">
        <v>1</v>
      </c>
      <c r="P217" s="4" t="s">
        <v>18</v>
      </c>
      <c r="Q217" s="4">
        <v>94.5</v>
      </c>
    </row>
    <row r="218" spans="1:17">
      <c r="A218" s="4" t="s">
        <v>43</v>
      </c>
      <c r="B218" s="4">
        <v>3</v>
      </c>
      <c r="C218" s="4">
        <v>3</v>
      </c>
      <c r="D218" s="4">
        <v>315</v>
      </c>
      <c r="E218" s="4">
        <v>25.5</v>
      </c>
      <c r="F218" s="4">
        <v>120</v>
      </c>
      <c r="G218" s="4">
        <v>1</v>
      </c>
      <c r="H218" s="4">
        <v>3</v>
      </c>
      <c r="I218" s="4">
        <f t="shared" si="6"/>
        <v>21.3</v>
      </c>
      <c r="J218" s="4">
        <v>6.6</v>
      </c>
      <c r="K218" s="4">
        <f t="shared" si="7"/>
        <v>140.57999999999998</v>
      </c>
      <c r="L218" s="4">
        <v>9</v>
      </c>
      <c r="M218" s="4">
        <v>2</v>
      </c>
      <c r="N218" s="4" t="s">
        <v>17</v>
      </c>
      <c r="O218" s="4">
        <v>1</v>
      </c>
      <c r="P218" s="4" t="s">
        <v>18</v>
      </c>
      <c r="Q218" s="4">
        <v>96.5</v>
      </c>
    </row>
    <row r="219" spans="1:17">
      <c r="A219" s="4" t="s">
        <v>46</v>
      </c>
      <c r="B219" s="4">
        <v>3</v>
      </c>
      <c r="C219" s="4">
        <v>3</v>
      </c>
      <c r="D219" s="4">
        <v>302</v>
      </c>
      <c r="E219" s="4">
        <v>25.5</v>
      </c>
      <c r="F219" s="4">
        <v>106.5</v>
      </c>
      <c r="G219" s="4">
        <v>1</v>
      </c>
      <c r="H219" s="4">
        <v>3</v>
      </c>
      <c r="I219" s="4">
        <f t="shared" si="6"/>
        <v>18.900000000000002</v>
      </c>
      <c r="J219" s="4">
        <v>6.6</v>
      </c>
      <c r="K219" s="4">
        <f t="shared" si="7"/>
        <v>124.74000000000001</v>
      </c>
      <c r="L219" s="4">
        <v>9</v>
      </c>
      <c r="M219" s="4">
        <v>2</v>
      </c>
      <c r="N219" s="4" t="s">
        <v>17</v>
      </c>
      <c r="O219" s="4">
        <v>1</v>
      </c>
      <c r="P219" s="4" t="s">
        <v>18</v>
      </c>
      <c r="Q219" s="4">
        <v>108.5</v>
      </c>
    </row>
    <row r="220" spans="1:17">
      <c r="A220" s="4" t="s">
        <v>47</v>
      </c>
      <c r="B220" s="4">
        <v>3</v>
      </c>
      <c r="C220" s="4">
        <v>3</v>
      </c>
      <c r="D220" s="4">
        <v>301</v>
      </c>
      <c r="E220" s="4">
        <v>25.5</v>
      </c>
      <c r="F220" s="4">
        <v>106.5</v>
      </c>
      <c r="G220" s="4">
        <v>1</v>
      </c>
      <c r="H220" s="4">
        <v>3</v>
      </c>
      <c r="I220" s="4">
        <f t="shared" si="6"/>
        <v>18.900000000000002</v>
      </c>
      <c r="J220" s="4">
        <v>6.6</v>
      </c>
      <c r="K220" s="4">
        <f t="shared" si="7"/>
        <v>124.74000000000001</v>
      </c>
      <c r="L220" s="4">
        <v>9</v>
      </c>
      <c r="M220" s="4">
        <v>2</v>
      </c>
      <c r="N220" s="4" t="s">
        <v>17</v>
      </c>
      <c r="O220" s="4">
        <v>1</v>
      </c>
      <c r="P220" s="4" t="s">
        <v>18</v>
      </c>
      <c r="Q220" s="4">
        <v>108.5</v>
      </c>
    </row>
    <row r="221" spans="1:17">
      <c r="A221" s="4" t="s">
        <v>42</v>
      </c>
      <c r="B221" s="4">
        <v>3</v>
      </c>
      <c r="C221" s="4">
        <v>3</v>
      </c>
      <c r="D221" s="4">
        <v>316</v>
      </c>
      <c r="E221" s="4">
        <v>25.5</v>
      </c>
      <c r="F221" s="4">
        <v>84</v>
      </c>
      <c r="G221" s="4">
        <v>1</v>
      </c>
      <c r="H221" s="4">
        <v>3</v>
      </c>
      <c r="I221" s="4">
        <f t="shared" si="6"/>
        <v>14.9</v>
      </c>
      <c r="J221" s="4">
        <v>6.6</v>
      </c>
      <c r="K221" s="4">
        <f t="shared" si="7"/>
        <v>98.34</v>
      </c>
      <c r="L221" s="4">
        <v>9</v>
      </c>
      <c r="M221" s="4">
        <v>2</v>
      </c>
      <c r="N221" s="4" t="s">
        <v>17</v>
      </c>
      <c r="O221" s="4">
        <v>1</v>
      </c>
      <c r="Q221" s="4">
        <v>84</v>
      </c>
    </row>
    <row r="222" spans="1:17">
      <c r="A222" s="4" t="s">
        <v>36</v>
      </c>
      <c r="B222" s="4">
        <v>2</v>
      </c>
      <c r="C222" s="4">
        <v>3</v>
      </c>
      <c r="D222" s="4">
        <v>308</v>
      </c>
      <c r="E222" s="4">
        <v>25.5</v>
      </c>
      <c r="F222" s="4">
        <v>66.5</v>
      </c>
      <c r="G222" s="4">
        <v>1</v>
      </c>
      <c r="H222" s="4">
        <v>3</v>
      </c>
      <c r="I222" s="4">
        <f t="shared" si="6"/>
        <v>11.799999999999999</v>
      </c>
      <c r="J222" s="4">
        <v>6.6</v>
      </c>
      <c r="K222" s="4">
        <f t="shared" si="7"/>
        <v>77.88</v>
      </c>
      <c r="L222" s="4">
        <v>10</v>
      </c>
      <c r="M222" s="4">
        <v>1</v>
      </c>
      <c r="N222" s="4" t="s">
        <v>17</v>
      </c>
      <c r="O222" s="4">
        <v>1</v>
      </c>
      <c r="Q222" s="4">
        <v>92</v>
      </c>
    </row>
    <row r="223" spans="1:17">
      <c r="A223" s="4" t="s">
        <v>36</v>
      </c>
      <c r="B223" s="4">
        <v>2</v>
      </c>
      <c r="C223" s="4">
        <v>3</v>
      </c>
      <c r="D223" s="4">
        <v>321</v>
      </c>
      <c r="E223" s="4">
        <v>25.5</v>
      </c>
      <c r="F223" s="4">
        <v>66.5</v>
      </c>
      <c r="G223" s="4">
        <v>1</v>
      </c>
      <c r="H223" s="4">
        <v>3</v>
      </c>
      <c r="I223" s="4">
        <f t="shared" si="6"/>
        <v>11.799999999999999</v>
      </c>
      <c r="J223" s="4">
        <v>6.6</v>
      </c>
      <c r="K223" s="4">
        <f t="shared" si="7"/>
        <v>77.88</v>
      </c>
      <c r="L223" s="4">
        <v>10</v>
      </c>
      <c r="M223" s="4">
        <v>1</v>
      </c>
      <c r="N223" s="4" t="s">
        <v>17</v>
      </c>
      <c r="O223" s="4">
        <v>1</v>
      </c>
      <c r="Q223" s="4">
        <v>92</v>
      </c>
    </row>
    <row r="224" spans="1:17">
      <c r="A224" s="4" t="s">
        <v>37</v>
      </c>
      <c r="B224" s="4">
        <v>2</v>
      </c>
      <c r="C224" s="4">
        <v>3</v>
      </c>
      <c r="D224" s="4">
        <v>306</v>
      </c>
      <c r="E224" s="4">
        <v>25.5</v>
      </c>
      <c r="F224" s="4">
        <v>66.5</v>
      </c>
      <c r="G224" s="4">
        <v>1</v>
      </c>
      <c r="H224" s="4">
        <v>3</v>
      </c>
      <c r="I224" s="4">
        <f t="shared" si="6"/>
        <v>11.799999999999999</v>
      </c>
      <c r="J224" s="4">
        <v>6.6</v>
      </c>
      <c r="K224" s="4">
        <f t="shared" si="7"/>
        <v>77.88</v>
      </c>
      <c r="L224" s="4">
        <v>10</v>
      </c>
      <c r="M224" s="4">
        <v>1</v>
      </c>
      <c r="N224" s="4" t="s">
        <v>17</v>
      </c>
      <c r="O224" s="4">
        <v>1</v>
      </c>
      <c r="Q224" s="4">
        <v>92</v>
      </c>
    </row>
    <row r="225" spans="1:17">
      <c r="A225" s="4" t="s">
        <v>45</v>
      </c>
      <c r="B225" s="5" t="s">
        <v>58</v>
      </c>
      <c r="C225" s="4">
        <v>3</v>
      </c>
      <c r="D225" s="4">
        <v>307</v>
      </c>
      <c r="E225" s="4">
        <v>4</v>
      </c>
      <c r="F225" s="4">
        <v>43.5</v>
      </c>
      <c r="G225" s="4">
        <v>1</v>
      </c>
      <c r="H225" s="4">
        <v>3</v>
      </c>
      <c r="I225" s="4">
        <f t="shared" si="6"/>
        <v>1.3</v>
      </c>
      <c r="J225" s="4">
        <v>6.6</v>
      </c>
      <c r="K225" s="4">
        <f t="shared" si="7"/>
        <v>8.58</v>
      </c>
      <c r="L225" s="4">
        <v>10</v>
      </c>
      <c r="M225" s="4">
        <v>1</v>
      </c>
      <c r="N225" s="4" t="s">
        <v>17</v>
      </c>
      <c r="Q225" s="4">
        <v>47.5</v>
      </c>
    </row>
    <row r="226" spans="1:17">
      <c r="A226" s="4" t="s">
        <v>42</v>
      </c>
      <c r="B226" s="4">
        <v>2</v>
      </c>
      <c r="C226" s="4">
        <v>3</v>
      </c>
      <c r="D226" s="4">
        <v>316</v>
      </c>
      <c r="E226" s="4">
        <v>25.5</v>
      </c>
      <c r="F226" s="4">
        <v>42</v>
      </c>
      <c r="G226" s="4">
        <v>1</v>
      </c>
      <c r="H226" s="4">
        <v>3</v>
      </c>
      <c r="I226" s="4">
        <f t="shared" si="6"/>
        <v>7.5</v>
      </c>
      <c r="J226" s="4">
        <v>6.6</v>
      </c>
      <c r="K226" s="4">
        <f t="shared" si="7"/>
        <v>49.5</v>
      </c>
      <c r="L226" s="4">
        <v>10</v>
      </c>
      <c r="M226" s="4">
        <v>1</v>
      </c>
      <c r="N226" s="4" t="s">
        <v>17</v>
      </c>
      <c r="Q226" s="4">
        <v>42</v>
      </c>
    </row>
    <row r="227" spans="1:17">
      <c r="A227" s="4" t="s">
        <v>26</v>
      </c>
      <c r="B227" s="4">
        <v>1</v>
      </c>
      <c r="C227" s="4">
        <v>3</v>
      </c>
      <c r="D227" s="4">
        <v>326</v>
      </c>
      <c r="E227" s="4">
        <v>25.5</v>
      </c>
      <c r="F227" s="4">
        <v>30</v>
      </c>
      <c r="G227" s="4">
        <v>1</v>
      </c>
      <c r="H227" s="4">
        <v>3</v>
      </c>
      <c r="I227" s="4">
        <f t="shared" si="6"/>
        <v>5.3999999999999995</v>
      </c>
      <c r="J227" s="4">
        <v>6.6</v>
      </c>
      <c r="K227" s="4">
        <f t="shared" si="7"/>
        <v>35.639999999999993</v>
      </c>
      <c r="L227" s="4">
        <v>10</v>
      </c>
      <c r="M227" s="4">
        <v>1</v>
      </c>
      <c r="N227" s="4" t="s">
        <v>17</v>
      </c>
      <c r="Q227" s="4">
        <v>55.5</v>
      </c>
    </row>
    <row r="228" spans="1:17">
      <c r="A228" s="4" t="s">
        <v>44</v>
      </c>
      <c r="B228" s="4">
        <v>1</v>
      </c>
      <c r="C228" s="4">
        <v>3</v>
      </c>
      <c r="D228" s="4">
        <v>312</v>
      </c>
      <c r="E228" s="4">
        <v>25.5</v>
      </c>
      <c r="F228" s="4">
        <v>30</v>
      </c>
      <c r="G228" s="4">
        <v>1</v>
      </c>
      <c r="H228" s="4">
        <v>3</v>
      </c>
      <c r="I228" s="4">
        <f t="shared" si="6"/>
        <v>5.3999999999999995</v>
      </c>
      <c r="J228" s="4">
        <v>6.6</v>
      </c>
      <c r="K228" s="4">
        <f t="shared" si="7"/>
        <v>35.639999999999993</v>
      </c>
      <c r="L228" s="4">
        <v>10</v>
      </c>
      <c r="M228" s="4">
        <v>1</v>
      </c>
      <c r="N228" s="4" t="s">
        <v>17</v>
      </c>
      <c r="Q228" s="4">
        <v>55.5</v>
      </c>
    </row>
    <row r="229" spans="1:17">
      <c r="A229" s="4" t="s">
        <v>26</v>
      </c>
      <c r="B229" s="4">
        <v>2</v>
      </c>
      <c r="C229" s="4">
        <v>3</v>
      </c>
      <c r="D229" s="4">
        <v>326</v>
      </c>
      <c r="E229" s="4">
        <v>25.5</v>
      </c>
      <c r="F229" s="4">
        <v>27</v>
      </c>
      <c r="G229" s="4">
        <v>1</v>
      </c>
      <c r="H229" s="4">
        <v>3</v>
      </c>
      <c r="I229" s="4">
        <f t="shared" si="6"/>
        <v>4.8</v>
      </c>
      <c r="J229" s="4">
        <v>6.6</v>
      </c>
      <c r="K229" s="4">
        <f t="shared" si="7"/>
        <v>31.679999999999996</v>
      </c>
      <c r="L229" s="4">
        <v>10</v>
      </c>
      <c r="M229" s="4">
        <v>1</v>
      </c>
      <c r="N229" s="4" t="s">
        <v>17</v>
      </c>
      <c r="P229" s="4" t="s">
        <v>18</v>
      </c>
      <c r="Q229" s="4">
        <v>52.5</v>
      </c>
    </row>
    <row r="230" spans="1:17">
      <c r="A230" s="4" t="s">
        <v>44</v>
      </c>
      <c r="B230" s="4">
        <v>2</v>
      </c>
      <c r="C230" s="4">
        <v>3</v>
      </c>
      <c r="D230" s="4">
        <v>312</v>
      </c>
      <c r="E230" s="4">
        <v>25.5</v>
      </c>
      <c r="F230" s="4">
        <v>27</v>
      </c>
      <c r="G230" s="4">
        <v>1</v>
      </c>
      <c r="H230" s="4">
        <v>3</v>
      </c>
      <c r="I230" s="4">
        <f t="shared" si="6"/>
        <v>4.8</v>
      </c>
      <c r="J230" s="4">
        <v>6.6</v>
      </c>
      <c r="K230" s="4">
        <f t="shared" si="7"/>
        <v>31.679999999999996</v>
      </c>
      <c r="L230" s="4">
        <v>10</v>
      </c>
      <c r="M230" s="4">
        <v>1</v>
      </c>
      <c r="N230" s="4" t="s">
        <v>17</v>
      </c>
      <c r="P230" s="4" t="s">
        <v>18</v>
      </c>
      <c r="Q230" s="4">
        <v>54.5</v>
      </c>
    </row>
    <row r="231" spans="1:17">
      <c r="A231" s="4" t="s">
        <v>15</v>
      </c>
      <c r="B231" s="4" t="s">
        <v>19</v>
      </c>
      <c r="C231" s="4">
        <v>3</v>
      </c>
      <c r="D231" s="4">
        <v>325</v>
      </c>
      <c r="E231" s="4">
        <v>4</v>
      </c>
      <c r="F231" s="4">
        <v>25.375</v>
      </c>
      <c r="G231" s="4">
        <v>1</v>
      </c>
      <c r="H231" s="4">
        <v>3</v>
      </c>
      <c r="I231" s="4">
        <f t="shared" si="6"/>
        <v>0.79999999999999993</v>
      </c>
      <c r="J231" s="4">
        <v>6.6</v>
      </c>
      <c r="K231" s="4">
        <f t="shared" si="7"/>
        <v>5.2799999999999994</v>
      </c>
      <c r="L231" s="4">
        <v>10</v>
      </c>
      <c r="M231" s="4">
        <v>1</v>
      </c>
      <c r="N231" s="4" t="s">
        <v>17</v>
      </c>
      <c r="Q231" s="4">
        <v>29.375</v>
      </c>
    </row>
    <row r="232" spans="1:17">
      <c r="A232" s="4" t="s">
        <v>26</v>
      </c>
      <c r="B232" s="4" t="s">
        <v>19</v>
      </c>
      <c r="C232" s="4">
        <v>3</v>
      </c>
      <c r="D232" s="4">
        <v>326</v>
      </c>
      <c r="E232" s="4">
        <v>4</v>
      </c>
      <c r="F232" s="4">
        <v>25.375</v>
      </c>
      <c r="G232" s="4">
        <v>1</v>
      </c>
      <c r="H232" s="4">
        <v>3</v>
      </c>
      <c r="I232" s="4">
        <f t="shared" si="6"/>
        <v>0.79999999999999993</v>
      </c>
      <c r="J232" s="4">
        <v>6.6</v>
      </c>
      <c r="K232" s="4">
        <f t="shared" si="7"/>
        <v>5.2799999999999994</v>
      </c>
      <c r="L232" s="4">
        <v>10</v>
      </c>
      <c r="M232" s="4">
        <v>1</v>
      </c>
      <c r="N232" s="4" t="s">
        <v>17</v>
      </c>
      <c r="Q232" s="4">
        <v>29.375</v>
      </c>
    </row>
    <row r="233" spans="1:17">
      <c r="A233" s="4" t="s">
        <v>43</v>
      </c>
      <c r="B233" s="4" t="s">
        <v>20</v>
      </c>
      <c r="C233" s="4">
        <v>3</v>
      </c>
      <c r="D233" s="4">
        <v>315</v>
      </c>
      <c r="E233" s="4">
        <v>4</v>
      </c>
      <c r="F233" s="4">
        <v>25.375</v>
      </c>
      <c r="G233" s="4">
        <v>1</v>
      </c>
      <c r="H233" s="4">
        <v>3</v>
      </c>
      <c r="I233" s="4">
        <f t="shared" si="6"/>
        <v>0.79999999999999993</v>
      </c>
      <c r="J233" s="4">
        <v>6.6</v>
      </c>
      <c r="K233" s="4">
        <f t="shared" si="7"/>
        <v>5.2799999999999994</v>
      </c>
      <c r="L233" s="4">
        <v>10</v>
      </c>
      <c r="M233" s="4">
        <v>1</v>
      </c>
      <c r="N233" s="4" t="s">
        <v>17</v>
      </c>
    </row>
    <row r="234" spans="1:17">
      <c r="A234" s="4" t="s">
        <v>44</v>
      </c>
      <c r="B234" s="4" t="s">
        <v>19</v>
      </c>
      <c r="C234" s="4">
        <v>3</v>
      </c>
      <c r="D234" s="4">
        <v>312</v>
      </c>
      <c r="E234" s="4">
        <v>4</v>
      </c>
      <c r="F234" s="4">
        <v>25.375</v>
      </c>
      <c r="G234" s="4">
        <v>1</v>
      </c>
      <c r="H234" s="4">
        <v>3</v>
      </c>
      <c r="I234" s="4">
        <f t="shared" si="6"/>
        <v>0.79999999999999993</v>
      </c>
      <c r="J234" s="4">
        <v>6.6</v>
      </c>
      <c r="K234" s="4">
        <f t="shared" si="7"/>
        <v>5.2799999999999994</v>
      </c>
      <c r="L234" s="4">
        <v>10</v>
      </c>
      <c r="M234" s="4">
        <v>1</v>
      </c>
      <c r="N234" s="4" t="s">
        <v>17</v>
      </c>
      <c r="Q234" s="4">
        <v>29.375</v>
      </c>
    </row>
    <row r="235" spans="1:17">
      <c r="A235" s="4" t="s">
        <v>45</v>
      </c>
      <c r="B235" s="4" t="s">
        <v>19</v>
      </c>
      <c r="C235" s="4">
        <v>3</v>
      </c>
      <c r="D235" s="4">
        <v>307</v>
      </c>
      <c r="E235" s="4">
        <v>4</v>
      </c>
      <c r="F235" s="4">
        <v>25.375</v>
      </c>
      <c r="G235" s="4">
        <v>1</v>
      </c>
      <c r="H235" s="4">
        <v>3</v>
      </c>
      <c r="I235" s="4">
        <f t="shared" si="6"/>
        <v>0.79999999999999993</v>
      </c>
      <c r="J235" s="4">
        <v>6.6</v>
      </c>
      <c r="K235" s="4">
        <f t="shared" si="7"/>
        <v>5.2799999999999994</v>
      </c>
      <c r="L235" s="4">
        <v>10</v>
      </c>
      <c r="M235" s="4">
        <v>1</v>
      </c>
      <c r="N235" s="4" t="s">
        <v>17</v>
      </c>
      <c r="Q235" s="4">
        <v>29.375</v>
      </c>
    </row>
    <row r="236" spans="1:17">
      <c r="A236" s="4" t="s">
        <v>46</v>
      </c>
      <c r="B236" s="4" t="s">
        <v>20</v>
      </c>
      <c r="C236" s="4">
        <v>3</v>
      </c>
      <c r="D236" s="4">
        <v>302</v>
      </c>
      <c r="E236" s="4">
        <v>4</v>
      </c>
      <c r="F236" s="4">
        <v>25.375</v>
      </c>
      <c r="G236" s="4">
        <v>1</v>
      </c>
      <c r="H236" s="4">
        <v>3</v>
      </c>
      <c r="I236" s="4">
        <f t="shared" si="6"/>
        <v>0.79999999999999993</v>
      </c>
      <c r="J236" s="4">
        <v>6.6</v>
      </c>
      <c r="K236" s="4">
        <f t="shared" si="7"/>
        <v>5.2799999999999994</v>
      </c>
      <c r="L236" s="4">
        <v>10</v>
      </c>
      <c r="M236" s="4">
        <v>1</v>
      </c>
      <c r="N236" s="4" t="s">
        <v>17</v>
      </c>
      <c r="Q236" s="4">
        <v>29.375</v>
      </c>
    </row>
    <row r="237" spans="1:17">
      <c r="A237" s="4" t="s">
        <v>47</v>
      </c>
      <c r="B237" s="4" t="s">
        <v>20</v>
      </c>
      <c r="C237" s="4">
        <v>3</v>
      </c>
      <c r="D237" s="4">
        <v>301</v>
      </c>
      <c r="E237" s="4">
        <v>4</v>
      </c>
      <c r="F237" s="4">
        <v>25.375</v>
      </c>
      <c r="G237" s="4">
        <v>1</v>
      </c>
      <c r="H237" s="4">
        <v>3</v>
      </c>
      <c r="I237" s="4">
        <f t="shared" si="6"/>
        <v>0.79999999999999993</v>
      </c>
      <c r="J237" s="4">
        <v>6.6</v>
      </c>
      <c r="K237" s="4">
        <f t="shared" si="7"/>
        <v>5.2799999999999994</v>
      </c>
      <c r="L237" s="4">
        <v>10</v>
      </c>
      <c r="M237" s="4">
        <v>1</v>
      </c>
      <c r="N237" s="4" t="s">
        <v>17</v>
      </c>
      <c r="Q237" s="4">
        <v>29.375</v>
      </c>
    </row>
    <row r="238" spans="1:17">
      <c r="A238" s="4" t="s">
        <v>38</v>
      </c>
      <c r="B238" s="4">
        <v>1</v>
      </c>
      <c r="C238" s="4">
        <v>3</v>
      </c>
      <c r="D238" s="4">
        <v>320</v>
      </c>
      <c r="E238" s="4">
        <v>25.5</v>
      </c>
      <c r="F238" s="4">
        <v>24</v>
      </c>
      <c r="G238" s="4">
        <v>1</v>
      </c>
      <c r="H238" s="4">
        <v>3</v>
      </c>
      <c r="I238" s="4">
        <f t="shared" si="6"/>
        <v>4.3</v>
      </c>
      <c r="J238" s="4">
        <v>6.6</v>
      </c>
      <c r="K238" s="4">
        <f t="shared" si="7"/>
        <v>28.38</v>
      </c>
      <c r="L238" s="4">
        <v>10</v>
      </c>
      <c r="M238" s="4">
        <v>1</v>
      </c>
      <c r="N238" s="4" t="s">
        <v>25</v>
      </c>
      <c r="P238" s="4" t="s">
        <v>18</v>
      </c>
      <c r="Q238" s="4">
        <v>24</v>
      </c>
    </row>
    <row r="239" spans="1:17">
      <c r="A239" s="4" t="s">
        <v>15</v>
      </c>
      <c r="B239" s="4" t="s">
        <v>20</v>
      </c>
      <c r="C239" s="4">
        <v>3</v>
      </c>
      <c r="D239" s="4">
        <v>325</v>
      </c>
      <c r="E239" s="4">
        <v>4</v>
      </c>
      <c r="F239" s="4">
        <v>23.25</v>
      </c>
      <c r="G239" s="4">
        <v>1</v>
      </c>
      <c r="H239" s="4">
        <v>3</v>
      </c>
      <c r="I239" s="4">
        <f t="shared" si="6"/>
        <v>0.7</v>
      </c>
      <c r="J239" s="4">
        <v>6.6</v>
      </c>
      <c r="K239" s="4">
        <f t="shared" si="7"/>
        <v>4.6199999999999992</v>
      </c>
      <c r="L239" s="4">
        <v>10</v>
      </c>
      <c r="M239" s="4">
        <v>1</v>
      </c>
      <c r="N239" s="4" t="s">
        <v>17</v>
      </c>
      <c r="Q239" s="4">
        <v>27.25</v>
      </c>
    </row>
    <row r="240" spans="1:17">
      <c r="A240" s="4" t="s">
        <v>26</v>
      </c>
      <c r="B240" s="4" t="s">
        <v>20</v>
      </c>
      <c r="C240" s="4">
        <v>3</v>
      </c>
      <c r="D240" s="4">
        <v>326</v>
      </c>
      <c r="E240" s="4">
        <v>4</v>
      </c>
      <c r="F240" s="4">
        <v>23.25</v>
      </c>
      <c r="G240" s="4">
        <v>1</v>
      </c>
      <c r="H240" s="4">
        <v>3</v>
      </c>
      <c r="I240" s="4">
        <f t="shared" si="6"/>
        <v>0.7</v>
      </c>
      <c r="J240" s="4">
        <v>6.6</v>
      </c>
      <c r="K240" s="4">
        <f t="shared" si="7"/>
        <v>4.6199999999999992</v>
      </c>
      <c r="L240" s="4">
        <v>10</v>
      </c>
      <c r="M240" s="4">
        <v>1</v>
      </c>
      <c r="N240" s="4" t="s">
        <v>17</v>
      </c>
      <c r="O240" s="4">
        <v>1</v>
      </c>
      <c r="Q240" s="4">
        <v>27.25</v>
      </c>
    </row>
    <row r="241" spans="1:17">
      <c r="A241" s="4" t="s">
        <v>27</v>
      </c>
      <c r="B241" s="4" t="s">
        <v>19</v>
      </c>
      <c r="C241" s="4">
        <v>3</v>
      </c>
      <c r="D241" s="4">
        <v>317</v>
      </c>
      <c r="E241" s="4">
        <v>4</v>
      </c>
      <c r="F241" s="4">
        <v>23.25</v>
      </c>
      <c r="G241" s="4">
        <v>1</v>
      </c>
      <c r="H241" s="4">
        <v>3</v>
      </c>
      <c r="I241" s="4">
        <f t="shared" si="6"/>
        <v>0.7</v>
      </c>
      <c r="J241" s="4">
        <v>6.6</v>
      </c>
      <c r="K241" s="4">
        <f t="shared" si="7"/>
        <v>4.6199999999999992</v>
      </c>
      <c r="L241" s="4">
        <v>10</v>
      </c>
      <c r="M241" s="4">
        <v>1</v>
      </c>
      <c r="N241" s="4" t="s">
        <v>17</v>
      </c>
      <c r="Q241" s="4">
        <v>27.25</v>
      </c>
    </row>
    <row r="242" spans="1:17">
      <c r="A242" s="4" t="s">
        <v>27</v>
      </c>
      <c r="B242" s="4" t="s">
        <v>19</v>
      </c>
      <c r="C242" s="4">
        <v>3</v>
      </c>
      <c r="D242" s="4">
        <v>323</v>
      </c>
      <c r="E242" s="4">
        <v>4</v>
      </c>
      <c r="F242" s="4">
        <v>23.25</v>
      </c>
      <c r="G242" s="4">
        <v>1</v>
      </c>
      <c r="H242" s="4">
        <v>3</v>
      </c>
      <c r="I242" s="4">
        <f t="shared" si="6"/>
        <v>0.7</v>
      </c>
      <c r="J242" s="4">
        <v>6.6</v>
      </c>
      <c r="K242" s="4">
        <f t="shared" si="7"/>
        <v>4.6199999999999992</v>
      </c>
      <c r="L242" s="4">
        <v>10</v>
      </c>
      <c r="M242" s="4">
        <v>1</v>
      </c>
      <c r="N242" s="4" t="s">
        <v>17</v>
      </c>
      <c r="Q242" s="4">
        <v>27.25</v>
      </c>
    </row>
    <row r="243" spans="1:17">
      <c r="A243" s="4" t="s">
        <v>27</v>
      </c>
      <c r="B243" s="4" t="s">
        <v>20</v>
      </c>
      <c r="C243" s="4">
        <v>3</v>
      </c>
      <c r="D243" s="4">
        <v>317</v>
      </c>
      <c r="E243" s="4">
        <v>4</v>
      </c>
      <c r="F243" s="4">
        <v>23.25</v>
      </c>
      <c r="G243" s="4">
        <v>1</v>
      </c>
      <c r="H243" s="4">
        <v>3</v>
      </c>
      <c r="I243" s="4">
        <f t="shared" si="6"/>
        <v>0.7</v>
      </c>
      <c r="J243" s="4">
        <v>6.6</v>
      </c>
      <c r="K243" s="4">
        <f t="shared" si="7"/>
        <v>4.6199999999999992</v>
      </c>
      <c r="L243" s="4">
        <v>10</v>
      </c>
      <c r="M243" s="4">
        <v>1</v>
      </c>
      <c r="N243" s="4" t="s">
        <v>17</v>
      </c>
      <c r="Q243" s="4">
        <v>27.25</v>
      </c>
    </row>
    <row r="244" spans="1:17">
      <c r="A244" s="4" t="s">
        <v>27</v>
      </c>
      <c r="B244" s="4" t="s">
        <v>20</v>
      </c>
      <c r="C244" s="4">
        <v>3</v>
      </c>
      <c r="D244" s="4">
        <v>323</v>
      </c>
      <c r="E244" s="4">
        <v>4</v>
      </c>
      <c r="F244" s="4">
        <v>23.25</v>
      </c>
      <c r="G244" s="4">
        <v>1</v>
      </c>
      <c r="H244" s="4">
        <v>3</v>
      </c>
      <c r="I244" s="4">
        <f t="shared" si="6"/>
        <v>0.7</v>
      </c>
      <c r="J244" s="4">
        <v>6.6</v>
      </c>
      <c r="K244" s="4">
        <f t="shared" si="7"/>
        <v>4.6199999999999992</v>
      </c>
      <c r="L244" s="4">
        <v>10</v>
      </c>
      <c r="M244" s="4">
        <v>1</v>
      </c>
      <c r="N244" s="4" t="s">
        <v>17</v>
      </c>
      <c r="Q244" s="4">
        <v>27.25</v>
      </c>
    </row>
    <row r="245" spans="1:17">
      <c r="A245" s="4" t="s">
        <v>28</v>
      </c>
      <c r="B245" s="4" t="s">
        <v>19</v>
      </c>
      <c r="C245" s="4">
        <v>3</v>
      </c>
      <c r="D245" s="4">
        <v>305</v>
      </c>
      <c r="E245" s="4">
        <v>4</v>
      </c>
      <c r="F245" s="4">
        <v>23.25</v>
      </c>
      <c r="G245" s="4">
        <v>1</v>
      </c>
      <c r="H245" s="4">
        <v>3</v>
      </c>
      <c r="I245" s="4">
        <f t="shared" si="6"/>
        <v>0.7</v>
      </c>
      <c r="J245" s="4">
        <v>6.6</v>
      </c>
      <c r="K245" s="4">
        <f t="shared" si="7"/>
        <v>4.6199999999999992</v>
      </c>
      <c r="L245" s="4">
        <v>10</v>
      </c>
      <c r="M245" s="4">
        <v>1</v>
      </c>
      <c r="N245" s="4" t="s">
        <v>17</v>
      </c>
      <c r="Q245" s="4">
        <v>27.25</v>
      </c>
    </row>
    <row r="246" spans="1:17">
      <c r="A246" s="4" t="s">
        <v>28</v>
      </c>
      <c r="B246" s="4" t="s">
        <v>20</v>
      </c>
      <c r="C246" s="4">
        <v>3</v>
      </c>
      <c r="D246" s="4">
        <v>305</v>
      </c>
      <c r="E246" s="4">
        <v>4</v>
      </c>
      <c r="F246" s="4">
        <v>23.25</v>
      </c>
      <c r="G246" s="4">
        <v>1</v>
      </c>
      <c r="H246" s="4">
        <v>3</v>
      </c>
      <c r="I246" s="4">
        <f t="shared" si="6"/>
        <v>0.7</v>
      </c>
      <c r="J246" s="4">
        <v>6.6</v>
      </c>
      <c r="K246" s="4">
        <f t="shared" si="7"/>
        <v>4.6199999999999992</v>
      </c>
      <c r="L246" s="4">
        <v>10</v>
      </c>
      <c r="M246" s="4">
        <v>1</v>
      </c>
      <c r="N246" s="4" t="s">
        <v>17</v>
      </c>
      <c r="Q246" s="4">
        <v>27.25</v>
      </c>
    </row>
    <row r="247" spans="1:17">
      <c r="A247" s="4" t="s">
        <v>29</v>
      </c>
      <c r="B247" s="4" t="s">
        <v>19</v>
      </c>
      <c r="C247" s="4">
        <v>3</v>
      </c>
      <c r="D247" s="4">
        <v>314</v>
      </c>
      <c r="E247" s="4">
        <v>4</v>
      </c>
      <c r="F247" s="4">
        <v>23.25</v>
      </c>
      <c r="G247" s="4">
        <v>1</v>
      </c>
      <c r="H247" s="4">
        <v>3</v>
      </c>
      <c r="I247" s="4">
        <f t="shared" si="6"/>
        <v>0.7</v>
      </c>
      <c r="J247" s="4">
        <v>6.6</v>
      </c>
      <c r="K247" s="4">
        <f t="shared" si="7"/>
        <v>4.6199999999999992</v>
      </c>
      <c r="L247" s="4">
        <v>10</v>
      </c>
      <c r="M247" s="4">
        <v>1</v>
      </c>
      <c r="N247" s="4" t="s">
        <v>17</v>
      </c>
      <c r="Q247" s="4">
        <v>27.25</v>
      </c>
    </row>
    <row r="248" spans="1:17">
      <c r="A248" s="4" t="s">
        <v>29</v>
      </c>
      <c r="B248" s="4" t="s">
        <v>19</v>
      </c>
      <c r="C248" s="4">
        <v>3</v>
      </c>
      <c r="D248" s="4">
        <v>304</v>
      </c>
      <c r="E248" s="4">
        <v>4</v>
      </c>
      <c r="F248" s="4">
        <v>23.25</v>
      </c>
      <c r="G248" s="4">
        <v>1</v>
      </c>
      <c r="H248" s="4">
        <v>3</v>
      </c>
      <c r="I248" s="4">
        <f t="shared" si="6"/>
        <v>0.7</v>
      </c>
      <c r="J248" s="4">
        <v>6.6</v>
      </c>
      <c r="K248" s="4">
        <f t="shared" si="7"/>
        <v>4.6199999999999992</v>
      </c>
      <c r="L248" s="4">
        <v>10</v>
      </c>
      <c r="M248" s="4">
        <v>1</v>
      </c>
      <c r="N248" s="4" t="s">
        <v>17</v>
      </c>
      <c r="Q248" s="4">
        <v>27.25</v>
      </c>
    </row>
    <row r="249" spans="1:17">
      <c r="A249" s="4" t="s">
        <v>29</v>
      </c>
      <c r="B249" s="4" t="s">
        <v>20</v>
      </c>
      <c r="C249" s="4">
        <v>3</v>
      </c>
      <c r="D249" s="4">
        <v>314</v>
      </c>
      <c r="E249" s="4">
        <v>4</v>
      </c>
      <c r="F249" s="4">
        <v>23.25</v>
      </c>
      <c r="G249" s="4">
        <v>1</v>
      </c>
      <c r="H249" s="4">
        <v>3</v>
      </c>
      <c r="I249" s="4">
        <f t="shared" si="6"/>
        <v>0.7</v>
      </c>
      <c r="J249" s="4">
        <v>6.6</v>
      </c>
      <c r="K249" s="4">
        <f t="shared" si="7"/>
        <v>4.6199999999999992</v>
      </c>
      <c r="L249" s="4">
        <v>10</v>
      </c>
      <c r="M249" s="4">
        <v>1</v>
      </c>
      <c r="N249" s="4" t="s">
        <v>17</v>
      </c>
      <c r="Q249" s="4">
        <v>27.25</v>
      </c>
    </row>
    <row r="250" spans="1:17">
      <c r="A250" s="4" t="s">
        <v>29</v>
      </c>
      <c r="B250" s="4" t="s">
        <v>20</v>
      </c>
      <c r="C250" s="4">
        <v>3</v>
      </c>
      <c r="D250" s="4">
        <v>304</v>
      </c>
      <c r="E250" s="4">
        <v>4</v>
      </c>
      <c r="F250" s="4">
        <v>23.25</v>
      </c>
      <c r="G250" s="4">
        <v>1</v>
      </c>
      <c r="H250" s="4">
        <v>3</v>
      </c>
      <c r="I250" s="4">
        <f t="shared" si="6"/>
        <v>0.7</v>
      </c>
      <c r="J250" s="4">
        <v>6.6</v>
      </c>
      <c r="K250" s="4">
        <f t="shared" si="7"/>
        <v>4.6199999999999992</v>
      </c>
      <c r="L250" s="4">
        <v>10</v>
      </c>
      <c r="M250" s="4">
        <v>1</v>
      </c>
      <c r="N250" s="4" t="s">
        <v>17</v>
      </c>
      <c r="Q250" s="4">
        <v>27.25</v>
      </c>
    </row>
    <row r="251" spans="1:17">
      <c r="A251" s="4" t="s">
        <v>30</v>
      </c>
      <c r="B251" s="4" t="s">
        <v>19</v>
      </c>
      <c r="C251" s="4">
        <v>3</v>
      </c>
      <c r="D251" s="4">
        <v>319</v>
      </c>
      <c r="E251" s="4">
        <v>4</v>
      </c>
      <c r="F251" s="4">
        <v>23.25</v>
      </c>
      <c r="G251" s="4">
        <v>1</v>
      </c>
      <c r="H251" s="4">
        <v>3</v>
      </c>
      <c r="I251" s="4">
        <f t="shared" si="6"/>
        <v>0.7</v>
      </c>
      <c r="J251" s="4">
        <v>6.6</v>
      </c>
      <c r="K251" s="4">
        <f t="shared" si="7"/>
        <v>4.6199999999999992</v>
      </c>
      <c r="L251" s="4">
        <v>10</v>
      </c>
      <c r="M251" s="4">
        <v>1</v>
      </c>
      <c r="N251" s="4" t="s">
        <v>17</v>
      </c>
      <c r="Q251" s="4">
        <v>27.25</v>
      </c>
    </row>
    <row r="252" spans="1:17">
      <c r="A252" s="4" t="s">
        <v>30</v>
      </c>
      <c r="B252" s="4" t="s">
        <v>20</v>
      </c>
      <c r="C252" s="4">
        <v>3</v>
      </c>
      <c r="D252" s="4">
        <v>319</v>
      </c>
      <c r="E252" s="4">
        <v>4</v>
      </c>
      <c r="F252" s="4">
        <v>23.25</v>
      </c>
      <c r="G252" s="4">
        <v>1</v>
      </c>
      <c r="H252" s="4">
        <v>3</v>
      </c>
      <c r="I252" s="4">
        <f t="shared" si="6"/>
        <v>0.7</v>
      </c>
      <c r="J252" s="4">
        <v>6.6</v>
      </c>
      <c r="K252" s="4">
        <f t="shared" si="7"/>
        <v>4.6199999999999992</v>
      </c>
      <c r="L252" s="4">
        <v>10</v>
      </c>
      <c r="M252" s="4">
        <v>1</v>
      </c>
      <c r="N252" s="4" t="s">
        <v>17</v>
      </c>
      <c r="Q252" s="4">
        <v>27.25</v>
      </c>
    </row>
    <row r="253" spans="1:17">
      <c r="A253" s="4" t="s">
        <v>31</v>
      </c>
      <c r="B253" s="4" t="s">
        <v>19</v>
      </c>
      <c r="C253" s="4">
        <v>3</v>
      </c>
      <c r="D253" s="4">
        <v>322</v>
      </c>
      <c r="E253" s="4">
        <v>4</v>
      </c>
      <c r="F253" s="4">
        <v>23.25</v>
      </c>
      <c r="G253" s="4">
        <v>1</v>
      </c>
      <c r="H253" s="4">
        <v>3</v>
      </c>
      <c r="I253" s="4">
        <f t="shared" si="6"/>
        <v>0.7</v>
      </c>
      <c r="J253" s="4">
        <v>6.6</v>
      </c>
      <c r="K253" s="4">
        <f t="shared" si="7"/>
        <v>4.6199999999999992</v>
      </c>
      <c r="L253" s="4">
        <v>10</v>
      </c>
      <c r="M253" s="4">
        <v>1</v>
      </c>
      <c r="N253" s="4" t="s">
        <v>17</v>
      </c>
      <c r="Q253" s="4">
        <v>27.25</v>
      </c>
    </row>
    <row r="254" spans="1:17">
      <c r="A254" s="4" t="s">
        <v>31</v>
      </c>
      <c r="B254" s="4" t="s">
        <v>20</v>
      </c>
      <c r="C254" s="4">
        <v>3</v>
      </c>
      <c r="D254" s="4">
        <v>322</v>
      </c>
      <c r="E254" s="4">
        <v>4</v>
      </c>
      <c r="F254" s="4">
        <v>23.25</v>
      </c>
      <c r="G254" s="4">
        <v>1</v>
      </c>
      <c r="H254" s="4">
        <v>3</v>
      </c>
      <c r="I254" s="4">
        <f t="shared" si="6"/>
        <v>0.7</v>
      </c>
      <c r="J254" s="4">
        <v>6.6</v>
      </c>
      <c r="K254" s="4">
        <f t="shared" si="7"/>
        <v>4.6199999999999992</v>
      </c>
      <c r="L254" s="4">
        <v>10</v>
      </c>
      <c r="M254" s="4">
        <v>1</v>
      </c>
      <c r="N254" s="4" t="s">
        <v>17</v>
      </c>
      <c r="Q254" s="4">
        <v>27.25</v>
      </c>
    </row>
    <row r="255" spans="1:17">
      <c r="A255" s="4" t="s">
        <v>32</v>
      </c>
      <c r="B255" s="4" t="s">
        <v>19</v>
      </c>
      <c r="C255" s="4">
        <v>3</v>
      </c>
      <c r="D255" s="4">
        <v>324</v>
      </c>
      <c r="E255" s="4">
        <v>4</v>
      </c>
      <c r="F255" s="4">
        <v>23.25</v>
      </c>
      <c r="G255" s="4">
        <v>1</v>
      </c>
      <c r="H255" s="4">
        <v>3</v>
      </c>
      <c r="I255" s="4">
        <f t="shared" si="6"/>
        <v>0.7</v>
      </c>
      <c r="J255" s="4">
        <v>6.6</v>
      </c>
      <c r="K255" s="4">
        <f t="shared" si="7"/>
        <v>4.6199999999999992</v>
      </c>
      <c r="L255" s="4">
        <v>10</v>
      </c>
      <c r="M255" s="4">
        <v>1</v>
      </c>
      <c r="N255" s="4" t="s">
        <v>17</v>
      </c>
      <c r="Q255" s="4">
        <v>27.25</v>
      </c>
    </row>
    <row r="256" spans="1:17">
      <c r="A256" s="4" t="s">
        <v>32</v>
      </c>
      <c r="B256" s="4" t="s">
        <v>20</v>
      </c>
      <c r="C256" s="4">
        <v>3</v>
      </c>
      <c r="D256" s="4">
        <v>324</v>
      </c>
      <c r="E256" s="4">
        <v>4</v>
      </c>
      <c r="F256" s="4">
        <v>23.25</v>
      </c>
      <c r="G256" s="4">
        <v>1</v>
      </c>
      <c r="H256" s="4">
        <v>3</v>
      </c>
      <c r="I256" s="4">
        <f t="shared" si="6"/>
        <v>0.7</v>
      </c>
      <c r="J256" s="4">
        <v>6.6</v>
      </c>
      <c r="K256" s="4">
        <f t="shared" si="7"/>
        <v>4.6199999999999992</v>
      </c>
      <c r="L256" s="4">
        <v>10</v>
      </c>
      <c r="M256" s="4">
        <v>1</v>
      </c>
      <c r="N256" s="4" t="s">
        <v>17</v>
      </c>
      <c r="Q256" s="4">
        <v>27.25</v>
      </c>
    </row>
    <row r="257" spans="1:17">
      <c r="A257" s="4" t="s">
        <v>33</v>
      </c>
      <c r="B257" s="4" t="s">
        <v>19</v>
      </c>
      <c r="C257" s="4">
        <v>3</v>
      </c>
      <c r="D257" s="4">
        <v>310</v>
      </c>
      <c r="E257" s="4">
        <v>4</v>
      </c>
      <c r="F257" s="4">
        <v>23.25</v>
      </c>
      <c r="G257" s="4">
        <v>1</v>
      </c>
      <c r="H257" s="4">
        <v>3</v>
      </c>
      <c r="I257" s="4">
        <f t="shared" si="6"/>
        <v>0.7</v>
      </c>
      <c r="J257" s="4">
        <v>6.6</v>
      </c>
      <c r="K257" s="4">
        <f t="shared" si="7"/>
        <v>4.6199999999999992</v>
      </c>
      <c r="L257" s="4">
        <v>10</v>
      </c>
      <c r="M257" s="4">
        <v>1</v>
      </c>
      <c r="N257" s="4" t="s">
        <v>17</v>
      </c>
      <c r="Q257" s="4">
        <v>27.25</v>
      </c>
    </row>
    <row r="258" spans="1:17">
      <c r="A258" s="4" t="s">
        <v>33</v>
      </c>
      <c r="B258" s="4" t="s">
        <v>20</v>
      </c>
      <c r="C258" s="4">
        <v>3</v>
      </c>
      <c r="D258" s="4">
        <v>310</v>
      </c>
      <c r="E258" s="4">
        <v>4</v>
      </c>
      <c r="F258" s="4">
        <v>23.25</v>
      </c>
      <c r="G258" s="4">
        <v>1</v>
      </c>
      <c r="H258" s="4">
        <v>3</v>
      </c>
      <c r="I258" s="4">
        <f t="shared" ref="I258:I321" si="8">ROUNDUP(E258*F258/144,1)</f>
        <v>0.7</v>
      </c>
      <c r="J258" s="4">
        <v>6.6</v>
      </c>
      <c r="K258" s="4">
        <f t="shared" ref="K258:K321" si="9">I258*J258</f>
        <v>4.6199999999999992</v>
      </c>
      <c r="L258" s="4">
        <v>10</v>
      </c>
      <c r="M258" s="4">
        <v>1</v>
      </c>
      <c r="N258" s="4" t="s">
        <v>17</v>
      </c>
      <c r="Q258" s="4">
        <v>27.25</v>
      </c>
    </row>
    <row r="259" spans="1:17">
      <c r="A259" s="4" t="s">
        <v>36</v>
      </c>
      <c r="B259" s="4" t="s">
        <v>19</v>
      </c>
      <c r="C259" s="4">
        <v>3</v>
      </c>
      <c r="D259" s="4">
        <v>308</v>
      </c>
      <c r="E259" s="4">
        <v>4</v>
      </c>
      <c r="F259" s="4">
        <v>23.25</v>
      </c>
      <c r="G259" s="4">
        <v>1</v>
      </c>
      <c r="H259" s="4">
        <v>3</v>
      </c>
      <c r="I259" s="4">
        <f t="shared" si="8"/>
        <v>0.7</v>
      </c>
      <c r="J259" s="4">
        <v>6.6</v>
      </c>
      <c r="K259" s="4">
        <f t="shared" si="9"/>
        <v>4.6199999999999992</v>
      </c>
      <c r="L259" s="4">
        <v>10</v>
      </c>
      <c r="M259" s="4">
        <v>1</v>
      </c>
      <c r="N259" s="4" t="s">
        <v>17</v>
      </c>
      <c r="Q259" s="4">
        <v>27.25</v>
      </c>
    </row>
    <row r="260" spans="1:17">
      <c r="A260" s="4" t="s">
        <v>36</v>
      </c>
      <c r="B260" s="4" t="s">
        <v>19</v>
      </c>
      <c r="C260" s="4">
        <v>3</v>
      </c>
      <c r="D260" s="4">
        <v>321</v>
      </c>
      <c r="E260" s="4">
        <v>4</v>
      </c>
      <c r="F260" s="4">
        <v>23.25</v>
      </c>
      <c r="G260" s="4">
        <v>1</v>
      </c>
      <c r="H260" s="4">
        <v>3</v>
      </c>
      <c r="I260" s="4">
        <f t="shared" si="8"/>
        <v>0.7</v>
      </c>
      <c r="J260" s="4">
        <v>6.6</v>
      </c>
      <c r="K260" s="4">
        <f t="shared" si="9"/>
        <v>4.6199999999999992</v>
      </c>
      <c r="L260" s="4">
        <v>10</v>
      </c>
      <c r="M260" s="4">
        <v>1</v>
      </c>
      <c r="N260" s="4" t="s">
        <v>17</v>
      </c>
      <c r="Q260" s="4">
        <v>27.25</v>
      </c>
    </row>
    <row r="261" spans="1:17">
      <c r="A261" s="4" t="s">
        <v>37</v>
      </c>
      <c r="B261" s="4" t="s">
        <v>19</v>
      </c>
      <c r="C261" s="4">
        <v>3</v>
      </c>
      <c r="D261" s="4">
        <v>306</v>
      </c>
      <c r="E261" s="4">
        <v>4</v>
      </c>
      <c r="F261" s="4">
        <v>23.25</v>
      </c>
      <c r="G261" s="4">
        <v>1</v>
      </c>
      <c r="H261" s="4">
        <v>3</v>
      </c>
      <c r="I261" s="4">
        <f t="shared" si="8"/>
        <v>0.7</v>
      </c>
      <c r="J261" s="4">
        <v>6.6</v>
      </c>
      <c r="K261" s="4">
        <f t="shared" si="9"/>
        <v>4.6199999999999992</v>
      </c>
      <c r="L261" s="4">
        <v>10</v>
      </c>
      <c r="M261" s="4">
        <v>1</v>
      </c>
      <c r="N261" s="4" t="s">
        <v>17</v>
      </c>
      <c r="Q261" s="4">
        <v>27.25</v>
      </c>
    </row>
    <row r="262" spans="1:17">
      <c r="A262" s="4" t="s">
        <v>38</v>
      </c>
      <c r="B262" s="4" t="s">
        <v>19</v>
      </c>
      <c r="C262" s="4">
        <v>3</v>
      </c>
      <c r="D262" s="4">
        <v>320</v>
      </c>
      <c r="E262" s="4">
        <v>4</v>
      </c>
      <c r="F262" s="4">
        <v>23.25</v>
      </c>
      <c r="G262" s="4">
        <v>1</v>
      </c>
      <c r="H262" s="4">
        <v>3</v>
      </c>
      <c r="I262" s="4">
        <f t="shared" si="8"/>
        <v>0.7</v>
      </c>
      <c r="J262" s="4">
        <v>6.6</v>
      </c>
      <c r="K262" s="4">
        <f t="shared" si="9"/>
        <v>4.6199999999999992</v>
      </c>
      <c r="L262" s="4">
        <v>10</v>
      </c>
      <c r="M262" s="4">
        <v>1</v>
      </c>
      <c r="N262" s="4" t="s">
        <v>17</v>
      </c>
      <c r="Q262" s="4">
        <v>27.25</v>
      </c>
    </row>
    <row r="263" spans="1:17">
      <c r="A263" s="4" t="s">
        <v>38</v>
      </c>
      <c r="B263" s="4" t="s">
        <v>20</v>
      </c>
      <c r="C263" s="4">
        <v>3</v>
      </c>
      <c r="D263" s="4">
        <v>320</v>
      </c>
      <c r="E263" s="4">
        <v>4</v>
      </c>
      <c r="F263" s="4">
        <v>23.25</v>
      </c>
      <c r="G263" s="4">
        <v>1</v>
      </c>
      <c r="H263" s="4">
        <v>3</v>
      </c>
      <c r="I263" s="4">
        <f t="shared" si="8"/>
        <v>0.7</v>
      </c>
      <c r="J263" s="4">
        <v>6.6</v>
      </c>
      <c r="K263" s="4">
        <f t="shared" si="9"/>
        <v>4.6199999999999992</v>
      </c>
      <c r="L263" s="4">
        <v>10</v>
      </c>
      <c r="M263" s="4">
        <v>1</v>
      </c>
      <c r="N263" s="4" t="s">
        <v>17</v>
      </c>
      <c r="Q263" s="4">
        <v>27.25</v>
      </c>
    </row>
    <row r="264" spans="1:17">
      <c r="A264" s="4" t="s">
        <v>42</v>
      </c>
      <c r="B264" s="4" t="s">
        <v>19</v>
      </c>
      <c r="C264" s="4">
        <v>3</v>
      </c>
      <c r="D264" s="4">
        <v>316</v>
      </c>
      <c r="E264" s="4">
        <v>4</v>
      </c>
      <c r="F264" s="4">
        <v>23.25</v>
      </c>
      <c r="G264" s="4">
        <v>1</v>
      </c>
      <c r="H264" s="4">
        <v>3</v>
      </c>
      <c r="I264" s="4">
        <f t="shared" si="8"/>
        <v>0.7</v>
      </c>
      <c r="J264" s="4">
        <v>6.6</v>
      </c>
      <c r="K264" s="4">
        <f t="shared" si="9"/>
        <v>4.6199999999999992</v>
      </c>
      <c r="L264" s="4">
        <v>10</v>
      </c>
      <c r="M264" s="4">
        <v>1</v>
      </c>
      <c r="N264" s="4" t="s">
        <v>17</v>
      </c>
      <c r="Q264" s="4">
        <v>27.25</v>
      </c>
    </row>
    <row r="265" spans="1:17">
      <c r="A265" s="4" t="s">
        <v>42</v>
      </c>
      <c r="B265" s="4" t="s">
        <v>20</v>
      </c>
      <c r="C265" s="4">
        <v>3</v>
      </c>
      <c r="D265" s="4">
        <v>316</v>
      </c>
      <c r="E265" s="4">
        <v>4</v>
      </c>
      <c r="F265" s="4">
        <v>23.25</v>
      </c>
      <c r="G265" s="4">
        <v>1</v>
      </c>
      <c r="H265" s="4">
        <v>3</v>
      </c>
      <c r="I265" s="4">
        <f t="shared" si="8"/>
        <v>0.7</v>
      </c>
      <c r="J265" s="4">
        <v>6.6</v>
      </c>
      <c r="K265" s="4">
        <f t="shared" si="9"/>
        <v>4.6199999999999992</v>
      </c>
      <c r="L265" s="4">
        <v>10</v>
      </c>
      <c r="M265" s="4">
        <v>1</v>
      </c>
      <c r="N265" s="4" t="s">
        <v>17</v>
      </c>
      <c r="Q265" s="4">
        <v>27.25</v>
      </c>
    </row>
    <row r="266" spans="1:17">
      <c r="A266" s="4" t="s">
        <v>43</v>
      </c>
      <c r="B266" s="4" t="s">
        <v>19</v>
      </c>
      <c r="C266" s="4">
        <v>3</v>
      </c>
      <c r="D266" s="4">
        <v>315</v>
      </c>
      <c r="E266" s="4">
        <v>4</v>
      </c>
      <c r="F266" s="4">
        <v>23.25</v>
      </c>
      <c r="G266" s="4">
        <v>1</v>
      </c>
      <c r="H266" s="4">
        <v>3</v>
      </c>
      <c r="I266" s="4">
        <f t="shared" si="8"/>
        <v>0.7</v>
      </c>
      <c r="J266" s="4">
        <v>6.6</v>
      </c>
      <c r="K266" s="4">
        <f t="shared" si="9"/>
        <v>4.6199999999999992</v>
      </c>
      <c r="L266" s="4">
        <v>10</v>
      </c>
      <c r="M266" s="4">
        <v>1</v>
      </c>
      <c r="N266" s="4" t="s">
        <v>17</v>
      </c>
      <c r="Q266" s="4">
        <v>27.25</v>
      </c>
    </row>
    <row r="267" spans="1:17">
      <c r="A267" s="4" t="s">
        <v>44</v>
      </c>
      <c r="B267" s="4" t="s">
        <v>20</v>
      </c>
      <c r="C267" s="4">
        <v>3</v>
      </c>
      <c r="D267" s="4">
        <v>312</v>
      </c>
      <c r="E267" s="4">
        <v>4</v>
      </c>
      <c r="F267" s="4">
        <v>23.25</v>
      </c>
      <c r="G267" s="4">
        <v>1</v>
      </c>
      <c r="H267" s="4">
        <v>3</v>
      </c>
      <c r="I267" s="4">
        <f t="shared" si="8"/>
        <v>0.7</v>
      </c>
      <c r="J267" s="4">
        <v>6.6</v>
      </c>
      <c r="K267" s="4">
        <f t="shared" si="9"/>
        <v>4.6199999999999992</v>
      </c>
      <c r="L267" s="4">
        <v>10</v>
      </c>
      <c r="M267" s="4">
        <v>1</v>
      </c>
      <c r="N267" s="4" t="s">
        <v>17</v>
      </c>
      <c r="Q267" s="4">
        <v>27.25</v>
      </c>
    </row>
    <row r="268" spans="1:17">
      <c r="A268" s="4" t="s">
        <v>45</v>
      </c>
      <c r="B268" s="4" t="s">
        <v>20</v>
      </c>
      <c r="C268" s="4">
        <v>3</v>
      </c>
      <c r="D268" s="4">
        <v>307</v>
      </c>
      <c r="E268" s="4">
        <v>4</v>
      </c>
      <c r="F268" s="4">
        <v>23.25</v>
      </c>
      <c r="G268" s="4">
        <v>1</v>
      </c>
      <c r="H268" s="4">
        <v>3</v>
      </c>
      <c r="I268" s="4">
        <f t="shared" si="8"/>
        <v>0.7</v>
      </c>
      <c r="J268" s="4">
        <v>6.6</v>
      </c>
      <c r="K268" s="4">
        <f t="shared" si="9"/>
        <v>4.6199999999999992</v>
      </c>
      <c r="L268" s="4">
        <v>10</v>
      </c>
      <c r="M268" s="4">
        <v>1</v>
      </c>
      <c r="N268" s="4" t="s">
        <v>17</v>
      </c>
      <c r="Q268" s="4">
        <v>27.25</v>
      </c>
    </row>
    <row r="269" spans="1:17">
      <c r="A269" s="4" t="s">
        <v>46</v>
      </c>
      <c r="B269" s="4" t="s">
        <v>19</v>
      </c>
      <c r="C269" s="4">
        <v>3</v>
      </c>
      <c r="D269" s="4">
        <v>302</v>
      </c>
      <c r="E269" s="4">
        <v>4</v>
      </c>
      <c r="F269" s="4">
        <v>23.25</v>
      </c>
      <c r="G269" s="4">
        <v>1</v>
      </c>
      <c r="H269" s="4">
        <v>3</v>
      </c>
      <c r="I269" s="4">
        <f t="shared" si="8"/>
        <v>0.7</v>
      </c>
      <c r="J269" s="4">
        <v>6.6</v>
      </c>
      <c r="K269" s="4">
        <f t="shared" si="9"/>
        <v>4.6199999999999992</v>
      </c>
      <c r="L269" s="4">
        <v>10</v>
      </c>
      <c r="M269" s="4">
        <v>1</v>
      </c>
      <c r="N269" s="4" t="s">
        <v>17</v>
      </c>
      <c r="Q269" s="4">
        <v>27.25</v>
      </c>
    </row>
    <row r="270" spans="1:17">
      <c r="A270" s="4" t="s">
        <v>47</v>
      </c>
      <c r="B270" s="4" t="s">
        <v>19</v>
      </c>
      <c r="C270" s="4">
        <v>3</v>
      </c>
      <c r="D270" s="4">
        <v>301</v>
      </c>
      <c r="E270" s="4">
        <v>4</v>
      </c>
      <c r="F270" s="4">
        <v>23.25</v>
      </c>
      <c r="G270" s="4">
        <v>1</v>
      </c>
      <c r="H270" s="4">
        <v>3</v>
      </c>
      <c r="I270" s="4">
        <f t="shared" si="8"/>
        <v>0.7</v>
      </c>
      <c r="J270" s="4">
        <v>6.6</v>
      </c>
      <c r="K270" s="4">
        <f t="shared" si="9"/>
        <v>4.6199999999999992</v>
      </c>
      <c r="L270" s="4">
        <v>10</v>
      </c>
      <c r="M270" s="4">
        <v>1</v>
      </c>
      <c r="N270" s="4" t="s">
        <v>17</v>
      </c>
      <c r="Q270" s="4">
        <v>27.25</v>
      </c>
    </row>
    <row r="271" spans="1:17">
      <c r="A271" s="4" t="s">
        <v>27</v>
      </c>
      <c r="B271" s="4">
        <v>2</v>
      </c>
      <c r="C271" s="4">
        <v>3</v>
      </c>
      <c r="D271" s="4">
        <v>317</v>
      </c>
      <c r="E271" s="4">
        <v>25.5</v>
      </c>
      <c r="F271" s="4">
        <v>19.5</v>
      </c>
      <c r="G271" s="4">
        <v>1</v>
      </c>
      <c r="H271" s="4">
        <v>3</v>
      </c>
      <c r="I271" s="4">
        <f t="shared" si="8"/>
        <v>3.5</v>
      </c>
      <c r="J271" s="4">
        <v>6.6</v>
      </c>
      <c r="K271" s="4">
        <f t="shared" si="9"/>
        <v>23.099999999999998</v>
      </c>
      <c r="L271" s="4">
        <v>10</v>
      </c>
      <c r="M271" s="4">
        <v>1</v>
      </c>
      <c r="N271" s="4" t="s">
        <v>17</v>
      </c>
      <c r="Q271" s="4">
        <v>45</v>
      </c>
    </row>
    <row r="272" spans="1:17">
      <c r="A272" s="4" t="s">
        <v>27</v>
      </c>
      <c r="B272" s="4">
        <v>2</v>
      </c>
      <c r="C272" s="4">
        <v>3</v>
      </c>
      <c r="D272" s="4">
        <v>323</v>
      </c>
      <c r="E272" s="4">
        <v>25.5</v>
      </c>
      <c r="F272" s="4">
        <v>19.5</v>
      </c>
      <c r="G272" s="4">
        <v>1</v>
      </c>
      <c r="H272" s="4">
        <v>3</v>
      </c>
      <c r="I272" s="4">
        <f t="shared" si="8"/>
        <v>3.5</v>
      </c>
      <c r="J272" s="4">
        <v>6.6</v>
      </c>
      <c r="K272" s="4">
        <f t="shared" si="9"/>
        <v>23.099999999999998</v>
      </c>
      <c r="L272" s="4">
        <v>10</v>
      </c>
      <c r="M272" s="4">
        <v>1</v>
      </c>
      <c r="N272" s="4" t="s">
        <v>17</v>
      </c>
      <c r="Q272" s="4">
        <v>45</v>
      </c>
    </row>
    <row r="273" spans="1:17">
      <c r="A273" s="4" t="s">
        <v>28</v>
      </c>
      <c r="B273" s="4">
        <v>2</v>
      </c>
      <c r="C273" s="4">
        <v>3</v>
      </c>
      <c r="D273" s="4">
        <v>305</v>
      </c>
      <c r="E273" s="4">
        <v>25.5</v>
      </c>
      <c r="F273" s="4">
        <v>19.5</v>
      </c>
      <c r="G273" s="4">
        <v>1</v>
      </c>
      <c r="H273" s="4">
        <v>3</v>
      </c>
      <c r="I273" s="4">
        <f t="shared" si="8"/>
        <v>3.5</v>
      </c>
      <c r="J273" s="4">
        <v>6.6</v>
      </c>
      <c r="K273" s="4">
        <f t="shared" si="9"/>
        <v>23.099999999999998</v>
      </c>
      <c r="L273" s="4">
        <v>10</v>
      </c>
      <c r="M273" s="4">
        <v>1</v>
      </c>
      <c r="N273" s="4" t="s">
        <v>17</v>
      </c>
      <c r="Q273" s="4">
        <v>45</v>
      </c>
    </row>
    <row r="274" spans="1:17">
      <c r="A274" s="4" t="s">
        <v>29</v>
      </c>
      <c r="B274" s="4">
        <v>2</v>
      </c>
      <c r="C274" s="4">
        <v>3</v>
      </c>
      <c r="D274" s="4">
        <v>314</v>
      </c>
      <c r="E274" s="4">
        <v>25.5</v>
      </c>
      <c r="F274" s="4">
        <v>19.5</v>
      </c>
      <c r="G274" s="4">
        <v>1</v>
      </c>
      <c r="H274" s="4">
        <v>3</v>
      </c>
      <c r="I274" s="4">
        <f t="shared" si="8"/>
        <v>3.5</v>
      </c>
      <c r="J274" s="4">
        <v>6.6</v>
      </c>
      <c r="K274" s="4">
        <f t="shared" si="9"/>
        <v>23.099999999999998</v>
      </c>
      <c r="L274" s="4">
        <v>10</v>
      </c>
      <c r="M274" s="4">
        <v>1</v>
      </c>
      <c r="N274" s="4" t="s">
        <v>17</v>
      </c>
      <c r="Q274" s="4">
        <v>45</v>
      </c>
    </row>
    <row r="275" spans="1:17">
      <c r="A275" s="4" t="s">
        <v>29</v>
      </c>
      <c r="B275" s="4">
        <v>2</v>
      </c>
      <c r="C275" s="4">
        <v>3</v>
      </c>
      <c r="D275" s="4">
        <v>304</v>
      </c>
      <c r="E275" s="4">
        <v>25.5</v>
      </c>
      <c r="F275" s="4">
        <v>19.5</v>
      </c>
      <c r="G275" s="4">
        <v>1</v>
      </c>
      <c r="H275" s="4">
        <v>3</v>
      </c>
      <c r="I275" s="4">
        <f t="shared" si="8"/>
        <v>3.5</v>
      </c>
      <c r="J275" s="4">
        <v>6.6</v>
      </c>
      <c r="K275" s="4">
        <f t="shared" si="9"/>
        <v>23.099999999999998</v>
      </c>
      <c r="L275" s="4">
        <v>10</v>
      </c>
      <c r="M275" s="4">
        <v>1</v>
      </c>
      <c r="N275" s="4" t="s">
        <v>17</v>
      </c>
      <c r="Q275" s="4">
        <v>45</v>
      </c>
    </row>
    <row r="276" spans="1:17">
      <c r="A276" s="4" t="s">
        <v>30</v>
      </c>
      <c r="B276" s="4">
        <v>2</v>
      </c>
      <c r="C276" s="4">
        <v>3</v>
      </c>
      <c r="D276" s="4">
        <v>319</v>
      </c>
      <c r="E276" s="4">
        <v>25.5</v>
      </c>
      <c r="F276" s="4">
        <v>19.5</v>
      </c>
      <c r="G276" s="4">
        <v>1</v>
      </c>
      <c r="H276" s="4">
        <v>3</v>
      </c>
      <c r="I276" s="4">
        <f t="shared" si="8"/>
        <v>3.5</v>
      </c>
      <c r="J276" s="4">
        <v>6.6</v>
      </c>
      <c r="K276" s="4">
        <f t="shared" si="9"/>
        <v>23.099999999999998</v>
      </c>
      <c r="L276" s="4">
        <v>10</v>
      </c>
      <c r="M276" s="4">
        <v>1</v>
      </c>
      <c r="N276" s="4" t="s">
        <v>17</v>
      </c>
      <c r="Q276" s="4">
        <v>45</v>
      </c>
    </row>
    <row r="277" spans="1:17">
      <c r="A277" s="4" t="s">
        <v>31</v>
      </c>
      <c r="B277" s="4">
        <v>2</v>
      </c>
      <c r="C277" s="4">
        <v>3</v>
      </c>
      <c r="D277" s="4">
        <v>322</v>
      </c>
      <c r="E277" s="4">
        <v>25.5</v>
      </c>
      <c r="F277" s="4">
        <v>19.5</v>
      </c>
      <c r="G277" s="4">
        <v>1</v>
      </c>
      <c r="H277" s="4">
        <v>3</v>
      </c>
      <c r="I277" s="4">
        <f t="shared" si="8"/>
        <v>3.5</v>
      </c>
      <c r="J277" s="4">
        <v>6.6</v>
      </c>
      <c r="K277" s="4">
        <f t="shared" si="9"/>
        <v>23.099999999999998</v>
      </c>
      <c r="L277" s="4">
        <v>10</v>
      </c>
      <c r="M277" s="4">
        <v>1</v>
      </c>
      <c r="N277" s="4" t="s">
        <v>17</v>
      </c>
      <c r="Q277" s="4">
        <v>45</v>
      </c>
    </row>
    <row r="278" spans="1:17">
      <c r="A278" s="4" t="s">
        <v>32</v>
      </c>
      <c r="B278" s="4">
        <v>2</v>
      </c>
      <c r="C278" s="4">
        <v>3</v>
      </c>
      <c r="D278" s="4">
        <v>324</v>
      </c>
      <c r="E278" s="4">
        <v>25.5</v>
      </c>
      <c r="F278" s="4">
        <v>19.5</v>
      </c>
      <c r="G278" s="4">
        <v>1</v>
      </c>
      <c r="H278" s="4">
        <v>3</v>
      </c>
      <c r="I278" s="4">
        <f t="shared" si="8"/>
        <v>3.5</v>
      </c>
      <c r="J278" s="4">
        <v>6.6</v>
      </c>
      <c r="K278" s="4">
        <f t="shared" si="9"/>
        <v>23.099999999999998</v>
      </c>
      <c r="L278" s="4">
        <v>10</v>
      </c>
      <c r="M278" s="4">
        <v>1</v>
      </c>
      <c r="N278" s="4" t="s">
        <v>17</v>
      </c>
      <c r="Q278" s="4">
        <v>45</v>
      </c>
    </row>
    <row r="279" spans="1:17">
      <c r="A279" s="4" t="s">
        <v>33</v>
      </c>
      <c r="B279" s="4">
        <v>2</v>
      </c>
      <c r="C279" s="4">
        <v>3</v>
      </c>
      <c r="D279" s="4">
        <v>310</v>
      </c>
      <c r="E279" s="4">
        <v>25.5</v>
      </c>
      <c r="F279" s="4">
        <v>19.5</v>
      </c>
      <c r="G279" s="4">
        <v>1</v>
      </c>
      <c r="H279" s="4">
        <v>3</v>
      </c>
      <c r="I279" s="4">
        <f t="shared" si="8"/>
        <v>3.5</v>
      </c>
      <c r="J279" s="4">
        <v>6.6</v>
      </c>
      <c r="K279" s="4">
        <f t="shared" si="9"/>
        <v>23.099999999999998</v>
      </c>
      <c r="L279" s="4">
        <v>10</v>
      </c>
      <c r="M279" s="4">
        <v>1</v>
      </c>
      <c r="N279" s="4" t="s">
        <v>17</v>
      </c>
      <c r="Q279" s="4">
        <v>45</v>
      </c>
    </row>
    <row r="280" spans="1:17">
      <c r="A280" s="4" t="s">
        <v>36</v>
      </c>
      <c r="B280" s="4">
        <v>1</v>
      </c>
      <c r="C280" s="4">
        <v>3</v>
      </c>
      <c r="D280" s="4">
        <v>321</v>
      </c>
      <c r="E280" s="4">
        <v>25.5</v>
      </c>
      <c r="F280" s="4">
        <v>18</v>
      </c>
      <c r="G280" s="4">
        <v>1</v>
      </c>
      <c r="H280" s="4">
        <v>3</v>
      </c>
      <c r="I280" s="4">
        <f t="shared" si="8"/>
        <v>3.2</v>
      </c>
      <c r="J280" s="4">
        <v>6.6</v>
      </c>
      <c r="K280" s="4">
        <f t="shared" si="9"/>
        <v>21.12</v>
      </c>
      <c r="L280" s="4">
        <v>10</v>
      </c>
      <c r="M280" s="4">
        <v>1</v>
      </c>
      <c r="N280" s="4" t="s">
        <v>17</v>
      </c>
      <c r="P280" s="4" t="s">
        <v>18</v>
      </c>
      <c r="Q280" s="4">
        <v>43.5</v>
      </c>
    </row>
    <row r="281" spans="1:17">
      <c r="A281" s="4" t="s">
        <v>37</v>
      </c>
      <c r="B281" s="4">
        <v>1</v>
      </c>
      <c r="C281" s="4">
        <v>3</v>
      </c>
      <c r="D281" s="4">
        <v>306</v>
      </c>
      <c r="E281" s="4">
        <v>25.5</v>
      </c>
      <c r="F281" s="4">
        <v>18</v>
      </c>
      <c r="G281" s="4">
        <v>1</v>
      </c>
      <c r="H281" s="4">
        <v>3</v>
      </c>
      <c r="I281" s="4">
        <f t="shared" si="8"/>
        <v>3.2</v>
      </c>
      <c r="J281" s="4">
        <v>6.6</v>
      </c>
      <c r="K281" s="4">
        <f t="shared" si="9"/>
        <v>21.12</v>
      </c>
      <c r="L281" s="4">
        <v>10</v>
      </c>
      <c r="M281" s="4">
        <v>1</v>
      </c>
      <c r="N281" s="4" t="s">
        <v>17</v>
      </c>
      <c r="P281" s="4" t="s">
        <v>18</v>
      </c>
      <c r="Q281" s="4">
        <v>43.5</v>
      </c>
    </row>
    <row r="282" spans="1:17">
      <c r="A282" s="4" t="s">
        <v>42</v>
      </c>
      <c r="B282" s="4">
        <v>1</v>
      </c>
      <c r="C282" s="4">
        <v>3</v>
      </c>
      <c r="D282" s="4">
        <v>316</v>
      </c>
      <c r="E282" s="4">
        <v>25.5</v>
      </c>
      <c r="F282" s="4">
        <v>18</v>
      </c>
      <c r="G282" s="4">
        <v>1</v>
      </c>
      <c r="H282" s="4">
        <v>3</v>
      </c>
      <c r="I282" s="4">
        <f t="shared" si="8"/>
        <v>3.2</v>
      </c>
      <c r="J282" s="4">
        <v>6.6</v>
      </c>
      <c r="K282" s="4">
        <f t="shared" si="9"/>
        <v>21.12</v>
      </c>
      <c r="L282" s="4">
        <v>10</v>
      </c>
      <c r="M282" s="4">
        <v>1</v>
      </c>
      <c r="N282" s="4" t="s">
        <v>17</v>
      </c>
      <c r="P282" s="4" t="s">
        <v>18</v>
      </c>
      <c r="Q282" s="4">
        <v>20</v>
      </c>
    </row>
    <row r="283" spans="1:17">
      <c r="A283" s="4" t="s">
        <v>45</v>
      </c>
      <c r="B283" s="4">
        <v>1</v>
      </c>
      <c r="C283" s="4">
        <v>3</v>
      </c>
      <c r="D283" s="4">
        <v>307</v>
      </c>
      <c r="E283" s="4">
        <v>25.5</v>
      </c>
      <c r="F283" s="4">
        <v>18</v>
      </c>
      <c r="G283" s="4">
        <v>1</v>
      </c>
      <c r="H283" s="4">
        <v>3</v>
      </c>
      <c r="I283" s="4">
        <f t="shared" si="8"/>
        <v>3.2</v>
      </c>
      <c r="J283" s="4">
        <v>6.6</v>
      </c>
      <c r="K283" s="4">
        <f t="shared" si="9"/>
        <v>21.12</v>
      </c>
      <c r="L283" s="4">
        <v>10</v>
      </c>
      <c r="M283" s="4">
        <v>1</v>
      </c>
      <c r="N283" s="4" t="s">
        <v>17</v>
      </c>
      <c r="Q283" s="4">
        <v>43.5</v>
      </c>
    </row>
    <row r="284" spans="1:17">
      <c r="A284" s="4" t="s">
        <v>45</v>
      </c>
      <c r="B284" s="4">
        <v>2</v>
      </c>
      <c r="C284" s="4">
        <v>3</v>
      </c>
      <c r="D284" s="4">
        <v>307</v>
      </c>
      <c r="E284" s="4">
        <v>25.5</v>
      </c>
      <c r="F284" s="4">
        <v>18</v>
      </c>
      <c r="G284" s="4">
        <v>1</v>
      </c>
      <c r="H284" s="4">
        <v>3</v>
      </c>
      <c r="I284" s="4">
        <f t="shared" si="8"/>
        <v>3.2</v>
      </c>
      <c r="J284" s="4">
        <v>6.6</v>
      </c>
      <c r="K284" s="4">
        <f t="shared" si="9"/>
        <v>21.12</v>
      </c>
      <c r="L284" s="4">
        <v>10</v>
      </c>
      <c r="M284" s="4">
        <v>1</v>
      </c>
      <c r="N284" s="4" t="s">
        <v>17</v>
      </c>
      <c r="P284" s="4" t="s">
        <v>18</v>
      </c>
      <c r="Q284" s="4">
        <v>45.5</v>
      </c>
    </row>
    <row r="285" spans="1:17">
      <c r="A285" s="4" t="s">
        <v>38</v>
      </c>
      <c r="B285" s="4">
        <v>2</v>
      </c>
      <c r="C285" s="4">
        <v>3</v>
      </c>
      <c r="D285" s="4">
        <v>320</v>
      </c>
      <c r="E285" s="4">
        <v>25.5</v>
      </c>
      <c r="F285" s="4">
        <v>16.5</v>
      </c>
      <c r="G285" s="4">
        <v>1</v>
      </c>
      <c r="H285" s="4">
        <v>3</v>
      </c>
      <c r="I285" s="4">
        <f t="shared" si="8"/>
        <v>3</v>
      </c>
      <c r="J285" s="4">
        <v>6.6</v>
      </c>
      <c r="K285" s="4">
        <f t="shared" si="9"/>
        <v>19.799999999999997</v>
      </c>
      <c r="L285" s="4">
        <v>10</v>
      </c>
      <c r="M285" s="4">
        <v>1</v>
      </c>
      <c r="N285" s="4" t="s">
        <v>17</v>
      </c>
      <c r="Q285" s="4">
        <v>42</v>
      </c>
    </row>
    <row r="286" spans="1:17">
      <c r="A286" s="4" t="s">
        <v>43</v>
      </c>
      <c r="B286" s="4">
        <v>2</v>
      </c>
      <c r="C286" s="4">
        <v>3</v>
      </c>
      <c r="D286" s="4">
        <v>315</v>
      </c>
      <c r="E286" s="4">
        <v>25.5</v>
      </c>
      <c r="F286" s="4">
        <v>16.5</v>
      </c>
      <c r="G286" s="4">
        <v>1</v>
      </c>
      <c r="H286" s="4">
        <v>3</v>
      </c>
      <c r="I286" s="4">
        <f t="shared" si="8"/>
        <v>3</v>
      </c>
      <c r="J286" s="4">
        <v>6.6</v>
      </c>
      <c r="K286" s="4">
        <f t="shared" si="9"/>
        <v>19.799999999999997</v>
      </c>
      <c r="L286" s="4">
        <v>10</v>
      </c>
      <c r="M286" s="4">
        <v>1</v>
      </c>
      <c r="N286" s="4" t="s">
        <v>17</v>
      </c>
      <c r="Q286" s="4">
        <v>42</v>
      </c>
    </row>
    <row r="287" spans="1:17">
      <c r="A287" s="4" t="s">
        <v>27</v>
      </c>
      <c r="B287" s="4">
        <v>1</v>
      </c>
      <c r="C287" s="4">
        <v>3</v>
      </c>
      <c r="D287" s="4">
        <v>317</v>
      </c>
      <c r="E287" s="4">
        <v>25.5</v>
      </c>
      <c r="F287" s="4">
        <v>15</v>
      </c>
      <c r="G287" s="4">
        <v>1</v>
      </c>
      <c r="H287" s="4">
        <v>3</v>
      </c>
      <c r="I287" s="4">
        <f t="shared" si="8"/>
        <v>2.7</v>
      </c>
      <c r="J287" s="4">
        <v>6.6</v>
      </c>
      <c r="K287" s="4">
        <f t="shared" si="9"/>
        <v>17.82</v>
      </c>
      <c r="L287" s="4">
        <v>10</v>
      </c>
      <c r="M287" s="4">
        <v>1</v>
      </c>
      <c r="N287" s="4" t="s">
        <v>17</v>
      </c>
      <c r="P287" s="4" t="s">
        <v>18</v>
      </c>
      <c r="Q287" s="4">
        <v>15</v>
      </c>
    </row>
    <row r="288" spans="1:17">
      <c r="A288" s="4" t="s">
        <v>27</v>
      </c>
      <c r="B288" s="4">
        <v>1</v>
      </c>
      <c r="C288" s="4">
        <v>3</v>
      </c>
      <c r="D288" s="4">
        <v>323</v>
      </c>
      <c r="E288" s="4">
        <v>25.5</v>
      </c>
      <c r="F288" s="4">
        <v>15</v>
      </c>
      <c r="G288" s="4">
        <v>1</v>
      </c>
      <c r="H288" s="4">
        <v>3</v>
      </c>
      <c r="I288" s="4">
        <f t="shared" si="8"/>
        <v>2.7</v>
      </c>
      <c r="J288" s="4">
        <v>6.6</v>
      </c>
      <c r="K288" s="4">
        <f t="shared" si="9"/>
        <v>17.82</v>
      </c>
      <c r="L288" s="4">
        <v>10</v>
      </c>
      <c r="M288" s="4">
        <v>1</v>
      </c>
      <c r="N288" s="4" t="s">
        <v>17</v>
      </c>
      <c r="P288" s="4" t="s">
        <v>18</v>
      </c>
      <c r="Q288" s="4">
        <v>15</v>
      </c>
    </row>
    <row r="289" spans="1:17">
      <c r="A289" s="4" t="s">
        <v>28</v>
      </c>
      <c r="B289" s="4">
        <v>1</v>
      </c>
      <c r="C289" s="4">
        <v>3</v>
      </c>
      <c r="D289" s="4">
        <v>305</v>
      </c>
      <c r="E289" s="4">
        <v>25.5</v>
      </c>
      <c r="F289" s="4">
        <v>15</v>
      </c>
      <c r="G289" s="4">
        <v>1</v>
      </c>
      <c r="H289" s="4">
        <v>3</v>
      </c>
      <c r="I289" s="4">
        <f t="shared" si="8"/>
        <v>2.7</v>
      </c>
      <c r="J289" s="4">
        <v>6.6</v>
      </c>
      <c r="K289" s="4">
        <f t="shared" si="9"/>
        <v>17.82</v>
      </c>
      <c r="L289" s="4">
        <v>10</v>
      </c>
      <c r="M289" s="4">
        <v>1</v>
      </c>
      <c r="N289" s="4" t="s">
        <v>17</v>
      </c>
      <c r="P289" s="4" t="s">
        <v>18</v>
      </c>
      <c r="Q289" s="4">
        <v>15</v>
      </c>
    </row>
    <row r="290" spans="1:17">
      <c r="A290" s="4" t="s">
        <v>29</v>
      </c>
      <c r="B290" s="4">
        <v>1</v>
      </c>
      <c r="C290" s="4">
        <v>3</v>
      </c>
      <c r="D290" s="4">
        <v>314</v>
      </c>
      <c r="E290" s="4">
        <v>25.5</v>
      </c>
      <c r="F290" s="4">
        <v>15</v>
      </c>
      <c r="G290" s="4">
        <v>1</v>
      </c>
      <c r="H290" s="4">
        <v>3</v>
      </c>
      <c r="I290" s="4">
        <f t="shared" si="8"/>
        <v>2.7</v>
      </c>
      <c r="J290" s="4">
        <v>6.6</v>
      </c>
      <c r="K290" s="4">
        <f t="shared" si="9"/>
        <v>17.82</v>
      </c>
      <c r="L290" s="4">
        <v>10</v>
      </c>
      <c r="M290" s="4">
        <v>1</v>
      </c>
      <c r="N290" s="4" t="s">
        <v>17</v>
      </c>
      <c r="P290" s="4" t="s">
        <v>18</v>
      </c>
      <c r="Q290" s="4">
        <v>15</v>
      </c>
    </row>
    <row r="291" spans="1:17">
      <c r="A291" s="4" t="s">
        <v>29</v>
      </c>
      <c r="B291" s="4">
        <v>1</v>
      </c>
      <c r="C291" s="4">
        <v>3</v>
      </c>
      <c r="D291" s="4">
        <v>304</v>
      </c>
      <c r="E291" s="4">
        <v>25.5</v>
      </c>
      <c r="F291" s="4">
        <v>15</v>
      </c>
      <c r="G291" s="4">
        <v>1</v>
      </c>
      <c r="H291" s="4">
        <v>3</v>
      </c>
      <c r="I291" s="4">
        <f t="shared" si="8"/>
        <v>2.7</v>
      </c>
      <c r="J291" s="4">
        <v>6.6</v>
      </c>
      <c r="K291" s="4">
        <f t="shared" si="9"/>
        <v>17.82</v>
      </c>
      <c r="L291" s="4">
        <v>10</v>
      </c>
      <c r="M291" s="4">
        <v>1</v>
      </c>
      <c r="N291" s="4" t="s">
        <v>17</v>
      </c>
      <c r="P291" s="4" t="s">
        <v>18</v>
      </c>
      <c r="Q291" s="4">
        <v>15</v>
      </c>
    </row>
    <row r="292" spans="1:17">
      <c r="A292" s="4" t="s">
        <v>30</v>
      </c>
      <c r="B292" s="4">
        <v>1</v>
      </c>
      <c r="C292" s="4">
        <v>3</v>
      </c>
      <c r="D292" s="4">
        <v>319</v>
      </c>
      <c r="E292" s="4">
        <v>25.5</v>
      </c>
      <c r="F292" s="4">
        <v>15</v>
      </c>
      <c r="G292" s="4">
        <v>1</v>
      </c>
      <c r="H292" s="4">
        <v>3</v>
      </c>
      <c r="I292" s="4">
        <f t="shared" si="8"/>
        <v>2.7</v>
      </c>
      <c r="J292" s="4">
        <v>6.6</v>
      </c>
      <c r="K292" s="4">
        <f t="shared" si="9"/>
        <v>17.82</v>
      </c>
      <c r="L292" s="4">
        <v>10</v>
      </c>
      <c r="M292" s="4">
        <v>1</v>
      </c>
      <c r="N292" s="4" t="s">
        <v>17</v>
      </c>
      <c r="P292" s="4" t="s">
        <v>18</v>
      </c>
      <c r="Q292" s="4">
        <v>15</v>
      </c>
    </row>
    <row r="293" spans="1:17">
      <c r="A293" s="4" t="s">
        <v>31</v>
      </c>
      <c r="B293" s="4">
        <v>1</v>
      </c>
      <c r="C293" s="4">
        <v>3</v>
      </c>
      <c r="D293" s="4">
        <v>322</v>
      </c>
      <c r="E293" s="4">
        <v>25.5</v>
      </c>
      <c r="F293" s="4">
        <v>15</v>
      </c>
      <c r="G293" s="4">
        <v>1</v>
      </c>
      <c r="H293" s="4">
        <v>3</v>
      </c>
      <c r="I293" s="4">
        <f t="shared" si="8"/>
        <v>2.7</v>
      </c>
      <c r="J293" s="4">
        <v>6.6</v>
      </c>
      <c r="K293" s="4">
        <f t="shared" si="9"/>
        <v>17.82</v>
      </c>
      <c r="L293" s="4">
        <v>10</v>
      </c>
      <c r="M293" s="4">
        <v>1</v>
      </c>
      <c r="N293" s="4" t="s">
        <v>17</v>
      </c>
      <c r="P293" s="4" t="s">
        <v>18</v>
      </c>
      <c r="Q293" s="4">
        <v>15</v>
      </c>
    </row>
    <row r="294" spans="1:17">
      <c r="A294" s="4" t="s">
        <v>32</v>
      </c>
      <c r="B294" s="4">
        <v>1</v>
      </c>
      <c r="C294" s="4">
        <v>3</v>
      </c>
      <c r="D294" s="4">
        <v>324</v>
      </c>
      <c r="E294" s="4">
        <v>25.5</v>
      </c>
      <c r="F294" s="4">
        <v>15</v>
      </c>
      <c r="G294" s="4">
        <v>1</v>
      </c>
      <c r="H294" s="4">
        <v>3</v>
      </c>
      <c r="I294" s="4">
        <f t="shared" si="8"/>
        <v>2.7</v>
      </c>
      <c r="J294" s="4">
        <v>6.6</v>
      </c>
      <c r="K294" s="4">
        <f t="shared" si="9"/>
        <v>17.82</v>
      </c>
      <c r="L294" s="4">
        <v>10</v>
      </c>
      <c r="M294" s="4">
        <v>1</v>
      </c>
      <c r="N294" s="4" t="s">
        <v>17</v>
      </c>
      <c r="P294" s="4" t="s">
        <v>18</v>
      </c>
      <c r="Q294" s="4">
        <v>15</v>
      </c>
    </row>
    <row r="295" spans="1:17">
      <c r="A295" s="4" t="s">
        <v>33</v>
      </c>
      <c r="B295" s="4">
        <v>1</v>
      </c>
      <c r="C295" s="4">
        <v>3</v>
      </c>
      <c r="D295" s="4">
        <v>310</v>
      </c>
      <c r="E295" s="4">
        <v>25.5</v>
      </c>
      <c r="F295" s="4">
        <v>15</v>
      </c>
      <c r="G295" s="4">
        <v>1</v>
      </c>
      <c r="H295" s="4">
        <v>3</v>
      </c>
      <c r="I295" s="4">
        <f t="shared" si="8"/>
        <v>2.7</v>
      </c>
      <c r="J295" s="4">
        <v>6.6</v>
      </c>
      <c r="K295" s="4">
        <f t="shared" si="9"/>
        <v>17.82</v>
      </c>
      <c r="L295" s="4">
        <v>10</v>
      </c>
      <c r="M295" s="4">
        <v>1</v>
      </c>
      <c r="N295" s="4" t="s">
        <v>17</v>
      </c>
      <c r="P295" s="4" t="s">
        <v>18</v>
      </c>
      <c r="Q295" s="4">
        <v>15</v>
      </c>
    </row>
    <row r="296" spans="1:17">
      <c r="A296" s="4" t="s">
        <v>15</v>
      </c>
      <c r="B296" s="4">
        <v>4</v>
      </c>
      <c r="C296" s="4">
        <v>3</v>
      </c>
      <c r="D296" s="4">
        <v>325</v>
      </c>
      <c r="E296" s="4">
        <v>22.5</v>
      </c>
      <c r="F296" s="4">
        <v>61</v>
      </c>
      <c r="G296" s="4">
        <v>1</v>
      </c>
      <c r="H296" s="4">
        <v>3</v>
      </c>
      <c r="I296" s="4">
        <f t="shared" si="8"/>
        <v>9.6</v>
      </c>
      <c r="J296" s="4">
        <v>6.6</v>
      </c>
      <c r="K296" s="4">
        <f t="shared" si="9"/>
        <v>63.359999999999992</v>
      </c>
      <c r="L296" s="4">
        <v>11</v>
      </c>
      <c r="M296" s="4">
        <v>1</v>
      </c>
      <c r="N296" s="4" t="s">
        <v>25</v>
      </c>
      <c r="O296" s="4">
        <v>1</v>
      </c>
      <c r="P296" s="4" t="s">
        <v>18</v>
      </c>
      <c r="Q296" s="4">
        <v>83.5</v>
      </c>
    </row>
    <row r="297" spans="1:17">
      <c r="A297" s="4" t="s">
        <v>26</v>
      </c>
      <c r="B297" s="4">
        <v>4</v>
      </c>
      <c r="C297" s="4">
        <v>3</v>
      </c>
      <c r="D297" s="4">
        <v>326</v>
      </c>
      <c r="E297" s="4">
        <v>22.5</v>
      </c>
      <c r="F297" s="4">
        <v>61</v>
      </c>
      <c r="G297" s="4">
        <v>1</v>
      </c>
      <c r="H297" s="4">
        <v>3</v>
      </c>
      <c r="I297" s="4">
        <f t="shared" si="8"/>
        <v>9.6</v>
      </c>
      <c r="J297" s="4">
        <v>6.6</v>
      </c>
      <c r="K297" s="4">
        <f t="shared" si="9"/>
        <v>63.359999999999992</v>
      </c>
      <c r="L297" s="4">
        <v>11</v>
      </c>
      <c r="M297" s="4">
        <v>1</v>
      </c>
      <c r="N297" s="4" t="s">
        <v>25</v>
      </c>
      <c r="O297" s="4">
        <v>1</v>
      </c>
      <c r="Q297" s="4">
        <v>83.5</v>
      </c>
    </row>
    <row r="298" spans="1:17">
      <c r="A298" s="4" t="s">
        <v>46</v>
      </c>
      <c r="B298" s="4">
        <v>5</v>
      </c>
      <c r="C298" s="4">
        <v>3</v>
      </c>
      <c r="D298" s="4">
        <v>302</v>
      </c>
      <c r="E298" s="4">
        <v>22.5</v>
      </c>
      <c r="F298" s="4">
        <v>61</v>
      </c>
      <c r="G298" s="4">
        <v>1</v>
      </c>
      <c r="H298" s="4">
        <v>3</v>
      </c>
      <c r="I298" s="4">
        <f t="shared" si="8"/>
        <v>9.6</v>
      </c>
      <c r="J298" s="4">
        <v>6.6</v>
      </c>
      <c r="K298" s="4">
        <f t="shared" si="9"/>
        <v>63.359999999999992</v>
      </c>
      <c r="L298" s="4">
        <v>11</v>
      </c>
      <c r="M298" s="4">
        <v>1</v>
      </c>
      <c r="N298" s="4" t="s">
        <v>25</v>
      </c>
      <c r="O298" s="4">
        <v>1</v>
      </c>
      <c r="Q298" s="4">
        <v>83.5</v>
      </c>
    </row>
    <row r="299" spans="1:17">
      <c r="A299" s="4" t="s">
        <v>47</v>
      </c>
      <c r="B299" s="4">
        <v>5</v>
      </c>
      <c r="C299" s="4">
        <v>3</v>
      </c>
      <c r="D299" s="4">
        <v>301</v>
      </c>
      <c r="E299" s="4">
        <v>22.5</v>
      </c>
      <c r="F299" s="4">
        <v>61</v>
      </c>
      <c r="G299" s="4">
        <v>1</v>
      </c>
      <c r="H299" s="4">
        <v>3</v>
      </c>
      <c r="I299" s="4">
        <f t="shared" si="8"/>
        <v>9.6</v>
      </c>
      <c r="J299" s="4">
        <v>6.6</v>
      </c>
      <c r="K299" s="4">
        <f t="shared" si="9"/>
        <v>63.359999999999992</v>
      </c>
      <c r="L299" s="4">
        <v>11</v>
      </c>
      <c r="M299" s="4">
        <v>1</v>
      </c>
      <c r="N299" s="4" t="s">
        <v>25</v>
      </c>
      <c r="O299" s="4">
        <v>1</v>
      </c>
      <c r="Q299" s="4">
        <v>83.5</v>
      </c>
    </row>
    <row r="300" spans="1:17">
      <c r="A300" s="4" t="s">
        <v>15</v>
      </c>
      <c r="B300" s="4" t="s">
        <v>21</v>
      </c>
      <c r="C300" s="4">
        <v>3</v>
      </c>
      <c r="D300" s="4">
        <v>325</v>
      </c>
      <c r="E300" s="4">
        <v>4</v>
      </c>
      <c r="F300" s="4">
        <v>61</v>
      </c>
      <c r="G300" s="4">
        <v>1</v>
      </c>
      <c r="H300" s="4">
        <v>3</v>
      </c>
      <c r="I300" s="4">
        <f t="shared" si="8"/>
        <v>1.7000000000000002</v>
      </c>
      <c r="J300" s="4">
        <v>6.6</v>
      </c>
      <c r="K300" s="4">
        <f t="shared" si="9"/>
        <v>11.22</v>
      </c>
      <c r="L300" s="4">
        <v>11</v>
      </c>
      <c r="M300" s="4">
        <v>1</v>
      </c>
      <c r="N300" s="4" t="s">
        <v>25</v>
      </c>
      <c r="Q300" s="4">
        <v>65</v>
      </c>
    </row>
    <row r="301" spans="1:17">
      <c r="A301" s="4" t="s">
        <v>26</v>
      </c>
      <c r="B301" s="4" t="s">
        <v>21</v>
      </c>
      <c r="C301" s="4">
        <v>3</v>
      </c>
      <c r="D301" s="4">
        <v>326</v>
      </c>
      <c r="E301" s="4">
        <v>4</v>
      </c>
      <c r="F301" s="4">
        <v>61</v>
      </c>
      <c r="G301" s="4">
        <v>1</v>
      </c>
      <c r="H301" s="4">
        <v>3</v>
      </c>
      <c r="I301" s="4">
        <f t="shared" si="8"/>
        <v>1.7000000000000002</v>
      </c>
      <c r="J301" s="4">
        <v>6.6</v>
      </c>
      <c r="K301" s="4">
        <f t="shared" si="9"/>
        <v>11.22</v>
      </c>
      <c r="L301" s="4">
        <v>11</v>
      </c>
      <c r="M301" s="4">
        <v>1</v>
      </c>
      <c r="N301" s="4" t="s">
        <v>25</v>
      </c>
      <c r="Q301" s="4">
        <v>65</v>
      </c>
    </row>
    <row r="302" spans="1:17">
      <c r="A302" s="4" t="s">
        <v>46</v>
      </c>
      <c r="B302" s="4" t="s">
        <v>21</v>
      </c>
      <c r="C302" s="4">
        <v>3</v>
      </c>
      <c r="D302" s="4">
        <v>302</v>
      </c>
      <c r="E302" s="4">
        <v>4</v>
      </c>
      <c r="F302" s="4">
        <v>61</v>
      </c>
      <c r="G302" s="4">
        <v>1</v>
      </c>
      <c r="H302" s="4">
        <v>3</v>
      </c>
      <c r="I302" s="4">
        <f t="shared" si="8"/>
        <v>1.7000000000000002</v>
      </c>
      <c r="J302" s="4">
        <v>6.6</v>
      </c>
      <c r="K302" s="4">
        <f t="shared" si="9"/>
        <v>11.22</v>
      </c>
      <c r="L302" s="4">
        <v>11</v>
      </c>
      <c r="M302" s="4">
        <v>1</v>
      </c>
      <c r="N302" s="4" t="s">
        <v>25</v>
      </c>
      <c r="Q302" s="4">
        <v>65</v>
      </c>
    </row>
    <row r="303" spans="1:17">
      <c r="A303" s="4" t="s">
        <v>47</v>
      </c>
      <c r="B303" s="4" t="s">
        <v>21</v>
      </c>
      <c r="C303" s="4">
        <v>3</v>
      </c>
      <c r="D303" s="4">
        <v>301</v>
      </c>
      <c r="E303" s="4">
        <v>4</v>
      </c>
      <c r="F303" s="4">
        <v>61</v>
      </c>
      <c r="G303" s="4">
        <v>1</v>
      </c>
      <c r="H303" s="4">
        <v>3</v>
      </c>
      <c r="I303" s="4">
        <f t="shared" si="8"/>
        <v>1.7000000000000002</v>
      </c>
      <c r="J303" s="4">
        <v>6.6</v>
      </c>
      <c r="K303" s="4">
        <f t="shared" si="9"/>
        <v>11.22</v>
      </c>
      <c r="L303" s="4">
        <v>11</v>
      </c>
      <c r="M303" s="4">
        <v>1</v>
      </c>
      <c r="N303" s="4" t="s">
        <v>25</v>
      </c>
      <c r="Q303" s="4">
        <v>65</v>
      </c>
    </row>
    <row r="304" spans="1:17">
      <c r="A304" s="4" t="s">
        <v>38</v>
      </c>
      <c r="B304" s="4">
        <v>6</v>
      </c>
      <c r="C304" s="4">
        <v>3</v>
      </c>
      <c r="D304" s="4">
        <v>320</v>
      </c>
      <c r="E304" s="4">
        <v>22.5</v>
      </c>
      <c r="F304" s="4">
        <v>56</v>
      </c>
      <c r="G304" s="4">
        <v>1</v>
      </c>
      <c r="H304" s="4">
        <v>3</v>
      </c>
      <c r="I304" s="4">
        <f t="shared" si="8"/>
        <v>8.7999999999999989</v>
      </c>
      <c r="J304" s="4">
        <v>6.6</v>
      </c>
      <c r="K304" s="4">
        <f t="shared" si="9"/>
        <v>58.079999999999991</v>
      </c>
      <c r="L304" s="4">
        <v>11</v>
      </c>
      <c r="M304" s="4">
        <v>1</v>
      </c>
      <c r="N304" s="4" t="s">
        <v>25</v>
      </c>
      <c r="O304" s="4">
        <v>1</v>
      </c>
      <c r="Q304" s="4">
        <v>78.5</v>
      </c>
    </row>
    <row r="305" spans="1:17">
      <c r="A305" s="4" t="s">
        <v>38</v>
      </c>
      <c r="B305" s="4" t="s">
        <v>23</v>
      </c>
      <c r="C305" s="4">
        <v>3</v>
      </c>
      <c r="D305" s="4">
        <v>320</v>
      </c>
      <c r="E305" s="4">
        <v>4</v>
      </c>
      <c r="F305" s="4">
        <v>56</v>
      </c>
      <c r="G305" s="4">
        <v>1</v>
      </c>
      <c r="H305" s="4">
        <v>3</v>
      </c>
      <c r="I305" s="4">
        <f t="shared" si="8"/>
        <v>1.6</v>
      </c>
      <c r="J305" s="4">
        <v>6.6</v>
      </c>
      <c r="K305" s="4">
        <f t="shared" si="9"/>
        <v>10.56</v>
      </c>
      <c r="L305" s="4">
        <v>11</v>
      </c>
      <c r="M305" s="4">
        <v>1</v>
      </c>
      <c r="N305" s="4" t="s">
        <v>25</v>
      </c>
      <c r="Q305" s="4">
        <v>60</v>
      </c>
    </row>
    <row r="306" spans="1:17">
      <c r="A306" s="4" t="s">
        <v>27</v>
      </c>
      <c r="B306" s="4">
        <v>5</v>
      </c>
      <c r="C306" s="4">
        <v>3</v>
      </c>
      <c r="D306" s="4">
        <v>317</v>
      </c>
      <c r="E306" s="4">
        <v>22.5</v>
      </c>
      <c r="F306" s="4">
        <v>55</v>
      </c>
      <c r="G306" s="4">
        <v>1</v>
      </c>
      <c r="H306" s="4">
        <v>3</v>
      </c>
      <c r="I306" s="4">
        <f t="shared" si="8"/>
        <v>8.6</v>
      </c>
      <c r="J306" s="4">
        <v>6.6</v>
      </c>
      <c r="K306" s="4">
        <f t="shared" si="9"/>
        <v>56.76</v>
      </c>
      <c r="L306" s="4">
        <v>11</v>
      </c>
      <c r="M306" s="4">
        <v>1</v>
      </c>
      <c r="N306" s="4" t="s">
        <v>25</v>
      </c>
      <c r="O306" s="4">
        <v>1</v>
      </c>
      <c r="Q306" s="4">
        <v>77.5</v>
      </c>
    </row>
    <row r="307" spans="1:17">
      <c r="A307" s="4" t="s">
        <v>27</v>
      </c>
      <c r="B307" s="4">
        <v>5</v>
      </c>
      <c r="C307" s="4">
        <v>3</v>
      </c>
      <c r="D307" s="4">
        <v>323</v>
      </c>
      <c r="E307" s="4">
        <v>22.5</v>
      </c>
      <c r="F307" s="4">
        <v>55</v>
      </c>
      <c r="G307" s="4">
        <v>1</v>
      </c>
      <c r="H307" s="4">
        <v>3</v>
      </c>
      <c r="I307" s="4">
        <f t="shared" si="8"/>
        <v>8.6</v>
      </c>
      <c r="J307" s="4">
        <v>6.6</v>
      </c>
      <c r="K307" s="4">
        <f t="shared" si="9"/>
        <v>56.76</v>
      </c>
      <c r="L307" s="4">
        <v>11</v>
      </c>
      <c r="M307" s="4">
        <v>1</v>
      </c>
      <c r="N307" s="4" t="s">
        <v>25</v>
      </c>
      <c r="O307" s="4">
        <v>1</v>
      </c>
      <c r="Q307" s="4">
        <v>77.5</v>
      </c>
    </row>
    <row r="308" spans="1:17">
      <c r="A308" s="4" t="s">
        <v>28</v>
      </c>
      <c r="B308" s="4">
        <v>5</v>
      </c>
      <c r="C308" s="4">
        <v>3</v>
      </c>
      <c r="D308" s="4">
        <v>305</v>
      </c>
      <c r="E308" s="4">
        <v>22.5</v>
      </c>
      <c r="F308" s="4">
        <v>55</v>
      </c>
      <c r="G308" s="4">
        <v>1</v>
      </c>
      <c r="H308" s="4">
        <v>3</v>
      </c>
      <c r="I308" s="4">
        <f t="shared" si="8"/>
        <v>8.6</v>
      </c>
      <c r="J308" s="4">
        <v>6.6</v>
      </c>
      <c r="K308" s="4">
        <f t="shared" si="9"/>
        <v>56.76</v>
      </c>
      <c r="L308" s="4">
        <v>11</v>
      </c>
      <c r="M308" s="4">
        <v>1</v>
      </c>
      <c r="N308" s="4" t="s">
        <v>25</v>
      </c>
      <c r="O308" s="4">
        <v>1</v>
      </c>
      <c r="Q308" s="4">
        <v>77.5</v>
      </c>
    </row>
    <row r="309" spans="1:17">
      <c r="A309" s="4" t="s">
        <v>29</v>
      </c>
      <c r="B309" s="4">
        <v>5</v>
      </c>
      <c r="C309" s="4">
        <v>3</v>
      </c>
      <c r="D309" s="4">
        <v>314</v>
      </c>
      <c r="E309" s="4">
        <v>22.5</v>
      </c>
      <c r="F309" s="4">
        <v>55</v>
      </c>
      <c r="G309" s="4">
        <v>1</v>
      </c>
      <c r="H309" s="4">
        <v>3</v>
      </c>
      <c r="I309" s="4">
        <f t="shared" si="8"/>
        <v>8.6</v>
      </c>
      <c r="J309" s="4">
        <v>6.6</v>
      </c>
      <c r="K309" s="4">
        <f t="shared" si="9"/>
        <v>56.76</v>
      </c>
      <c r="L309" s="4">
        <v>11</v>
      </c>
      <c r="M309" s="4">
        <v>1</v>
      </c>
      <c r="N309" s="4" t="s">
        <v>25</v>
      </c>
      <c r="O309" s="4">
        <v>1</v>
      </c>
      <c r="Q309" s="4">
        <v>77.5</v>
      </c>
    </row>
    <row r="310" spans="1:17">
      <c r="A310" s="4" t="s">
        <v>29</v>
      </c>
      <c r="B310" s="4">
        <v>5</v>
      </c>
      <c r="C310" s="4">
        <v>3</v>
      </c>
      <c r="D310" s="4">
        <v>304</v>
      </c>
      <c r="E310" s="4">
        <v>22.5</v>
      </c>
      <c r="F310" s="4">
        <v>55</v>
      </c>
      <c r="G310" s="4">
        <v>1</v>
      </c>
      <c r="H310" s="4">
        <v>3</v>
      </c>
      <c r="I310" s="4">
        <f t="shared" si="8"/>
        <v>8.6</v>
      </c>
      <c r="J310" s="4">
        <v>6.6</v>
      </c>
      <c r="K310" s="4">
        <f t="shared" si="9"/>
        <v>56.76</v>
      </c>
      <c r="L310" s="4">
        <v>11</v>
      </c>
      <c r="M310" s="4">
        <v>1</v>
      </c>
      <c r="N310" s="4" t="s">
        <v>25</v>
      </c>
      <c r="O310" s="4">
        <v>1</v>
      </c>
      <c r="Q310" s="4">
        <v>77.5</v>
      </c>
    </row>
    <row r="311" spans="1:17">
      <c r="A311" s="4" t="s">
        <v>30</v>
      </c>
      <c r="B311" s="4">
        <v>5</v>
      </c>
      <c r="C311" s="4">
        <v>3</v>
      </c>
      <c r="D311" s="4">
        <v>319</v>
      </c>
      <c r="E311" s="4">
        <v>22.5</v>
      </c>
      <c r="F311" s="4">
        <v>55</v>
      </c>
      <c r="G311" s="4">
        <v>1</v>
      </c>
      <c r="H311" s="4">
        <v>3</v>
      </c>
      <c r="I311" s="4">
        <f t="shared" si="8"/>
        <v>8.6</v>
      </c>
      <c r="J311" s="4">
        <v>6.6</v>
      </c>
      <c r="K311" s="4">
        <f t="shared" si="9"/>
        <v>56.76</v>
      </c>
      <c r="L311" s="4">
        <v>11</v>
      </c>
      <c r="M311" s="4">
        <v>1</v>
      </c>
      <c r="N311" s="4" t="s">
        <v>25</v>
      </c>
      <c r="O311" s="4">
        <v>1</v>
      </c>
      <c r="Q311" s="4">
        <v>77.5</v>
      </c>
    </row>
    <row r="312" spans="1:17">
      <c r="A312" s="4" t="s">
        <v>31</v>
      </c>
      <c r="B312" s="4">
        <v>5</v>
      </c>
      <c r="C312" s="4">
        <v>3</v>
      </c>
      <c r="D312" s="4">
        <v>322</v>
      </c>
      <c r="E312" s="4">
        <v>22.5</v>
      </c>
      <c r="F312" s="4">
        <v>55</v>
      </c>
      <c r="G312" s="4">
        <v>1</v>
      </c>
      <c r="H312" s="4">
        <v>3</v>
      </c>
      <c r="I312" s="4">
        <f t="shared" si="8"/>
        <v>8.6</v>
      </c>
      <c r="J312" s="4">
        <v>6.6</v>
      </c>
      <c r="K312" s="4">
        <f t="shared" si="9"/>
        <v>56.76</v>
      </c>
      <c r="L312" s="4">
        <v>11</v>
      </c>
      <c r="M312" s="4">
        <v>1</v>
      </c>
      <c r="N312" s="4" t="s">
        <v>25</v>
      </c>
      <c r="O312" s="4">
        <v>1</v>
      </c>
      <c r="Q312" s="4">
        <v>77.5</v>
      </c>
    </row>
    <row r="313" spans="1:17">
      <c r="A313" s="4" t="s">
        <v>32</v>
      </c>
      <c r="B313" s="4">
        <v>5</v>
      </c>
      <c r="C313" s="4">
        <v>3</v>
      </c>
      <c r="D313" s="4">
        <v>324</v>
      </c>
      <c r="E313" s="4">
        <v>22.5</v>
      </c>
      <c r="F313" s="4">
        <v>55</v>
      </c>
      <c r="G313" s="4">
        <v>1</v>
      </c>
      <c r="H313" s="4">
        <v>3</v>
      </c>
      <c r="I313" s="4">
        <f t="shared" si="8"/>
        <v>8.6</v>
      </c>
      <c r="J313" s="4">
        <v>6.6</v>
      </c>
      <c r="K313" s="4">
        <f t="shared" si="9"/>
        <v>56.76</v>
      </c>
      <c r="L313" s="4">
        <v>11</v>
      </c>
      <c r="M313" s="4">
        <v>1</v>
      </c>
      <c r="N313" s="4" t="s">
        <v>25</v>
      </c>
      <c r="O313" s="4">
        <v>1</v>
      </c>
      <c r="Q313" s="4">
        <v>77.5</v>
      </c>
    </row>
    <row r="314" spans="1:17">
      <c r="A314" s="4" t="s">
        <v>27</v>
      </c>
      <c r="B314" s="4" t="s">
        <v>21</v>
      </c>
      <c r="C314" s="4">
        <v>3</v>
      </c>
      <c r="D314" s="4">
        <v>317</v>
      </c>
      <c r="E314" s="4">
        <v>4</v>
      </c>
      <c r="F314" s="4">
        <v>55</v>
      </c>
      <c r="G314" s="4">
        <v>1</v>
      </c>
      <c r="H314" s="4">
        <v>3</v>
      </c>
      <c r="I314" s="4">
        <f t="shared" si="8"/>
        <v>1.6</v>
      </c>
      <c r="J314" s="4">
        <v>6.6</v>
      </c>
      <c r="K314" s="4">
        <f t="shared" si="9"/>
        <v>10.56</v>
      </c>
      <c r="L314" s="4">
        <v>11</v>
      </c>
      <c r="M314" s="4">
        <v>1</v>
      </c>
      <c r="N314" s="4" t="s">
        <v>25</v>
      </c>
      <c r="Q314" s="4">
        <v>59</v>
      </c>
    </row>
    <row r="315" spans="1:17">
      <c r="A315" s="4" t="s">
        <v>27</v>
      </c>
      <c r="B315" s="4" t="s">
        <v>21</v>
      </c>
      <c r="C315" s="4">
        <v>3</v>
      </c>
      <c r="D315" s="4">
        <v>323</v>
      </c>
      <c r="E315" s="4">
        <v>4</v>
      </c>
      <c r="F315" s="4">
        <v>55</v>
      </c>
      <c r="G315" s="4">
        <v>1</v>
      </c>
      <c r="H315" s="4">
        <v>3</v>
      </c>
      <c r="I315" s="4">
        <f t="shared" si="8"/>
        <v>1.6</v>
      </c>
      <c r="J315" s="4">
        <v>6.6</v>
      </c>
      <c r="K315" s="4">
        <f t="shared" si="9"/>
        <v>10.56</v>
      </c>
      <c r="L315" s="4">
        <v>11</v>
      </c>
      <c r="M315" s="4">
        <v>1</v>
      </c>
      <c r="N315" s="4" t="s">
        <v>25</v>
      </c>
      <c r="Q315" s="4">
        <v>59</v>
      </c>
    </row>
    <row r="316" spans="1:17">
      <c r="A316" s="4" t="s">
        <v>28</v>
      </c>
      <c r="B316" s="4" t="s">
        <v>21</v>
      </c>
      <c r="C316" s="4">
        <v>3</v>
      </c>
      <c r="D316" s="4">
        <v>305</v>
      </c>
      <c r="E316" s="4">
        <v>4</v>
      </c>
      <c r="F316" s="4">
        <v>55</v>
      </c>
      <c r="G316" s="4">
        <v>1</v>
      </c>
      <c r="H316" s="4">
        <v>3</v>
      </c>
      <c r="I316" s="4">
        <f t="shared" si="8"/>
        <v>1.6</v>
      </c>
      <c r="J316" s="4">
        <v>6.6</v>
      </c>
      <c r="K316" s="4">
        <f t="shared" si="9"/>
        <v>10.56</v>
      </c>
      <c r="L316" s="4">
        <v>11</v>
      </c>
      <c r="M316" s="4">
        <v>1</v>
      </c>
      <c r="N316" s="4" t="s">
        <v>25</v>
      </c>
      <c r="Q316" s="4">
        <v>59</v>
      </c>
    </row>
    <row r="317" spans="1:17">
      <c r="A317" s="4" t="s">
        <v>29</v>
      </c>
      <c r="B317" s="4" t="s">
        <v>21</v>
      </c>
      <c r="C317" s="4">
        <v>3</v>
      </c>
      <c r="D317" s="4">
        <v>314</v>
      </c>
      <c r="E317" s="4">
        <v>4</v>
      </c>
      <c r="F317" s="4">
        <v>55</v>
      </c>
      <c r="G317" s="4">
        <v>1</v>
      </c>
      <c r="H317" s="4">
        <v>3</v>
      </c>
      <c r="I317" s="4">
        <f t="shared" si="8"/>
        <v>1.6</v>
      </c>
      <c r="J317" s="4">
        <v>6.6</v>
      </c>
      <c r="K317" s="4">
        <f t="shared" si="9"/>
        <v>10.56</v>
      </c>
      <c r="L317" s="4">
        <v>11</v>
      </c>
      <c r="M317" s="4">
        <v>1</v>
      </c>
      <c r="N317" s="4" t="s">
        <v>25</v>
      </c>
      <c r="Q317" s="4">
        <v>59</v>
      </c>
    </row>
    <row r="318" spans="1:17">
      <c r="A318" s="4" t="s">
        <v>29</v>
      </c>
      <c r="B318" s="4" t="s">
        <v>21</v>
      </c>
      <c r="C318" s="4">
        <v>3</v>
      </c>
      <c r="D318" s="4">
        <v>304</v>
      </c>
      <c r="E318" s="4">
        <v>4</v>
      </c>
      <c r="F318" s="4">
        <v>55</v>
      </c>
      <c r="G318" s="4">
        <v>1</v>
      </c>
      <c r="H318" s="4">
        <v>3</v>
      </c>
      <c r="I318" s="4">
        <f t="shared" si="8"/>
        <v>1.6</v>
      </c>
      <c r="J318" s="4">
        <v>6.6</v>
      </c>
      <c r="K318" s="4">
        <f t="shared" si="9"/>
        <v>10.56</v>
      </c>
      <c r="L318" s="4">
        <v>11</v>
      </c>
      <c r="M318" s="4">
        <v>1</v>
      </c>
      <c r="N318" s="4" t="s">
        <v>25</v>
      </c>
      <c r="Q318" s="4">
        <v>59</v>
      </c>
    </row>
    <row r="319" spans="1:17">
      <c r="A319" s="4" t="s">
        <v>30</v>
      </c>
      <c r="B319" s="4" t="s">
        <v>21</v>
      </c>
      <c r="C319" s="4">
        <v>3</v>
      </c>
      <c r="D319" s="4">
        <v>319</v>
      </c>
      <c r="E319" s="4">
        <v>4</v>
      </c>
      <c r="F319" s="4">
        <v>55</v>
      </c>
      <c r="G319" s="4">
        <v>1</v>
      </c>
      <c r="H319" s="4">
        <v>3</v>
      </c>
      <c r="I319" s="4">
        <f t="shared" si="8"/>
        <v>1.6</v>
      </c>
      <c r="J319" s="4">
        <v>6.6</v>
      </c>
      <c r="K319" s="4">
        <f t="shared" si="9"/>
        <v>10.56</v>
      </c>
      <c r="L319" s="4">
        <v>11</v>
      </c>
      <c r="M319" s="4">
        <v>1</v>
      </c>
      <c r="N319" s="4" t="s">
        <v>25</v>
      </c>
      <c r="Q319" s="4">
        <v>59</v>
      </c>
    </row>
    <row r="320" spans="1:17">
      <c r="A320" s="4" t="s">
        <v>31</v>
      </c>
      <c r="B320" s="4" t="s">
        <v>21</v>
      </c>
      <c r="C320" s="4">
        <v>3</v>
      </c>
      <c r="D320" s="4">
        <v>322</v>
      </c>
      <c r="E320" s="4">
        <v>4</v>
      </c>
      <c r="F320" s="4">
        <v>55</v>
      </c>
      <c r="G320" s="4">
        <v>1</v>
      </c>
      <c r="H320" s="4">
        <v>3</v>
      </c>
      <c r="I320" s="4">
        <f t="shared" si="8"/>
        <v>1.6</v>
      </c>
      <c r="J320" s="4">
        <v>6.6</v>
      </c>
      <c r="K320" s="4">
        <f t="shared" si="9"/>
        <v>10.56</v>
      </c>
      <c r="L320" s="4">
        <v>11</v>
      </c>
      <c r="M320" s="4">
        <v>1</v>
      </c>
      <c r="N320" s="4" t="s">
        <v>25</v>
      </c>
      <c r="Q320" s="4">
        <v>59</v>
      </c>
    </row>
    <row r="321" spans="1:17">
      <c r="A321" s="4" t="s">
        <v>32</v>
      </c>
      <c r="B321" s="4" t="s">
        <v>21</v>
      </c>
      <c r="C321" s="4">
        <v>3</v>
      </c>
      <c r="D321" s="4">
        <v>324</v>
      </c>
      <c r="E321" s="4">
        <v>4</v>
      </c>
      <c r="F321" s="4">
        <v>55</v>
      </c>
      <c r="G321" s="4">
        <v>1</v>
      </c>
      <c r="H321" s="4">
        <v>3</v>
      </c>
      <c r="I321" s="4">
        <f t="shared" si="8"/>
        <v>1.6</v>
      </c>
      <c r="J321" s="4">
        <v>6.6</v>
      </c>
      <c r="K321" s="4">
        <f t="shared" si="9"/>
        <v>10.56</v>
      </c>
      <c r="L321" s="4">
        <v>11</v>
      </c>
      <c r="M321" s="4">
        <v>1</v>
      </c>
      <c r="N321" s="4" t="s">
        <v>25</v>
      </c>
      <c r="Q321" s="4">
        <v>59</v>
      </c>
    </row>
    <row r="322" spans="1:17">
      <c r="A322" s="4" t="s">
        <v>27</v>
      </c>
      <c r="B322" s="4" t="s">
        <v>22</v>
      </c>
      <c r="C322" s="4">
        <v>3</v>
      </c>
      <c r="D322" s="4">
        <v>317</v>
      </c>
      <c r="E322" s="4">
        <v>4</v>
      </c>
      <c r="F322" s="4">
        <v>21.25</v>
      </c>
      <c r="G322" s="4">
        <v>1</v>
      </c>
      <c r="H322" s="4">
        <v>3</v>
      </c>
      <c r="I322" s="4">
        <f t="shared" ref="I322:I385" si="10">ROUNDUP(E322*F322/144,1)</f>
        <v>0.6</v>
      </c>
      <c r="J322" s="4">
        <v>6.6</v>
      </c>
      <c r="K322" s="4">
        <f t="shared" ref="K322:K385" si="11">I322*J322</f>
        <v>3.9599999999999995</v>
      </c>
      <c r="L322" s="4">
        <v>11</v>
      </c>
      <c r="M322" s="4">
        <v>1</v>
      </c>
      <c r="N322" s="4" t="s">
        <v>25</v>
      </c>
      <c r="Q322" s="4">
        <v>25.25</v>
      </c>
    </row>
    <row r="323" spans="1:17">
      <c r="A323" s="4" t="s">
        <v>27</v>
      </c>
      <c r="B323" s="4" t="s">
        <v>22</v>
      </c>
      <c r="C323" s="4">
        <v>3</v>
      </c>
      <c r="D323" s="4">
        <v>323</v>
      </c>
      <c r="E323" s="4">
        <v>4</v>
      </c>
      <c r="F323" s="4">
        <v>21.25</v>
      </c>
      <c r="G323" s="4">
        <v>1</v>
      </c>
      <c r="H323" s="4">
        <v>3</v>
      </c>
      <c r="I323" s="4">
        <f t="shared" si="10"/>
        <v>0.6</v>
      </c>
      <c r="J323" s="4">
        <v>6.6</v>
      </c>
      <c r="K323" s="4">
        <f t="shared" si="11"/>
        <v>3.9599999999999995</v>
      </c>
      <c r="L323" s="4">
        <v>11</v>
      </c>
      <c r="M323" s="4">
        <v>1</v>
      </c>
      <c r="N323" s="4" t="s">
        <v>25</v>
      </c>
      <c r="Q323" s="4">
        <v>25.25</v>
      </c>
    </row>
    <row r="324" spans="1:17">
      <c r="A324" s="4" t="s">
        <v>28</v>
      </c>
      <c r="B324" s="4" t="s">
        <v>22</v>
      </c>
      <c r="C324" s="4">
        <v>3</v>
      </c>
      <c r="D324" s="4">
        <v>305</v>
      </c>
      <c r="E324" s="4">
        <v>4</v>
      </c>
      <c r="F324" s="4">
        <v>21.25</v>
      </c>
      <c r="G324" s="4">
        <v>1</v>
      </c>
      <c r="H324" s="4">
        <v>3</v>
      </c>
      <c r="I324" s="4">
        <f t="shared" si="10"/>
        <v>0.6</v>
      </c>
      <c r="J324" s="4">
        <v>6.6</v>
      </c>
      <c r="K324" s="4">
        <f t="shared" si="11"/>
        <v>3.9599999999999995</v>
      </c>
      <c r="L324" s="4">
        <v>11</v>
      </c>
      <c r="M324" s="4">
        <v>1</v>
      </c>
      <c r="N324" s="4" t="s">
        <v>25</v>
      </c>
      <c r="Q324" s="4">
        <v>25.25</v>
      </c>
    </row>
    <row r="325" spans="1:17">
      <c r="A325" s="4" t="s">
        <v>29</v>
      </c>
      <c r="B325" s="4" t="s">
        <v>22</v>
      </c>
      <c r="C325" s="4">
        <v>3</v>
      </c>
      <c r="D325" s="4">
        <v>314</v>
      </c>
      <c r="E325" s="4">
        <v>4</v>
      </c>
      <c r="F325" s="4">
        <v>21.25</v>
      </c>
      <c r="G325" s="4">
        <v>1</v>
      </c>
      <c r="H325" s="4">
        <v>3</v>
      </c>
      <c r="I325" s="4">
        <f t="shared" si="10"/>
        <v>0.6</v>
      </c>
      <c r="J325" s="4">
        <v>6.6</v>
      </c>
      <c r="K325" s="4">
        <f t="shared" si="11"/>
        <v>3.9599999999999995</v>
      </c>
      <c r="L325" s="4">
        <v>11</v>
      </c>
      <c r="M325" s="4">
        <v>1</v>
      </c>
      <c r="N325" s="4" t="s">
        <v>25</v>
      </c>
      <c r="Q325" s="4">
        <v>25.25</v>
      </c>
    </row>
    <row r="326" spans="1:17">
      <c r="A326" s="4" t="s">
        <v>29</v>
      </c>
      <c r="B326" s="4" t="s">
        <v>22</v>
      </c>
      <c r="C326" s="4">
        <v>3</v>
      </c>
      <c r="D326" s="4">
        <v>304</v>
      </c>
      <c r="E326" s="4">
        <v>4</v>
      </c>
      <c r="F326" s="4">
        <v>21.25</v>
      </c>
      <c r="G326" s="4">
        <v>1</v>
      </c>
      <c r="H326" s="4">
        <v>3</v>
      </c>
      <c r="I326" s="4">
        <f t="shared" si="10"/>
        <v>0.6</v>
      </c>
      <c r="J326" s="4">
        <v>6.6</v>
      </c>
      <c r="K326" s="4">
        <f t="shared" si="11"/>
        <v>3.9599999999999995</v>
      </c>
      <c r="L326" s="4">
        <v>11</v>
      </c>
      <c r="M326" s="4">
        <v>1</v>
      </c>
      <c r="N326" s="4" t="s">
        <v>25</v>
      </c>
      <c r="Q326" s="4">
        <v>25.25</v>
      </c>
    </row>
    <row r="327" spans="1:17">
      <c r="A327" s="4" t="s">
        <v>30</v>
      </c>
      <c r="B327" s="4" t="s">
        <v>22</v>
      </c>
      <c r="C327" s="4">
        <v>3</v>
      </c>
      <c r="D327" s="4">
        <v>319</v>
      </c>
      <c r="E327" s="4">
        <v>4</v>
      </c>
      <c r="F327" s="4">
        <v>21.25</v>
      </c>
      <c r="G327" s="4">
        <v>1</v>
      </c>
      <c r="H327" s="4">
        <v>3</v>
      </c>
      <c r="I327" s="4">
        <f t="shared" si="10"/>
        <v>0.6</v>
      </c>
      <c r="J327" s="4">
        <v>6.6</v>
      </c>
      <c r="K327" s="4">
        <f t="shared" si="11"/>
        <v>3.9599999999999995</v>
      </c>
      <c r="L327" s="4">
        <v>11</v>
      </c>
      <c r="M327" s="4">
        <v>1</v>
      </c>
      <c r="N327" s="4" t="s">
        <v>25</v>
      </c>
      <c r="Q327" s="4">
        <v>25.25</v>
      </c>
    </row>
    <row r="328" spans="1:17">
      <c r="A328" s="4" t="s">
        <v>31</v>
      </c>
      <c r="B328" s="4" t="s">
        <v>22</v>
      </c>
      <c r="C328" s="4">
        <v>3</v>
      </c>
      <c r="D328" s="4">
        <v>322</v>
      </c>
      <c r="E328" s="4">
        <v>4</v>
      </c>
      <c r="F328" s="4">
        <v>21.25</v>
      </c>
      <c r="G328" s="4">
        <v>1</v>
      </c>
      <c r="H328" s="4">
        <v>3</v>
      </c>
      <c r="I328" s="4">
        <f t="shared" si="10"/>
        <v>0.6</v>
      </c>
      <c r="J328" s="4">
        <v>6.6</v>
      </c>
      <c r="K328" s="4">
        <f t="shared" si="11"/>
        <v>3.9599999999999995</v>
      </c>
      <c r="L328" s="4">
        <v>11</v>
      </c>
      <c r="M328" s="4">
        <v>1</v>
      </c>
      <c r="N328" s="4" t="s">
        <v>25</v>
      </c>
      <c r="Q328" s="4">
        <v>25.25</v>
      </c>
    </row>
    <row r="329" spans="1:17">
      <c r="A329" s="4" t="s">
        <v>32</v>
      </c>
      <c r="B329" s="4" t="s">
        <v>22</v>
      </c>
      <c r="C329" s="4">
        <v>3</v>
      </c>
      <c r="D329" s="4">
        <v>324</v>
      </c>
      <c r="E329" s="4">
        <v>4</v>
      </c>
      <c r="F329" s="4">
        <v>21.25</v>
      </c>
      <c r="G329" s="4">
        <v>1</v>
      </c>
      <c r="H329" s="4">
        <v>3</v>
      </c>
      <c r="I329" s="4">
        <f t="shared" si="10"/>
        <v>0.6</v>
      </c>
      <c r="J329" s="4">
        <v>6.6</v>
      </c>
      <c r="K329" s="4">
        <f t="shared" si="11"/>
        <v>3.9599999999999995</v>
      </c>
      <c r="L329" s="4">
        <v>11</v>
      </c>
      <c r="M329" s="4">
        <v>1</v>
      </c>
      <c r="N329" s="4" t="s">
        <v>25</v>
      </c>
      <c r="Q329" s="4">
        <v>25.25</v>
      </c>
    </row>
    <row r="330" spans="1:17">
      <c r="A330" s="4" t="s">
        <v>46</v>
      </c>
      <c r="B330" s="4" t="s">
        <v>22</v>
      </c>
      <c r="C330" s="4">
        <v>3</v>
      </c>
      <c r="D330" s="4">
        <v>302</v>
      </c>
      <c r="E330" s="4">
        <v>4</v>
      </c>
      <c r="F330" s="4">
        <v>21.25</v>
      </c>
      <c r="G330" s="4">
        <v>1</v>
      </c>
      <c r="H330" s="4">
        <v>3</v>
      </c>
      <c r="I330" s="4">
        <f t="shared" si="10"/>
        <v>0.6</v>
      </c>
      <c r="J330" s="4">
        <v>6.6</v>
      </c>
      <c r="K330" s="4">
        <f t="shared" si="11"/>
        <v>3.9599999999999995</v>
      </c>
      <c r="L330" s="4">
        <v>11</v>
      </c>
      <c r="M330" s="4">
        <v>1</v>
      </c>
      <c r="N330" s="4" t="s">
        <v>25</v>
      </c>
      <c r="Q330" s="4">
        <v>25.25</v>
      </c>
    </row>
    <row r="331" spans="1:17">
      <c r="A331" s="4" t="s">
        <v>47</v>
      </c>
      <c r="B331" s="4" t="s">
        <v>22</v>
      </c>
      <c r="C331" s="4">
        <v>3</v>
      </c>
      <c r="D331" s="4">
        <v>301</v>
      </c>
      <c r="E331" s="4">
        <v>4</v>
      </c>
      <c r="F331" s="4">
        <v>21.25</v>
      </c>
      <c r="G331" s="4">
        <v>1</v>
      </c>
      <c r="H331" s="4">
        <v>3</v>
      </c>
      <c r="I331" s="4">
        <f t="shared" si="10"/>
        <v>0.6</v>
      </c>
      <c r="J331" s="4">
        <v>6.6</v>
      </c>
      <c r="K331" s="4">
        <f t="shared" si="11"/>
        <v>3.9599999999999995</v>
      </c>
      <c r="L331" s="4">
        <v>11</v>
      </c>
      <c r="M331" s="4">
        <v>1</v>
      </c>
      <c r="N331" s="4" t="s">
        <v>25</v>
      </c>
      <c r="Q331" s="4">
        <v>25.25</v>
      </c>
    </row>
    <row r="332" spans="1:17">
      <c r="A332" s="4" t="s">
        <v>15</v>
      </c>
      <c r="B332" s="4" t="s">
        <v>22</v>
      </c>
      <c r="C332" s="4">
        <v>3</v>
      </c>
      <c r="D332" s="4">
        <v>325</v>
      </c>
      <c r="E332" s="4">
        <v>4</v>
      </c>
      <c r="F332" s="4">
        <v>18.875</v>
      </c>
      <c r="G332" s="4">
        <v>1</v>
      </c>
      <c r="H332" s="4">
        <v>3</v>
      </c>
      <c r="I332" s="4">
        <f t="shared" si="10"/>
        <v>0.6</v>
      </c>
      <c r="J332" s="4">
        <v>6.6</v>
      </c>
      <c r="K332" s="4">
        <f t="shared" si="11"/>
        <v>3.9599999999999995</v>
      </c>
      <c r="L332" s="4">
        <v>11</v>
      </c>
      <c r="M332" s="4">
        <v>1</v>
      </c>
      <c r="N332" s="4" t="s">
        <v>25</v>
      </c>
      <c r="Q332" s="4">
        <v>22.875</v>
      </c>
    </row>
    <row r="333" spans="1:17">
      <c r="A333" s="4" t="s">
        <v>26</v>
      </c>
      <c r="B333" s="4" t="s">
        <v>22</v>
      </c>
      <c r="C333" s="4">
        <v>3</v>
      </c>
      <c r="D333" s="4">
        <v>326</v>
      </c>
      <c r="E333" s="4">
        <v>4</v>
      </c>
      <c r="F333" s="4">
        <v>18.875</v>
      </c>
      <c r="G333" s="4">
        <v>1</v>
      </c>
      <c r="H333" s="4">
        <v>3</v>
      </c>
      <c r="I333" s="4">
        <f t="shared" si="10"/>
        <v>0.6</v>
      </c>
      <c r="J333" s="4">
        <v>6.6</v>
      </c>
      <c r="K333" s="4">
        <f t="shared" si="11"/>
        <v>3.9599999999999995</v>
      </c>
      <c r="L333" s="4">
        <v>11</v>
      </c>
      <c r="M333" s="4">
        <v>1</v>
      </c>
      <c r="N333" s="4" t="s">
        <v>25</v>
      </c>
      <c r="Q333" s="4">
        <v>22.875</v>
      </c>
    </row>
    <row r="334" spans="1:17">
      <c r="A334" s="4" t="s">
        <v>38</v>
      </c>
      <c r="B334" s="4">
        <v>5</v>
      </c>
      <c r="C334" s="4">
        <v>3</v>
      </c>
      <c r="D334" s="4">
        <v>320</v>
      </c>
      <c r="E334" s="4">
        <v>22.5</v>
      </c>
      <c r="F334" s="4">
        <v>55</v>
      </c>
      <c r="G334" s="4">
        <v>1</v>
      </c>
      <c r="H334" s="4">
        <v>3</v>
      </c>
      <c r="I334" s="4">
        <f t="shared" si="10"/>
        <v>8.6</v>
      </c>
      <c r="J334" s="4">
        <v>6.6</v>
      </c>
      <c r="K334" s="4">
        <f t="shared" si="11"/>
        <v>56.76</v>
      </c>
      <c r="L334" s="4">
        <v>12</v>
      </c>
      <c r="M334" s="4">
        <v>2</v>
      </c>
      <c r="N334" s="4" t="s">
        <v>25</v>
      </c>
      <c r="O334" s="4">
        <v>1</v>
      </c>
      <c r="Q334" s="4">
        <v>77.5</v>
      </c>
    </row>
    <row r="335" spans="1:17">
      <c r="A335" s="4" t="s">
        <v>42</v>
      </c>
      <c r="B335" s="4">
        <v>5</v>
      </c>
      <c r="C335" s="4">
        <v>3</v>
      </c>
      <c r="D335" s="4">
        <v>316</v>
      </c>
      <c r="E335" s="4">
        <v>22.5</v>
      </c>
      <c r="F335" s="4">
        <v>55</v>
      </c>
      <c r="G335" s="4">
        <v>1</v>
      </c>
      <c r="H335" s="4">
        <v>3</v>
      </c>
      <c r="I335" s="4">
        <f t="shared" si="10"/>
        <v>8.6</v>
      </c>
      <c r="J335" s="4">
        <v>6.6</v>
      </c>
      <c r="K335" s="4">
        <f t="shared" si="11"/>
        <v>56.76</v>
      </c>
      <c r="L335" s="4">
        <v>12</v>
      </c>
      <c r="M335" s="4">
        <v>2</v>
      </c>
      <c r="N335" s="4" t="s">
        <v>25</v>
      </c>
      <c r="O335" s="4">
        <v>1</v>
      </c>
      <c r="Q335" s="4">
        <v>77.5</v>
      </c>
    </row>
    <row r="336" spans="1:17">
      <c r="A336" s="4" t="s">
        <v>42</v>
      </c>
      <c r="B336" s="4">
        <v>6</v>
      </c>
      <c r="C336" s="4">
        <v>3</v>
      </c>
      <c r="D336" s="4">
        <v>316</v>
      </c>
      <c r="E336" s="4">
        <v>22.5</v>
      </c>
      <c r="F336" s="4">
        <v>55</v>
      </c>
      <c r="G336" s="4">
        <v>1</v>
      </c>
      <c r="H336" s="4">
        <v>3</v>
      </c>
      <c r="I336" s="4">
        <f t="shared" si="10"/>
        <v>8.6</v>
      </c>
      <c r="J336" s="4">
        <v>6.6</v>
      </c>
      <c r="K336" s="4">
        <f t="shared" si="11"/>
        <v>56.76</v>
      </c>
      <c r="L336" s="4">
        <v>12</v>
      </c>
      <c r="M336" s="4">
        <v>2</v>
      </c>
      <c r="N336" s="4" t="s">
        <v>25</v>
      </c>
      <c r="O336" s="4">
        <v>1</v>
      </c>
      <c r="Q336" s="4">
        <v>77.5</v>
      </c>
    </row>
    <row r="337" spans="1:17">
      <c r="A337" s="4" t="s">
        <v>44</v>
      </c>
      <c r="B337" s="4">
        <v>5</v>
      </c>
      <c r="C337" s="4">
        <v>3</v>
      </c>
      <c r="D337" s="4">
        <v>312</v>
      </c>
      <c r="E337" s="4">
        <v>22.5</v>
      </c>
      <c r="F337" s="4">
        <v>55</v>
      </c>
      <c r="G337" s="4">
        <v>1</v>
      </c>
      <c r="H337" s="4">
        <v>3</v>
      </c>
      <c r="I337" s="4">
        <f t="shared" si="10"/>
        <v>8.6</v>
      </c>
      <c r="J337" s="4">
        <v>6.6</v>
      </c>
      <c r="K337" s="4">
        <f t="shared" si="11"/>
        <v>56.76</v>
      </c>
      <c r="L337" s="4">
        <v>12</v>
      </c>
      <c r="M337" s="4">
        <v>2</v>
      </c>
      <c r="N337" s="4" t="s">
        <v>25</v>
      </c>
      <c r="O337" s="4">
        <v>1</v>
      </c>
      <c r="Q337" s="4">
        <v>77.5</v>
      </c>
    </row>
    <row r="338" spans="1:17">
      <c r="A338" s="4" t="s">
        <v>44</v>
      </c>
      <c r="B338" s="4">
        <v>6</v>
      </c>
      <c r="C338" s="4">
        <v>3</v>
      </c>
      <c r="D338" s="4">
        <v>312</v>
      </c>
      <c r="E338" s="4">
        <v>22.5</v>
      </c>
      <c r="F338" s="4">
        <v>55</v>
      </c>
      <c r="G338" s="4">
        <v>1</v>
      </c>
      <c r="H338" s="4">
        <v>3</v>
      </c>
      <c r="I338" s="4">
        <f t="shared" si="10"/>
        <v>8.6</v>
      </c>
      <c r="J338" s="4">
        <v>6.6</v>
      </c>
      <c r="K338" s="4">
        <f t="shared" si="11"/>
        <v>56.76</v>
      </c>
      <c r="L338" s="4">
        <v>12</v>
      </c>
      <c r="M338" s="4">
        <v>2</v>
      </c>
      <c r="N338" s="4" t="s">
        <v>25</v>
      </c>
      <c r="O338" s="4">
        <v>1</v>
      </c>
      <c r="Q338" s="4">
        <v>77.5</v>
      </c>
    </row>
    <row r="339" spans="1:17">
      <c r="A339" s="4" t="s">
        <v>38</v>
      </c>
      <c r="B339" s="4" t="s">
        <v>21</v>
      </c>
      <c r="C339" s="4">
        <v>3</v>
      </c>
      <c r="D339" s="4">
        <v>320</v>
      </c>
      <c r="E339" s="4">
        <v>4</v>
      </c>
      <c r="F339" s="4">
        <v>55</v>
      </c>
      <c r="G339" s="4">
        <v>1</v>
      </c>
      <c r="H339" s="4">
        <v>3</v>
      </c>
      <c r="I339" s="4">
        <f t="shared" si="10"/>
        <v>1.6</v>
      </c>
      <c r="J339" s="4">
        <v>6.6</v>
      </c>
      <c r="K339" s="4">
        <f t="shared" si="11"/>
        <v>10.56</v>
      </c>
      <c r="L339" s="4">
        <v>12</v>
      </c>
      <c r="M339" s="4">
        <v>2</v>
      </c>
      <c r="N339" s="4" t="s">
        <v>25</v>
      </c>
      <c r="Q339" s="4">
        <v>59</v>
      </c>
    </row>
    <row r="340" spans="1:17">
      <c r="A340" s="4" t="s">
        <v>42</v>
      </c>
      <c r="B340" s="4" t="s">
        <v>21</v>
      </c>
      <c r="C340" s="4">
        <v>3</v>
      </c>
      <c r="D340" s="4">
        <v>316</v>
      </c>
      <c r="E340" s="4">
        <v>4</v>
      </c>
      <c r="F340" s="4">
        <v>55</v>
      </c>
      <c r="G340" s="4">
        <v>1</v>
      </c>
      <c r="H340" s="4">
        <v>3</v>
      </c>
      <c r="I340" s="4">
        <f t="shared" si="10"/>
        <v>1.6</v>
      </c>
      <c r="J340" s="4">
        <v>6.6</v>
      </c>
      <c r="K340" s="4">
        <f t="shared" si="11"/>
        <v>10.56</v>
      </c>
      <c r="L340" s="4">
        <v>12</v>
      </c>
      <c r="M340" s="4">
        <v>2</v>
      </c>
      <c r="N340" s="4" t="s">
        <v>25</v>
      </c>
      <c r="Q340" s="4">
        <v>59</v>
      </c>
    </row>
    <row r="341" spans="1:17">
      <c r="A341" s="4" t="s">
        <v>42</v>
      </c>
      <c r="B341" s="4" t="s">
        <v>23</v>
      </c>
      <c r="C341" s="4">
        <v>3</v>
      </c>
      <c r="D341" s="4">
        <v>316</v>
      </c>
      <c r="E341" s="4">
        <v>4</v>
      </c>
      <c r="F341" s="4">
        <v>55</v>
      </c>
      <c r="G341" s="4">
        <v>1</v>
      </c>
      <c r="H341" s="4">
        <v>3</v>
      </c>
      <c r="I341" s="4">
        <f t="shared" si="10"/>
        <v>1.6</v>
      </c>
      <c r="J341" s="4">
        <v>6.6</v>
      </c>
      <c r="K341" s="4">
        <f t="shared" si="11"/>
        <v>10.56</v>
      </c>
      <c r="L341" s="4">
        <v>12</v>
      </c>
      <c r="M341" s="4">
        <v>2</v>
      </c>
      <c r="N341" s="4" t="s">
        <v>25</v>
      </c>
      <c r="Q341" s="4">
        <v>59</v>
      </c>
    </row>
    <row r="342" spans="1:17">
      <c r="A342" s="4" t="s">
        <v>44</v>
      </c>
      <c r="B342" s="4" t="s">
        <v>21</v>
      </c>
      <c r="C342" s="4">
        <v>3</v>
      </c>
      <c r="D342" s="4">
        <v>312</v>
      </c>
      <c r="E342" s="4">
        <v>4</v>
      </c>
      <c r="F342" s="4">
        <v>55</v>
      </c>
      <c r="G342" s="4">
        <v>1</v>
      </c>
      <c r="H342" s="4">
        <v>3</v>
      </c>
      <c r="I342" s="4">
        <f t="shared" si="10"/>
        <v>1.6</v>
      </c>
      <c r="J342" s="4">
        <v>6.6</v>
      </c>
      <c r="K342" s="4">
        <f t="shared" si="11"/>
        <v>10.56</v>
      </c>
      <c r="L342" s="4">
        <v>12</v>
      </c>
      <c r="M342" s="4">
        <v>2</v>
      </c>
      <c r="N342" s="4" t="s">
        <v>25</v>
      </c>
      <c r="Q342" s="4">
        <v>59</v>
      </c>
    </row>
    <row r="343" spans="1:17">
      <c r="A343" s="4" t="s">
        <v>44</v>
      </c>
      <c r="B343" s="4" t="s">
        <v>23</v>
      </c>
      <c r="C343" s="4">
        <v>3</v>
      </c>
      <c r="D343" s="4">
        <v>312</v>
      </c>
      <c r="E343" s="4">
        <v>4</v>
      </c>
      <c r="F343" s="4">
        <v>55</v>
      </c>
      <c r="G343" s="4">
        <v>1</v>
      </c>
      <c r="H343" s="4">
        <v>3</v>
      </c>
      <c r="I343" s="4">
        <f t="shared" si="10"/>
        <v>1.6</v>
      </c>
      <c r="J343" s="4">
        <v>6.6</v>
      </c>
      <c r="K343" s="4">
        <f t="shared" si="11"/>
        <v>10.56</v>
      </c>
      <c r="L343" s="4">
        <v>12</v>
      </c>
      <c r="M343" s="4">
        <v>2</v>
      </c>
      <c r="N343" s="4" t="s">
        <v>25</v>
      </c>
      <c r="Q343" s="4">
        <v>59</v>
      </c>
    </row>
    <row r="344" spans="1:17">
      <c r="A344" s="4" t="s">
        <v>43</v>
      </c>
      <c r="B344" s="4">
        <v>5</v>
      </c>
      <c r="C344" s="4">
        <v>3</v>
      </c>
      <c r="D344" s="4">
        <v>315</v>
      </c>
      <c r="E344" s="4">
        <v>22.5</v>
      </c>
      <c r="F344" s="4">
        <v>50</v>
      </c>
      <c r="G344" s="4">
        <v>1</v>
      </c>
      <c r="H344" s="4">
        <v>3</v>
      </c>
      <c r="I344" s="4">
        <f t="shared" si="10"/>
        <v>7.8999999999999995</v>
      </c>
      <c r="J344" s="4">
        <v>6.6</v>
      </c>
      <c r="K344" s="4">
        <f t="shared" si="11"/>
        <v>52.139999999999993</v>
      </c>
      <c r="L344" s="4">
        <v>12</v>
      </c>
      <c r="M344" s="4">
        <v>2</v>
      </c>
      <c r="N344" s="4" t="s">
        <v>25</v>
      </c>
      <c r="O344" s="4">
        <v>1</v>
      </c>
      <c r="Q344" s="4">
        <v>72.5</v>
      </c>
    </row>
    <row r="345" spans="1:17">
      <c r="A345" s="4" t="s">
        <v>43</v>
      </c>
      <c r="B345" s="4" t="s">
        <v>21</v>
      </c>
      <c r="C345" s="4">
        <v>3</v>
      </c>
      <c r="D345" s="4">
        <v>315</v>
      </c>
      <c r="E345" s="4">
        <v>4</v>
      </c>
      <c r="F345" s="4">
        <v>50</v>
      </c>
      <c r="G345" s="4">
        <v>1</v>
      </c>
      <c r="H345" s="4">
        <v>3</v>
      </c>
      <c r="I345" s="4">
        <f t="shared" si="10"/>
        <v>1.4000000000000001</v>
      </c>
      <c r="J345" s="4">
        <v>6.6</v>
      </c>
      <c r="K345" s="4">
        <f t="shared" si="11"/>
        <v>9.24</v>
      </c>
      <c r="L345" s="4">
        <v>12</v>
      </c>
      <c r="M345" s="4">
        <v>2</v>
      </c>
      <c r="N345" s="4" t="s">
        <v>25</v>
      </c>
      <c r="Q345" s="4">
        <v>54</v>
      </c>
    </row>
    <row r="346" spans="1:17">
      <c r="A346" s="4" t="s">
        <v>15</v>
      </c>
      <c r="B346" s="4">
        <v>5</v>
      </c>
      <c r="C346" s="4">
        <v>3</v>
      </c>
      <c r="D346" s="4">
        <v>325</v>
      </c>
      <c r="E346" s="4">
        <v>22.5</v>
      </c>
      <c r="F346" s="4">
        <v>49</v>
      </c>
      <c r="G346" s="4">
        <v>1</v>
      </c>
      <c r="H346" s="4">
        <v>3</v>
      </c>
      <c r="I346" s="4">
        <f t="shared" si="10"/>
        <v>7.6999999999999993</v>
      </c>
      <c r="J346" s="4">
        <v>6.6</v>
      </c>
      <c r="K346" s="4">
        <f t="shared" si="11"/>
        <v>50.819999999999993</v>
      </c>
      <c r="L346" s="4">
        <v>12</v>
      </c>
      <c r="M346" s="4">
        <v>2</v>
      </c>
      <c r="N346" s="4" t="s">
        <v>25</v>
      </c>
      <c r="O346" s="4">
        <v>1</v>
      </c>
      <c r="Q346" s="4">
        <v>71.5</v>
      </c>
    </row>
    <row r="347" spans="1:17">
      <c r="A347" s="4" t="s">
        <v>26</v>
      </c>
      <c r="B347" s="4">
        <v>5</v>
      </c>
      <c r="C347" s="4">
        <v>3</v>
      </c>
      <c r="D347" s="4">
        <v>326</v>
      </c>
      <c r="E347" s="4">
        <v>22.5</v>
      </c>
      <c r="F347" s="4">
        <v>49</v>
      </c>
      <c r="G347" s="4">
        <v>1</v>
      </c>
      <c r="H347" s="4">
        <v>3</v>
      </c>
      <c r="I347" s="4">
        <f t="shared" si="10"/>
        <v>7.6999999999999993</v>
      </c>
      <c r="J347" s="4">
        <v>6.6</v>
      </c>
      <c r="K347" s="4">
        <f t="shared" si="11"/>
        <v>50.819999999999993</v>
      </c>
      <c r="L347" s="4">
        <v>12</v>
      </c>
      <c r="M347" s="4">
        <v>2</v>
      </c>
      <c r="N347" s="4" t="s">
        <v>25</v>
      </c>
      <c r="O347" s="4">
        <v>1</v>
      </c>
      <c r="Q347" s="4">
        <v>71.5</v>
      </c>
    </row>
    <row r="348" spans="1:17">
      <c r="A348" s="4" t="s">
        <v>33</v>
      </c>
      <c r="B348" s="4">
        <v>5</v>
      </c>
      <c r="C348" s="4">
        <v>3</v>
      </c>
      <c r="D348" s="4">
        <v>310</v>
      </c>
      <c r="E348" s="4">
        <v>22.5</v>
      </c>
      <c r="F348" s="4">
        <v>49</v>
      </c>
      <c r="G348" s="4">
        <v>1</v>
      </c>
      <c r="H348" s="4">
        <v>3</v>
      </c>
      <c r="I348" s="4">
        <f t="shared" si="10"/>
        <v>7.6999999999999993</v>
      </c>
      <c r="J348" s="4">
        <v>6.6</v>
      </c>
      <c r="K348" s="4">
        <f t="shared" si="11"/>
        <v>50.819999999999993</v>
      </c>
      <c r="L348" s="4">
        <v>12</v>
      </c>
      <c r="M348" s="4">
        <v>2</v>
      </c>
      <c r="N348" s="4" t="s">
        <v>25</v>
      </c>
      <c r="O348" s="4">
        <v>1</v>
      </c>
      <c r="Q348" s="4">
        <v>71.5</v>
      </c>
    </row>
    <row r="349" spans="1:17">
      <c r="A349" s="4" t="s">
        <v>36</v>
      </c>
      <c r="B349" s="4">
        <v>4</v>
      </c>
      <c r="C349" s="4">
        <v>3</v>
      </c>
      <c r="D349" s="4">
        <v>308</v>
      </c>
      <c r="E349" s="4">
        <v>22.5</v>
      </c>
      <c r="F349" s="4">
        <v>49</v>
      </c>
      <c r="G349" s="4">
        <v>1</v>
      </c>
      <c r="H349" s="4">
        <v>3</v>
      </c>
      <c r="I349" s="4">
        <f t="shared" si="10"/>
        <v>7.6999999999999993</v>
      </c>
      <c r="J349" s="4">
        <v>6.6</v>
      </c>
      <c r="K349" s="4">
        <f t="shared" si="11"/>
        <v>50.819999999999993</v>
      </c>
      <c r="L349" s="4">
        <v>12</v>
      </c>
      <c r="M349" s="4">
        <v>2</v>
      </c>
      <c r="N349" s="4" t="s">
        <v>25</v>
      </c>
      <c r="Q349" s="4">
        <v>71.5</v>
      </c>
    </row>
    <row r="350" spans="1:17">
      <c r="A350" s="4" t="s">
        <v>36</v>
      </c>
      <c r="B350" s="4">
        <v>4</v>
      </c>
      <c r="C350" s="4">
        <v>3</v>
      </c>
      <c r="D350" s="4">
        <v>321</v>
      </c>
      <c r="E350" s="4">
        <v>22.5</v>
      </c>
      <c r="F350" s="4">
        <v>49</v>
      </c>
      <c r="G350" s="4">
        <v>1</v>
      </c>
      <c r="H350" s="4">
        <v>3</v>
      </c>
      <c r="I350" s="4">
        <f t="shared" si="10"/>
        <v>7.6999999999999993</v>
      </c>
      <c r="J350" s="4">
        <v>6.6</v>
      </c>
      <c r="K350" s="4">
        <f t="shared" si="11"/>
        <v>50.819999999999993</v>
      </c>
      <c r="L350" s="4">
        <v>12</v>
      </c>
      <c r="M350" s="4">
        <v>2</v>
      </c>
      <c r="N350" s="4" t="s">
        <v>25</v>
      </c>
      <c r="Q350" s="4">
        <v>71.5</v>
      </c>
    </row>
    <row r="351" spans="1:17">
      <c r="A351" s="4" t="s">
        <v>37</v>
      </c>
      <c r="B351" s="4">
        <v>4</v>
      </c>
      <c r="C351" s="4">
        <v>3</v>
      </c>
      <c r="D351" s="4">
        <v>306</v>
      </c>
      <c r="E351" s="4">
        <v>22.5</v>
      </c>
      <c r="F351" s="4">
        <v>49</v>
      </c>
      <c r="G351" s="4">
        <v>1</v>
      </c>
      <c r="H351" s="4">
        <v>3</v>
      </c>
      <c r="I351" s="4">
        <f t="shared" si="10"/>
        <v>7.6999999999999993</v>
      </c>
      <c r="J351" s="4">
        <v>6.6</v>
      </c>
      <c r="K351" s="4">
        <f t="shared" si="11"/>
        <v>50.819999999999993</v>
      </c>
      <c r="L351" s="4">
        <v>12</v>
      </c>
      <c r="M351" s="4">
        <v>2</v>
      </c>
      <c r="N351" s="4" t="s">
        <v>25</v>
      </c>
      <c r="O351" s="4">
        <v>1</v>
      </c>
      <c r="Q351" s="4">
        <v>71.5</v>
      </c>
    </row>
    <row r="352" spans="1:17">
      <c r="A352" s="4" t="s">
        <v>45</v>
      </c>
      <c r="B352" s="4">
        <v>4</v>
      </c>
      <c r="C352" s="4">
        <v>3</v>
      </c>
      <c r="D352" s="4">
        <v>307</v>
      </c>
      <c r="E352" s="4">
        <v>22.5</v>
      </c>
      <c r="F352" s="4">
        <v>49</v>
      </c>
      <c r="G352" s="4">
        <v>1</v>
      </c>
      <c r="H352" s="4">
        <v>3</v>
      </c>
      <c r="I352" s="4">
        <f t="shared" si="10"/>
        <v>7.6999999999999993</v>
      </c>
      <c r="J352" s="4">
        <v>6.6</v>
      </c>
      <c r="K352" s="4">
        <f t="shared" si="11"/>
        <v>50.819999999999993</v>
      </c>
      <c r="L352" s="4">
        <v>12</v>
      </c>
      <c r="M352" s="4">
        <v>2</v>
      </c>
      <c r="N352" s="4" t="s">
        <v>25</v>
      </c>
      <c r="O352" s="4">
        <v>1</v>
      </c>
      <c r="Q352" s="4">
        <v>71.5</v>
      </c>
    </row>
    <row r="353" spans="1:17">
      <c r="A353" s="4" t="s">
        <v>46</v>
      </c>
      <c r="B353" s="4">
        <v>6</v>
      </c>
      <c r="C353" s="4">
        <v>3</v>
      </c>
      <c r="D353" s="4">
        <v>302</v>
      </c>
      <c r="E353" s="4">
        <v>22.5</v>
      </c>
      <c r="F353" s="4">
        <v>49</v>
      </c>
      <c r="G353" s="4">
        <v>1</v>
      </c>
      <c r="H353" s="4">
        <v>3</v>
      </c>
      <c r="I353" s="4">
        <f t="shared" si="10"/>
        <v>7.6999999999999993</v>
      </c>
      <c r="J353" s="4">
        <v>6.6</v>
      </c>
      <c r="K353" s="4">
        <f t="shared" si="11"/>
        <v>50.819999999999993</v>
      </c>
      <c r="L353" s="4">
        <v>12</v>
      </c>
      <c r="M353" s="4">
        <v>2</v>
      </c>
      <c r="N353" s="4" t="s">
        <v>25</v>
      </c>
      <c r="O353" s="4">
        <v>1</v>
      </c>
      <c r="Q353" s="4">
        <v>71.5</v>
      </c>
    </row>
    <row r="354" spans="1:17">
      <c r="A354" s="4" t="s">
        <v>47</v>
      </c>
      <c r="B354" s="4">
        <v>6</v>
      </c>
      <c r="C354" s="4">
        <v>3</v>
      </c>
      <c r="D354" s="4">
        <v>301</v>
      </c>
      <c r="E354" s="4">
        <v>22.5</v>
      </c>
      <c r="F354" s="4">
        <v>49</v>
      </c>
      <c r="G354" s="4">
        <v>1</v>
      </c>
      <c r="H354" s="4">
        <v>3</v>
      </c>
      <c r="I354" s="4">
        <f t="shared" si="10"/>
        <v>7.6999999999999993</v>
      </c>
      <c r="J354" s="4">
        <v>6.6</v>
      </c>
      <c r="K354" s="4">
        <f t="shared" si="11"/>
        <v>50.819999999999993</v>
      </c>
      <c r="L354" s="4">
        <v>12</v>
      </c>
      <c r="M354" s="4">
        <v>2</v>
      </c>
      <c r="N354" s="4" t="s">
        <v>25</v>
      </c>
      <c r="O354" s="4">
        <v>1</v>
      </c>
      <c r="Q354" s="4">
        <v>71.5</v>
      </c>
    </row>
    <row r="355" spans="1:17">
      <c r="A355" s="4" t="s">
        <v>15</v>
      </c>
      <c r="B355" s="4" t="s">
        <v>23</v>
      </c>
      <c r="C355" s="4">
        <v>3</v>
      </c>
      <c r="D355" s="4">
        <v>325</v>
      </c>
      <c r="E355" s="4">
        <v>4</v>
      </c>
      <c r="F355" s="4">
        <v>49</v>
      </c>
      <c r="G355" s="4">
        <v>1</v>
      </c>
      <c r="H355" s="4">
        <v>3</v>
      </c>
      <c r="I355" s="4">
        <f t="shared" si="10"/>
        <v>1.4000000000000001</v>
      </c>
      <c r="J355" s="4">
        <v>6.6</v>
      </c>
      <c r="K355" s="4">
        <f t="shared" si="11"/>
        <v>9.24</v>
      </c>
      <c r="L355" s="4">
        <v>12</v>
      </c>
      <c r="M355" s="4">
        <v>2</v>
      </c>
      <c r="N355" s="4" t="s">
        <v>25</v>
      </c>
      <c r="Q355" s="4">
        <v>53</v>
      </c>
    </row>
    <row r="356" spans="1:17">
      <c r="A356" s="4" t="s">
        <v>26</v>
      </c>
      <c r="B356" s="4" t="s">
        <v>23</v>
      </c>
      <c r="C356" s="4">
        <v>3</v>
      </c>
      <c r="D356" s="4">
        <v>326</v>
      </c>
      <c r="E356" s="4">
        <v>4</v>
      </c>
      <c r="F356" s="4">
        <v>49</v>
      </c>
      <c r="G356" s="4">
        <v>1</v>
      </c>
      <c r="H356" s="4">
        <v>3</v>
      </c>
      <c r="I356" s="4">
        <f t="shared" si="10"/>
        <v>1.4000000000000001</v>
      </c>
      <c r="J356" s="4">
        <v>6.6</v>
      </c>
      <c r="K356" s="4">
        <f t="shared" si="11"/>
        <v>9.24</v>
      </c>
      <c r="L356" s="4">
        <v>12</v>
      </c>
      <c r="M356" s="4">
        <v>2</v>
      </c>
      <c r="N356" s="4" t="s">
        <v>25</v>
      </c>
      <c r="Q356" s="4">
        <v>53</v>
      </c>
    </row>
    <row r="357" spans="1:17">
      <c r="A357" s="4" t="s">
        <v>33</v>
      </c>
      <c r="B357" s="4" t="s">
        <v>21</v>
      </c>
      <c r="C357" s="4">
        <v>3</v>
      </c>
      <c r="D357" s="4">
        <v>310</v>
      </c>
      <c r="E357" s="4">
        <v>4</v>
      </c>
      <c r="F357" s="4">
        <v>49</v>
      </c>
      <c r="G357" s="4">
        <v>1</v>
      </c>
      <c r="H357" s="4">
        <v>3</v>
      </c>
      <c r="I357" s="4">
        <f t="shared" si="10"/>
        <v>1.4000000000000001</v>
      </c>
      <c r="J357" s="4">
        <v>6.6</v>
      </c>
      <c r="K357" s="4">
        <f t="shared" si="11"/>
        <v>9.24</v>
      </c>
      <c r="L357" s="4">
        <v>12</v>
      </c>
      <c r="M357" s="4">
        <v>2</v>
      </c>
      <c r="N357" s="4" t="s">
        <v>25</v>
      </c>
      <c r="Q357" s="4">
        <v>59</v>
      </c>
    </row>
    <row r="358" spans="1:17">
      <c r="A358" s="4" t="s">
        <v>36</v>
      </c>
      <c r="B358" s="4" t="s">
        <v>21</v>
      </c>
      <c r="C358" s="4">
        <v>3</v>
      </c>
      <c r="D358" s="4">
        <v>308</v>
      </c>
      <c r="E358" s="4">
        <v>4</v>
      </c>
      <c r="F358" s="4">
        <v>49</v>
      </c>
      <c r="G358" s="4">
        <v>1</v>
      </c>
      <c r="H358" s="4">
        <v>3</v>
      </c>
      <c r="I358" s="4">
        <f t="shared" si="10"/>
        <v>1.4000000000000001</v>
      </c>
      <c r="J358" s="4">
        <v>6.6</v>
      </c>
      <c r="K358" s="4">
        <f t="shared" si="11"/>
        <v>9.24</v>
      </c>
      <c r="L358" s="4">
        <v>12</v>
      </c>
      <c r="M358" s="4">
        <v>2</v>
      </c>
      <c r="N358" s="4" t="s">
        <v>25</v>
      </c>
      <c r="Q358" s="4">
        <v>53</v>
      </c>
    </row>
    <row r="359" spans="1:17">
      <c r="A359" s="4" t="s">
        <v>36</v>
      </c>
      <c r="B359" s="4" t="s">
        <v>21</v>
      </c>
      <c r="C359" s="4">
        <v>3</v>
      </c>
      <c r="D359" s="4">
        <v>321</v>
      </c>
      <c r="E359" s="4">
        <v>4</v>
      </c>
      <c r="F359" s="4">
        <v>49</v>
      </c>
      <c r="G359" s="4">
        <v>1</v>
      </c>
      <c r="H359" s="4">
        <v>3</v>
      </c>
      <c r="I359" s="4">
        <f t="shared" si="10"/>
        <v>1.4000000000000001</v>
      </c>
      <c r="J359" s="4">
        <v>6.6</v>
      </c>
      <c r="K359" s="4">
        <f t="shared" si="11"/>
        <v>9.24</v>
      </c>
      <c r="L359" s="4">
        <v>12</v>
      </c>
      <c r="M359" s="4">
        <v>2</v>
      </c>
      <c r="N359" s="4" t="s">
        <v>25</v>
      </c>
      <c r="Q359" s="4">
        <v>53</v>
      </c>
    </row>
    <row r="360" spans="1:17">
      <c r="A360" s="4" t="s">
        <v>37</v>
      </c>
      <c r="B360" s="4" t="s">
        <v>21</v>
      </c>
      <c r="C360" s="4">
        <v>3</v>
      </c>
      <c r="D360" s="4">
        <v>306</v>
      </c>
      <c r="E360" s="4">
        <v>4</v>
      </c>
      <c r="F360" s="4">
        <v>49</v>
      </c>
      <c r="G360" s="4">
        <v>1</v>
      </c>
      <c r="H360" s="4">
        <v>3</v>
      </c>
      <c r="I360" s="4">
        <f t="shared" si="10"/>
        <v>1.4000000000000001</v>
      </c>
      <c r="J360" s="4">
        <v>6.6</v>
      </c>
      <c r="K360" s="4">
        <f t="shared" si="11"/>
        <v>9.24</v>
      </c>
      <c r="L360" s="4">
        <v>12</v>
      </c>
      <c r="M360" s="4">
        <v>2</v>
      </c>
      <c r="N360" s="4" t="s">
        <v>25</v>
      </c>
      <c r="Q360" s="4">
        <v>53</v>
      </c>
    </row>
    <row r="361" spans="1:17">
      <c r="A361" s="4" t="s">
        <v>45</v>
      </c>
      <c r="B361" s="4" t="s">
        <v>21</v>
      </c>
      <c r="C361" s="4">
        <v>3</v>
      </c>
      <c r="D361" s="4">
        <v>307</v>
      </c>
      <c r="E361" s="4">
        <v>4</v>
      </c>
      <c r="F361" s="4">
        <v>49</v>
      </c>
      <c r="G361" s="4">
        <v>1</v>
      </c>
      <c r="H361" s="4">
        <v>3</v>
      </c>
      <c r="I361" s="4">
        <f t="shared" si="10"/>
        <v>1.4000000000000001</v>
      </c>
      <c r="J361" s="4">
        <v>6.6</v>
      </c>
      <c r="K361" s="4">
        <f t="shared" si="11"/>
        <v>9.24</v>
      </c>
      <c r="L361" s="4">
        <v>12</v>
      </c>
      <c r="M361" s="4">
        <v>2</v>
      </c>
      <c r="N361" s="4" t="s">
        <v>25</v>
      </c>
      <c r="Q361" s="4">
        <v>53</v>
      </c>
    </row>
    <row r="362" spans="1:17">
      <c r="A362" s="4" t="s">
        <v>46</v>
      </c>
      <c r="B362" s="4" t="s">
        <v>23</v>
      </c>
      <c r="C362" s="4">
        <v>3</v>
      </c>
      <c r="D362" s="4">
        <v>302</v>
      </c>
      <c r="E362" s="4">
        <v>4</v>
      </c>
      <c r="F362" s="4">
        <v>49</v>
      </c>
      <c r="G362" s="4">
        <v>1</v>
      </c>
      <c r="H362" s="4">
        <v>3</v>
      </c>
      <c r="I362" s="4">
        <f t="shared" si="10"/>
        <v>1.4000000000000001</v>
      </c>
      <c r="J362" s="4">
        <v>6.6</v>
      </c>
      <c r="K362" s="4">
        <f t="shared" si="11"/>
        <v>9.24</v>
      </c>
      <c r="L362" s="4">
        <v>12</v>
      </c>
      <c r="M362" s="4">
        <v>2</v>
      </c>
      <c r="N362" s="4" t="s">
        <v>25</v>
      </c>
      <c r="Q362" s="4">
        <v>53</v>
      </c>
    </row>
    <row r="363" spans="1:17">
      <c r="A363" s="4" t="s">
        <v>47</v>
      </c>
      <c r="B363" s="4" t="s">
        <v>23</v>
      </c>
      <c r="C363" s="4">
        <v>3</v>
      </c>
      <c r="D363" s="4">
        <v>301</v>
      </c>
      <c r="E363" s="4">
        <v>4</v>
      </c>
      <c r="F363" s="4">
        <v>49</v>
      </c>
      <c r="G363" s="4">
        <v>1</v>
      </c>
      <c r="H363" s="4">
        <v>3</v>
      </c>
      <c r="I363" s="4">
        <f t="shared" si="10"/>
        <v>1.4000000000000001</v>
      </c>
      <c r="J363" s="4">
        <v>6.6</v>
      </c>
      <c r="K363" s="4">
        <f t="shared" si="11"/>
        <v>9.24</v>
      </c>
      <c r="L363" s="4">
        <v>12</v>
      </c>
      <c r="M363" s="4">
        <v>2</v>
      </c>
      <c r="N363" s="4" t="s">
        <v>25</v>
      </c>
      <c r="Q363" s="4">
        <v>53</v>
      </c>
    </row>
    <row r="364" spans="1:17">
      <c r="A364" s="4" t="s">
        <v>15</v>
      </c>
      <c r="B364" s="4" t="s">
        <v>24</v>
      </c>
      <c r="C364" s="4">
        <v>3</v>
      </c>
      <c r="D364" s="4">
        <v>325</v>
      </c>
      <c r="E364" s="4">
        <v>4</v>
      </c>
      <c r="F364" s="4">
        <v>21.25</v>
      </c>
      <c r="G364" s="4">
        <v>1</v>
      </c>
      <c r="H364" s="4">
        <v>3</v>
      </c>
      <c r="I364" s="4">
        <f t="shared" si="10"/>
        <v>0.6</v>
      </c>
      <c r="J364" s="4">
        <v>6.6</v>
      </c>
      <c r="K364" s="4">
        <f t="shared" si="11"/>
        <v>3.9599999999999995</v>
      </c>
      <c r="L364" s="4">
        <v>12</v>
      </c>
      <c r="M364" s="4">
        <v>2</v>
      </c>
      <c r="N364" s="4" t="s">
        <v>25</v>
      </c>
      <c r="Q364" s="4">
        <v>25.25</v>
      </c>
    </row>
    <row r="365" spans="1:17">
      <c r="A365" s="4" t="s">
        <v>26</v>
      </c>
      <c r="B365" s="4" t="s">
        <v>24</v>
      </c>
      <c r="C365" s="4">
        <v>3</v>
      </c>
      <c r="D365" s="4">
        <v>326</v>
      </c>
      <c r="E365" s="4">
        <v>4</v>
      </c>
      <c r="F365" s="4">
        <v>21.25</v>
      </c>
      <c r="G365" s="4">
        <v>1</v>
      </c>
      <c r="H365" s="4">
        <v>3</v>
      </c>
      <c r="I365" s="4">
        <f t="shared" si="10"/>
        <v>0.6</v>
      </c>
      <c r="J365" s="4">
        <v>6.6</v>
      </c>
      <c r="K365" s="4">
        <f t="shared" si="11"/>
        <v>3.9599999999999995</v>
      </c>
      <c r="L365" s="4">
        <v>12</v>
      </c>
      <c r="M365" s="4">
        <v>2</v>
      </c>
      <c r="N365" s="4" t="s">
        <v>25</v>
      </c>
      <c r="Q365" s="4">
        <v>25.25</v>
      </c>
    </row>
    <row r="366" spans="1:17">
      <c r="A366" s="4" t="s">
        <v>33</v>
      </c>
      <c r="B366" s="4" t="s">
        <v>22</v>
      </c>
      <c r="C366" s="4">
        <v>3</v>
      </c>
      <c r="D366" s="4">
        <v>310</v>
      </c>
      <c r="E366" s="4">
        <v>4</v>
      </c>
      <c r="F366" s="4">
        <v>21.25</v>
      </c>
      <c r="G366" s="4">
        <v>1</v>
      </c>
      <c r="H366" s="4">
        <v>3</v>
      </c>
      <c r="I366" s="4">
        <f t="shared" si="10"/>
        <v>0.6</v>
      </c>
      <c r="J366" s="4">
        <v>6.6</v>
      </c>
      <c r="K366" s="4">
        <f t="shared" si="11"/>
        <v>3.9599999999999995</v>
      </c>
      <c r="L366" s="4">
        <v>12</v>
      </c>
      <c r="M366" s="4">
        <v>2</v>
      </c>
      <c r="N366" s="4" t="s">
        <v>25</v>
      </c>
      <c r="Q366" s="4">
        <v>25.25</v>
      </c>
    </row>
    <row r="367" spans="1:17">
      <c r="A367" s="4" t="s">
        <v>36</v>
      </c>
      <c r="B367" s="4" t="s">
        <v>22</v>
      </c>
      <c r="C367" s="4">
        <v>3</v>
      </c>
      <c r="D367" s="4">
        <v>308</v>
      </c>
      <c r="E367" s="4">
        <v>4</v>
      </c>
      <c r="F367" s="4">
        <v>21.25</v>
      </c>
      <c r="G367" s="4">
        <v>1</v>
      </c>
      <c r="H367" s="4">
        <v>3</v>
      </c>
      <c r="I367" s="4">
        <f t="shared" si="10"/>
        <v>0.6</v>
      </c>
      <c r="J367" s="4">
        <v>6.6</v>
      </c>
      <c r="K367" s="4">
        <f t="shared" si="11"/>
        <v>3.9599999999999995</v>
      </c>
      <c r="L367" s="4">
        <v>12</v>
      </c>
      <c r="M367" s="4">
        <v>2</v>
      </c>
      <c r="N367" s="4" t="s">
        <v>25</v>
      </c>
      <c r="Q367" s="4">
        <v>25.25</v>
      </c>
    </row>
    <row r="368" spans="1:17">
      <c r="A368" s="4" t="s">
        <v>36</v>
      </c>
      <c r="B368" s="4" t="s">
        <v>22</v>
      </c>
      <c r="C368" s="4">
        <v>3</v>
      </c>
      <c r="D368" s="4">
        <v>321</v>
      </c>
      <c r="E368" s="4">
        <v>4</v>
      </c>
      <c r="F368" s="4">
        <v>21.25</v>
      </c>
      <c r="G368" s="4">
        <v>1</v>
      </c>
      <c r="H368" s="4">
        <v>3</v>
      </c>
      <c r="I368" s="4">
        <f t="shared" si="10"/>
        <v>0.6</v>
      </c>
      <c r="J368" s="4">
        <v>6.6</v>
      </c>
      <c r="K368" s="4">
        <f t="shared" si="11"/>
        <v>3.9599999999999995</v>
      </c>
      <c r="L368" s="4">
        <v>12</v>
      </c>
      <c r="M368" s="4">
        <v>2</v>
      </c>
      <c r="N368" s="4" t="s">
        <v>25</v>
      </c>
      <c r="Q368" s="4">
        <v>25.25</v>
      </c>
    </row>
    <row r="369" spans="1:17">
      <c r="A369" s="4" t="s">
        <v>37</v>
      </c>
      <c r="B369" s="4" t="s">
        <v>22</v>
      </c>
      <c r="C369" s="4">
        <v>3</v>
      </c>
      <c r="D369" s="4">
        <v>306</v>
      </c>
      <c r="E369" s="4">
        <v>4</v>
      </c>
      <c r="F369" s="4">
        <v>21.25</v>
      </c>
      <c r="G369" s="4">
        <v>1</v>
      </c>
      <c r="H369" s="4">
        <v>3</v>
      </c>
      <c r="I369" s="4">
        <f t="shared" si="10"/>
        <v>0.6</v>
      </c>
      <c r="J369" s="4">
        <v>6.6</v>
      </c>
      <c r="K369" s="4">
        <f t="shared" si="11"/>
        <v>3.9599999999999995</v>
      </c>
      <c r="L369" s="4">
        <v>12</v>
      </c>
      <c r="M369" s="4">
        <v>2</v>
      </c>
      <c r="N369" s="4" t="s">
        <v>25</v>
      </c>
      <c r="Q369" s="4">
        <v>25.25</v>
      </c>
    </row>
    <row r="370" spans="1:17">
      <c r="A370" s="4" t="s">
        <v>38</v>
      </c>
      <c r="B370" s="4" t="s">
        <v>22</v>
      </c>
      <c r="C370" s="4">
        <v>3</v>
      </c>
      <c r="D370" s="4">
        <v>320</v>
      </c>
      <c r="E370" s="4">
        <v>4</v>
      </c>
      <c r="F370" s="4">
        <v>21.25</v>
      </c>
      <c r="G370" s="4">
        <v>1</v>
      </c>
      <c r="H370" s="4">
        <v>3</v>
      </c>
      <c r="I370" s="4">
        <f t="shared" si="10"/>
        <v>0.6</v>
      </c>
      <c r="J370" s="4">
        <v>6.6</v>
      </c>
      <c r="K370" s="4">
        <f t="shared" si="11"/>
        <v>3.9599999999999995</v>
      </c>
      <c r="L370" s="4">
        <v>12</v>
      </c>
      <c r="M370" s="4">
        <v>2</v>
      </c>
      <c r="N370" s="4" t="s">
        <v>25</v>
      </c>
      <c r="Q370" s="4">
        <v>25.25</v>
      </c>
    </row>
    <row r="371" spans="1:17">
      <c r="A371" s="4" t="s">
        <v>42</v>
      </c>
      <c r="B371" s="4" t="s">
        <v>22</v>
      </c>
      <c r="C371" s="4">
        <v>3</v>
      </c>
      <c r="D371" s="4">
        <v>316</v>
      </c>
      <c r="E371" s="4">
        <v>4</v>
      </c>
      <c r="F371" s="4">
        <v>21.25</v>
      </c>
      <c r="G371" s="4">
        <v>1</v>
      </c>
      <c r="H371" s="4">
        <v>3</v>
      </c>
      <c r="I371" s="4">
        <f t="shared" si="10"/>
        <v>0.6</v>
      </c>
      <c r="J371" s="4">
        <v>6.6</v>
      </c>
      <c r="K371" s="4">
        <f t="shared" si="11"/>
        <v>3.9599999999999995</v>
      </c>
      <c r="L371" s="4">
        <v>12</v>
      </c>
      <c r="M371" s="4">
        <v>2</v>
      </c>
      <c r="N371" s="4" t="s">
        <v>25</v>
      </c>
      <c r="Q371" s="4">
        <v>25.25</v>
      </c>
    </row>
    <row r="372" spans="1:17">
      <c r="A372" s="4" t="s">
        <v>42</v>
      </c>
      <c r="B372" s="4" t="s">
        <v>24</v>
      </c>
      <c r="C372" s="4">
        <v>3</v>
      </c>
      <c r="D372" s="4">
        <v>316</v>
      </c>
      <c r="E372" s="4">
        <v>4</v>
      </c>
      <c r="F372" s="4">
        <v>21.25</v>
      </c>
      <c r="G372" s="4">
        <v>1</v>
      </c>
      <c r="H372" s="4">
        <v>3</v>
      </c>
      <c r="I372" s="4">
        <f t="shared" si="10"/>
        <v>0.6</v>
      </c>
      <c r="J372" s="4">
        <v>6.6</v>
      </c>
      <c r="K372" s="4">
        <f t="shared" si="11"/>
        <v>3.9599999999999995</v>
      </c>
      <c r="L372" s="4">
        <v>12</v>
      </c>
      <c r="M372" s="4">
        <v>2</v>
      </c>
      <c r="N372" s="4" t="s">
        <v>25</v>
      </c>
      <c r="Q372" s="4">
        <v>25.25</v>
      </c>
    </row>
    <row r="373" spans="1:17">
      <c r="A373" s="4" t="s">
        <v>44</v>
      </c>
      <c r="B373" s="4" t="s">
        <v>22</v>
      </c>
      <c r="C373" s="4">
        <v>3</v>
      </c>
      <c r="D373" s="4">
        <v>312</v>
      </c>
      <c r="E373" s="4">
        <v>4</v>
      </c>
      <c r="F373" s="4">
        <v>21.25</v>
      </c>
      <c r="G373" s="4">
        <v>1</v>
      </c>
      <c r="H373" s="4">
        <v>3</v>
      </c>
      <c r="I373" s="4">
        <f t="shared" si="10"/>
        <v>0.6</v>
      </c>
      <c r="J373" s="4">
        <v>6.6</v>
      </c>
      <c r="K373" s="4">
        <f t="shared" si="11"/>
        <v>3.9599999999999995</v>
      </c>
      <c r="L373" s="4">
        <v>12</v>
      </c>
      <c r="M373" s="4">
        <v>2</v>
      </c>
      <c r="N373" s="4" t="s">
        <v>25</v>
      </c>
      <c r="Q373" s="4">
        <v>25.25</v>
      </c>
    </row>
    <row r="374" spans="1:17">
      <c r="A374" s="4" t="s">
        <v>44</v>
      </c>
      <c r="B374" s="4" t="s">
        <v>24</v>
      </c>
      <c r="C374" s="4">
        <v>3</v>
      </c>
      <c r="D374" s="4">
        <v>312</v>
      </c>
      <c r="E374" s="4">
        <v>4</v>
      </c>
      <c r="F374" s="4">
        <v>21.25</v>
      </c>
      <c r="G374" s="4">
        <v>1</v>
      </c>
      <c r="H374" s="4">
        <v>3</v>
      </c>
      <c r="I374" s="4">
        <f t="shared" si="10"/>
        <v>0.6</v>
      </c>
      <c r="J374" s="4">
        <v>6.6</v>
      </c>
      <c r="K374" s="4">
        <f t="shared" si="11"/>
        <v>3.9599999999999995</v>
      </c>
      <c r="L374" s="4">
        <v>12</v>
      </c>
      <c r="M374" s="4">
        <v>2</v>
      </c>
      <c r="N374" s="4" t="s">
        <v>25</v>
      </c>
      <c r="Q374" s="4">
        <v>25.25</v>
      </c>
    </row>
    <row r="375" spans="1:17">
      <c r="A375" s="4" t="s">
        <v>45</v>
      </c>
      <c r="B375" s="4" t="s">
        <v>22</v>
      </c>
      <c r="C375" s="4">
        <v>3</v>
      </c>
      <c r="D375" s="4">
        <v>307</v>
      </c>
      <c r="E375" s="4">
        <v>4</v>
      </c>
      <c r="F375" s="4">
        <v>21.25</v>
      </c>
      <c r="G375" s="4">
        <v>1</v>
      </c>
      <c r="H375" s="4">
        <v>3</v>
      </c>
      <c r="I375" s="4">
        <f t="shared" si="10"/>
        <v>0.6</v>
      </c>
      <c r="J375" s="4">
        <v>6.6</v>
      </c>
      <c r="K375" s="4">
        <f t="shared" si="11"/>
        <v>3.9599999999999995</v>
      </c>
      <c r="L375" s="4">
        <v>12</v>
      </c>
      <c r="M375" s="4">
        <v>2</v>
      </c>
      <c r="N375" s="4" t="s">
        <v>25</v>
      </c>
      <c r="Q375" s="4">
        <v>25.25</v>
      </c>
    </row>
    <row r="376" spans="1:17">
      <c r="A376" s="4" t="s">
        <v>46</v>
      </c>
      <c r="B376" s="4" t="s">
        <v>24</v>
      </c>
      <c r="C376" s="4">
        <v>3</v>
      </c>
      <c r="D376" s="4">
        <v>302</v>
      </c>
      <c r="E376" s="4">
        <v>4</v>
      </c>
      <c r="F376" s="4">
        <v>21.25</v>
      </c>
      <c r="G376" s="4">
        <v>1</v>
      </c>
      <c r="H376" s="4">
        <v>3</v>
      </c>
      <c r="I376" s="4">
        <f t="shared" si="10"/>
        <v>0.6</v>
      </c>
      <c r="J376" s="4">
        <v>6.6</v>
      </c>
      <c r="K376" s="4">
        <f t="shared" si="11"/>
        <v>3.9599999999999995</v>
      </c>
      <c r="L376" s="4">
        <v>12</v>
      </c>
      <c r="M376" s="4">
        <v>2</v>
      </c>
      <c r="N376" s="4" t="s">
        <v>25</v>
      </c>
      <c r="Q376" s="4">
        <v>25.25</v>
      </c>
    </row>
    <row r="377" spans="1:17">
      <c r="A377" s="4" t="s">
        <v>47</v>
      </c>
      <c r="B377" s="4" t="s">
        <v>24</v>
      </c>
      <c r="C377" s="4">
        <v>3</v>
      </c>
      <c r="D377" s="4">
        <v>301</v>
      </c>
      <c r="E377" s="4">
        <v>4</v>
      </c>
      <c r="F377" s="4">
        <v>21.25</v>
      </c>
      <c r="G377" s="4">
        <v>1</v>
      </c>
      <c r="H377" s="4">
        <v>3</v>
      </c>
      <c r="I377" s="4">
        <f t="shared" si="10"/>
        <v>0.6</v>
      </c>
      <c r="J377" s="4">
        <v>6.6</v>
      </c>
      <c r="K377" s="4">
        <f t="shared" si="11"/>
        <v>3.9599999999999995</v>
      </c>
      <c r="L377" s="4">
        <v>12</v>
      </c>
      <c r="M377" s="4">
        <v>2</v>
      </c>
      <c r="N377" s="4" t="s">
        <v>25</v>
      </c>
      <c r="Q377" s="4">
        <v>25.25</v>
      </c>
    </row>
    <row r="378" spans="1:17">
      <c r="A378" s="4" t="s">
        <v>27</v>
      </c>
      <c r="B378" s="4">
        <v>4</v>
      </c>
      <c r="C378" s="4">
        <v>2</v>
      </c>
      <c r="D378" s="4">
        <v>217</v>
      </c>
      <c r="E378" s="4">
        <v>43.5</v>
      </c>
      <c r="F378" s="4">
        <v>82</v>
      </c>
      <c r="G378" s="4">
        <v>1</v>
      </c>
      <c r="H378" s="4">
        <v>3</v>
      </c>
      <c r="I378" s="4">
        <f t="shared" si="10"/>
        <v>24.8</v>
      </c>
      <c r="J378" s="4">
        <v>6.6</v>
      </c>
      <c r="K378" s="4">
        <f t="shared" si="11"/>
        <v>163.68</v>
      </c>
      <c r="L378" s="4">
        <v>13</v>
      </c>
      <c r="M378" s="4">
        <v>2</v>
      </c>
      <c r="N378" s="4" t="s">
        <v>17</v>
      </c>
      <c r="Q378" s="4">
        <v>251</v>
      </c>
    </row>
    <row r="379" spans="1:17">
      <c r="A379" s="4" t="s">
        <v>27</v>
      </c>
      <c r="B379" s="4">
        <v>4</v>
      </c>
      <c r="C379" s="4">
        <v>2</v>
      </c>
      <c r="D379" s="4">
        <v>223</v>
      </c>
      <c r="E379" s="4">
        <v>43.5</v>
      </c>
      <c r="F379" s="4">
        <v>82</v>
      </c>
      <c r="G379" s="4">
        <v>1</v>
      </c>
      <c r="H379" s="4">
        <v>3</v>
      </c>
      <c r="I379" s="4">
        <f t="shared" si="10"/>
        <v>24.8</v>
      </c>
      <c r="J379" s="4">
        <v>6.6</v>
      </c>
      <c r="K379" s="4">
        <f t="shared" si="11"/>
        <v>163.68</v>
      </c>
      <c r="L379" s="4">
        <v>13</v>
      </c>
      <c r="M379" s="4">
        <v>2</v>
      </c>
      <c r="N379" s="4" t="s">
        <v>17</v>
      </c>
      <c r="Q379" s="4">
        <v>251</v>
      </c>
    </row>
    <row r="380" spans="1:17">
      <c r="A380" s="4" t="s">
        <v>29</v>
      </c>
      <c r="B380" s="4">
        <v>4</v>
      </c>
      <c r="C380" s="4">
        <v>2</v>
      </c>
      <c r="D380" s="4">
        <v>214</v>
      </c>
      <c r="E380" s="4">
        <v>43.5</v>
      </c>
      <c r="F380" s="4">
        <v>82</v>
      </c>
      <c r="G380" s="4">
        <v>1</v>
      </c>
      <c r="H380" s="4">
        <v>3</v>
      </c>
      <c r="I380" s="4">
        <f t="shared" si="10"/>
        <v>24.8</v>
      </c>
      <c r="J380" s="4">
        <v>6.6</v>
      </c>
      <c r="K380" s="4">
        <f t="shared" si="11"/>
        <v>163.68</v>
      </c>
      <c r="L380" s="4">
        <v>13</v>
      </c>
      <c r="M380" s="4">
        <v>2</v>
      </c>
      <c r="N380" s="4" t="s">
        <v>17</v>
      </c>
      <c r="Q380" s="4">
        <v>251</v>
      </c>
    </row>
    <row r="381" spans="1:17">
      <c r="A381" s="4" t="s">
        <v>29</v>
      </c>
      <c r="B381" s="4">
        <v>4</v>
      </c>
      <c r="C381" s="4">
        <v>2</v>
      </c>
      <c r="D381" s="4">
        <v>204</v>
      </c>
      <c r="E381" s="4">
        <v>43.5</v>
      </c>
      <c r="F381" s="4">
        <v>82</v>
      </c>
      <c r="G381" s="4">
        <v>1</v>
      </c>
      <c r="H381" s="4">
        <v>3</v>
      </c>
      <c r="I381" s="4">
        <f t="shared" si="10"/>
        <v>24.8</v>
      </c>
      <c r="J381" s="4">
        <v>6.6</v>
      </c>
      <c r="K381" s="4">
        <f t="shared" si="11"/>
        <v>163.68</v>
      </c>
      <c r="L381" s="4">
        <v>13</v>
      </c>
      <c r="M381" s="4">
        <v>2</v>
      </c>
      <c r="N381" s="4" t="s">
        <v>17</v>
      </c>
      <c r="Q381" s="4">
        <v>251</v>
      </c>
    </row>
    <row r="382" spans="1:17">
      <c r="A382" s="4" t="s">
        <v>30</v>
      </c>
      <c r="B382" s="4">
        <v>4</v>
      </c>
      <c r="C382" s="4">
        <v>2</v>
      </c>
      <c r="D382" s="4">
        <v>219</v>
      </c>
      <c r="E382" s="4">
        <v>43.5</v>
      </c>
      <c r="F382" s="4">
        <v>82</v>
      </c>
      <c r="G382" s="4">
        <v>1</v>
      </c>
      <c r="H382" s="4">
        <v>3</v>
      </c>
      <c r="I382" s="4">
        <f t="shared" si="10"/>
        <v>24.8</v>
      </c>
      <c r="J382" s="4">
        <v>6.6</v>
      </c>
      <c r="K382" s="4">
        <f t="shared" si="11"/>
        <v>163.68</v>
      </c>
      <c r="L382" s="4">
        <v>13</v>
      </c>
      <c r="M382" s="4">
        <v>2</v>
      </c>
      <c r="N382" s="4" t="s">
        <v>17</v>
      </c>
      <c r="Q382" s="4">
        <v>251</v>
      </c>
    </row>
    <row r="383" spans="1:17">
      <c r="A383" s="4" t="s">
        <v>31</v>
      </c>
      <c r="B383" s="4">
        <v>4</v>
      </c>
      <c r="C383" s="4">
        <v>2</v>
      </c>
      <c r="D383" s="4">
        <v>222</v>
      </c>
      <c r="E383" s="4">
        <v>43.5</v>
      </c>
      <c r="F383" s="4">
        <v>82</v>
      </c>
      <c r="G383" s="4">
        <v>1</v>
      </c>
      <c r="H383" s="4">
        <v>3</v>
      </c>
      <c r="I383" s="4">
        <f t="shared" si="10"/>
        <v>24.8</v>
      </c>
      <c r="J383" s="4">
        <v>6.6</v>
      </c>
      <c r="K383" s="4">
        <f t="shared" si="11"/>
        <v>163.68</v>
      </c>
      <c r="L383" s="4">
        <v>13</v>
      </c>
      <c r="M383" s="4">
        <v>2</v>
      </c>
      <c r="N383" s="4" t="s">
        <v>17</v>
      </c>
      <c r="Q383" s="4">
        <v>251</v>
      </c>
    </row>
    <row r="384" spans="1:17">
      <c r="A384" s="4" t="s">
        <v>32</v>
      </c>
      <c r="B384" s="4">
        <v>4</v>
      </c>
      <c r="C384" s="4">
        <v>2</v>
      </c>
      <c r="D384" s="4">
        <v>224</v>
      </c>
      <c r="E384" s="4">
        <v>43.5</v>
      </c>
      <c r="F384" s="4">
        <v>82</v>
      </c>
      <c r="G384" s="4">
        <v>1</v>
      </c>
      <c r="H384" s="4">
        <v>3</v>
      </c>
      <c r="I384" s="4">
        <f t="shared" si="10"/>
        <v>24.8</v>
      </c>
      <c r="J384" s="4">
        <v>6.6</v>
      </c>
      <c r="K384" s="4">
        <f t="shared" si="11"/>
        <v>163.68</v>
      </c>
      <c r="L384" s="4">
        <v>13</v>
      </c>
      <c r="M384" s="4">
        <v>2</v>
      </c>
      <c r="N384" s="4" t="s">
        <v>17</v>
      </c>
      <c r="Q384" s="4">
        <v>251</v>
      </c>
    </row>
    <row r="385" spans="1:17">
      <c r="A385" s="4" t="s">
        <v>33</v>
      </c>
      <c r="B385" s="4">
        <v>4</v>
      </c>
      <c r="C385" s="4">
        <v>2</v>
      </c>
      <c r="D385" s="4">
        <v>210</v>
      </c>
      <c r="E385" s="4">
        <v>43.5</v>
      </c>
      <c r="F385" s="4">
        <v>82</v>
      </c>
      <c r="G385" s="4">
        <v>1</v>
      </c>
      <c r="H385" s="4">
        <v>3</v>
      </c>
      <c r="I385" s="4">
        <f t="shared" si="10"/>
        <v>24.8</v>
      </c>
      <c r="J385" s="4">
        <v>6.6</v>
      </c>
      <c r="K385" s="4">
        <f t="shared" si="11"/>
        <v>163.68</v>
      </c>
      <c r="L385" s="4">
        <v>13</v>
      </c>
      <c r="M385" s="4">
        <v>2</v>
      </c>
      <c r="N385" s="4" t="s">
        <v>17</v>
      </c>
      <c r="Q385" s="4">
        <v>251</v>
      </c>
    </row>
    <row r="386" spans="1:17">
      <c r="A386" s="4" t="s">
        <v>40</v>
      </c>
      <c r="B386" s="4">
        <v>4</v>
      </c>
      <c r="C386" s="4">
        <v>2</v>
      </c>
      <c r="D386" s="4">
        <v>220</v>
      </c>
      <c r="E386" s="4">
        <v>43.5</v>
      </c>
      <c r="F386" s="4">
        <v>82</v>
      </c>
      <c r="G386" s="4">
        <v>1</v>
      </c>
      <c r="H386" s="4">
        <v>3</v>
      </c>
      <c r="I386" s="4">
        <f t="shared" ref="I386:I449" si="12">ROUNDUP(E386*F386/144,1)</f>
        <v>24.8</v>
      </c>
      <c r="J386" s="4">
        <v>6.6</v>
      </c>
      <c r="K386" s="4">
        <f t="shared" ref="K386:K449" si="13">I386*J386</f>
        <v>163.68</v>
      </c>
      <c r="L386" s="4">
        <v>13</v>
      </c>
      <c r="M386" s="4">
        <v>2</v>
      </c>
      <c r="N386" s="4" t="s">
        <v>17</v>
      </c>
      <c r="Q386" s="4">
        <v>252</v>
      </c>
    </row>
    <row r="387" spans="1:17">
      <c r="A387" s="4" t="s">
        <v>42</v>
      </c>
      <c r="B387" s="4">
        <v>4</v>
      </c>
      <c r="C387" s="4">
        <v>2</v>
      </c>
      <c r="D387" s="4">
        <v>216</v>
      </c>
      <c r="E387" s="4">
        <v>43.5</v>
      </c>
      <c r="F387" s="4">
        <v>82</v>
      </c>
      <c r="G387" s="4">
        <v>1</v>
      </c>
      <c r="H387" s="4">
        <v>3</v>
      </c>
      <c r="I387" s="4">
        <f t="shared" si="12"/>
        <v>24.8</v>
      </c>
      <c r="J387" s="4">
        <v>6.6</v>
      </c>
      <c r="K387" s="4">
        <f t="shared" si="13"/>
        <v>163.68</v>
      </c>
      <c r="L387" s="4">
        <v>13</v>
      </c>
      <c r="M387" s="4">
        <v>2</v>
      </c>
      <c r="N387" s="4" t="s">
        <v>17</v>
      </c>
      <c r="Q387" s="4">
        <v>251</v>
      </c>
    </row>
    <row r="388" spans="1:17">
      <c r="A388" s="4" t="s">
        <v>35</v>
      </c>
      <c r="B388" s="4">
        <v>4</v>
      </c>
      <c r="C388" s="4">
        <v>2</v>
      </c>
      <c r="D388" s="4">
        <v>205</v>
      </c>
      <c r="E388" s="4">
        <v>43.5</v>
      </c>
      <c r="F388" s="4">
        <v>81.5</v>
      </c>
      <c r="G388" s="4">
        <v>1</v>
      </c>
      <c r="H388" s="4">
        <v>3</v>
      </c>
      <c r="I388" s="4">
        <f t="shared" si="12"/>
        <v>24.700000000000003</v>
      </c>
      <c r="J388" s="4">
        <v>6.6</v>
      </c>
      <c r="K388" s="4">
        <f t="shared" si="13"/>
        <v>163.02000000000001</v>
      </c>
      <c r="L388" s="4">
        <v>13</v>
      </c>
      <c r="M388" s="4">
        <v>2</v>
      </c>
      <c r="N388" s="4" t="s">
        <v>17</v>
      </c>
      <c r="Q388" s="4">
        <v>250</v>
      </c>
    </row>
    <row r="389" spans="1:17">
      <c r="A389" s="4" t="s">
        <v>44</v>
      </c>
      <c r="B389" s="4">
        <v>3</v>
      </c>
      <c r="C389" s="4">
        <v>2</v>
      </c>
      <c r="D389" s="4">
        <v>212</v>
      </c>
      <c r="E389" s="4">
        <v>43.5</v>
      </c>
      <c r="F389" s="4">
        <v>111.125</v>
      </c>
      <c r="G389" s="4">
        <v>1</v>
      </c>
      <c r="H389" s="4">
        <v>3</v>
      </c>
      <c r="I389" s="4">
        <f t="shared" si="12"/>
        <v>33.6</v>
      </c>
      <c r="J389" s="4">
        <v>6.6</v>
      </c>
      <c r="K389" s="4">
        <f t="shared" si="13"/>
        <v>221.76</v>
      </c>
      <c r="L389" s="4">
        <v>14</v>
      </c>
      <c r="M389" s="4">
        <v>1</v>
      </c>
      <c r="N389" s="4" t="s">
        <v>17</v>
      </c>
      <c r="O389" s="4">
        <v>1</v>
      </c>
      <c r="Q389" s="4">
        <v>309.25</v>
      </c>
    </row>
    <row r="390" spans="1:17">
      <c r="A390" s="4" t="s">
        <v>15</v>
      </c>
      <c r="B390" s="4">
        <v>3</v>
      </c>
      <c r="C390" s="4">
        <v>2</v>
      </c>
      <c r="D390" s="4">
        <v>225</v>
      </c>
      <c r="E390" s="4">
        <v>43.5</v>
      </c>
      <c r="F390" s="4">
        <v>111</v>
      </c>
      <c r="G390" s="4">
        <v>1</v>
      </c>
      <c r="H390" s="4">
        <v>3</v>
      </c>
      <c r="I390" s="4">
        <f t="shared" si="12"/>
        <v>33.6</v>
      </c>
      <c r="J390" s="4">
        <v>6.6</v>
      </c>
      <c r="K390" s="4">
        <f t="shared" si="13"/>
        <v>221.76</v>
      </c>
      <c r="L390" s="4">
        <v>14</v>
      </c>
      <c r="M390" s="4">
        <v>1</v>
      </c>
      <c r="N390" s="4" t="s">
        <v>17</v>
      </c>
      <c r="O390" s="4">
        <v>1</v>
      </c>
      <c r="Q390" s="4">
        <v>309</v>
      </c>
    </row>
    <row r="391" spans="1:17">
      <c r="A391" s="4" t="s">
        <v>26</v>
      </c>
      <c r="B391" s="4">
        <v>3</v>
      </c>
      <c r="C391" s="4">
        <v>2</v>
      </c>
      <c r="D391" s="4">
        <v>226</v>
      </c>
      <c r="E391" s="4">
        <v>43.5</v>
      </c>
      <c r="F391" s="4">
        <v>111</v>
      </c>
      <c r="G391" s="4">
        <v>1</v>
      </c>
      <c r="H391" s="4">
        <v>3</v>
      </c>
      <c r="I391" s="4">
        <f t="shared" si="12"/>
        <v>33.6</v>
      </c>
      <c r="J391" s="4">
        <v>6.6</v>
      </c>
      <c r="K391" s="4">
        <f t="shared" si="13"/>
        <v>221.76</v>
      </c>
      <c r="L391" s="4">
        <v>14</v>
      </c>
      <c r="M391" s="4">
        <v>1</v>
      </c>
      <c r="N391" s="4" t="s">
        <v>17</v>
      </c>
      <c r="O391" s="4">
        <v>1</v>
      </c>
      <c r="Q391" s="4">
        <v>309</v>
      </c>
    </row>
    <row r="392" spans="1:17">
      <c r="A392" s="4" t="s">
        <v>45</v>
      </c>
      <c r="B392" s="4">
        <v>3</v>
      </c>
      <c r="C392" s="4">
        <v>2</v>
      </c>
      <c r="D392" s="4">
        <v>207</v>
      </c>
      <c r="E392" s="4">
        <v>43.5</v>
      </c>
      <c r="F392" s="4">
        <v>90.75</v>
      </c>
      <c r="G392" s="4">
        <v>1</v>
      </c>
      <c r="H392" s="4">
        <v>3</v>
      </c>
      <c r="I392" s="4">
        <f t="shared" si="12"/>
        <v>27.5</v>
      </c>
      <c r="J392" s="4">
        <v>6.6</v>
      </c>
      <c r="K392" s="4">
        <f t="shared" si="13"/>
        <v>181.5</v>
      </c>
      <c r="L392" s="4">
        <v>14</v>
      </c>
      <c r="M392" s="4">
        <v>1</v>
      </c>
      <c r="N392" s="4" t="s">
        <v>17</v>
      </c>
      <c r="O392" s="4">
        <v>1</v>
      </c>
      <c r="Q392" s="4">
        <v>268.5</v>
      </c>
    </row>
    <row r="393" spans="1:17">
      <c r="A393" s="4" t="s">
        <v>46</v>
      </c>
      <c r="B393" s="4">
        <v>4</v>
      </c>
      <c r="C393" s="4">
        <v>2</v>
      </c>
      <c r="D393" s="4">
        <v>202</v>
      </c>
      <c r="E393" s="4">
        <v>43.5</v>
      </c>
      <c r="F393" s="4">
        <v>87</v>
      </c>
      <c r="G393" s="4">
        <v>1</v>
      </c>
      <c r="H393" s="4">
        <v>3</v>
      </c>
      <c r="I393" s="4">
        <f t="shared" si="12"/>
        <v>26.3</v>
      </c>
      <c r="J393" s="4">
        <v>6.6</v>
      </c>
      <c r="K393" s="4">
        <f t="shared" si="13"/>
        <v>173.57999999999998</v>
      </c>
      <c r="L393" s="4">
        <v>14</v>
      </c>
      <c r="M393" s="4">
        <v>1</v>
      </c>
      <c r="N393" s="4" t="s">
        <v>17</v>
      </c>
      <c r="Q393" s="4">
        <v>261</v>
      </c>
    </row>
    <row r="394" spans="1:17">
      <c r="A394" s="4" t="s">
        <v>47</v>
      </c>
      <c r="B394" s="4">
        <v>4</v>
      </c>
      <c r="C394" s="4">
        <v>2</v>
      </c>
      <c r="D394" s="4">
        <v>201</v>
      </c>
      <c r="E394" s="4">
        <v>43.5</v>
      </c>
      <c r="F394" s="4">
        <v>87</v>
      </c>
      <c r="G394" s="4">
        <v>1</v>
      </c>
      <c r="H394" s="4">
        <v>3</v>
      </c>
      <c r="I394" s="4">
        <f t="shared" si="12"/>
        <v>26.3</v>
      </c>
      <c r="J394" s="4">
        <v>6.6</v>
      </c>
      <c r="K394" s="4">
        <f t="shared" si="13"/>
        <v>173.57999999999998</v>
      </c>
      <c r="L394" s="4">
        <v>14</v>
      </c>
      <c r="M394" s="4">
        <v>1</v>
      </c>
      <c r="N394" s="4" t="s">
        <v>17</v>
      </c>
      <c r="Q394" s="4">
        <v>261</v>
      </c>
    </row>
    <row r="395" spans="1:17">
      <c r="A395" s="4" t="s">
        <v>43</v>
      </c>
      <c r="B395" s="4">
        <v>4</v>
      </c>
      <c r="C395" s="4">
        <v>2</v>
      </c>
      <c r="D395" s="4">
        <v>215</v>
      </c>
      <c r="E395" s="4">
        <v>43.5</v>
      </c>
      <c r="F395" s="4">
        <v>82</v>
      </c>
      <c r="G395" s="4">
        <v>1</v>
      </c>
      <c r="H395" s="4">
        <v>3</v>
      </c>
      <c r="I395" s="4">
        <f t="shared" si="12"/>
        <v>24.8</v>
      </c>
      <c r="J395" s="4">
        <v>6.6</v>
      </c>
      <c r="K395" s="4">
        <f t="shared" si="13"/>
        <v>163.68</v>
      </c>
      <c r="L395" s="4">
        <v>14</v>
      </c>
      <c r="M395" s="4">
        <v>1</v>
      </c>
      <c r="N395" s="4" t="s">
        <v>17</v>
      </c>
      <c r="Q395" s="4">
        <v>251</v>
      </c>
    </row>
    <row r="396" spans="1:17">
      <c r="A396" s="4" t="s">
        <v>36</v>
      </c>
      <c r="B396" s="4">
        <v>3</v>
      </c>
      <c r="C396" s="4">
        <v>2</v>
      </c>
      <c r="D396" s="4">
        <v>208</v>
      </c>
      <c r="E396" s="4">
        <v>43.5</v>
      </c>
      <c r="F396" s="4">
        <v>51.5</v>
      </c>
      <c r="G396" s="4">
        <v>1</v>
      </c>
      <c r="H396" s="4">
        <v>3</v>
      </c>
      <c r="I396" s="4">
        <f t="shared" si="12"/>
        <v>15.6</v>
      </c>
      <c r="J396" s="4">
        <v>6.6</v>
      </c>
      <c r="K396" s="4">
        <f t="shared" si="13"/>
        <v>102.96</v>
      </c>
      <c r="L396" s="4">
        <v>14</v>
      </c>
      <c r="M396" s="4">
        <v>1</v>
      </c>
      <c r="N396" s="4" t="s">
        <v>17</v>
      </c>
      <c r="Q396" s="4">
        <v>121</v>
      </c>
    </row>
    <row r="397" spans="1:17">
      <c r="A397" s="4" t="s">
        <v>36</v>
      </c>
      <c r="B397" s="4">
        <v>3</v>
      </c>
      <c r="C397" s="4">
        <v>2</v>
      </c>
      <c r="D397" s="4">
        <v>221</v>
      </c>
      <c r="E397" s="4">
        <v>43.5</v>
      </c>
      <c r="F397" s="4">
        <v>51.5</v>
      </c>
      <c r="G397" s="4">
        <v>1</v>
      </c>
      <c r="H397" s="4">
        <v>3</v>
      </c>
      <c r="I397" s="4">
        <f t="shared" si="12"/>
        <v>15.6</v>
      </c>
      <c r="J397" s="4">
        <v>6.6</v>
      </c>
      <c r="K397" s="4">
        <f t="shared" si="13"/>
        <v>102.96</v>
      </c>
      <c r="L397" s="4">
        <v>14</v>
      </c>
      <c r="M397" s="4">
        <v>1</v>
      </c>
      <c r="N397" s="4" t="s">
        <v>17</v>
      </c>
      <c r="Q397" s="4">
        <v>121</v>
      </c>
    </row>
    <row r="398" spans="1:17">
      <c r="A398" s="4" t="s">
        <v>37</v>
      </c>
      <c r="B398" s="4">
        <v>3</v>
      </c>
      <c r="C398" s="4">
        <v>2</v>
      </c>
      <c r="D398" s="4">
        <v>206</v>
      </c>
      <c r="E398" s="4">
        <v>43.5</v>
      </c>
      <c r="F398" s="4">
        <v>51.5</v>
      </c>
      <c r="G398" s="4">
        <v>1</v>
      </c>
      <c r="H398" s="4">
        <v>3</v>
      </c>
      <c r="I398" s="4">
        <f t="shared" si="12"/>
        <v>15.6</v>
      </c>
      <c r="J398" s="4">
        <v>6.6</v>
      </c>
      <c r="K398" s="4">
        <f t="shared" si="13"/>
        <v>102.96</v>
      </c>
      <c r="L398" s="4">
        <v>14</v>
      </c>
      <c r="M398" s="4">
        <v>1</v>
      </c>
      <c r="N398" s="4" t="s">
        <v>17</v>
      </c>
      <c r="Q398" s="4">
        <v>121</v>
      </c>
    </row>
    <row r="399" spans="1:17">
      <c r="A399" s="4" t="s">
        <v>46</v>
      </c>
      <c r="B399" s="4">
        <v>2</v>
      </c>
      <c r="C399" s="4">
        <v>2</v>
      </c>
      <c r="D399" s="4">
        <v>202</v>
      </c>
      <c r="E399" s="4">
        <v>25.5</v>
      </c>
      <c r="F399" s="4">
        <v>42</v>
      </c>
      <c r="G399" s="4">
        <v>1</v>
      </c>
      <c r="H399" s="4">
        <v>3</v>
      </c>
      <c r="I399" s="4">
        <f t="shared" si="12"/>
        <v>7.5</v>
      </c>
      <c r="J399" s="4">
        <v>6.6</v>
      </c>
      <c r="K399" s="4">
        <f t="shared" si="13"/>
        <v>49.5</v>
      </c>
      <c r="L399" s="4">
        <v>14</v>
      </c>
      <c r="M399" s="4">
        <v>1</v>
      </c>
      <c r="N399" s="4" t="s">
        <v>17</v>
      </c>
      <c r="Q399" s="4">
        <v>42</v>
      </c>
    </row>
    <row r="400" spans="1:17">
      <c r="A400" s="4" t="s">
        <v>47</v>
      </c>
      <c r="B400" s="4">
        <v>2</v>
      </c>
      <c r="C400" s="4">
        <v>2</v>
      </c>
      <c r="D400" s="4">
        <v>201</v>
      </c>
      <c r="E400" s="4">
        <v>25.5</v>
      </c>
      <c r="F400" s="4">
        <v>42</v>
      </c>
      <c r="G400" s="4">
        <v>1</v>
      </c>
      <c r="H400" s="4">
        <v>3</v>
      </c>
      <c r="I400" s="4">
        <f t="shared" si="12"/>
        <v>7.5</v>
      </c>
      <c r="J400" s="4">
        <v>6.6</v>
      </c>
      <c r="K400" s="4">
        <f t="shared" si="13"/>
        <v>49.5</v>
      </c>
      <c r="L400" s="4">
        <v>14</v>
      </c>
      <c r="M400" s="4">
        <v>1</v>
      </c>
      <c r="N400" s="4" t="s">
        <v>17</v>
      </c>
      <c r="Q400" s="4">
        <v>42</v>
      </c>
    </row>
    <row r="401" spans="1:17">
      <c r="A401" s="4" t="s">
        <v>15</v>
      </c>
      <c r="B401" s="4">
        <v>1</v>
      </c>
      <c r="C401" s="4">
        <v>2</v>
      </c>
      <c r="D401" s="4">
        <v>225</v>
      </c>
      <c r="E401" s="4">
        <v>25.5</v>
      </c>
      <c r="F401" s="4">
        <v>30</v>
      </c>
      <c r="G401" s="4">
        <v>1</v>
      </c>
      <c r="H401" s="4">
        <v>3</v>
      </c>
      <c r="I401" s="4">
        <f t="shared" si="12"/>
        <v>5.3999999999999995</v>
      </c>
      <c r="J401" s="4">
        <v>6.6</v>
      </c>
      <c r="K401" s="4">
        <f t="shared" si="13"/>
        <v>35.639999999999993</v>
      </c>
      <c r="L401" s="4">
        <v>14</v>
      </c>
      <c r="M401" s="4">
        <v>1</v>
      </c>
      <c r="N401" s="4" t="s">
        <v>17</v>
      </c>
      <c r="Q401" s="4">
        <v>55.5</v>
      </c>
    </row>
    <row r="402" spans="1:17">
      <c r="A402" s="4" t="s">
        <v>15</v>
      </c>
      <c r="B402" s="4">
        <v>2</v>
      </c>
      <c r="C402" s="4">
        <v>2</v>
      </c>
      <c r="D402" s="4">
        <v>225</v>
      </c>
      <c r="E402" s="4">
        <v>25.5</v>
      </c>
      <c r="F402" s="4">
        <v>27</v>
      </c>
      <c r="G402" s="4">
        <v>1</v>
      </c>
      <c r="H402" s="4">
        <v>3</v>
      </c>
      <c r="I402" s="4">
        <f t="shared" si="12"/>
        <v>4.8</v>
      </c>
      <c r="J402" s="4">
        <v>6.6</v>
      </c>
      <c r="K402" s="4">
        <f t="shared" si="13"/>
        <v>31.679999999999996</v>
      </c>
      <c r="L402" s="4">
        <v>14</v>
      </c>
      <c r="M402" s="4">
        <v>1</v>
      </c>
      <c r="N402" s="4" t="s">
        <v>17</v>
      </c>
      <c r="P402" s="4" t="s">
        <v>18</v>
      </c>
      <c r="Q402" s="4">
        <v>52.5</v>
      </c>
    </row>
    <row r="403" spans="1:17">
      <c r="A403" s="4" t="s">
        <v>26</v>
      </c>
      <c r="B403" s="4">
        <v>2</v>
      </c>
      <c r="C403" s="4">
        <v>2</v>
      </c>
      <c r="D403" s="4">
        <v>226</v>
      </c>
      <c r="E403" s="4">
        <v>25.5</v>
      </c>
      <c r="F403" s="4">
        <v>27</v>
      </c>
      <c r="G403" s="4">
        <v>1</v>
      </c>
      <c r="H403" s="4">
        <v>3</v>
      </c>
      <c r="I403" s="4">
        <f t="shared" si="12"/>
        <v>4.8</v>
      </c>
      <c r="J403" s="4">
        <v>6.6</v>
      </c>
      <c r="K403" s="4">
        <f t="shared" si="13"/>
        <v>31.679999999999996</v>
      </c>
      <c r="L403" s="4">
        <v>14</v>
      </c>
      <c r="M403" s="4">
        <v>1</v>
      </c>
      <c r="N403" s="4" t="s">
        <v>17</v>
      </c>
      <c r="P403" s="4" t="s">
        <v>18</v>
      </c>
      <c r="Q403" s="4">
        <v>52.5</v>
      </c>
    </row>
    <row r="404" spans="1:17">
      <c r="A404" s="4" t="s">
        <v>43</v>
      </c>
      <c r="B404" s="4">
        <v>1</v>
      </c>
      <c r="C404" s="4">
        <v>2</v>
      </c>
      <c r="D404" s="4">
        <v>215</v>
      </c>
      <c r="E404" s="4">
        <v>25.5</v>
      </c>
      <c r="F404" s="4">
        <v>22</v>
      </c>
      <c r="G404" s="4">
        <v>1</v>
      </c>
      <c r="H404" s="4">
        <v>3</v>
      </c>
      <c r="I404" s="4">
        <f t="shared" si="12"/>
        <v>3.9</v>
      </c>
      <c r="J404" s="4">
        <v>6.6</v>
      </c>
      <c r="K404" s="4">
        <f t="shared" si="13"/>
        <v>25.74</v>
      </c>
      <c r="L404" s="4">
        <v>14</v>
      </c>
      <c r="M404" s="4">
        <v>1</v>
      </c>
      <c r="N404" s="4" t="s">
        <v>17</v>
      </c>
      <c r="P404" s="4" t="s">
        <v>18</v>
      </c>
      <c r="Q404" s="4">
        <v>24</v>
      </c>
    </row>
    <row r="405" spans="1:17">
      <c r="A405" s="4" t="s">
        <v>46</v>
      </c>
      <c r="B405" s="4">
        <v>1</v>
      </c>
      <c r="C405" s="4">
        <v>2</v>
      </c>
      <c r="D405" s="4">
        <v>202</v>
      </c>
      <c r="E405" s="4">
        <v>25.5</v>
      </c>
      <c r="F405" s="4">
        <v>22</v>
      </c>
      <c r="G405" s="4">
        <v>1</v>
      </c>
      <c r="H405" s="4">
        <v>3</v>
      </c>
      <c r="I405" s="4">
        <f t="shared" si="12"/>
        <v>3.9</v>
      </c>
      <c r="J405" s="4">
        <v>6.6</v>
      </c>
      <c r="K405" s="4">
        <f t="shared" si="13"/>
        <v>25.74</v>
      </c>
      <c r="L405" s="4">
        <v>14</v>
      </c>
      <c r="M405" s="4">
        <v>1</v>
      </c>
      <c r="N405" s="4" t="s">
        <v>17</v>
      </c>
      <c r="Q405" s="4">
        <v>47.5</v>
      </c>
    </row>
    <row r="406" spans="1:17">
      <c r="A406" s="4" t="s">
        <v>36</v>
      </c>
      <c r="B406" s="4">
        <v>1</v>
      </c>
      <c r="C406" s="4">
        <v>2</v>
      </c>
      <c r="D406" s="4">
        <v>208</v>
      </c>
      <c r="E406" s="4">
        <v>25.5</v>
      </c>
      <c r="F406" s="4">
        <v>18</v>
      </c>
      <c r="G406" s="4">
        <v>1</v>
      </c>
      <c r="H406" s="4">
        <v>3</v>
      </c>
      <c r="I406" s="4">
        <f t="shared" si="12"/>
        <v>3.2</v>
      </c>
      <c r="J406" s="4">
        <v>6.6</v>
      </c>
      <c r="K406" s="4">
        <f t="shared" si="13"/>
        <v>21.12</v>
      </c>
      <c r="L406" s="4">
        <v>14</v>
      </c>
      <c r="M406" s="4">
        <v>1</v>
      </c>
      <c r="N406" s="4" t="s">
        <v>17</v>
      </c>
      <c r="P406" s="4" t="s">
        <v>18</v>
      </c>
      <c r="Q406" s="4">
        <v>43.5</v>
      </c>
    </row>
    <row r="407" spans="1:17">
      <c r="A407" s="4" t="s">
        <v>40</v>
      </c>
      <c r="B407" s="4">
        <v>3</v>
      </c>
      <c r="C407" s="4">
        <v>2</v>
      </c>
      <c r="D407" s="4">
        <v>220</v>
      </c>
      <c r="E407" s="4">
        <v>25.5</v>
      </c>
      <c r="F407" s="4">
        <v>125</v>
      </c>
      <c r="G407" s="4">
        <v>1</v>
      </c>
      <c r="H407" s="4">
        <v>3</v>
      </c>
      <c r="I407" s="4">
        <f t="shared" si="12"/>
        <v>22.200000000000003</v>
      </c>
      <c r="J407" s="4">
        <v>6.6</v>
      </c>
      <c r="K407" s="4">
        <f t="shared" si="13"/>
        <v>146.52000000000001</v>
      </c>
      <c r="L407" s="4">
        <v>15</v>
      </c>
      <c r="M407" s="4">
        <v>2</v>
      </c>
      <c r="N407" s="4" t="s">
        <v>17</v>
      </c>
      <c r="O407" s="4">
        <v>1</v>
      </c>
      <c r="P407" s="4" t="s">
        <v>18</v>
      </c>
      <c r="Q407" s="4">
        <v>101.5</v>
      </c>
    </row>
    <row r="408" spans="1:17">
      <c r="A408" s="4" t="s">
        <v>27</v>
      </c>
      <c r="B408" s="4">
        <v>3</v>
      </c>
      <c r="C408" s="4">
        <v>2</v>
      </c>
      <c r="D408" s="4">
        <v>217</v>
      </c>
      <c r="E408" s="4">
        <v>25.5</v>
      </c>
      <c r="F408" s="4">
        <v>120</v>
      </c>
      <c r="G408" s="4">
        <v>1</v>
      </c>
      <c r="H408" s="4">
        <v>3</v>
      </c>
      <c r="I408" s="4">
        <f t="shared" si="12"/>
        <v>21.3</v>
      </c>
      <c r="J408" s="4">
        <v>6.6</v>
      </c>
      <c r="K408" s="4">
        <f t="shared" si="13"/>
        <v>140.57999999999998</v>
      </c>
      <c r="L408" s="4">
        <v>15</v>
      </c>
      <c r="M408" s="4">
        <v>2</v>
      </c>
      <c r="N408" s="4" t="s">
        <v>17</v>
      </c>
      <c r="O408" s="4">
        <v>1</v>
      </c>
      <c r="P408" s="4" t="s">
        <v>18</v>
      </c>
      <c r="Q408" s="4">
        <v>94.5</v>
      </c>
    </row>
    <row r="409" spans="1:17">
      <c r="A409" s="4" t="s">
        <v>27</v>
      </c>
      <c r="B409" s="4">
        <v>3</v>
      </c>
      <c r="C409" s="4">
        <v>2</v>
      </c>
      <c r="D409" s="4">
        <v>223</v>
      </c>
      <c r="E409" s="4">
        <v>25.5</v>
      </c>
      <c r="F409" s="4">
        <v>120</v>
      </c>
      <c r="G409" s="4">
        <v>1</v>
      </c>
      <c r="H409" s="4">
        <v>3</v>
      </c>
      <c r="I409" s="4">
        <f t="shared" si="12"/>
        <v>21.3</v>
      </c>
      <c r="J409" s="4">
        <v>6.6</v>
      </c>
      <c r="K409" s="4">
        <f t="shared" si="13"/>
        <v>140.57999999999998</v>
      </c>
      <c r="L409" s="4">
        <v>15</v>
      </c>
      <c r="M409" s="4">
        <v>2</v>
      </c>
      <c r="N409" s="4" t="s">
        <v>17</v>
      </c>
      <c r="O409" s="4">
        <v>1</v>
      </c>
      <c r="P409" s="4" t="s">
        <v>18</v>
      </c>
      <c r="Q409" s="4">
        <v>94.5</v>
      </c>
    </row>
    <row r="410" spans="1:17">
      <c r="A410" s="4" t="s">
        <v>29</v>
      </c>
      <c r="B410" s="4">
        <v>3</v>
      </c>
      <c r="C410" s="4">
        <v>2</v>
      </c>
      <c r="D410" s="4">
        <v>214</v>
      </c>
      <c r="E410" s="4">
        <v>25.5</v>
      </c>
      <c r="F410" s="4">
        <v>120</v>
      </c>
      <c r="G410" s="4">
        <v>1</v>
      </c>
      <c r="H410" s="4">
        <v>3</v>
      </c>
      <c r="I410" s="4">
        <f t="shared" si="12"/>
        <v>21.3</v>
      </c>
      <c r="J410" s="4">
        <v>6.6</v>
      </c>
      <c r="K410" s="4">
        <f t="shared" si="13"/>
        <v>140.57999999999998</v>
      </c>
      <c r="L410" s="4">
        <v>15</v>
      </c>
      <c r="M410" s="4">
        <v>2</v>
      </c>
      <c r="N410" s="4" t="s">
        <v>17</v>
      </c>
      <c r="O410" s="4">
        <v>1</v>
      </c>
      <c r="P410" s="4" t="s">
        <v>18</v>
      </c>
      <c r="Q410" s="4">
        <v>94.5</v>
      </c>
    </row>
    <row r="411" spans="1:17">
      <c r="A411" s="4" t="s">
        <v>29</v>
      </c>
      <c r="B411" s="4">
        <v>3</v>
      </c>
      <c r="C411" s="4">
        <v>2</v>
      </c>
      <c r="D411" s="4">
        <v>204</v>
      </c>
      <c r="E411" s="4">
        <v>25.5</v>
      </c>
      <c r="F411" s="4">
        <v>120</v>
      </c>
      <c r="G411" s="4">
        <v>1</v>
      </c>
      <c r="H411" s="4">
        <v>3</v>
      </c>
      <c r="I411" s="4">
        <f t="shared" si="12"/>
        <v>21.3</v>
      </c>
      <c r="J411" s="4">
        <v>6.6</v>
      </c>
      <c r="K411" s="4">
        <f t="shared" si="13"/>
        <v>140.57999999999998</v>
      </c>
      <c r="L411" s="4">
        <v>15</v>
      </c>
      <c r="M411" s="4">
        <v>2</v>
      </c>
      <c r="N411" s="4" t="s">
        <v>17</v>
      </c>
      <c r="O411" s="4">
        <v>1</v>
      </c>
      <c r="P411" s="4" t="s">
        <v>18</v>
      </c>
      <c r="Q411" s="4">
        <v>94.5</v>
      </c>
    </row>
    <row r="412" spans="1:17">
      <c r="A412" s="4" t="s">
        <v>30</v>
      </c>
      <c r="B412" s="4">
        <v>3</v>
      </c>
      <c r="C412" s="4">
        <v>2</v>
      </c>
      <c r="D412" s="4">
        <v>219</v>
      </c>
      <c r="E412" s="4">
        <v>25.5</v>
      </c>
      <c r="F412" s="4">
        <v>120</v>
      </c>
      <c r="G412" s="4">
        <v>1</v>
      </c>
      <c r="H412" s="4">
        <v>3</v>
      </c>
      <c r="I412" s="4">
        <f t="shared" si="12"/>
        <v>21.3</v>
      </c>
      <c r="J412" s="4">
        <v>6.6</v>
      </c>
      <c r="K412" s="4">
        <f t="shared" si="13"/>
        <v>140.57999999999998</v>
      </c>
      <c r="L412" s="4">
        <v>15</v>
      </c>
      <c r="M412" s="4">
        <v>2</v>
      </c>
      <c r="N412" s="4" t="s">
        <v>17</v>
      </c>
      <c r="O412" s="4">
        <v>1</v>
      </c>
      <c r="P412" s="4" t="s">
        <v>18</v>
      </c>
      <c r="Q412" s="4">
        <v>94.5</v>
      </c>
    </row>
    <row r="413" spans="1:17">
      <c r="A413" s="4" t="s">
        <v>31</v>
      </c>
      <c r="B413" s="4">
        <v>3</v>
      </c>
      <c r="C413" s="4">
        <v>2</v>
      </c>
      <c r="D413" s="4">
        <v>222</v>
      </c>
      <c r="E413" s="4">
        <v>25.5</v>
      </c>
      <c r="F413" s="4">
        <v>120</v>
      </c>
      <c r="G413" s="4">
        <v>1</v>
      </c>
      <c r="H413" s="4">
        <v>3</v>
      </c>
      <c r="I413" s="4">
        <f t="shared" si="12"/>
        <v>21.3</v>
      </c>
      <c r="J413" s="4">
        <v>6.6</v>
      </c>
      <c r="K413" s="4">
        <f t="shared" si="13"/>
        <v>140.57999999999998</v>
      </c>
      <c r="L413" s="4">
        <v>15</v>
      </c>
      <c r="M413" s="4">
        <v>2</v>
      </c>
      <c r="N413" s="4" t="s">
        <v>17</v>
      </c>
      <c r="O413" s="4">
        <v>1</v>
      </c>
      <c r="P413" s="4" t="s">
        <v>18</v>
      </c>
      <c r="Q413" s="4">
        <v>94.5</v>
      </c>
    </row>
    <row r="414" spans="1:17">
      <c r="A414" s="4" t="s">
        <v>32</v>
      </c>
      <c r="B414" s="4">
        <v>3</v>
      </c>
      <c r="C414" s="4">
        <v>2</v>
      </c>
      <c r="D414" s="4">
        <v>224</v>
      </c>
      <c r="E414" s="4">
        <v>25.5</v>
      </c>
      <c r="F414" s="4">
        <v>120</v>
      </c>
      <c r="G414" s="4">
        <v>1</v>
      </c>
      <c r="H414" s="4">
        <v>3</v>
      </c>
      <c r="I414" s="4">
        <f t="shared" si="12"/>
        <v>21.3</v>
      </c>
      <c r="J414" s="4">
        <v>6.6</v>
      </c>
      <c r="K414" s="4">
        <f t="shared" si="13"/>
        <v>140.57999999999998</v>
      </c>
      <c r="L414" s="4">
        <v>15</v>
      </c>
      <c r="M414" s="4">
        <v>2</v>
      </c>
      <c r="N414" s="4" t="s">
        <v>17</v>
      </c>
      <c r="O414" s="4">
        <v>1</v>
      </c>
      <c r="P414" s="4" t="s">
        <v>18</v>
      </c>
      <c r="Q414" s="4">
        <v>94.5</v>
      </c>
    </row>
    <row r="415" spans="1:17">
      <c r="A415" s="4" t="s">
        <v>33</v>
      </c>
      <c r="B415" s="4">
        <v>3</v>
      </c>
      <c r="C415" s="4">
        <v>2</v>
      </c>
      <c r="D415" s="4">
        <v>210</v>
      </c>
      <c r="E415" s="4">
        <v>25.5</v>
      </c>
      <c r="F415" s="4">
        <v>120</v>
      </c>
      <c r="G415" s="4">
        <v>1</v>
      </c>
      <c r="H415" s="4">
        <v>3</v>
      </c>
      <c r="I415" s="4">
        <f t="shared" si="12"/>
        <v>21.3</v>
      </c>
      <c r="J415" s="4">
        <v>6.6</v>
      </c>
      <c r="K415" s="4">
        <f t="shared" si="13"/>
        <v>140.57999999999998</v>
      </c>
      <c r="L415" s="4">
        <v>15</v>
      </c>
      <c r="M415" s="4">
        <v>2</v>
      </c>
      <c r="N415" s="4" t="s">
        <v>17</v>
      </c>
      <c r="O415" s="4">
        <v>1</v>
      </c>
      <c r="P415" s="4" t="s">
        <v>18</v>
      </c>
      <c r="Q415" s="4">
        <v>94.5</v>
      </c>
    </row>
    <row r="416" spans="1:17">
      <c r="A416" s="4" t="s">
        <v>35</v>
      </c>
      <c r="B416" s="4">
        <v>3</v>
      </c>
      <c r="C416" s="4">
        <v>2</v>
      </c>
      <c r="D416" s="4">
        <v>205</v>
      </c>
      <c r="E416" s="4">
        <v>25.5</v>
      </c>
      <c r="F416" s="4">
        <v>120</v>
      </c>
      <c r="G416" s="4">
        <v>1</v>
      </c>
      <c r="H416" s="4">
        <v>3</v>
      </c>
      <c r="I416" s="4">
        <f t="shared" si="12"/>
        <v>21.3</v>
      </c>
      <c r="J416" s="4">
        <v>6.6</v>
      </c>
      <c r="K416" s="4">
        <f t="shared" si="13"/>
        <v>140.57999999999998</v>
      </c>
      <c r="L416" s="4">
        <v>15</v>
      </c>
      <c r="M416" s="4">
        <v>2</v>
      </c>
      <c r="N416" s="4" t="s">
        <v>17</v>
      </c>
      <c r="O416" s="4">
        <v>1</v>
      </c>
      <c r="P416" s="4" t="s">
        <v>18</v>
      </c>
      <c r="Q416" s="4">
        <v>94.5</v>
      </c>
    </row>
    <row r="417" spans="1:17">
      <c r="A417" s="4" t="s">
        <v>43</v>
      </c>
      <c r="B417" s="4">
        <v>3</v>
      </c>
      <c r="C417" s="4">
        <v>2</v>
      </c>
      <c r="D417" s="4">
        <v>215</v>
      </c>
      <c r="E417" s="4">
        <v>25.5</v>
      </c>
      <c r="F417" s="4">
        <v>120</v>
      </c>
      <c r="G417" s="4">
        <v>1</v>
      </c>
      <c r="H417" s="4">
        <v>3</v>
      </c>
      <c r="I417" s="4">
        <f t="shared" si="12"/>
        <v>21.3</v>
      </c>
      <c r="J417" s="4">
        <v>6.6</v>
      </c>
      <c r="K417" s="4">
        <f t="shared" si="13"/>
        <v>140.57999999999998</v>
      </c>
      <c r="L417" s="4">
        <v>15</v>
      </c>
      <c r="M417" s="4">
        <v>2</v>
      </c>
      <c r="N417" s="4" t="s">
        <v>17</v>
      </c>
      <c r="O417" s="4">
        <v>1</v>
      </c>
      <c r="P417" s="4" t="s">
        <v>18</v>
      </c>
      <c r="Q417" s="4">
        <v>96.5</v>
      </c>
    </row>
    <row r="418" spans="1:17">
      <c r="A418" s="4" t="s">
        <v>46</v>
      </c>
      <c r="B418" s="4">
        <v>3</v>
      </c>
      <c r="C418" s="4">
        <v>2</v>
      </c>
      <c r="D418" s="4">
        <v>202</v>
      </c>
      <c r="E418" s="4">
        <v>25.5</v>
      </c>
      <c r="F418" s="4">
        <v>106.5</v>
      </c>
      <c r="G418" s="4">
        <v>1</v>
      </c>
      <c r="H418" s="4">
        <v>3</v>
      </c>
      <c r="I418" s="4">
        <f t="shared" si="12"/>
        <v>18.900000000000002</v>
      </c>
      <c r="J418" s="4">
        <v>6.6</v>
      </c>
      <c r="K418" s="4">
        <f t="shared" si="13"/>
        <v>124.74000000000001</v>
      </c>
      <c r="L418" s="4">
        <v>15</v>
      </c>
      <c r="M418" s="4">
        <v>2</v>
      </c>
      <c r="N418" s="4" t="s">
        <v>17</v>
      </c>
      <c r="O418" s="4">
        <v>1</v>
      </c>
      <c r="P418" s="4" t="s">
        <v>18</v>
      </c>
      <c r="Q418" s="4">
        <v>108.5</v>
      </c>
    </row>
    <row r="419" spans="1:17">
      <c r="A419" s="4" t="s">
        <v>47</v>
      </c>
      <c r="B419" s="4">
        <v>3</v>
      </c>
      <c r="C419" s="4">
        <v>2</v>
      </c>
      <c r="D419" s="4">
        <v>201</v>
      </c>
      <c r="E419" s="4">
        <v>25.5</v>
      </c>
      <c r="F419" s="4">
        <v>106.5</v>
      </c>
      <c r="G419" s="4">
        <v>1</v>
      </c>
      <c r="H419" s="4">
        <v>3</v>
      </c>
      <c r="I419" s="4">
        <f t="shared" si="12"/>
        <v>18.900000000000002</v>
      </c>
      <c r="J419" s="4">
        <v>6.6</v>
      </c>
      <c r="K419" s="4">
        <f t="shared" si="13"/>
        <v>124.74000000000001</v>
      </c>
      <c r="L419" s="4">
        <v>15</v>
      </c>
      <c r="M419" s="4">
        <v>2</v>
      </c>
      <c r="N419" s="4" t="s">
        <v>17</v>
      </c>
      <c r="O419" s="4">
        <v>1</v>
      </c>
      <c r="P419" s="4" t="s">
        <v>18</v>
      </c>
      <c r="Q419" s="4">
        <v>108.5</v>
      </c>
    </row>
    <row r="420" spans="1:17">
      <c r="A420" s="4" t="s">
        <v>42</v>
      </c>
      <c r="B420" s="4">
        <v>3</v>
      </c>
      <c r="C420" s="4">
        <v>2</v>
      </c>
      <c r="D420" s="4">
        <v>216</v>
      </c>
      <c r="E420" s="4">
        <v>25.5</v>
      </c>
      <c r="F420" s="4">
        <v>84</v>
      </c>
      <c r="G420" s="4">
        <v>1</v>
      </c>
      <c r="H420" s="4">
        <v>3</v>
      </c>
      <c r="I420" s="4">
        <f t="shared" si="12"/>
        <v>14.9</v>
      </c>
      <c r="J420" s="4">
        <v>6.6</v>
      </c>
      <c r="K420" s="4">
        <f t="shared" si="13"/>
        <v>98.34</v>
      </c>
      <c r="L420" s="4">
        <v>15</v>
      </c>
      <c r="M420" s="4">
        <v>2</v>
      </c>
      <c r="N420" s="4" t="s">
        <v>17</v>
      </c>
      <c r="O420" s="4">
        <v>1</v>
      </c>
      <c r="Q420" s="4">
        <v>84</v>
      </c>
    </row>
    <row r="421" spans="1:17">
      <c r="A421" s="4" t="s">
        <v>36</v>
      </c>
      <c r="B421" s="4">
        <v>2</v>
      </c>
      <c r="C421" s="4">
        <v>2</v>
      </c>
      <c r="D421" s="4">
        <v>208</v>
      </c>
      <c r="E421" s="4">
        <v>25.5</v>
      </c>
      <c r="F421" s="4">
        <v>66.5</v>
      </c>
      <c r="G421" s="4">
        <v>1</v>
      </c>
      <c r="H421" s="4">
        <v>3</v>
      </c>
      <c r="I421" s="4">
        <f t="shared" si="12"/>
        <v>11.799999999999999</v>
      </c>
      <c r="J421" s="4">
        <v>6.6</v>
      </c>
      <c r="K421" s="4">
        <f t="shared" si="13"/>
        <v>77.88</v>
      </c>
      <c r="L421" s="4">
        <v>16</v>
      </c>
      <c r="M421" s="4">
        <v>1</v>
      </c>
      <c r="N421" s="4" t="s">
        <v>17</v>
      </c>
      <c r="O421" s="4">
        <v>1</v>
      </c>
      <c r="Q421" s="4">
        <v>92</v>
      </c>
    </row>
    <row r="422" spans="1:17">
      <c r="A422" s="4" t="s">
        <v>36</v>
      </c>
      <c r="B422" s="4">
        <v>2</v>
      </c>
      <c r="C422" s="4">
        <v>2</v>
      </c>
      <c r="D422" s="4">
        <v>221</v>
      </c>
      <c r="E422" s="4">
        <v>25.5</v>
      </c>
      <c r="F422" s="4">
        <v>66.5</v>
      </c>
      <c r="G422" s="4">
        <v>1</v>
      </c>
      <c r="H422" s="4">
        <v>3</v>
      </c>
      <c r="I422" s="4">
        <f t="shared" si="12"/>
        <v>11.799999999999999</v>
      </c>
      <c r="J422" s="4">
        <v>6.6</v>
      </c>
      <c r="K422" s="4">
        <f t="shared" si="13"/>
        <v>77.88</v>
      </c>
      <c r="L422" s="4">
        <v>16</v>
      </c>
      <c r="M422" s="4">
        <v>1</v>
      </c>
      <c r="N422" s="4" t="s">
        <v>17</v>
      </c>
      <c r="O422" s="4">
        <v>1</v>
      </c>
      <c r="Q422" s="4">
        <v>92</v>
      </c>
    </row>
    <row r="423" spans="1:17">
      <c r="A423" s="4" t="s">
        <v>37</v>
      </c>
      <c r="B423" s="4">
        <v>2</v>
      </c>
      <c r="C423" s="4">
        <v>2</v>
      </c>
      <c r="D423" s="4">
        <v>206</v>
      </c>
      <c r="E423" s="4">
        <v>25.5</v>
      </c>
      <c r="F423" s="4">
        <v>66.5</v>
      </c>
      <c r="G423" s="4">
        <v>1</v>
      </c>
      <c r="H423" s="4">
        <v>3</v>
      </c>
      <c r="I423" s="4">
        <f t="shared" si="12"/>
        <v>11.799999999999999</v>
      </c>
      <c r="J423" s="4">
        <v>6.6</v>
      </c>
      <c r="K423" s="4">
        <f t="shared" si="13"/>
        <v>77.88</v>
      </c>
      <c r="L423" s="4">
        <v>16</v>
      </c>
      <c r="M423" s="4">
        <v>1</v>
      </c>
      <c r="N423" s="4" t="s">
        <v>17</v>
      </c>
      <c r="O423" s="4">
        <v>1</v>
      </c>
      <c r="Q423" s="4">
        <v>92</v>
      </c>
    </row>
    <row r="424" spans="1:17">
      <c r="A424" s="4" t="s">
        <v>45</v>
      </c>
      <c r="B424" s="5" t="s">
        <v>58</v>
      </c>
      <c r="C424" s="4">
        <v>2</v>
      </c>
      <c r="D424" s="4">
        <v>207</v>
      </c>
      <c r="E424" s="4">
        <v>4</v>
      </c>
      <c r="F424" s="4">
        <v>43.5</v>
      </c>
      <c r="G424" s="4">
        <v>1</v>
      </c>
      <c r="H424" s="4">
        <v>3</v>
      </c>
      <c r="I424" s="4">
        <f t="shared" si="12"/>
        <v>1.3</v>
      </c>
      <c r="J424" s="4">
        <v>6.6</v>
      </c>
      <c r="K424" s="4">
        <f t="shared" si="13"/>
        <v>8.58</v>
      </c>
      <c r="L424" s="4">
        <v>16</v>
      </c>
      <c r="M424" s="4">
        <v>1</v>
      </c>
      <c r="N424" s="4" t="s">
        <v>17</v>
      </c>
      <c r="Q424" s="4">
        <v>47.5</v>
      </c>
    </row>
    <row r="425" spans="1:17">
      <c r="A425" s="4" t="s">
        <v>42</v>
      </c>
      <c r="B425" s="4">
        <v>2</v>
      </c>
      <c r="C425" s="4">
        <v>2</v>
      </c>
      <c r="D425" s="4">
        <v>216</v>
      </c>
      <c r="E425" s="4">
        <v>25.5</v>
      </c>
      <c r="F425" s="4">
        <v>42</v>
      </c>
      <c r="G425" s="4">
        <v>1</v>
      </c>
      <c r="H425" s="4">
        <v>3</v>
      </c>
      <c r="I425" s="4">
        <f t="shared" si="12"/>
        <v>7.5</v>
      </c>
      <c r="J425" s="4">
        <v>6.6</v>
      </c>
      <c r="K425" s="4">
        <f t="shared" si="13"/>
        <v>49.5</v>
      </c>
      <c r="L425" s="4">
        <v>16</v>
      </c>
      <c r="M425" s="4">
        <v>1</v>
      </c>
      <c r="N425" s="4" t="s">
        <v>17</v>
      </c>
      <c r="Q425" s="4">
        <v>42</v>
      </c>
    </row>
    <row r="426" spans="1:17">
      <c r="A426" s="4" t="s">
        <v>26</v>
      </c>
      <c r="B426" s="4">
        <v>1</v>
      </c>
      <c r="C426" s="4">
        <v>2</v>
      </c>
      <c r="D426" s="4">
        <v>226</v>
      </c>
      <c r="E426" s="4">
        <v>25.5</v>
      </c>
      <c r="F426" s="4">
        <v>30</v>
      </c>
      <c r="G426" s="4">
        <v>1</v>
      </c>
      <c r="H426" s="4">
        <v>3</v>
      </c>
      <c r="I426" s="4">
        <f t="shared" si="12"/>
        <v>5.3999999999999995</v>
      </c>
      <c r="J426" s="4">
        <v>6.6</v>
      </c>
      <c r="K426" s="4">
        <f t="shared" si="13"/>
        <v>35.639999999999993</v>
      </c>
      <c r="L426" s="4">
        <v>16</v>
      </c>
      <c r="M426" s="4">
        <v>1</v>
      </c>
      <c r="N426" s="4" t="s">
        <v>17</v>
      </c>
      <c r="Q426" s="4">
        <v>55.5</v>
      </c>
    </row>
    <row r="427" spans="1:17">
      <c r="A427" s="4" t="s">
        <v>44</v>
      </c>
      <c r="B427" s="4">
        <v>1</v>
      </c>
      <c r="C427" s="4">
        <v>2</v>
      </c>
      <c r="D427" s="4">
        <v>212</v>
      </c>
      <c r="E427" s="4">
        <v>25.5</v>
      </c>
      <c r="F427" s="4">
        <v>30</v>
      </c>
      <c r="G427" s="4">
        <v>1</v>
      </c>
      <c r="H427" s="4">
        <v>3</v>
      </c>
      <c r="I427" s="4">
        <f t="shared" si="12"/>
        <v>5.3999999999999995</v>
      </c>
      <c r="J427" s="4">
        <v>6.6</v>
      </c>
      <c r="K427" s="4">
        <f t="shared" si="13"/>
        <v>35.639999999999993</v>
      </c>
      <c r="L427" s="4">
        <v>16</v>
      </c>
      <c r="M427" s="4">
        <v>1</v>
      </c>
      <c r="N427" s="4" t="s">
        <v>17</v>
      </c>
      <c r="Q427" s="4">
        <v>55.5</v>
      </c>
    </row>
    <row r="428" spans="1:17">
      <c r="A428" s="4" t="s">
        <v>44</v>
      </c>
      <c r="B428" s="4">
        <v>2</v>
      </c>
      <c r="C428" s="4">
        <v>2</v>
      </c>
      <c r="D428" s="4">
        <v>212</v>
      </c>
      <c r="E428" s="4">
        <v>25.5</v>
      </c>
      <c r="F428" s="4">
        <v>27</v>
      </c>
      <c r="G428" s="4">
        <v>1</v>
      </c>
      <c r="H428" s="4">
        <v>3</v>
      </c>
      <c r="I428" s="4">
        <f t="shared" si="12"/>
        <v>4.8</v>
      </c>
      <c r="J428" s="4">
        <v>6.6</v>
      </c>
      <c r="K428" s="4">
        <f t="shared" si="13"/>
        <v>31.679999999999996</v>
      </c>
      <c r="L428" s="4">
        <v>16</v>
      </c>
      <c r="M428" s="4">
        <v>1</v>
      </c>
      <c r="N428" s="4" t="s">
        <v>17</v>
      </c>
      <c r="P428" s="4" t="s">
        <v>18</v>
      </c>
      <c r="Q428" s="4">
        <v>54.5</v>
      </c>
    </row>
    <row r="429" spans="1:17">
      <c r="A429" s="4" t="s">
        <v>15</v>
      </c>
      <c r="B429" s="4" t="s">
        <v>19</v>
      </c>
      <c r="C429" s="4">
        <v>2</v>
      </c>
      <c r="D429" s="4">
        <v>225</v>
      </c>
      <c r="E429" s="4">
        <v>4</v>
      </c>
      <c r="F429" s="4">
        <v>25.375</v>
      </c>
      <c r="G429" s="4">
        <v>1</v>
      </c>
      <c r="H429" s="4">
        <v>3</v>
      </c>
      <c r="I429" s="4">
        <f t="shared" si="12"/>
        <v>0.79999999999999993</v>
      </c>
      <c r="J429" s="4">
        <v>6.6</v>
      </c>
      <c r="K429" s="4">
        <f t="shared" si="13"/>
        <v>5.2799999999999994</v>
      </c>
      <c r="L429" s="4">
        <v>16</v>
      </c>
      <c r="M429" s="4">
        <v>1</v>
      </c>
      <c r="N429" s="4" t="s">
        <v>17</v>
      </c>
      <c r="Q429" s="4">
        <v>29.375</v>
      </c>
    </row>
    <row r="430" spans="1:17">
      <c r="A430" s="4" t="s">
        <v>26</v>
      </c>
      <c r="B430" s="4" t="s">
        <v>19</v>
      </c>
      <c r="C430" s="4">
        <v>2</v>
      </c>
      <c r="D430" s="4">
        <v>226</v>
      </c>
      <c r="E430" s="4">
        <v>4</v>
      </c>
      <c r="F430" s="4">
        <v>25.375</v>
      </c>
      <c r="G430" s="4">
        <v>1</v>
      </c>
      <c r="H430" s="4">
        <v>3</v>
      </c>
      <c r="I430" s="4">
        <f t="shared" si="12"/>
        <v>0.79999999999999993</v>
      </c>
      <c r="J430" s="4">
        <v>6.6</v>
      </c>
      <c r="K430" s="4">
        <f t="shared" si="13"/>
        <v>5.2799999999999994</v>
      </c>
      <c r="L430" s="4">
        <v>16</v>
      </c>
      <c r="M430" s="4">
        <v>1</v>
      </c>
      <c r="N430" s="4" t="s">
        <v>17</v>
      </c>
      <c r="Q430" s="4">
        <v>29.375</v>
      </c>
    </row>
    <row r="431" spans="1:17">
      <c r="A431" s="4" t="s">
        <v>43</v>
      </c>
      <c r="B431" s="4" t="s">
        <v>20</v>
      </c>
      <c r="C431" s="4">
        <v>2</v>
      </c>
      <c r="D431" s="4">
        <v>215</v>
      </c>
      <c r="E431" s="4">
        <v>4</v>
      </c>
      <c r="F431" s="4">
        <v>25.375</v>
      </c>
      <c r="G431" s="4">
        <v>1</v>
      </c>
      <c r="H431" s="4">
        <v>3</v>
      </c>
      <c r="I431" s="4">
        <f t="shared" si="12"/>
        <v>0.79999999999999993</v>
      </c>
      <c r="J431" s="4">
        <v>6.6</v>
      </c>
      <c r="K431" s="4">
        <f t="shared" si="13"/>
        <v>5.2799999999999994</v>
      </c>
      <c r="L431" s="4">
        <v>16</v>
      </c>
      <c r="M431" s="4">
        <v>1</v>
      </c>
      <c r="N431" s="4" t="s">
        <v>17</v>
      </c>
    </row>
    <row r="432" spans="1:17">
      <c r="A432" s="4" t="s">
        <v>44</v>
      </c>
      <c r="B432" s="4" t="s">
        <v>19</v>
      </c>
      <c r="C432" s="4">
        <v>2</v>
      </c>
      <c r="D432" s="4">
        <v>212</v>
      </c>
      <c r="E432" s="4">
        <v>4</v>
      </c>
      <c r="F432" s="4">
        <v>25.375</v>
      </c>
      <c r="G432" s="4">
        <v>1</v>
      </c>
      <c r="H432" s="4">
        <v>3</v>
      </c>
      <c r="I432" s="4">
        <f t="shared" si="12"/>
        <v>0.79999999999999993</v>
      </c>
      <c r="J432" s="4">
        <v>6.6</v>
      </c>
      <c r="K432" s="4">
        <f t="shared" si="13"/>
        <v>5.2799999999999994</v>
      </c>
      <c r="L432" s="4">
        <v>16</v>
      </c>
      <c r="M432" s="4">
        <v>1</v>
      </c>
      <c r="N432" s="4" t="s">
        <v>17</v>
      </c>
      <c r="Q432" s="4">
        <v>29.375</v>
      </c>
    </row>
    <row r="433" spans="1:17">
      <c r="A433" s="4" t="s">
        <v>45</v>
      </c>
      <c r="B433" s="4" t="s">
        <v>19</v>
      </c>
      <c r="C433" s="4">
        <v>2</v>
      </c>
      <c r="D433" s="4">
        <v>207</v>
      </c>
      <c r="E433" s="4">
        <v>4</v>
      </c>
      <c r="F433" s="4">
        <v>25.375</v>
      </c>
      <c r="G433" s="4">
        <v>1</v>
      </c>
      <c r="H433" s="4">
        <v>3</v>
      </c>
      <c r="I433" s="4">
        <f t="shared" si="12"/>
        <v>0.79999999999999993</v>
      </c>
      <c r="J433" s="4">
        <v>6.6</v>
      </c>
      <c r="K433" s="4">
        <f t="shared" si="13"/>
        <v>5.2799999999999994</v>
      </c>
      <c r="L433" s="4">
        <v>16</v>
      </c>
      <c r="M433" s="4">
        <v>1</v>
      </c>
      <c r="N433" s="4" t="s">
        <v>17</v>
      </c>
      <c r="Q433" s="4">
        <v>29.375</v>
      </c>
    </row>
    <row r="434" spans="1:17">
      <c r="A434" s="4" t="s">
        <v>46</v>
      </c>
      <c r="B434" s="4" t="s">
        <v>20</v>
      </c>
      <c r="C434" s="4">
        <v>2</v>
      </c>
      <c r="D434" s="4">
        <v>202</v>
      </c>
      <c r="E434" s="4">
        <v>4</v>
      </c>
      <c r="F434" s="4">
        <v>25.375</v>
      </c>
      <c r="G434" s="4">
        <v>1</v>
      </c>
      <c r="H434" s="4">
        <v>3</v>
      </c>
      <c r="I434" s="4">
        <f t="shared" si="12"/>
        <v>0.79999999999999993</v>
      </c>
      <c r="J434" s="4">
        <v>6.6</v>
      </c>
      <c r="K434" s="4">
        <f t="shared" si="13"/>
        <v>5.2799999999999994</v>
      </c>
      <c r="L434" s="4">
        <v>16</v>
      </c>
      <c r="M434" s="4">
        <v>1</v>
      </c>
      <c r="N434" s="4" t="s">
        <v>17</v>
      </c>
      <c r="Q434" s="4">
        <v>29.375</v>
      </c>
    </row>
    <row r="435" spans="1:17">
      <c r="A435" s="4" t="s">
        <v>47</v>
      </c>
      <c r="B435" s="4" t="s">
        <v>20</v>
      </c>
      <c r="C435" s="4">
        <v>2</v>
      </c>
      <c r="D435" s="4">
        <v>201</v>
      </c>
      <c r="E435" s="4">
        <v>4</v>
      </c>
      <c r="F435" s="4">
        <v>25.375</v>
      </c>
      <c r="G435" s="4">
        <v>1</v>
      </c>
      <c r="H435" s="4">
        <v>3</v>
      </c>
      <c r="I435" s="4">
        <f t="shared" si="12"/>
        <v>0.79999999999999993</v>
      </c>
      <c r="J435" s="4">
        <v>6.6</v>
      </c>
      <c r="K435" s="4">
        <f t="shared" si="13"/>
        <v>5.2799999999999994</v>
      </c>
      <c r="L435" s="4">
        <v>16</v>
      </c>
      <c r="M435" s="4">
        <v>1</v>
      </c>
      <c r="N435" s="4" t="s">
        <v>17</v>
      </c>
      <c r="Q435" s="4">
        <v>29.375</v>
      </c>
    </row>
    <row r="436" spans="1:17">
      <c r="A436" s="4" t="s">
        <v>40</v>
      </c>
      <c r="B436" s="4">
        <v>1</v>
      </c>
      <c r="C436" s="4">
        <v>2</v>
      </c>
      <c r="D436" s="4">
        <v>220</v>
      </c>
      <c r="E436" s="4">
        <v>25.5</v>
      </c>
      <c r="F436" s="4">
        <v>24</v>
      </c>
      <c r="G436" s="4">
        <v>1</v>
      </c>
      <c r="H436" s="4">
        <v>3</v>
      </c>
      <c r="I436" s="4">
        <f t="shared" si="12"/>
        <v>4.3</v>
      </c>
      <c r="J436" s="4">
        <v>6.6</v>
      </c>
      <c r="K436" s="4">
        <f t="shared" si="13"/>
        <v>28.38</v>
      </c>
      <c r="L436" s="4">
        <v>16</v>
      </c>
      <c r="M436" s="4">
        <v>1</v>
      </c>
      <c r="N436" s="4" t="s">
        <v>17</v>
      </c>
      <c r="Q436" s="4">
        <v>24</v>
      </c>
    </row>
    <row r="437" spans="1:17">
      <c r="A437" s="4" t="s">
        <v>15</v>
      </c>
      <c r="B437" s="4" t="s">
        <v>20</v>
      </c>
      <c r="C437" s="4">
        <v>2</v>
      </c>
      <c r="D437" s="4">
        <v>225</v>
      </c>
      <c r="E437" s="4">
        <v>4</v>
      </c>
      <c r="F437" s="4">
        <v>23.25</v>
      </c>
      <c r="G437" s="4">
        <v>1</v>
      </c>
      <c r="H437" s="4">
        <v>3</v>
      </c>
      <c r="I437" s="4">
        <f t="shared" si="12"/>
        <v>0.7</v>
      </c>
      <c r="J437" s="4">
        <v>6.6</v>
      </c>
      <c r="K437" s="4">
        <f t="shared" si="13"/>
        <v>4.6199999999999992</v>
      </c>
      <c r="L437" s="4">
        <v>16</v>
      </c>
      <c r="M437" s="4">
        <v>1</v>
      </c>
      <c r="N437" s="4" t="s">
        <v>17</v>
      </c>
      <c r="Q437" s="4">
        <v>27.25</v>
      </c>
    </row>
    <row r="438" spans="1:17">
      <c r="A438" s="4" t="s">
        <v>26</v>
      </c>
      <c r="B438" s="4" t="s">
        <v>20</v>
      </c>
      <c r="C438" s="4">
        <v>2</v>
      </c>
      <c r="D438" s="4">
        <v>226</v>
      </c>
      <c r="E438" s="4">
        <v>4</v>
      </c>
      <c r="F438" s="4">
        <v>23.25</v>
      </c>
      <c r="G438" s="4">
        <v>1</v>
      </c>
      <c r="H438" s="4">
        <v>3</v>
      </c>
      <c r="I438" s="4">
        <f t="shared" si="12"/>
        <v>0.7</v>
      </c>
      <c r="J438" s="4">
        <v>6.6</v>
      </c>
      <c r="K438" s="4">
        <f t="shared" si="13"/>
        <v>4.6199999999999992</v>
      </c>
      <c r="L438" s="4">
        <v>16</v>
      </c>
      <c r="M438" s="4">
        <v>1</v>
      </c>
      <c r="N438" s="4" t="s">
        <v>17</v>
      </c>
      <c r="O438" s="4">
        <v>1</v>
      </c>
      <c r="Q438" s="4">
        <v>27.25</v>
      </c>
    </row>
    <row r="439" spans="1:17">
      <c r="A439" s="4" t="s">
        <v>27</v>
      </c>
      <c r="B439" s="4" t="s">
        <v>19</v>
      </c>
      <c r="C439" s="4">
        <v>2</v>
      </c>
      <c r="D439" s="4">
        <v>217</v>
      </c>
      <c r="E439" s="4">
        <v>4</v>
      </c>
      <c r="F439" s="4">
        <v>23.25</v>
      </c>
      <c r="G439" s="4">
        <v>1</v>
      </c>
      <c r="H439" s="4">
        <v>3</v>
      </c>
      <c r="I439" s="4">
        <f t="shared" si="12"/>
        <v>0.7</v>
      </c>
      <c r="J439" s="4">
        <v>6.6</v>
      </c>
      <c r="K439" s="4">
        <f t="shared" si="13"/>
        <v>4.6199999999999992</v>
      </c>
      <c r="L439" s="4">
        <v>16</v>
      </c>
      <c r="M439" s="4">
        <v>1</v>
      </c>
      <c r="N439" s="4" t="s">
        <v>17</v>
      </c>
      <c r="Q439" s="4">
        <v>27.25</v>
      </c>
    </row>
    <row r="440" spans="1:17">
      <c r="A440" s="4" t="s">
        <v>27</v>
      </c>
      <c r="B440" s="4" t="s">
        <v>19</v>
      </c>
      <c r="C440" s="4">
        <v>2</v>
      </c>
      <c r="D440" s="4">
        <v>223</v>
      </c>
      <c r="E440" s="4">
        <v>4</v>
      </c>
      <c r="F440" s="4">
        <v>23.25</v>
      </c>
      <c r="G440" s="4">
        <v>1</v>
      </c>
      <c r="H440" s="4">
        <v>3</v>
      </c>
      <c r="I440" s="4">
        <f t="shared" si="12"/>
        <v>0.7</v>
      </c>
      <c r="J440" s="4">
        <v>6.6</v>
      </c>
      <c r="K440" s="4">
        <f t="shared" si="13"/>
        <v>4.6199999999999992</v>
      </c>
      <c r="L440" s="4">
        <v>16</v>
      </c>
      <c r="M440" s="4">
        <v>1</v>
      </c>
      <c r="N440" s="4" t="s">
        <v>17</v>
      </c>
      <c r="Q440" s="4">
        <v>27.25</v>
      </c>
    </row>
    <row r="441" spans="1:17">
      <c r="A441" s="4" t="s">
        <v>27</v>
      </c>
      <c r="B441" s="4" t="s">
        <v>20</v>
      </c>
      <c r="C441" s="4">
        <v>2</v>
      </c>
      <c r="D441" s="4">
        <v>217</v>
      </c>
      <c r="E441" s="4">
        <v>4</v>
      </c>
      <c r="F441" s="4">
        <v>23.25</v>
      </c>
      <c r="G441" s="4">
        <v>1</v>
      </c>
      <c r="H441" s="4">
        <v>3</v>
      </c>
      <c r="I441" s="4">
        <f t="shared" si="12"/>
        <v>0.7</v>
      </c>
      <c r="J441" s="4">
        <v>6.6</v>
      </c>
      <c r="K441" s="4">
        <f t="shared" si="13"/>
        <v>4.6199999999999992</v>
      </c>
      <c r="L441" s="4">
        <v>16</v>
      </c>
      <c r="M441" s="4">
        <v>1</v>
      </c>
      <c r="N441" s="4" t="s">
        <v>17</v>
      </c>
      <c r="Q441" s="4">
        <v>27.25</v>
      </c>
    </row>
    <row r="442" spans="1:17">
      <c r="A442" s="4" t="s">
        <v>27</v>
      </c>
      <c r="B442" s="4" t="s">
        <v>20</v>
      </c>
      <c r="C442" s="4">
        <v>2</v>
      </c>
      <c r="D442" s="4">
        <v>223</v>
      </c>
      <c r="E442" s="4">
        <v>4</v>
      </c>
      <c r="F442" s="4">
        <v>23.25</v>
      </c>
      <c r="G442" s="4">
        <v>1</v>
      </c>
      <c r="H442" s="4">
        <v>3</v>
      </c>
      <c r="I442" s="4">
        <f t="shared" si="12"/>
        <v>0.7</v>
      </c>
      <c r="J442" s="4">
        <v>6.6</v>
      </c>
      <c r="K442" s="4">
        <f t="shared" si="13"/>
        <v>4.6199999999999992</v>
      </c>
      <c r="L442" s="4">
        <v>16</v>
      </c>
      <c r="M442" s="4">
        <v>1</v>
      </c>
      <c r="N442" s="4" t="s">
        <v>17</v>
      </c>
      <c r="Q442" s="4">
        <v>27.25</v>
      </c>
    </row>
    <row r="443" spans="1:17">
      <c r="A443" s="4" t="s">
        <v>29</v>
      </c>
      <c r="B443" s="4" t="s">
        <v>19</v>
      </c>
      <c r="C443" s="4">
        <v>2</v>
      </c>
      <c r="D443" s="4">
        <v>214</v>
      </c>
      <c r="E443" s="4">
        <v>4</v>
      </c>
      <c r="F443" s="4">
        <v>23.25</v>
      </c>
      <c r="G443" s="4">
        <v>1</v>
      </c>
      <c r="H443" s="4">
        <v>3</v>
      </c>
      <c r="I443" s="4">
        <f t="shared" si="12"/>
        <v>0.7</v>
      </c>
      <c r="J443" s="4">
        <v>6.6</v>
      </c>
      <c r="K443" s="4">
        <f t="shared" si="13"/>
        <v>4.6199999999999992</v>
      </c>
      <c r="L443" s="4">
        <v>16</v>
      </c>
      <c r="M443" s="4">
        <v>1</v>
      </c>
      <c r="N443" s="4" t="s">
        <v>17</v>
      </c>
      <c r="Q443" s="4">
        <v>27.25</v>
      </c>
    </row>
    <row r="444" spans="1:17">
      <c r="A444" s="4" t="s">
        <v>29</v>
      </c>
      <c r="B444" s="4" t="s">
        <v>19</v>
      </c>
      <c r="C444" s="4">
        <v>2</v>
      </c>
      <c r="D444" s="4">
        <v>204</v>
      </c>
      <c r="E444" s="4">
        <v>4</v>
      </c>
      <c r="F444" s="4">
        <v>23.25</v>
      </c>
      <c r="G444" s="4">
        <v>1</v>
      </c>
      <c r="H444" s="4">
        <v>3</v>
      </c>
      <c r="I444" s="4">
        <f t="shared" si="12"/>
        <v>0.7</v>
      </c>
      <c r="J444" s="4">
        <v>6.6</v>
      </c>
      <c r="K444" s="4">
        <f t="shared" si="13"/>
        <v>4.6199999999999992</v>
      </c>
      <c r="L444" s="4">
        <v>16</v>
      </c>
      <c r="M444" s="4">
        <v>1</v>
      </c>
      <c r="N444" s="4" t="s">
        <v>17</v>
      </c>
      <c r="Q444" s="4">
        <v>27.25</v>
      </c>
    </row>
    <row r="445" spans="1:17">
      <c r="A445" s="4" t="s">
        <v>29</v>
      </c>
      <c r="B445" s="4" t="s">
        <v>20</v>
      </c>
      <c r="C445" s="4">
        <v>2</v>
      </c>
      <c r="D445" s="4">
        <v>214</v>
      </c>
      <c r="E445" s="4">
        <v>4</v>
      </c>
      <c r="F445" s="4">
        <v>23.25</v>
      </c>
      <c r="G445" s="4">
        <v>1</v>
      </c>
      <c r="H445" s="4">
        <v>3</v>
      </c>
      <c r="I445" s="4">
        <f t="shared" si="12"/>
        <v>0.7</v>
      </c>
      <c r="J445" s="4">
        <v>6.6</v>
      </c>
      <c r="K445" s="4">
        <f t="shared" si="13"/>
        <v>4.6199999999999992</v>
      </c>
      <c r="L445" s="4">
        <v>16</v>
      </c>
      <c r="M445" s="4">
        <v>1</v>
      </c>
      <c r="N445" s="4" t="s">
        <v>17</v>
      </c>
      <c r="Q445" s="4">
        <v>27.25</v>
      </c>
    </row>
    <row r="446" spans="1:17">
      <c r="A446" s="4" t="s">
        <v>29</v>
      </c>
      <c r="B446" s="4" t="s">
        <v>20</v>
      </c>
      <c r="C446" s="4">
        <v>2</v>
      </c>
      <c r="D446" s="4">
        <v>204</v>
      </c>
      <c r="E446" s="4">
        <v>4</v>
      </c>
      <c r="F446" s="4">
        <v>23.25</v>
      </c>
      <c r="G446" s="4">
        <v>1</v>
      </c>
      <c r="H446" s="4">
        <v>3</v>
      </c>
      <c r="I446" s="4">
        <f t="shared" si="12"/>
        <v>0.7</v>
      </c>
      <c r="J446" s="4">
        <v>6.6</v>
      </c>
      <c r="K446" s="4">
        <f t="shared" si="13"/>
        <v>4.6199999999999992</v>
      </c>
      <c r="L446" s="4">
        <v>16</v>
      </c>
      <c r="M446" s="4">
        <v>1</v>
      </c>
      <c r="N446" s="4" t="s">
        <v>17</v>
      </c>
      <c r="Q446" s="4">
        <v>27.25</v>
      </c>
    </row>
    <row r="447" spans="1:17">
      <c r="A447" s="4" t="s">
        <v>30</v>
      </c>
      <c r="B447" s="4" t="s">
        <v>19</v>
      </c>
      <c r="C447" s="4">
        <v>2</v>
      </c>
      <c r="D447" s="4">
        <v>219</v>
      </c>
      <c r="E447" s="4">
        <v>4</v>
      </c>
      <c r="F447" s="4">
        <v>23.25</v>
      </c>
      <c r="G447" s="4">
        <v>1</v>
      </c>
      <c r="H447" s="4">
        <v>3</v>
      </c>
      <c r="I447" s="4">
        <f t="shared" si="12"/>
        <v>0.7</v>
      </c>
      <c r="J447" s="4">
        <v>6.6</v>
      </c>
      <c r="K447" s="4">
        <f t="shared" si="13"/>
        <v>4.6199999999999992</v>
      </c>
      <c r="L447" s="4">
        <v>16</v>
      </c>
      <c r="M447" s="4">
        <v>1</v>
      </c>
      <c r="N447" s="4" t="s">
        <v>17</v>
      </c>
      <c r="Q447" s="4">
        <v>27.25</v>
      </c>
    </row>
    <row r="448" spans="1:17">
      <c r="A448" s="4" t="s">
        <v>30</v>
      </c>
      <c r="B448" s="4" t="s">
        <v>20</v>
      </c>
      <c r="C448" s="4">
        <v>2</v>
      </c>
      <c r="D448" s="4">
        <v>219</v>
      </c>
      <c r="E448" s="4">
        <v>4</v>
      </c>
      <c r="F448" s="4">
        <v>23.25</v>
      </c>
      <c r="G448" s="4">
        <v>1</v>
      </c>
      <c r="H448" s="4">
        <v>3</v>
      </c>
      <c r="I448" s="4">
        <f t="shared" si="12"/>
        <v>0.7</v>
      </c>
      <c r="J448" s="4">
        <v>6.6</v>
      </c>
      <c r="K448" s="4">
        <f t="shared" si="13"/>
        <v>4.6199999999999992</v>
      </c>
      <c r="L448" s="4">
        <v>16</v>
      </c>
      <c r="M448" s="4">
        <v>1</v>
      </c>
      <c r="N448" s="4" t="s">
        <v>17</v>
      </c>
      <c r="Q448" s="4">
        <v>27.25</v>
      </c>
    </row>
    <row r="449" spans="1:17">
      <c r="A449" s="4" t="s">
        <v>31</v>
      </c>
      <c r="B449" s="4" t="s">
        <v>19</v>
      </c>
      <c r="C449" s="4">
        <v>2</v>
      </c>
      <c r="D449" s="4">
        <v>222</v>
      </c>
      <c r="E449" s="4">
        <v>4</v>
      </c>
      <c r="F449" s="4">
        <v>23.25</v>
      </c>
      <c r="G449" s="4">
        <v>1</v>
      </c>
      <c r="H449" s="4">
        <v>3</v>
      </c>
      <c r="I449" s="4">
        <f t="shared" si="12"/>
        <v>0.7</v>
      </c>
      <c r="J449" s="4">
        <v>6.6</v>
      </c>
      <c r="K449" s="4">
        <f t="shared" si="13"/>
        <v>4.6199999999999992</v>
      </c>
      <c r="L449" s="4">
        <v>16</v>
      </c>
      <c r="M449" s="4">
        <v>1</v>
      </c>
      <c r="N449" s="4" t="s">
        <v>17</v>
      </c>
      <c r="Q449" s="4">
        <v>27.25</v>
      </c>
    </row>
    <row r="450" spans="1:17">
      <c r="A450" s="4" t="s">
        <v>31</v>
      </c>
      <c r="B450" s="4" t="s">
        <v>20</v>
      </c>
      <c r="C450" s="4">
        <v>2</v>
      </c>
      <c r="D450" s="4">
        <v>222</v>
      </c>
      <c r="E450" s="4">
        <v>4</v>
      </c>
      <c r="F450" s="4">
        <v>23.25</v>
      </c>
      <c r="G450" s="4">
        <v>1</v>
      </c>
      <c r="H450" s="4">
        <v>3</v>
      </c>
      <c r="I450" s="4">
        <f t="shared" ref="I450:I513" si="14">ROUNDUP(E450*F450/144,1)</f>
        <v>0.7</v>
      </c>
      <c r="J450" s="4">
        <v>6.6</v>
      </c>
      <c r="K450" s="4">
        <f t="shared" ref="K450:K513" si="15">I450*J450</f>
        <v>4.6199999999999992</v>
      </c>
      <c r="L450" s="4">
        <v>16</v>
      </c>
      <c r="M450" s="4">
        <v>1</v>
      </c>
      <c r="N450" s="4" t="s">
        <v>17</v>
      </c>
      <c r="Q450" s="4">
        <v>27.25</v>
      </c>
    </row>
    <row r="451" spans="1:17">
      <c r="A451" s="4" t="s">
        <v>32</v>
      </c>
      <c r="B451" s="4" t="s">
        <v>19</v>
      </c>
      <c r="C451" s="4">
        <v>2</v>
      </c>
      <c r="D451" s="4">
        <v>224</v>
      </c>
      <c r="E451" s="4">
        <v>4</v>
      </c>
      <c r="F451" s="4">
        <v>23.25</v>
      </c>
      <c r="G451" s="4">
        <v>1</v>
      </c>
      <c r="H451" s="4">
        <v>3</v>
      </c>
      <c r="I451" s="4">
        <f t="shared" si="14"/>
        <v>0.7</v>
      </c>
      <c r="J451" s="4">
        <v>6.6</v>
      </c>
      <c r="K451" s="4">
        <f t="shared" si="15"/>
        <v>4.6199999999999992</v>
      </c>
      <c r="L451" s="4">
        <v>16</v>
      </c>
      <c r="M451" s="4">
        <v>1</v>
      </c>
      <c r="N451" s="4" t="s">
        <v>17</v>
      </c>
      <c r="Q451" s="4">
        <v>27.25</v>
      </c>
    </row>
    <row r="452" spans="1:17">
      <c r="A452" s="4" t="s">
        <v>32</v>
      </c>
      <c r="B452" s="4" t="s">
        <v>20</v>
      </c>
      <c r="C452" s="4">
        <v>2</v>
      </c>
      <c r="D452" s="4">
        <v>224</v>
      </c>
      <c r="E452" s="4">
        <v>4</v>
      </c>
      <c r="F452" s="4">
        <v>23.25</v>
      </c>
      <c r="G452" s="4">
        <v>1</v>
      </c>
      <c r="H452" s="4">
        <v>3</v>
      </c>
      <c r="I452" s="4">
        <f t="shared" si="14"/>
        <v>0.7</v>
      </c>
      <c r="J452" s="4">
        <v>6.6</v>
      </c>
      <c r="K452" s="4">
        <f t="shared" si="15"/>
        <v>4.6199999999999992</v>
      </c>
      <c r="L452" s="4">
        <v>16</v>
      </c>
      <c r="M452" s="4">
        <v>1</v>
      </c>
      <c r="N452" s="4" t="s">
        <v>17</v>
      </c>
      <c r="Q452" s="4">
        <v>27.25</v>
      </c>
    </row>
    <row r="453" spans="1:17">
      <c r="A453" s="4" t="s">
        <v>33</v>
      </c>
      <c r="B453" s="4" t="s">
        <v>19</v>
      </c>
      <c r="C453" s="4">
        <v>2</v>
      </c>
      <c r="D453" s="4">
        <v>210</v>
      </c>
      <c r="E453" s="4">
        <v>4</v>
      </c>
      <c r="F453" s="4">
        <v>23.25</v>
      </c>
      <c r="G453" s="4">
        <v>1</v>
      </c>
      <c r="H453" s="4">
        <v>3</v>
      </c>
      <c r="I453" s="4">
        <f t="shared" si="14"/>
        <v>0.7</v>
      </c>
      <c r="J453" s="4">
        <v>6.6</v>
      </c>
      <c r="K453" s="4">
        <f t="shared" si="15"/>
        <v>4.6199999999999992</v>
      </c>
      <c r="L453" s="4">
        <v>16</v>
      </c>
      <c r="M453" s="4">
        <v>1</v>
      </c>
      <c r="N453" s="4" t="s">
        <v>17</v>
      </c>
      <c r="Q453" s="4">
        <v>27.25</v>
      </c>
    </row>
    <row r="454" spans="1:17">
      <c r="A454" s="4" t="s">
        <v>33</v>
      </c>
      <c r="B454" s="4" t="s">
        <v>20</v>
      </c>
      <c r="C454" s="4">
        <v>2</v>
      </c>
      <c r="D454" s="4">
        <v>210</v>
      </c>
      <c r="E454" s="4">
        <v>4</v>
      </c>
      <c r="F454" s="4">
        <v>23.25</v>
      </c>
      <c r="G454" s="4">
        <v>1</v>
      </c>
      <c r="H454" s="4">
        <v>3</v>
      </c>
      <c r="I454" s="4">
        <f t="shared" si="14"/>
        <v>0.7</v>
      </c>
      <c r="J454" s="4">
        <v>6.6</v>
      </c>
      <c r="K454" s="4">
        <f t="shared" si="15"/>
        <v>4.6199999999999992</v>
      </c>
      <c r="L454" s="4">
        <v>16</v>
      </c>
      <c r="M454" s="4">
        <v>1</v>
      </c>
      <c r="N454" s="4" t="s">
        <v>17</v>
      </c>
      <c r="Q454" s="4">
        <v>27.25</v>
      </c>
    </row>
    <row r="455" spans="1:17">
      <c r="A455" s="4" t="s">
        <v>35</v>
      </c>
      <c r="B455" s="4" t="s">
        <v>19</v>
      </c>
      <c r="C455" s="4">
        <v>2</v>
      </c>
      <c r="D455" s="4">
        <v>205</v>
      </c>
      <c r="E455" s="4">
        <v>4</v>
      </c>
      <c r="F455" s="4">
        <v>23.25</v>
      </c>
      <c r="G455" s="4">
        <v>1</v>
      </c>
      <c r="H455" s="4">
        <v>3</v>
      </c>
      <c r="I455" s="4">
        <f t="shared" si="14"/>
        <v>0.7</v>
      </c>
      <c r="J455" s="4">
        <v>6.6</v>
      </c>
      <c r="K455" s="4">
        <f t="shared" si="15"/>
        <v>4.6199999999999992</v>
      </c>
      <c r="L455" s="4">
        <v>16</v>
      </c>
      <c r="M455" s="4">
        <v>1</v>
      </c>
      <c r="N455" s="4" t="s">
        <v>17</v>
      </c>
      <c r="Q455" s="4">
        <v>27.25</v>
      </c>
    </row>
    <row r="456" spans="1:17">
      <c r="A456" s="4" t="s">
        <v>35</v>
      </c>
      <c r="B456" s="4" t="s">
        <v>20</v>
      </c>
      <c r="C456" s="4">
        <v>2</v>
      </c>
      <c r="D456" s="4">
        <v>205</v>
      </c>
      <c r="E456" s="4">
        <v>4</v>
      </c>
      <c r="F456" s="4">
        <v>23.25</v>
      </c>
      <c r="G456" s="4">
        <v>1</v>
      </c>
      <c r="H456" s="4">
        <v>3</v>
      </c>
      <c r="I456" s="4">
        <f t="shared" si="14"/>
        <v>0.7</v>
      </c>
      <c r="J456" s="4">
        <v>6.6</v>
      </c>
      <c r="K456" s="4">
        <f t="shared" si="15"/>
        <v>4.6199999999999992</v>
      </c>
      <c r="L456" s="4">
        <v>16</v>
      </c>
      <c r="M456" s="4">
        <v>1</v>
      </c>
      <c r="N456" s="4" t="s">
        <v>17</v>
      </c>
      <c r="O456" s="4">
        <v>1</v>
      </c>
      <c r="Q456" s="4">
        <v>27.25</v>
      </c>
    </row>
    <row r="457" spans="1:17">
      <c r="A457" s="4" t="s">
        <v>36</v>
      </c>
      <c r="B457" s="4" t="s">
        <v>19</v>
      </c>
      <c r="C457" s="4">
        <v>2</v>
      </c>
      <c r="D457" s="4">
        <v>208</v>
      </c>
      <c r="E457" s="4">
        <v>4</v>
      </c>
      <c r="F457" s="4">
        <v>23.25</v>
      </c>
      <c r="G457" s="4">
        <v>1</v>
      </c>
      <c r="H457" s="4">
        <v>3</v>
      </c>
      <c r="I457" s="4">
        <f t="shared" si="14"/>
        <v>0.7</v>
      </c>
      <c r="J457" s="4">
        <v>6.6</v>
      </c>
      <c r="K457" s="4">
        <f t="shared" si="15"/>
        <v>4.6199999999999992</v>
      </c>
      <c r="L457" s="4">
        <v>16</v>
      </c>
      <c r="M457" s="4">
        <v>1</v>
      </c>
      <c r="N457" s="4" t="s">
        <v>17</v>
      </c>
      <c r="Q457" s="4">
        <v>27.25</v>
      </c>
    </row>
    <row r="458" spans="1:17">
      <c r="A458" s="4" t="s">
        <v>36</v>
      </c>
      <c r="B458" s="4" t="s">
        <v>19</v>
      </c>
      <c r="C458" s="4">
        <v>2</v>
      </c>
      <c r="D458" s="4">
        <v>221</v>
      </c>
      <c r="E458" s="4">
        <v>4</v>
      </c>
      <c r="F458" s="4">
        <v>23.25</v>
      </c>
      <c r="G458" s="4">
        <v>1</v>
      </c>
      <c r="H458" s="4">
        <v>3</v>
      </c>
      <c r="I458" s="4">
        <f t="shared" si="14"/>
        <v>0.7</v>
      </c>
      <c r="J458" s="4">
        <v>6.6</v>
      </c>
      <c r="K458" s="4">
        <f t="shared" si="15"/>
        <v>4.6199999999999992</v>
      </c>
      <c r="L458" s="4">
        <v>16</v>
      </c>
      <c r="M458" s="4">
        <v>1</v>
      </c>
      <c r="N458" s="4" t="s">
        <v>17</v>
      </c>
      <c r="Q458" s="4">
        <v>27.25</v>
      </c>
    </row>
    <row r="459" spans="1:17">
      <c r="A459" s="4" t="s">
        <v>37</v>
      </c>
      <c r="B459" s="4" t="s">
        <v>19</v>
      </c>
      <c r="C459" s="4">
        <v>2</v>
      </c>
      <c r="D459" s="4">
        <v>206</v>
      </c>
      <c r="E459" s="4">
        <v>4</v>
      </c>
      <c r="F459" s="4">
        <v>23.25</v>
      </c>
      <c r="G459" s="4">
        <v>1</v>
      </c>
      <c r="H459" s="4">
        <v>3</v>
      </c>
      <c r="I459" s="4">
        <f t="shared" si="14"/>
        <v>0.7</v>
      </c>
      <c r="J459" s="4">
        <v>6.6</v>
      </c>
      <c r="K459" s="4">
        <f t="shared" si="15"/>
        <v>4.6199999999999992</v>
      </c>
      <c r="L459" s="4">
        <v>16</v>
      </c>
      <c r="M459" s="4">
        <v>1</v>
      </c>
      <c r="N459" s="4" t="s">
        <v>17</v>
      </c>
      <c r="Q459" s="4">
        <v>27.25</v>
      </c>
    </row>
    <row r="460" spans="1:17">
      <c r="A460" s="4" t="s">
        <v>40</v>
      </c>
      <c r="B460" s="4" t="s">
        <v>19</v>
      </c>
      <c r="C460" s="4">
        <v>2</v>
      </c>
      <c r="D460" s="4">
        <v>220</v>
      </c>
      <c r="E460" s="4">
        <v>4</v>
      </c>
      <c r="F460" s="4">
        <v>23.25</v>
      </c>
      <c r="G460" s="4">
        <v>1</v>
      </c>
      <c r="H460" s="4">
        <v>3</v>
      </c>
      <c r="I460" s="4">
        <f t="shared" si="14"/>
        <v>0.7</v>
      </c>
      <c r="J460" s="4">
        <v>6.6</v>
      </c>
      <c r="K460" s="4">
        <f t="shared" si="15"/>
        <v>4.6199999999999992</v>
      </c>
      <c r="L460" s="4">
        <v>16</v>
      </c>
      <c r="M460" s="4">
        <v>1</v>
      </c>
      <c r="N460" s="4" t="s">
        <v>17</v>
      </c>
      <c r="Q460" s="4">
        <v>27.25</v>
      </c>
    </row>
    <row r="461" spans="1:17">
      <c r="A461" s="4" t="s">
        <v>40</v>
      </c>
      <c r="B461" s="4" t="s">
        <v>20</v>
      </c>
      <c r="C461" s="4">
        <v>2</v>
      </c>
      <c r="D461" s="4">
        <v>220</v>
      </c>
      <c r="E461" s="4">
        <v>4</v>
      </c>
      <c r="F461" s="4">
        <v>23.25</v>
      </c>
      <c r="G461" s="4">
        <v>1</v>
      </c>
      <c r="H461" s="4">
        <v>3</v>
      </c>
      <c r="I461" s="4">
        <f t="shared" si="14"/>
        <v>0.7</v>
      </c>
      <c r="J461" s="4">
        <v>6.6</v>
      </c>
      <c r="K461" s="4">
        <f t="shared" si="15"/>
        <v>4.6199999999999992</v>
      </c>
      <c r="L461" s="4">
        <v>16</v>
      </c>
      <c r="M461" s="4">
        <v>1</v>
      </c>
      <c r="N461" s="4" t="s">
        <v>17</v>
      </c>
      <c r="Q461" s="4">
        <v>27.25</v>
      </c>
    </row>
    <row r="462" spans="1:17">
      <c r="A462" s="4" t="s">
        <v>42</v>
      </c>
      <c r="B462" s="4" t="s">
        <v>19</v>
      </c>
      <c r="C462" s="4">
        <v>2</v>
      </c>
      <c r="D462" s="4">
        <v>216</v>
      </c>
      <c r="E462" s="4">
        <v>4</v>
      </c>
      <c r="F462" s="4">
        <v>23.25</v>
      </c>
      <c r="G462" s="4">
        <v>1</v>
      </c>
      <c r="H462" s="4">
        <v>3</v>
      </c>
      <c r="I462" s="4">
        <f t="shared" si="14"/>
        <v>0.7</v>
      </c>
      <c r="J462" s="4">
        <v>6.6</v>
      </c>
      <c r="K462" s="4">
        <f t="shared" si="15"/>
        <v>4.6199999999999992</v>
      </c>
      <c r="L462" s="4">
        <v>16</v>
      </c>
      <c r="M462" s="4">
        <v>1</v>
      </c>
      <c r="N462" s="4" t="s">
        <v>17</v>
      </c>
      <c r="Q462" s="4">
        <v>27.25</v>
      </c>
    </row>
    <row r="463" spans="1:17">
      <c r="A463" s="4" t="s">
        <v>42</v>
      </c>
      <c r="B463" s="4" t="s">
        <v>20</v>
      </c>
      <c r="C463" s="4">
        <v>2</v>
      </c>
      <c r="D463" s="4">
        <v>216</v>
      </c>
      <c r="E463" s="4">
        <v>4</v>
      </c>
      <c r="F463" s="4">
        <v>23.25</v>
      </c>
      <c r="G463" s="4">
        <v>1</v>
      </c>
      <c r="H463" s="4">
        <v>3</v>
      </c>
      <c r="I463" s="4">
        <f t="shared" si="14"/>
        <v>0.7</v>
      </c>
      <c r="J463" s="4">
        <v>6.6</v>
      </c>
      <c r="K463" s="4">
        <f t="shared" si="15"/>
        <v>4.6199999999999992</v>
      </c>
      <c r="L463" s="4">
        <v>16</v>
      </c>
      <c r="M463" s="4">
        <v>1</v>
      </c>
      <c r="N463" s="4" t="s">
        <v>17</v>
      </c>
      <c r="Q463" s="4">
        <v>27.25</v>
      </c>
    </row>
    <row r="464" spans="1:17">
      <c r="A464" s="4" t="s">
        <v>43</v>
      </c>
      <c r="B464" s="4" t="s">
        <v>19</v>
      </c>
      <c r="C464" s="4">
        <v>2</v>
      </c>
      <c r="D464" s="4">
        <v>215</v>
      </c>
      <c r="E464" s="4">
        <v>4</v>
      </c>
      <c r="F464" s="4">
        <v>23.25</v>
      </c>
      <c r="G464" s="4">
        <v>1</v>
      </c>
      <c r="H464" s="4">
        <v>3</v>
      </c>
      <c r="I464" s="4">
        <f t="shared" si="14"/>
        <v>0.7</v>
      </c>
      <c r="J464" s="4">
        <v>6.6</v>
      </c>
      <c r="K464" s="4">
        <f t="shared" si="15"/>
        <v>4.6199999999999992</v>
      </c>
      <c r="L464" s="4">
        <v>16</v>
      </c>
      <c r="M464" s="4">
        <v>1</v>
      </c>
      <c r="N464" s="4" t="s">
        <v>17</v>
      </c>
      <c r="Q464" s="4">
        <v>27.25</v>
      </c>
    </row>
    <row r="465" spans="1:17">
      <c r="A465" s="4" t="s">
        <v>44</v>
      </c>
      <c r="B465" s="4" t="s">
        <v>20</v>
      </c>
      <c r="C465" s="4">
        <v>2</v>
      </c>
      <c r="D465" s="4">
        <v>212</v>
      </c>
      <c r="E465" s="4">
        <v>4</v>
      </c>
      <c r="F465" s="4">
        <v>23.25</v>
      </c>
      <c r="G465" s="4">
        <v>1</v>
      </c>
      <c r="H465" s="4">
        <v>3</v>
      </c>
      <c r="I465" s="4">
        <f t="shared" si="14"/>
        <v>0.7</v>
      </c>
      <c r="J465" s="4">
        <v>6.6</v>
      </c>
      <c r="K465" s="4">
        <f t="shared" si="15"/>
        <v>4.6199999999999992</v>
      </c>
      <c r="L465" s="4">
        <v>16</v>
      </c>
      <c r="M465" s="4">
        <v>1</v>
      </c>
      <c r="N465" s="4" t="s">
        <v>17</v>
      </c>
      <c r="Q465" s="4">
        <v>27.25</v>
      </c>
    </row>
    <row r="466" spans="1:17">
      <c r="A466" s="4" t="s">
        <v>45</v>
      </c>
      <c r="B466" s="4" t="s">
        <v>20</v>
      </c>
      <c r="C466" s="4">
        <v>2</v>
      </c>
      <c r="D466" s="4">
        <v>207</v>
      </c>
      <c r="E466" s="4">
        <v>4</v>
      </c>
      <c r="F466" s="4">
        <v>23.25</v>
      </c>
      <c r="G466" s="4">
        <v>1</v>
      </c>
      <c r="H466" s="4">
        <v>3</v>
      </c>
      <c r="I466" s="4">
        <f t="shared" si="14"/>
        <v>0.7</v>
      </c>
      <c r="J466" s="4">
        <v>6.6</v>
      </c>
      <c r="K466" s="4">
        <f t="shared" si="15"/>
        <v>4.6199999999999992</v>
      </c>
      <c r="L466" s="4">
        <v>16</v>
      </c>
      <c r="M466" s="4">
        <v>1</v>
      </c>
      <c r="N466" s="4" t="s">
        <v>17</v>
      </c>
      <c r="Q466" s="4">
        <v>27.25</v>
      </c>
    </row>
    <row r="467" spans="1:17">
      <c r="A467" s="4" t="s">
        <v>46</v>
      </c>
      <c r="B467" s="4" t="s">
        <v>19</v>
      </c>
      <c r="C467" s="4">
        <v>2</v>
      </c>
      <c r="D467" s="4">
        <v>202</v>
      </c>
      <c r="E467" s="4">
        <v>4</v>
      </c>
      <c r="F467" s="4">
        <v>23.25</v>
      </c>
      <c r="G467" s="4">
        <v>1</v>
      </c>
      <c r="H467" s="4">
        <v>3</v>
      </c>
      <c r="I467" s="4">
        <f t="shared" si="14"/>
        <v>0.7</v>
      </c>
      <c r="J467" s="4">
        <v>6.6</v>
      </c>
      <c r="K467" s="4">
        <f t="shared" si="15"/>
        <v>4.6199999999999992</v>
      </c>
      <c r="L467" s="4">
        <v>16</v>
      </c>
      <c r="M467" s="4">
        <v>1</v>
      </c>
      <c r="N467" s="4" t="s">
        <v>17</v>
      </c>
      <c r="Q467" s="4">
        <v>27.25</v>
      </c>
    </row>
    <row r="468" spans="1:17">
      <c r="A468" s="4" t="s">
        <v>47</v>
      </c>
      <c r="B468" s="4" t="s">
        <v>19</v>
      </c>
      <c r="C468" s="4">
        <v>2</v>
      </c>
      <c r="D468" s="4">
        <v>201</v>
      </c>
      <c r="E468" s="4">
        <v>4</v>
      </c>
      <c r="F468" s="4">
        <v>23.25</v>
      </c>
      <c r="G468" s="4">
        <v>1</v>
      </c>
      <c r="H468" s="4">
        <v>3</v>
      </c>
      <c r="I468" s="4">
        <f t="shared" si="14"/>
        <v>0.7</v>
      </c>
      <c r="J468" s="4">
        <v>6.6</v>
      </c>
      <c r="K468" s="4">
        <f t="shared" si="15"/>
        <v>4.6199999999999992</v>
      </c>
      <c r="L468" s="4">
        <v>16</v>
      </c>
      <c r="M468" s="4">
        <v>1</v>
      </c>
      <c r="N468" s="4" t="s">
        <v>17</v>
      </c>
      <c r="Q468" s="4">
        <v>27.25</v>
      </c>
    </row>
    <row r="469" spans="1:17">
      <c r="A469" s="4" t="s">
        <v>47</v>
      </c>
      <c r="B469" s="4">
        <v>1</v>
      </c>
      <c r="C469" s="4">
        <v>2</v>
      </c>
      <c r="D469" s="4">
        <v>201</v>
      </c>
      <c r="E469" s="4">
        <v>25.5</v>
      </c>
      <c r="F469" s="4">
        <v>22</v>
      </c>
      <c r="G469" s="4">
        <v>1</v>
      </c>
      <c r="H469" s="4">
        <v>3</v>
      </c>
      <c r="I469" s="4">
        <f t="shared" si="14"/>
        <v>3.9</v>
      </c>
      <c r="J469" s="4">
        <v>6.6</v>
      </c>
      <c r="K469" s="4">
        <f t="shared" si="15"/>
        <v>25.74</v>
      </c>
      <c r="L469" s="4">
        <v>16</v>
      </c>
      <c r="M469" s="4">
        <v>1</v>
      </c>
      <c r="N469" s="4" t="s">
        <v>17</v>
      </c>
      <c r="Q469" s="4">
        <v>47.5</v>
      </c>
    </row>
    <row r="470" spans="1:17">
      <c r="A470" s="4" t="s">
        <v>27</v>
      </c>
      <c r="B470" s="4">
        <v>2</v>
      </c>
      <c r="C470" s="4">
        <v>2</v>
      </c>
      <c r="D470" s="4">
        <v>217</v>
      </c>
      <c r="E470" s="4">
        <v>25.5</v>
      </c>
      <c r="F470" s="4">
        <v>19.5</v>
      </c>
      <c r="G470" s="4">
        <v>1</v>
      </c>
      <c r="H470" s="4">
        <v>3</v>
      </c>
      <c r="I470" s="4">
        <f t="shared" si="14"/>
        <v>3.5</v>
      </c>
      <c r="J470" s="4">
        <v>6.6</v>
      </c>
      <c r="K470" s="4">
        <f t="shared" si="15"/>
        <v>23.099999999999998</v>
      </c>
      <c r="L470" s="4">
        <v>16</v>
      </c>
      <c r="M470" s="4">
        <v>1</v>
      </c>
      <c r="N470" s="4" t="s">
        <v>17</v>
      </c>
      <c r="Q470" s="4">
        <v>45</v>
      </c>
    </row>
    <row r="471" spans="1:17">
      <c r="A471" s="4" t="s">
        <v>27</v>
      </c>
      <c r="B471" s="4">
        <v>2</v>
      </c>
      <c r="C471" s="4">
        <v>2</v>
      </c>
      <c r="D471" s="4">
        <v>223</v>
      </c>
      <c r="E471" s="4">
        <v>25.5</v>
      </c>
      <c r="F471" s="4">
        <v>19.5</v>
      </c>
      <c r="G471" s="4">
        <v>1</v>
      </c>
      <c r="H471" s="4">
        <v>3</v>
      </c>
      <c r="I471" s="4">
        <f t="shared" si="14"/>
        <v>3.5</v>
      </c>
      <c r="J471" s="4">
        <v>6.6</v>
      </c>
      <c r="K471" s="4">
        <f t="shared" si="15"/>
        <v>23.099999999999998</v>
      </c>
      <c r="L471" s="4">
        <v>16</v>
      </c>
      <c r="M471" s="4">
        <v>1</v>
      </c>
      <c r="N471" s="4" t="s">
        <v>17</v>
      </c>
      <c r="Q471" s="4">
        <v>45</v>
      </c>
    </row>
    <row r="472" spans="1:17">
      <c r="A472" s="4" t="s">
        <v>29</v>
      </c>
      <c r="B472" s="4">
        <v>2</v>
      </c>
      <c r="C472" s="4">
        <v>2</v>
      </c>
      <c r="D472" s="4">
        <v>214</v>
      </c>
      <c r="E472" s="4">
        <v>25.5</v>
      </c>
      <c r="F472" s="4">
        <v>19.5</v>
      </c>
      <c r="G472" s="4">
        <v>1</v>
      </c>
      <c r="H472" s="4">
        <v>3</v>
      </c>
      <c r="I472" s="4">
        <f t="shared" si="14"/>
        <v>3.5</v>
      </c>
      <c r="J472" s="4">
        <v>6.6</v>
      </c>
      <c r="K472" s="4">
        <f t="shared" si="15"/>
        <v>23.099999999999998</v>
      </c>
      <c r="L472" s="4">
        <v>16</v>
      </c>
      <c r="M472" s="4">
        <v>1</v>
      </c>
      <c r="N472" s="4" t="s">
        <v>17</v>
      </c>
      <c r="Q472" s="4">
        <v>45</v>
      </c>
    </row>
    <row r="473" spans="1:17">
      <c r="A473" s="4" t="s">
        <v>29</v>
      </c>
      <c r="B473" s="4">
        <v>2</v>
      </c>
      <c r="C473" s="4">
        <v>2</v>
      </c>
      <c r="D473" s="4">
        <v>204</v>
      </c>
      <c r="E473" s="4">
        <v>25.5</v>
      </c>
      <c r="F473" s="4">
        <v>19.5</v>
      </c>
      <c r="G473" s="4">
        <v>1</v>
      </c>
      <c r="H473" s="4">
        <v>3</v>
      </c>
      <c r="I473" s="4">
        <f t="shared" si="14"/>
        <v>3.5</v>
      </c>
      <c r="J473" s="4">
        <v>6.6</v>
      </c>
      <c r="K473" s="4">
        <f t="shared" si="15"/>
        <v>23.099999999999998</v>
      </c>
      <c r="L473" s="4">
        <v>16</v>
      </c>
      <c r="M473" s="4">
        <v>1</v>
      </c>
      <c r="N473" s="4" t="s">
        <v>17</v>
      </c>
      <c r="Q473" s="4">
        <v>45</v>
      </c>
    </row>
    <row r="474" spans="1:17">
      <c r="A474" s="4" t="s">
        <v>30</v>
      </c>
      <c r="B474" s="4">
        <v>2</v>
      </c>
      <c r="C474" s="4">
        <v>2</v>
      </c>
      <c r="D474" s="4">
        <v>219</v>
      </c>
      <c r="E474" s="4">
        <v>25.5</v>
      </c>
      <c r="F474" s="4">
        <v>19.5</v>
      </c>
      <c r="G474" s="4">
        <v>1</v>
      </c>
      <c r="H474" s="4">
        <v>3</v>
      </c>
      <c r="I474" s="4">
        <f t="shared" si="14"/>
        <v>3.5</v>
      </c>
      <c r="J474" s="4">
        <v>6.6</v>
      </c>
      <c r="K474" s="4">
        <f t="shared" si="15"/>
        <v>23.099999999999998</v>
      </c>
      <c r="L474" s="4">
        <v>16</v>
      </c>
      <c r="M474" s="4">
        <v>1</v>
      </c>
      <c r="N474" s="4" t="s">
        <v>17</v>
      </c>
      <c r="Q474" s="4">
        <v>45</v>
      </c>
    </row>
    <row r="475" spans="1:17">
      <c r="A475" s="4" t="s">
        <v>31</v>
      </c>
      <c r="B475" s="4">
        <v>2</v>
      </c>
      <c r="C475" s="4">
        <v>2</v>
      </c>
      <c r="D475" s="4">
        <v>222</v>
      </c>
      <c r="E475" s="4">
        <v>25.5</v>
      </c>
      <c r="F475" s="4">
        <v>19.5</v>
      </c>
      <c r="G475" s="4">
        <v>1</v>
      </c>
      <c r="H475" s="4">
        <v>3</v>
      </c>
      <c r="I475" s="4">
        <f t="shared" si="14"/>
        <v>3.5</v>
      </c>
      <c r="J475" s="4">
        <v>6.6</v>
      </c>
      <c r="K475" s="4">
        <f t="shared" si="15"/>
        <v>23.099999999999998</v>
      </c>
      <c r="L475" s="4">
        <v>16</v>
      </c>
      <c r="M475" s="4">
        <v>1</v>
      </c>
      <c r="N475" s="4" t="s">
        <v>17</v>
      </c>
      <c r="Q475" s="4">
        <v>45</v>
      </c>
    </row>
    <row r="476" spans="1:17">
      <c r="A476" s="4" t="s">
        <v>32</v>
      </c>
      <c r="B476" s="4">
        <v>2</v>
      </c>
      <c r="C476" s="4">
        <v>2</v>
      </c>
      <c r="D476" s="4">
        <v>224</v>
      </c>
      <c r="E476" s="4">
        <v>25.5</v>
      </c>
      <c r="F476" s="4">
        <v>19.5</v>
      </c>
      <c r="G476" s="4">
        <v>1</v>
      </c>
      <c r="H476" s="4">
        <v>3</v>
      </c>
      <c r="I476" s="4">
        <f t="shared" si="14"/>
        <v>3.5</v>
      </c>
      <c r="J476" s="4">
        <v>6.6</v>
      </c>
      <c r="K476" s="4">
        <f t="shared" si="15"/>
        <v>23.099999999999998</v>
      </c>
      <c r="L476" s="4">
        <v>16</v>
      </c>
      <c r="M476" s="4">
        <v>1</v>
      </c>
      <c r="N476" s="4" t="s">
        <v>17</v>
      </c>
      <c r="Q476" s="4">
        <v>45</v>
      </c>
    </row>
    <row r="477" spans="1:17">
      <c r="A477" s="4" t="s">
        <v>33</v>
      </c>
      <c r="B477" s="4">
        <v>2</v>
      </c>
      <c r="C477" s="4">
        <v>2</v>
      </c>
      <c r="D477" s="4">
        <v>210</v>
      </c>
      <c r="E477" s="4">
        <v>25.5</v>
      </c>
      <c r="F477" s="4">
        <v>19.5</v>
      </c>
      <c r="G477" s="4">
        <v>1</v>
      </c>
      <c r="H477" s="4">
        <v>3</v>
      </c>
      <c r="I477" s="4">
        <f t="shared" si="14"/>
        <v>3.5</v>
      </c>
      <c r="J477" s="4">
        <v>6.6</v>
      </c>
      <c r="K477" s="4">
        <f t="shared" si="15"/>
        <v>23.099999999999998</v>
      </c>
      <c r="L477" s="4">
        <v>16</v>
      </c>
      <c r="M477" s="4">
        <v>1</v>
      </c>
      <c r="N477" s="4" t="s">
        <v>17</v>
      </c>
      <c r="Q477" s="4">
        <v>45</v>
      </c>
    </row>
    <row r="478" spans="1:17">
      <c r="A478" s="4" t="s">
        <v>35</v>
      </c>
      <c r="B478" s="4">
        <v>2</v>
      </c>
      <c r="C478" s="4">
        <v>2</v>
      </c>
      <c r="D478" s="4">
        <v>205</v>
      </c>
      <c r="E478" s="4">
        <v>25.5</v>
      </c>
      <c r="F478" s="4">
        <v>19.5</v>
      </c>
      <c r="G478" s="4">
        <v>1</v>
      </c>
      <c r="H478" s="4">
        <v>3</v>
      </c>
      <c r="I478" s="4">
        <f t="shared" si="14"/>
        <v>3.5</v>
      </c>
      <c r="J478" s="4">
        <v>6.6</v>
      </c>
      <c r="K478" s="4">
        <f t="shared" si="15"/>
        <v>23.099999999999998</v>
      </c>
      <c r="L478" s="4">
        <v>16</v>
      </c>
      <c r="M478" s="4">
        <v>1</v>
      </c>
      <c r="N478" s="4" t="s">
        <v>17</v>
      </c>
      <c r="Q478" s="4">
        <v>45</v>
      </c>
    </row>
    <row r="479" spans="1:17">
      <c r="A479" s="4" t="s">
        <v>36</v>
      </c>
      <c r="B479" s="4">
        <v>1</v>
      </c>
      <c r="C479" s="4">
        <v>2</v>
      </c>
      <c r="D479" s="4">
        <v>221</v>
      </c>
      <c r="E479" s="4">
        <v>25.5</v>
      </c>
      <c r="F479" s="4">
        <v>18</v>
      </c>
      <c r="G479" s="4">
        <v>1</v>
      </c>
      <c r="H479" s="4">
        <v>3</v>
      </c>
      <c r="I479" s="4">
        <f t="shared" si="14"/>
        <v>3.2</v>
      </c>
      <c r="J479" s="4">
        <v>6.6</v>
      </c>
      <c r="K479" s="4">
        <f t="shared" si="15"/>
        <v>21.12</v>
      </c>
      <c r="L479" s="4">
        <v>16</v>
      </c>
      <c r="M479" s="4">
        <v>1</v>
      </c>
      <c r="N479" s="4" t="s">
        <v>17</v>
      </c>
      <c r="P479" s="4" t="s">
        <v>18</v>
      </c>
      <c r="Q479" s="4">
        <v>43.5</v>
      </c>
    </row>
    <row r="480" spans="1:17">
      <c r="A480" s="4" t="s">
        <v>37</v>
      </c>
      <c r="B480" s="4">
        <v>1</v>
      </c>
      <c r="C480" s="4">
        <v>2</v>
      </c>
      <c r="D480" s="4">
        <v>206</v>
      </c>
      <c r="E480" s="4">
        <v>25.5</v>
      </c>
      <c r="F480" s="4">
        <v>18</v>
      </c>
      <c r="G480" s="4">
        <v>1</v>
      </c>
      <c r="H480" s="4">
        <v>3</v>
      </c>
      <c r="I480" s="4">
        <f t="shared" si="14"/>
        <v>3.2</v>
      </c>
      <c r="J480" s="4">
        <v>6.6</v>
      </c>
      <c r="K480" s="4">
        <f t="shared" si="15"/>
        <v>21.12</v>
      </c>
      <c r="L480" s="4">
        <v>16</v>
      </c>
      <c r="M480" s="4">
        <v>1</v>
      </c>
      <c r="N480" s="4" t="s">
        <v>17</v>
      </c>
      <c r="P480" s="4" t="s">
        <v>18</v>
      </c>
      <c r="Q480" s="4">
        <v>43.5</v>
      </c>
    </row>
    <row r="481" spans="1:17">
      <c r="A481" s="4" t="s">
        <v>42</v>
      </c>
      <c r="B481" s="4">
        <v>1</v>
      </c>
      <c r="C481" s="4">
        <v>2</v>
      </c>
      <c r="D481" s="4">
        <v>216</v>
      </c>
      <c r="E481" s="4">
        <v>25.5</v>
      </c>
      <c r="F481" s="4">
        <v>18</v>
      </c>
      <c r="G481" s="4">
        <v>1</v>
      </c>
      <c r="H481" s="4">
        <v>3</v>
      </c>
      <c r="I481" s="4">
        <f t="shared" si="14"/>
        <v>3.2</v>
      </c>
      <c r="J481" s="4">
        <v>6.6</v>
      </c>
      <c r="K481" s="4">
        <f t="shared" si="15"/>
        <v>21.12</v>
      </c>
      <c r="L481" s="4">
        <v>16</v>
      </c>
      <c r="M481" s="4">
        <v>1</v>
      </c>
      <c r="N481" s="4" t="s">
        <v>17</v>
      </c>
      <c r="P481" s="4" t="s">
        <v>18</v>
      </c>
      <c r="Q481" s="4">
        <v>20</v>
      </c>
    </row>
    <row r="482" spans="1:17">
      <c r="A482" s="4" t="s">
        <v>45</v>
      </c>
      <c r="B482" s="4">
        <v>1</v>
      </c>
      <c r="C482" s="4">
        <v>2</v>
      </c>
      <c r="D482" s="4">
        <v>207</v>
      </c>
      <c r="E482" s="4">
        <v>25.5</v>
      </c>
      <c r="F482" s="4">
        <v>18</v>
      </c>
      <c r="G482" s="4">
        <v>1</v>
      </c>
      <c r="H482" s="4">
        <v>3</v>
      </c>
      <c r="I482" s="4">
        <f t="shared" si="14"/>
        <v>3.2</v>
      </c>
      <c r="J482" s="4">
        <v>6.6</v>
      </c>
      <c r="K482" s="4">
        <f t="shared" si="15"/>
        <v>21.12</v>
      </c>
      <c r="L482" s="4">
        <v>16</v>
      </c>
      <c r="M482" s="4">
        <v>1</v>
      </c>
      <c r="N482" s="4" t="s">
        <v>17</v>
      </c>
      <c r="Q482" s="4">
        <v>43.5</v>
      </c>
    </row>
    <row r="483" spans="1:17">
      <c r="A483" s="4" t="s">
        <v>45</v>
      </c>
      <c r="B483" s="4">
        <v>2</v>
      </c>
      <c r="C483" s="4">
        <v>2</v>
      </c>
      <c r="D483" s="4">
        <v>207</v>
      </c>
      <c r="E483" s="4">
        <v>25.5</v>
      </c>
      <c r="F483" s="4">
        <v>18</v>
      </c>
      <c r="G483" s="4">
        <v>1</v>
      </c>
      <c r="H483" s="4">
        <v>3</v>
      </c>
      <c r="I483" s="4">
        <f t="shared" si="14"/>
        <v>3.2</v>
      </c>
      <c r="J483" s="4">
        <v>6.6</v>
      </c>
      <c r="K483" s="4">
        <f t="shared" si="15"/>
        <v>21.12</v>
      </c>
      <c r="L483" s="4">
        <v>16</v>
      </c>
      <c r="M483" s="4">
        <v>1</v>
      </c>
      <c r="N483" s="4" t="s">
        <v>17</v>
      </c>
      <c r="P483" s="4" t="s">
        <v>18</v>
      </c>
      <c r="Q483" s="4">
        <v>45.5</v>
      </c>
    </row>
    <row r="484" spans="1:17">
      <c r="A484" s="4" t="s">
        <v>40</v>
      </c>
      <c r="B484" s="4">
        <v>2</v>
      </c>
      <c r="C484" s="4">
        <v>2</v>
      </c>
      <c r="D484" s="4">
        <v>220</v>
      </c>
      <c r="E484" s="4">
        <v>25.5</v>
      </c>
      <c r="F484" s="4">
        <v>16.5</v>
      </c>
      <c r="G484" s="4">
        <v>1</v>
      </c>
      <c r="H484" s="4">
        <v>3</v>
      </c>
      <c r="I484" s="4">
        <f t="shared" si="14"/>
        <v>3</v>
      </c>
      <c r="J484" s="4">
        <v>6.6</v>
      </c>
      <c r="K484" s="4">
        <f t="shared" si="15"/>
        <v>19.799999999999997</v>
      </c>
      <c r="L484" s="4">
        <v>16</v>
      </c>
      <c r="M484" s="4">
        <v>1</v>
      </c>
      <c r="N484" s="4" t="s">
        <v>17</v>
      </c>
      <c r="Q484" s="4">
        <v>42</v>
      </c>
    </row>
    <row r="485" spans="1:17">
      <c r="A485" s="4" t="s">
        <v>43</v>
      </c>
      <c r="B485" s="4">
        <v>2</v>
      </c>
      <c r="C485" s="4">
        <v>2</v>
      </c>
      <c r="D485" s="4">
        <v>215</v>
      </c>
      <c r="E485" s="4">
        <v>25.5</v>
      </c>
      <c r="F485" s="4">
        <v>16.5</v>
      </c>
      <c r="G485" s="4">
        <v>1</v>
      </c>
      <c r="H485" s="4">
        <v>3</v>
      </c>
      <c r="I485" s="4">
        <f t="shared" si="14"/>
        <v>3</v>
      </c>
      <c r="J485" s="4">
        <v>6.6</v>
      </c>
      <c r="K485" s="4">
        <f t="shared" si="15"/>
        <v>19.799999999999997</v>
      </c>
      <c r="L485" s="4">
        <v>16</v>
      </c>
      <c r="M485" s="4">
        <v>1</v>
      </c>
      <c r="N485" s="4" t="s">
        <v>17</v>
      </c>
      <c r="Q485" s="4">
        <v>42</v>
      </c>
    </row>
    <row r="486" spans="1:17">
      <c r="A486" s="4" t="s">
        <v>27</v>
      </c>
      <c r="B486" s="4">
        <v>1</v>
      </c>
      <c r="C486" s="4">
        <v>2</v>
      </c>
      <c r="D486" s="4">
        <v>217</v>
      </c>
      <c r="E486" s="4">
        <v>25.5</v>
      </c>
      <c r="F486" s="4">
        <v>15</v>
      </c>
      <c r="G486" s="4">
        <v>1</v>
      </c>
      <c r="H486" s="4">
        <v>3</v>
      </c>
      <c r="I486" s="4">
        <f t="shared" si="14"/>
        <v>2.7</v>
      </c>
      <c r="J486" s="4">
        <v>6.6</v>
      </c>
      <c r="K486" s="4">
        <f t="shared" si="15"/>
        <v>17.82</v>
      </c>
      <c r="L486" s="4">
        <v>16</v>
      </c>
      <c r="M486" s="4">
        <v>1</v>
      </c>
      <c r="N486" s="4" t="s">
        <v>17</v>
      </c>
      <c r="P486" s="4" t="s">
        <v>18</v>
      </c>
      <c r="Q486" s="4">
        <v>15</v>
      </c>
    </row>
    <row r="487" spans="1:17">
      <c r="A487" s="4" t="s">
        <v>27</v>
      </c>
      <c r="B487" s="4">
        <v>1</v>
      </c>
      <c r="C487" s="4">
        <v>2</v>
      </c>
      <c r="D487" s="4">
        <v>223</v>
      </c>
      <c r="E487" s="4">
        <v>25.5</v>
      </c>
      <c r="F487" s="4">
        <v>15</v>
      </c>
      <c r="G487" s="4">
        <v>1</v>
      </c>
      <c r="H487" s="4">
        <v>3</v>
      </c>
      <c r="I487" s="4">
        <f t="shared" si="14"/>
        <v>2.7</v>
      </c>
      <c r="J487" s="4">
        <v>6.6</v>
      </c>
      <c r="K487" s="4">
        <f t="shared" si="15"/>
        <v>17.82</v>
      </c>
      <c r="L487" s="4">
        <v>16</v>
      </c>
      <c r="M487" s="4">
        <v>1</v>
      </c>
      <c r="N487" s="4" t="s">
        <v>17</v>
      </c>
      <c r="P487" s="4" t="s">
        <v>18</v>
      </c>
      <c r="Q487" s="4">
        <v>15</v>
      </c>
    </row>
    <row r="488" spans="1:17">
      <c r="A488" s="4" t="s">
        <v>29</v>
      </c>
      <c r="B488" s="4">
        <v>1</v>
      </c>
      <c r="C488" s="4">
        <v>2</v>
      </c>
      <c r="D488" s="4">
        <v>214</v>
      </c>
      <c r="E488" s="4">
        <v>25.5</v>
      </c>
      <c r="F488" s="4">
        <v>15</v>
      </c>
      <c r="G488" s="4">
        <v>1</v>
      </c>
      <c r="H488" s="4">
        <v>3</v>
      </c>
      <c r="I488" s="4">
        <f t="shared" si="14"/>
        <v>2.7</v>
      </c>
      <c r="J488" s="4">
        <v>6.6</v>
      </c>
      <c r="K488" s="4">
        <f t="shared" si="15"/>
        <v>17.82</v>
      </c>
      <c r="L488" s="4">
        <v>16</v>
      </c>
      <c r="M488" s="4">
        <v>1</v>
      </c>
      <c r="N488" s="4" t="s">
        <v>17</v>
      </c>
      <c r="P488" s="4" t="s">
        <v>18</v>
      </c>
      <c r="Q488" s="4">
        <v>15</v>
      </c>
    </row>
    <row r="489" spans="1:17" ht="15.6" customHeight="1">
      <c r="A489" s="4" t="s">
        <v>29</v>
      </c>
      <c r="B489" s="4">
        <v>1</v>
      </c>
      <c r="C489" s="4">
        <v>2</v>
      </c>
      <c r="D489" s="4">
        <v>204</v>
      </c>
      <c r="E489" s="4">
        <v>25.5</v>
      </c>
      <c r="F489" s="4">
        <v>15</v>
      </c>
      <c r="G489" s="4">
        <v>1</v>
      </c>
      <c r="H489" s="4">
        <v>3</v>
      </c>
      <c r="I489" s="4">
        <f t="shared" si="14"/>
        <v>2.7</v>
      </c>
      <c r="J489" s="4">
        <v>6.6</v>
      </c>
      <c r="K489" s="4">
        <f t="shared" si="15"/>
        <v>17.82</v>
      </c>
      <c r="L489" s="4">
        <v>16</v>
      </c>
      <c r="M489" s="4">
        <v>1</v>
      </c>
      <c r="N489" s="4" t="s">
        <v>17</v>
      </c>
      <c r="P489" s="4" t="s">
        <v>18</v>
      </c>
      <c r="Q489" s="4">
        <v>15</v>
      </c>
    </row>
    <row r="490" spans="1:17">
      <c r="A490" s="4" t="s">
        <v>30</v>
      </c>
      <c r="B490" s="4">
        <v>1</v>
      </c>
      <c r="C490" s="4">
        <v>2</v>
      </c>
      <c r="D490" s="4">
        <v>219</v>
      </c>
      <c r="E490" s="4">
        <v>25.5</v>
      </c>
      <c r="F490" s="4">
        <v>15</v>
      </c>
      <c r="G490" s="4">
        <v>1</v>
      </c>
      <c r="H490" s="4">
        <v>3</v>
      </c>
      <c r="I490" s="4">
        <f t="shared" si="14"/>
        <v>2.7</v>
      </c>
      <c r="J490" s="4">
        <v>6.6</v>
      </c>
      <c r="K490" s="4">
        <f t="shared" si="15"/>
        <v>17.82</v>
      </c>
      <c r="L490" s="4">
        <v>16</v>
      </c>
      <c r="M490" s="4">
        <v>1</v>
      </c>
      <c r="N490" s="4" t="s">
        <v>17</v>
      </c>
      <c r="P490" s="4" t="s">
        <v>18</v>
      </c>
      <c r="Q490" s="4">
        <v>15</v>
      </c>
    </row>
    <row r="491" spans="1:17">
      <c r="A491" s="4" t="s">
        <v>31</v>
      </c>
      <c r="B491" s="4">
        <v>1</v>
      </c>
      <c r="C491" s="4">
        <v>2</v>
      </c>
      <c r="D491" s="4">
        <v>222</v>
      </c>
      <c r="E491" s="4">
        <v>25.5</v>
      </c>
      <c r="F491" s="4">
        <v>15</v>
      </c>
      <c r="G491" s="4">
        <v>1</v>
      </c>
      <c r="H491" s="4">
        <v>3</v>
      </c>
      <c r="I491" s="4">
        <f t="shared" si="14"/>
        <v>2.7</v>
      </c>
      <c r="J491" s="4">
        <v>6.6</v>
      </c>
      <c r="K491" s="4">
        <f t="shared" si="15"/>
        <v>17.82</v>
      </c>
      <c r="L491" s="4">
        <v>16</v>
      </c>
      <c r="M491" s="4">
        <v>1</v>
      </c>
      <c r="N491" s="4" t="s">
        <v>17</v>
      </c>
      <c r="P491" s="4" t="s">
        <v>18</v>
      </c>
      <c r="Q491" s="4">
        <v>15</v>
      </c>
    </row>
    <row r="492" spans="1:17">
      <c r="A492" s="4" t="s">
        <v>32</v>
      </c>
      <c r="B492" s="4">
        <v>1</v>
      </c>
      <c r="C492" s="4">
        <v>2</v>
      </c>
      <c r="D492" s="4">
        <v>224</v>
      </c>
      <c r="E492" s="4">
        <v>25.5</v>
      </c>
      <c r="F492" s="4">
        <v>15</v>
      </c>
      <c r="G492" s="4">
        <v>1</v>
      </c>
      <c r="H492" s="4">
        <v>3</v>
      </c>
      <c r="I492" s="4">
        <f t="shared" si="14"/>
        <v>2.7</v>
      </c>
      <c r="J492" s="4">
        <v>6.6</v>
      </c>
      <c r="K492" s="4">
        <f t="shared" si="15"/>
        <v>17.82</v>
      </c>
      <c r="L492" s="4">
        <v>16</v>
      </c>
      <c r="M492" s="4">
        <v>1</v>
      </c>
      <c r="N492" s="4" t="s">
        <v>17</v>
      </c>
      <c r="P492" s="4" t="s">
        <v>18</v>
      </c>
      <c r="Q492" s="4">
        <v>15</v>
      </c>
    </row>
    <row r="493" spans="1:17">
      <c r="A493" s="4" t="s">
        <v>33</v>
      </c>
      <c r="B493" s="4">
        <v>1</v>
      </c>
      <c r="C493" s="4">
        <v>2</v>
      </c>
      <c r="D493" s="4">
        <v>210</v>
      </c>
      <c r="E493" s="4">
        <v>25.5</v>
      </c>
      <c r="F493" s="4">
        <v>15</v>
      </c>
      <c r="G493" s="4">
        <v>1</v>
      </c>
      <c r="H493" s="4">
        <v>3</v>
      </c>
      <c r="I493" s="4">
        <f t="shared" si="14"/>
        <v>2.7</v>
      </c>
      <c r="J493" s="4">
        <v>6.6</v>
      </c>
      <c r="K493" s="4">
        <f t="shared" si="15"/>
        <v>17.82</v>
      </c>
      <c r="L493" s="4">
        <v>16</v>
      </c>
      <c r="M493" s="4">
        <v>1</v>
      </c>
      <c r="N493" s="4" t="s">
        <v>17</v>
      </c>
      <c r="P493" s="4" t="s">
        <v>18</v>
      </c>
      <c r="Q493" s="4">
        <v>15</v>
      </c>
    </row>
    <row r="494" spans="1:17">
      <c r="A494" s="4" t="s">
        <v>35</v>
      </c>
      <c r="B494" s="4">
        <v>1</v>
      </c>
      <c r="C494" s="4">
        <v>2</v>
      </c>
      <c r="D494" s="4">
        <v>205</v>
      </c>
      <c r="E494" s="4">
        <v>25.5</v>
      </c>
      <c r="F494" s="4">
        <v>15</v>
      </c>
      <c r="G494" s="4">
        <v>1</v>
      </c>
      <c r="H494" s="4">
        <v>3</v>
      </c>
      <c r="I494" s="4">
        <f t="shared" si="14"/>
        <v>2.7</v>
      </c>
      <c r="J494" s="4">
        <v>6.6</v>
      </c>
      <c r="K494" s="4">
        <f t="shared" si="15"/>
        <v>17.82</v>
      </c>
      <c r="L494" s="4">
        <v>16</v>
      </c>
      <c r="M494" s="4">
        <v>1</v>
      </c>
      <c r="N494" s="4" t="s">
        <v>17</v>
      </c>
      <c r="P494" s="4" t="s">
        <v>18</v>
      </c>
      <c r="Q494" s="4">
        <v>15</v>
      </c>
    </row>
    <row r="495" spans="1:17">
      <c r="A495" s="4" t="s">
        <v>15</v>
      </c>
      <c r="B495" s="4">
        <v>4</v>
      </c>
      <c r="C495" s="4">
        <v>2</v>
      </c>
      <c r="D495" s="4">
        <v>225</v>
      </c>
      <c r="E495" s="4">
        <v>22.5</v>
      </c>
      <c r="F495" s="4">
        <v>61</v>
      </c>
      <c r="G495" s="4">
        <v>1</v>
      </c>
      <c r="H495" s="4">
        <v>3</v>
      </c>
      <c r="I495" s="4">
        <f t="shared" si="14"/>
        <v>9.6</v>
      </c>
      <c r="J495" s="4">
        <v>6.6</v>
      </c>
      <c r="K495" s="4">
        <f t="shared" si="15"/>
        <v>63.359999999999992</v>
      </c>
      <c r="L495" s="4">
        <v>17</v>
      </c>
      <c r="M495" s="4">
        <v>1</v>
      </c>
      <c r="N495" s="4" t="s">
        <v>25</v>
      </c>
      <c r="O495" s="4">
        <v>1</v>
      </c>
      <c r="P495" s="4" t="s">
        <v>18</v>
      </c>
      <c r="Q495" s="4">
        <v>83.5</v>
      </c>
    </row>
    <row r="496" spans="1:17">
      <c r="A496" s="4" t="s">
        <v>26</v>
      </c>
      <c r="B496" s="4">
        <v>4</v>
      </c>
      <c r="C496" s="4">
        <v>2</v>
      </c>
      <c r="D496" s="4">
        <v>226</v>
      </c>
      <c r="E496" s="4">
        <v>22.5</v>
      </c>
      <c r="F496" s="4">
        <v>61</v>
      </c>
      <c r="G496" s="4">
        <v>1</v>
      </c>
      <c r="H496" s="4">
        <v>3</v>
      </c>
      <c r="I496" s="4">
        <f t="shared" si="14"/>
        <v>9.6</v>
      </c>
      <c r="J496" s="4">
        <v>6.6</v>
      </c>
      <c r="K496" s="4">
        <f t="shared" si="15"/>
        <v>63.359999999999992</v>
      </c>
      <c r="L496" s="4">
        <v>17</v>
      </c>
      <c r="M496" s="4">
        <v>1</v>
      </c>
      <c r="N496" s="4" t="s">
        <v>25</v>
      </c>
      <c r="O496" s="4">
        <v>1</v>
      </c>
      <c r="Q496" s="4">
        <v>83.5</v>
      </c>
    </row>
    <row r="497" spans="1:17">
      <c r="A497" s="4" t="s">
        <v>46</v>
      </c>
      <c r="B497" s="4">
        <v>5</v>
      </c>
      <c r="C497" s="4">
        <v>2</v>
      </c>
      <c r="D497" s="4">
        <v>202</v>
      </c>
      <c r="E497" s="4">
        <v>22.5</v>
      </c>
      <c r="F497" s="4">
        <v>61</v>
      </c>
      <c r="G497" s="4">
        <v>1</v>
      </c>
      <c r="H497" s="4">
        <v>3</v>
      </c>
      <c r="I497" s="4">
        <f t="shared" si="14"/>
        <v>9.6</v>
      </c>
      <c r="J497" s="4">
        <v>6.6</v>
      </c>
      <c r="K497" s="4">
        <f t="shared" si="15"/>
        <v>63.359999999999992</v>
      </c>
      <c r="L497" s="4">
        <v>17</v>
      </c>
      <c r="M497" s="4">
        <v>1</v>
      </c>
      <c r="N497" s="4" t="s">
        <v>25</v>
      </c>
      <c r="O497" s="4">
        <v>1</v>
      </c>
      <c r="Q497" s="4">
        <v>83.5</v>
      </c>
    </row>
    <row r="498" spans="1:17">
      <c r="A498" s="4" t="s">
        <v>47</v>
      </c>
      <c r="B498" s="4">
        <v>5</v>
      </c>
      <c r="C498" s="4">
        <v>2</v>
      </c>
      <c r="D498" s="4">
        <v>201</v>
      </c>
      <c r="E498" s="4">
        <v>22.5</v>
      </c>
      <c r="F498" s="4">
        <v>61</v>
      </c>
      <c r="G498" s="4">
        <v>1</v>
      </c>
      <c r="H498" s="4">
        <v>3</v>
      </c>
      <c r="I498" s="4">
        <f t="shared" si="14"/>
        <v>9.6</v>
      </c>
      <c r="J498" s="4">
        <v>6.6</v>
      </c>
      <c r="K498" s="4">
        <f t="shared" si="15"/>
        <v>63.359999999999992</v>
      </c>
      <c r="L498" s="4">
        <v>17</v>
      </c>
      <c r="M498" s="4">
        <v>1</v>
      </c>
      <c r="N498" s="4" t="s">
        <v>25</v>
      </c>
      <c r="O498" s="4">
        <v>1</v>
      </c>
      <c r="Q498" s="4">
        <v>83.5</v>
      </c>
    </row>
    <row r="499" spans="1:17">
      <c r="A499" s="4" t="s">
        <v>15</v>
      </c>
      <c r="B499" s="4" t="s">
        <v>21</v>
      </c>
      <c r="C499" s="4">
        <v>2</v>
      </c>
      <c r="D499" s="4">
        <v>225</v>
      </c>
      <c r="E499" s="4">
        <v>4</v>
      </c>
      <c r="F499" s="4">
        <v>61</v>
      </c>
      <c r="G499" s="4">
        <v>1</v>
      </c>
      <c r="H499" s="4">
        <v>3</v>
      </c>
      <c r="I499" s="4">
        <f t="shared" si="14"/>
        <v>1.7000000000000002</v>
      </c>
      <c r="J499" s="4">
        <v>6.6</v>
      </c>
      <c r="K499" s="4">
        <f t="shared" si="15"/>
        <v>11.22</v>
      </c>
      <c r="L499" s="4">
        <v>17</v>
      </c>
      <c r="M499" s="4">
        <v>1</v>
      </c>
      <c r="N499" s="4" t="s">
        <v>25</v>
      </c>
      <c r="Q499" s="4">
        <v>65</v>
      </c>
    </row>
    <row r="500" spans="1:17">
      <c r="A500" s="4" t="s">
        <v>26</v>
      </c>
      <c r="B500" s="4" t="s">
        <v>21</v>
      </c>
      <c r="C500" s="4">
        <v>2</v>
      </c>
      <c r="D500" s="4">
        <v>226</v>
      </c>
      <c r="E500" s="4">
        <v>4</v>
      </c>
      <c r="F500" s="4">
        <v>61</v>
      </c>
      <c r="G500" s="4">
        <v>1</v>
      </c>
      <c r="H500" s="4">
        <v>3</v>
      </c>
      <c r="I500" s="4">
        <f t="shared" si="14"/>
        <v>1.7000000000000002</v>
      </c>
      <c r="J500" s="4">
        <v>6.6</v>
      </c>
      <c r="K500" s="4">
        <f t="shared" si="15"/>
        <v>11.22</v>
      </c>
      <c r="L500" s="4">
        <v>17</v>
      </c>
      <c r="M500" s="4">
        <v>1</v>
      </c>
      <c r="N500" s="4" t="s">
        <v>25</v>
      </c>
      <c r="Q500" s="4">
        <v>65</v>
      </c>
    </row>
    <row r="501" spans="1:17">
      <c r="A501" s="4" t="s">
        <v>46</v>
      </c>
      <c r="B501" s="4" t="s">
        <v>21</v>
      </c>
      <c r="C501" s="4">
        <v>2</v>
      </c>
      <c r="D501" s="4">
        <v>202</v>
      </c>
      <c r="E501" s="4">
        <v>4</v>
      </c>
      <c r="F501" s="4">
        <v>61</v>
      </c>
      <c r="G501" s="4">
        <v>1</v>
      </c>
      <c r="H501" s="4">
        <v>3</v>
      </c>
      <c r="I501" s="4">
        <f t="shared" si="14"/>
        <v>1.7000000000000002</v>
      </c>
      <c r="J501" s="4">
        <v>6.6</v>
      </c>
      <c r="K501" s="4">
        <f t="shared" si="15"/>
        <v>11.22</v>
      </c>
      <c r="L501" s="4">
        <v>17</v>
      </c>
      <c r="M501" s="4">
        <v>1</v>
      </c>
      <c r="N501" s="4" t="s">
        <v>25</v>
      </c>
      <c r="Q501" s="4">
        <v>65</v>
      </c>
    </row>
    <row r="502" spans="1:17">
      <c r="A502" s="4" t="s">
        <v>47</v>
      </c>
      <c r="B502" s="4" t="s">
        <v>21</v>
      </c>
      <c r="C502" s="4">
        <v>2</v>
      </c>
      <c r="D502" s="4">
        <v>201</v>
      </c>
      <c r="E502" s="4">
        <v>4</v>
      </c>
      <c r="F502" s="4">
        <v>61</v>
      </c>
      <c r="G502" s="4">
        <v>1</v>
      </c>
      <c r="H502" s="4">
        <v>3</v>
      </c>
      <c r="I502" s="4">
        <f t="shared" si="14"/>
        <v>1.7000000000000002</v>
      </c>
      <c r="J502" s="4">
        <v>6.6</v>
      </c>
      <c r="K502" s="4">
        <f t="shared" si="15"/>
        <v>11.22</v>
      </c>
      <c r="L502" s="4">
        <v>17</v>
      </c>
      <c r="M502" s="4">
        <v>1</v>
      </c>
      <c r="N502" s="4" t="s">
        <v>25</v>
      </c>
      <c r="Q502" s="4">
        <v>65</v>
      </c>
    </row>
    <row r="503" spans="1:17">
      <c r="A503" s="4" t="s">
        <v>35</v>
      </c>
      <c r="B503" s="4">
        <v>5</v>
      </c>
      <c r="C503" s="4">
        <v>2</v>
      </c>
      <c r="D503" s="4">
        <v>205</v>
      </c>
      <c r="E503" s="4">
        <v>22.5</v>
      </c>
      <c r="F503" s="4">
        <v>58</v>
      </c>
      <c r="G503" s="4">
        <v>1</v>
      </c>
      <c r="H503" s="4">
        <v>3</v>
      </c>
      <c r="I503" s="4">
        <f t="shared" si="14"/>
        <v>9.1</v>
      </c>
      <c r="J503" s="4">
        <v>6.6</v>
      </c>
      <c r="K503" s="4">
        <f t="shared" si="15"/>
        <v>60.059999999999995</v>
      </c>
      <c r="L503" s="4">
        <v>17</v>
      </c>
      <c r="M503" s="4">
        <v>1</v>
      </c>
      <c r="N503" s="4" t="s">
        <v>25</v>
      </c>
      <c r="Q503" s="4">
        <v>80.5</v>
      </c>
    </row>
    <row r="504" spans="1:17">
      <c r="A504" s="4" t="s">
        <v>35</v>
      </c>
      <c r="B504" s="4" t="s">
        <v>21</v>
      </c>
      <c r="C504" s="4">
        <v>2</v>
      </c>
      <c r="D504" s="4">
        <v>205</v>
      </c>
      <c r="E504" s="4">
        <v>4</v>
      </c>
      <c r="F504" s="4">
        <v>58</v>
      </c>
      <c r="G504" s="4">
        <v>1</v>
      </c>
      <c r="H504" s="4">
        <v>3</v>
      </c>
      <c r="I504" s="4">
        <f t="shared" si="14"/>
        <v>1.7000000000000002</v>
      </c>
      <c r="J504" s="4">
        <v>6.6</v>
      </c>
      <c r="K504" s="4">
        <f t="shared" si="15"/>
        <v>11.22</v>
      </c>
      <c r="L504" s="4">
        <v>17</v>
      </c>
      <c r="M504" s="4">
        <v>1</v>
      </c>
      <c r="N504" s="4" t="s">
        <v>25</v>
      </c>
      <c r="Q504" s="4">
        <v>62</v>
      </c>
    </row>
    <row r="505" spans="1:17">
      <c r="A505" s="4" t="s">
        <v>27</v>
      </c>
      <c r="B505" s="4">
        <v>5</v>
      </c>
      <c r="C505" s="4">
        <v>2</v>
      </c>
      <c r="D505" s="4">
        <v>217</v>
      </c>
      <c r="E505" s="4">
        <v>22.5</v>
      </c>
      <c r="F505" s="4">
        <v>55</v>
      </c>
      <c r="G505" s="4">
        <v>1</v>
      </c>
      <c r="H505" s="4">
        <v>3</v>
      </c>
      <c r="I505" s="4">
        <f t="shared" si="14"/>
        <v>8.6</v>
      </c>
      <c r="J505" s="4">
        <v>6.6</v>
      </c>
      <c r="K505" s="4">
        <f t="shared" si="15"/>
        <v>56.76</v>
      </c>
      <c r="L505" s="4">
        <v>17</v>
      </c>
      <c r="M505" s="4">
        <v>1</v>
      </c>
      <c r="N505" s="4" t="s">
        <v>25</v>
      </c>
      <c r="O505" s="4">
        <v>1</v>
      </c>
      <c r="Q505" s="4">
        <v>77.5</v>
      </c>
    </row>
    <row r="506" spans="1:17">
      <c r="A506" s="4" t="s">
        <v>27</v>
      </c>
      <c r="B506" s="4">
        <v>5</v>
      </c>
      <c r="C506" s="4">
        <v>2</v>
      </c>
      <c r="D506" s="4">
        <v>223</v>
      </c>
      <c r="E506" s="4">
        <v>22.5</v>
      </c>
      <c r="F506" s="4">
        <v>55</v>
      </c>
      <c r="G506" s="4">
        <v>1</v>
      </c>
      <c r="H506" s="4">
        <v>3</v>
      </c>
      <c r="I506" s="4">
        <f t="shared" si="14"/>
        <v>8.6</v>
      </c>
      <c r="J506" s="4">
        <v>6.6</v>
      </c>
      <c r="K506" s="4">
        <f t="shared" si="15"/>
        <v>56.76</v>
      </c>
      <c r="L506" s="4">
        <v>17</v>
      </c>
      <c r="M506" s="4">
        <v>1</v>
      </c>
      <c r="N506" s="4" t="s">
        <v>25</v>
      </c>
      <c r="O506" s="4">
        <v>1</v>
      </c>
      <c r="Q506" s="4">
        <v>77.5</v>
      </c>
    </row>
    <row r="507" spans="1:17">
      <c r="A507" s="4" t="s">
        <v>29</v>
      </c>
      <c r="B507" s="4">
        <v>5</v>
      </c>
      <c r="C507" s="4">
        <v>2</v>
      </c>
      <c r="D507" s="4">
        <v>214</v>
      </c>
      <c r="E507" s="4">
        <v>22.5</v>
      </c>
      <c r="F507" s="4">
        <v>55</v>
      </c>
      <c r="G507" s="4">
        <v>1</v>
      </c>
      <c r="H507" s="4">
        <v>3</v>
      </c>
      <c r="I507" s="4">
        <f t="shared" si="14"/>
        <v>8.6</v>
      </c>
      <c r="J507" s="4">
        <v>6.6</v>
      </c>
      <c r="K507" s="4">
        <f t="shared" si="15"/>
        <v>56.76</v>
      </c>
      <c r="L507" s="4">
        <v>17</v>
      </c>
      <c r="M507" s="4">
        <v>1</v>
      </c>
      <c r="N507" s="4" t="s">
        <v>25</v>
      </c>
      <c r="O507" s="4">
        <v>1</v>
      </c>
      <c r="Q507" s="4">
        <v>77.5</v>
      </c>
    </row>
    <row r="508" spans="1:17">
      <c r="A508" s="4" t="s">
        <v>29</v>
      </c>
      <c r="B508" s="4">
        <v>5</v>
      </c>
      <c r="C508" s="4">
        <v>2</v>
      </c>
      <c r="D508" s="4">
        <v>204</v>
      </c>
      <c r="E508" s="4">
        <v>22.5</v>
      </c>
      <c r="F508" s="4">
        <v>55</v>
      </c>
      <c r="G508" s="4">
        <v>1</v>
      </c>
      <c r="H508" s="4">
        <v>3</v>
      </c>
      <c r="I508" s="4">
        <f t="shared" si="14"/>
        <v>8.6</v>
      </c>
      <c r="J508" s="4">
        <v>6.6</v>
      </c>
      <c r="K508" s="4">
        <f t="shared" si="15"/>
        <v>56.76</v>
      </c>
      <c r="L508" s="4">
        <v>17</v>
      </c>
      <c r="M508" s="4">
        <v>1</v>
      </c>
      <c r="N508" s="4" t="s">
        <v>25</v>
      </c>
      <c r="O508" s="4">
        <v>1</v>
      </c>
      <c r="Q508" s="4">
        <v>77.5</v>
      </c>
    </row>
    <row r="509" spans="1:17">
      <c r="A509" s="4" t="s">
        <v>30</v>
      </c>
      <c r="B509" s="4">
        <v>5</v>
      </c>
      <c r="C509" s="4">
        <v>2</v>
      </c>
      <c r="D509" s="4">
        <v>219</v>
      </c>
      <c r="E509" s="4">
        <v>22.5</v>
      </c>
      <c r="F509" s="4">
        <v>55</v>
      </c>
      <c r="G509" s="4">
        <v>1</v>
      </c>
      <c r="H509" s="4">
        <v>3</v>
      </c>
      <c r="I509" s="4">
        <f t="shared" si="14"/>
        <v>8.6</v>
      </c>
      <c r="J509" s="4">
        <v>6.6</v>
      </c>
      <c r="K509" s="4">
        <f t="shared" si="15"/>
        <v>56.76</v>
      </c>
      <c r="L509" s="4">
        <v>17</v>
      </c>
      <c r="M509" s="4">
        <v>1</v>
      </c>
      <c r="N509" s="4" t="s">
        <v>25</v>
      </c>
      <c r="O509" s="4">
        <v>1</v>
      </c>
      <c r="Q509" s="4">
        <v>77.5</v>
      </c>
    </row>
    <row r="510" spans="1:17">
      <c r="A510" s="4" t="s">
        <v>31</v>
      </c>
      <c r="B510" s="4">
        <v>5</v>
      </c>
      <c r="C510" s="4">
        <v>2</v>
      </c>
      <c r="D510" s="4">
        <v>222</v>
      </c>
      <c r="E510" s="4">
        <v>22.5</v>
      </c>
      <c r="F510" s="4">
        <v>55</v>
      </c>
      <c r="G510" s="4">
        <v>1</v>
      </c>
      <c r="H510" s="4">
        <v>3</v>
      </c>
      <c r="I510" s="4">
        <f t="shared" si="14"/>
        <v>8.6</v>
      </c>
      <c r="J510" s="4">
        <v>6.6</v>
      </c>
      <c r="K510" s="4">
        <f t="shared" si="15"/>
        <v>56.76</v>
      </c>
      <c r="L510" s="4">
        <v>17</v>
      </c>
      <c r="M510" s="4">
        <v>1</v>
      </c>
      <c r="N510" s="4" t="s">
        <v>25</v>
      </c>
      <c r="O510" s="4">
        <v>1</v>
      </c>
      <c r="Q510" s="4">
        <v>77.5</v>
      </c>
    </row>
    <row r="511" spans="1:17">
      <c r="A511" s="4" t="s">
        <v>32</v>
      </c>
      <c r="B511" s="4">
        <v>5</v>
      </c>
      <c r="C511" s="4">
        <v>2</v>
      </c>
      <c r="D511" s="4">
        <v>224</v>
      </c>
      <c r="E511" s="4">
        <v>22.5</v>
      </c>
      <c r="F511" s="4">
        <v>55</v>
      </c>
      <c r="G511" s="4">
        <v>1</v>
      </c>
      <c r="H511" s="4">
        <v>3</v>
      </c>
      <c r="I511" s="4">
        <f t="shared" si="14"/>
        <v>8.6</v>
      </c>
      <c r="J511" s="4">
        <v>6.6</v>
      </c>
      <c r="K511" s="4">
        <f t="shared" si="15"/>
        <v>56.76</v>
      </c>
      <c r="L511" s="4">
        <v>17</v>
      </c>
      <c r="M511" s="4">
        <v>1</v>
      </c>
      <c r="N511" s="4" t="s">
        <v>25</v>
      </c>
      <c r="O511" s="4">
        <v>1</v>
      </c>
      <c r="Q511" s="4">
        <v>77.5</v>
      </c>
    </row>
    <row r="512" spans="1:17">
      <c r="A512" s="4" t="s">
        <v>40</v>
      </c>
      <c r="B512" s="4">
        <v>5</v>
      </c>
      <c r="C512" s="4">
        <v>2</v>
      </c>
      <c r="D512" s="4">
        <v>220</v>
      </c>
      <c r="E512" s="4">
        <v>22.5</v>
      </c>
      <c r="F512" s="4">
        <v>55</v>
      </c>
      <c r="G512" s="4">
        <v>1</v>
      </c>
      <c r="H512" s="4">
        <v>3</v>
      </c>
      <c r="I512" s="4">
        <f t="shared" si="14"/>
        <v>8.6</v>
      </c>
      <c r="J512" s="4">
        <v>6.6</v>
      </c>
      <c r="K512" s="4">
        <f t="shared" si="15"/>
        <v>56.76</v>
      </c>
      <c r="L512" s="4">
        <v>17</v>
      </c>
      <c r="M512" s="4">
        <v>1</v>
      </c>
      <c r="N512" s="4" t="s">
        <v>25</v>
      </c>
      <c r="O512" s="4">
        <v>1</v>
      </c>
      <c r="Q512" s="4">
        <v>77.5</v>
      </c>
    </row>
    <row r="513" spans="1:17">
      <c r="A513" s="4" t="s">
        <v>27</v>
      </c>
      <c r="B513" s="4" t="s">
        <v>21</v>
      </c>
      <c r="C513" s="4">
        <v>2</v>
      </c>
      <c r="D513" s="4">
        <v>217</v>
      </c>
      <c r="E513" s="4">
        <v>4</v>
      </c>
      <c r="F513" s="4">
        <v>55</v>
      </c>
      <c r="G513" s="4">
        <v>1</v>
      </c>
      <c r="H513" s="4">
        <v>3</v>
      </c>
      <c r="I513" s="4">
        <f t="shared" si="14"/>
        <v>1.6</v>
      </c>
      <c r="J513" s="4">
        <v>6.6</v>
      </c>
      <c r="K513" s="4">
        <f t="shared" si="15"/>
        <v>10.56</v>
      </c>
      <c r="L513" s="4">
        <v>17</v>
      </c>
      <c r="M513" s="4">
        <v>1</v>
      </c>
      <c r="N513" s="4" t="s">
        <v>25</v>
      </c>
      <c r="Q513" s="4">
        <v>59</v>
      </c>
    </row>
    <row r="514" spans="1:17">
      <c r="A514" s="4" t="s">
        <v>27</v>
      </c>
      <c r="B514" s="4" t="s">
        <v>21</v>
      </c>
      <c r="C514" s="4">
        <v>2</v>
      </c>
      <c r="D514" s="4">
        <v>223</v>
      </c>
      <c r="E514" s="4">
        <v>4</v>
      </c>
      <c r="F514" s="4">
        <v>55</v>
      </c>
      <c r="G514" s="4">
        <v>1</v>
      </c>
      <c r="H514" s="4">
        <v>3</v>
      </c>
      <c r="I514" s="4">
        <f t="shared" ref="I514:I577" si="16">ROUNDUP(E514*F514/144,1)</f>
        <v>1.6</v>
      </c>
      <c r="J514" s="4">
        <v>6.6</v>
      </c>
      <c r="K514" s="4">
        <f t="shared" ref="K514:K577" si="17">I514*J514</f>
        <v>10.56</v>
      </c>
      <c r="L514" s="4">
        <v>17</v>
      </c>
      <c r="M514" s="4">
        <v>1</v>
      </c>
      <c r="N514" s="4" t="s">
        <v>25</v>
      </c>
      <c r="Q514" s="4">
        <v>59</v>
      </c>
    </row>
    <row r="515" spans="1:17">
      <c r="A515" s="4" t="s">
        <v>29</v>
      </c>
      <c r="B515" s="4" t="s">
        <v>21</v>
      </c>
      <c r="C515" s="4">
        <v>2</v>
      </c>
      <c r="D515" s="4">
        <v>214</v>
      </c>
      <c r="E515" s="4">
        <v>4</v>
      </c>
      <c r="F515" s="4">
        <v>55</v>
      </c>
      <c r="G515" s="4">
        <v>1</v>
      </c>
      <c r="H515" s="4">
        <v>3</v>
      </c>
      <c r="I515" s="4">
        <f t="shared" si="16"/>
        <v>1.6</v>
      </c>
      <c r="J515" s="4">
        <v>6.6</v>
      </c>
      <c r="K515" s="4">
        <f t="shared" si="17"/>
        <v>10.56</v>
      </c>
      <c r="L515" s="4">
        <v>17</v>
      </c>
      <c r="M515" s="4">
        <v>1</v>
      </c>
      <c r="N515" s="4" t="s">
        <v>25</v>
      </c>
      <c r="Q515" s="4">
        <v>59</v>
      </c>
    </row>
    <row r="516" spans="1:17">
      <c r="A516" s="4" t="s">
        <v>29</v>
      </c>
      <c r="B516" s="4" t="s">
        <v>21</v>
      </c>
      <c r="C516" s="4">
        <v>2</v>
      </c>
      <c r="D516" s="4">
        <v>204</v>
      </c>
      <c r="E516" s="4">
        <v>4</v>
      </c>
      <c r="F516" s="4">
        <v>55</v>
      </c>
      <c r="G516" s="4">
        <v>1</v>
      </c>
      <c r="H516" s="4">
        <v>3</v>
      </c>
      <c r="I516" s="4">
        <f t="shared" si="16"/>
        <v>1.6</v>
      </c>
      <c r="J516" s="4">
        <v>6.6</v>
      </c>
      <c r="K516" s="4">
        <f t="shared" si="17"/>
        <v>10.56</v>
      </c>
      <c r="L516" s="4">
        <v>17</v>
      </c>
      <c r="M516" s="4">
        <v>1</v>
      </c>
      <c r="N516" s="4" t="s">
        <v>25</v>
      </c>
      <c r="Q516" s="4">
        <v>59</v>
      </c>
    </row>
    <row r="517" spans="1:17">
      <c r="A517" s="4" t="s">
        <v>30</v>
      </c>
      <c r="B517" s="4" t="s">
        <v>21</v>
      </c>
      <c r="C517" s="4">
        <v>2</v>
      </c>
      <c r="D517" s="4">
        <v>219</v>
      </c>
      <c r="E517" s="4">
        <v>4</v>
      </c>
      <c r="F517" s="4">
        <v>55</v>
      </c>
      <c r="G517" s="4">
        <v>1</v>
      </c>
      <c r="H517" s="4">
        <v>3</v>
      </c>
      <c r="I517" s="4">
        <f t="shared" si="16"/>
        <v>1.6</v>
      </c>
      <c r="J517" s="4">
        <v>6.6</v>
      </c>
      <c r="K517" s="4">
        <f t="shared" si="17"/>
        <v>10.56</v>
      </c>
      <c r="L517" s="4">
        <v>17</v>
      </c>
      <c r="M517" s="4">
        <v>1</v>
      </c>
      <c r="N517" s="4" t="s">
        <v>25</v>
      </c>
      <c r="Q517" s="4">
        <v>59</v>
      </c>
    </row>
    <row r="518" spans="1:17">
      <c r="A518" s="4" t="s">
        <v>31</v>
      </c>
      <c r="B518" s="4" t="s">
        <v>21</v>
      </c>
      <c r="C518" s="4">
        <v>2</v>
      </c>
      <c r="D518" s="4">
        <v>222</v>
      </c>
      <c r="E518" s="4">
        <v>4</v>
      </c>
      <c r="F518" s="4">
        <v>55</v>
      </c>
      <c r="G518" s="4">
        <v>1</v>
      </c>
      <c r="H518" s="4">
        <v>3</v>
      </c>
      <c r="I518" s="4">
        <f t="shared" si="16"/>
        <v>1.6</v>
      </c>
      <c r="J518" s="4">
        <v>6.6</v>
      </c>
      <c r="K518" s="4">
        <f t="shared" si="17"/>
        <v>10.56</v>
      </c>
      <c r="L518" s="4">
        <v>17</v>
      </c>
      <c r="M518" s="4">
        <v>1</v>
      </c>
      <c r="N518" s="4" t="s">
        <v>25</v>
      </c>
      <c r="Q518" s="4">
        <v>59</v>
      </c>
    </row>
    <row r="519" spans="1:17">
      <c r="A519" s="4" t="s">
        <v>32</v>
      </c>
      <c r="B519" s="4" t="s">
        <v>21</v>
      </c>
      <c r="C519" s="4">
        <v>2</v>
      </c>
      <c r="D519" s="4">
        <v>224</v>
      </c>
      <c r="E519" s="4">
        <v>4</v>
      </c>
      <c r="F519" s="4">
        <v>55</v>
      </c>
      <c r="G519" s="4">
        <v>1</v>
      </c>
      <c r="H519" s="4">
        <v>3</v>
      </c>
      <c r="I519" s="4">
        <f t="shared" si="16"/>
        <v>1.6</v>
      </c>
      <c r="J519" s="4">
        <v>6.6</v>
      </c>
      <c r="K519" s="4">
        <f t="shared" si="17"/>
        <v>10.56</v>
      </c>
      <c r="L519" s="4">
        <v>17</v>
      </c>
      <c r="M519" s="4">
        <v>1</v>
      </c>
      <c r="N519" s="4" t="s">
        <v>25</v>
      </c>
      <c r="Q519" s="4">
        <v>59</v>
      </c>
    </row>
    <row r="520" spans="1:17">
      <c r="A520" s="4" t="s">
        <v>40</v>
      </c>
      <c r="B520" s="4" t="s">
        <v>21</v>
      </c>
      <c r="C520" s="4">
        <v>2</v>
      </c>
      <c r="D520" s="4">
        <v>220</v>
      </c>
      <c r="E520" s="4">
        <v>4</v>
      </c>
      <c r="F520" s="4">
        <v>55</v>
      </c>
      <c r="G520" s="4">
        <v>1</v>
      </c>
      <c r="H520" s="4">
        <v>3</v>
      </c>
      <c r="I520" s="4">
        <f t="shared" si="16"/>
        <v>1.6</v>
      </c>
      <c r="J520" s="4">
        <v>6.6</v>
      </c>
      <c r="K520" s="4">
        <f t="shared" si="17"/>
        <v>10.56</v>
      </c>
      <c r="L520" s="4">
        <v>17</v>
      </c>
      <c r="M520" s="4">
        <v>1</v>
      </c>
      <c r="N520" s="4" t="s">
        <v>25</v>
      </c>
      <c r="Q520" s="4">
        <v>59</v>
      </c>
    </row>
    <row r="521" spans="1:17">
      <c r="A521" s="4" t="s">
        <v>27</v>
      </c>
      <c r="B521" s="4" t="s">
        <v>22</v>
      </c>
      <c r="C521" s="4">
        <v>2</v>
      </c>
      <c r="D521" s="4">
        <v>217</v>
      </c>
      <c r="E521" s="4">
        <v>4</v>
      </c>
      <c r="F521" s="4">
        <v>21.25</v>
      </c>
      <c r="G521" s="4">
        <v>1</v>
      </c>
      <c r="H521" s="4">
        <v>3</v>
      </c>
      <c r="I521" s="4">
        <f t="shared" si="16"/>
        <v>0.6</v>
      </c>
      <c r="J521" s="4">
        <v>6.6</v>
      </c>
      <c r="K521" s="4">
        <f t="shared" si="17"/>
        <v>3.9599999999999995</v>
      </c>
      <c r="L521" s="4">
        <v>17</v>
      </c>
      <c r="M521" s="4">
        <v>1</v>
      </c>
      <c r="N521" s="4" t="s">
        <v>25</v>
      </c>
      <c r="Q521" s="4">
        <v>25.25</v>
      </c>
    </row>
    <row r="522" spans="1:17">
      <c r="A522" s="4" t="s">
        <v>27</v>
      </c>
      <c r="B522" s="4" t="s">
        <v>22</v>
      </c>
      <c r="C522" s="4">
        <v>2</v>
      </c>
      <c r="D522" s="4">
        <v>223</v>
      </c>
      <c r="E522" s="4">
        <v>4</v>
      </c>
      <c r="F522" s="4">
        <v>21.25</v>
      </c>
      <c r="G522" s="4">
        <v>1</v>
      </c>
      <c r="H522" s="4">
        <v>3</v>
      </c>
      <c r="I522" s="4">
        <f t="shared" si="16"/>
        <v>0.6</v>
      </c>
      <c r="J522" s="4">
        <v>6.6</v>
      </c>
      <c r="K522" s="4">
        <f t="shared" si="17"/>
        <v>3.9599999999999995</v>
      </c>
      <c r="L522" s="4">
        <v>17</v>
      </c>
      <c r="M522" s="4">
        <v>1</v>
      </c>
      <c r="N522" s="4" t="s">
        <v>25</v>
      </c>
      <c r="Q522" s="4">
        <v>25.25</v>
      </c>
    </row>
    <row r="523" spans="1:17">
      <c r="A523" s="4" t="s">
        <v>29</v>
      </c>
      <c r="B523" s="4" t="s">
        <v>22</v>
      </c>
      <c r="C523" s="4">
        <v>2</v>
      </c>
      <c r="D523" s="4">
        <v>214</v>
      </c>
      <c r="E523" s="4">
        <v>4</v>
      </c>
      <c r="F523" s="4">
        <v>21.25</v>
      </c>
      <c r="G523" s="4">
        <v>1</v>
      </c>
      <c r="H523" s="4">
        <v>3</v>
      </c>
      <c r="I523" s="4">
        <f t="shared" si="16"/>
        <v>0.6</v>
      </c>
      <c r="J523" s="4">
        <v>6.6</v>
      </c>
      <c r="K523" s="4">
        <f t="shared" si="17"/>
        <v>3.9599999999999995</v>
      </c>
      <c r="L523" s="4">
        <v>17</v>
      </c>
      <c r="M523" s="4">
        <v>1</v>
      </c>
      <c r="N523" s="4" t="s">
        <v>25</v>
      </c>
      <c r="Q523" s="4">
        <v>25.25</v>
      </c>
    </row>
    <row r="524" spans="1:17">
      <c r="A524" s="4" t="s">
        <v>29</v>
      </c>
      <c r="B524" s="4" t="s">
        <v>22</v>
      </c>
      <c r="C524" s="4">
        <v>2</v>
      </c>
      <c r="D524" s="4">
        <v>204</v>
      </c>
      <c r="E524" s="4">
        <v>4</v>
      </c>
      <c r="F524" s="4">
        <v>21.25</v>
      </c>
      <c r="G524" s="4">
        <v>1</v>
      </c>
      <c r="H524" s="4">
        <v>3</v>
      </c>
      <c r="I524" s="4">
        <f t="shared" si="16"/>
        <v>0.6</v>
      </c>
      <c r="J524" s="4">
        <v>6.6</v>
      </c>
      <c r="K524" s="4">
        <f t="shared" si="17"/>
        <v>3.9599999999999995</v>
      </c>
      <c r="L524" s="4">
        <v>17</v>
      </c>
      <c r="M524" s="4">
        <v>1</v>
      </c>
      <c r="N524" s="4" t="s">
        <v>25</v>
      </c>
      <c r="Q524" s="4">
        <v>25.25</v>
      </c>
    </row>
    <row r="525" spans="1:17">
      <c r="A525" s="4" t="s">
        <v>30</v>
      </c>
      <c r="B525" s="4" t="s">
        <v>22</v>
      </c>
      <c r="C525" s="4">
        <v>2</v>
      </c>
      <c r="D525" s="4">
        <v>219</v>
      </c>
      <c r="E525" s="4">
        <v>4</v>
      </c>
      <c r="F525" s="4">
        <v>21.25</v>
      </c>
      <c r="G525" s="4">
        <v>1</v>
      </c>
      <c r="H525" s="4">
        <v>3</v>
      </c>
      <c r="I525" s="4">
        <f t="shared" si="16"/>
        <v>0.6</v>
      </c>
      <c r="J525" s="4">
        <v>6.6</v>
      </c>
      <c r="K525" s="4">
        <f t="shared" si="17"/>
        <v>3.9599999999999995</v>
      </c>
      <c r="L525" s="4">
        <v>17</v>
      </c>
      <c r="M525" s="4">
        <v>1</v>
      </c>
      <c r="N525" s="4" t="s">
        <v>25</v>
      </c>
      <c r="Q525" s="4">
        <v>25.25</v>
      </c>
    </row>
    <row r="526" spans="1:17">
      <c r="A526" s="4" t="s">
        <v>31</v>
      </c>
      <c r="B526" s="4" t="s">
        <v>22</v>
      </c>
      <c r="C526" s="4">
        <v>2</v>
      </c>
      <c r="D526" s="4">
        <v>222</v>
      </c>
      <c r="E526" s="4">
        <v>4</v>
      </c>
      <c r="F526" s="4">
        <v>21.25</v>
      </c>
      <c r="G526" s="4">
        <v>1</v>
      </c>
      <c r="H526" s="4">
        <v>3</v>
      </c>
      <c r="I526" s="4">
        <f t="shared" si="16"/>
        <v>0.6</v>
      </c>
      <c r="J526" s="4">
        <v>6.6</v>
      </c>
      <c r="K526" s="4">
        <f t="shared" si="17"/>
        <v>3.9599999999999995</v>
      </c>
      <c r="L526" s="4">
        <v>17</v>
      </c>
      <c r="M526" s="4">
        <v>1</v>
      </c>
      <c r="N526" s="4" t="s">
        <v>25</v>
      </c>
      <c r="Q526" s="4">
        <v>25.25</v>
      </c>
    </row>
    <row r="527" spans="1:17">
      <c r="A527" s="4" t="s">
        <v>32</v>
      </c>
      <c r="B527" s="4" t="s">
        <v>22</v>
      </c>
      <c r="C527" s="4">
        <v>2</v>
      </c>
      <c r="D527" s="4">
        <v>224</v>
      </c>
      <c r="E527" s="4">
        <v>4</v>
      </c>
      <c r="F527" s="4">
        <v>21.25</v>
      </c>
      <c r="G527" s="4">
        <v>1</v>
      </c>
      <c r="H527" s="4">
        <v>3</v>
      </c>
      <c r="I527" s="4">
        <f t="shared" si="16"/>
        <v>0.6</v>
      </c>
      <c r="J527" s="4">
        <v>6.6</v>
      </c>
      <c r="K527" s="4">
        <f t="shared" si="17"/>
        <v>3.9599999999999995</v>
      </c>
      <c r="L527" s="4">
        <v>17</v>
      </c>
      <c r="M527" s="4">
        <v>1</v>
      </c>
      <c r="N527" s="4" t="s">
        <v>25</v>
      </c>
      <c r="Q527" s="4">
        <v>25.25</v>
      </c>
    </row>
    <row r="528" spans="1:17">
      <c r="A528" s="4" t="s">
        <v>35</v>
      </c>
      <c r="B528" s="4" t="s">
        <v>22</v>
      </c>
      <c r="C528" s="4">
        <v>2</v>
      </c>
      <c r="D528" s="4">
        <v>205</v>
      </c>
      <c r="E528" s="4">
        <v>4</v>
      </c>
      <c r="F528" s="4">
        <v>21.25</v>
      </c>
      <c r="G528" s="4">
        <v>1</v>
      </c>
      <c r="H528" s="4">
        <v>3</v>
      </c>
      <c r="I528" s="4">
        <f t="shared" si="16"/>
        <v>0.6</v>
      </c>
      <c r="J528" s="4">
        <v>6.6</v>
      </c>
      <c r="K528" s="4">
        <f t="shared" si="17"/>
        <v>3.9599999999999995</v>
      </c>
      <c r="L528" s="4">
        <v>17</v>
      </c>
      <c r="M528" s="4">
        <v>1</v>
      </c>
      <c r="N528" s="4" t="s">
        <v>25</v>
      </c>
      <c r="Q528" s="4">
        <v>43</v>
      </c>
    </row>
    <row r="529" spans="1:17">
      <c r="A529" s="4" t="s">
        <v>40</v>
      </c>
      <c r="B529" s="4" t="s">
        <v>22</v>
      </c>
      <c r="C529" s="4">
        <v>2</v>
      </c>
      <c r="D529" s="4">
        <v>220</v>
      </c>
      <c r="E529" s="4">
        <v>4</v>
      </c>
      <c r="F529" s="4">
        <v>21.25</v>
      </c>
      <c r="G529" s="4">
        <v>1</v>
      </c>
      <c r="H529" s="4">
        <v>3</v>
      </c>
      <c r="I529" s="4">
        <f t="shared" si="16"/>
        <v>0.6</v>
      </c>
      <c r="J529" s="4">
        <v>6.6</v>
      </c>
      <c r="K529" s="4">
        <f t="shared" si="17"/>
        <v>3.9599999999999995</v>
      </c>
      <c r="L529" s="4">
        <v>17</v>
      </c>
      <c r="M529" s="4">
        <v>1</v>
      </c>
      <c r="N529" s="4" t="s">
        <v>25</v>
      </c>
      <c r="Q529" s="4">
        <v>25.25</v>
      </c>
    </row>
    <row r="530" spans="1:17">
      <c r="A530" s="4" t="s">
        <v>46</v>
      </c>
      <c r="B530" s="4" t="s">
        <v>22</v>
      </c>
      <c r="C530" s="4">
        <v>2</v>
      </c>
      <c r="D530" s="4">
        <v>202</v>
      </c>
      <c r="E530" s="4">
        <v>4</v>
      </c>
      <c r="F530" s="4">
        <v>21.25</v>
      </c>
      <c r="G530" s="4">
        <v>1</v>
      </c>
      <c r="H530" s="4">
        <v>3</v>
      </c>
      <c r="I530" s="4">
        <f t="shared" si="16"/>
        <v>0.6</v>
      </c>
      <c r="J530" s="4">
        <v>6.6</v>
      </c>
      <c r="K530" s="4">
        <f t="shared" si="17"/>
        <v>3.9599999999999995</v>
      </c>
      <c r="L530" s="4">
        <v>17</v>
      </c>
      <c r="M530" s="4">
        <v>1</v>
      </c>
      <c r="N530" s="4" t="s">
        <v>25</v>
      </c>
      <c r="Q530" s="4">
        <v>25.25</v>
      </c>
    </row>
    <row r="531" spans="1:17">
      <c r="A531" s="4" t="s">
        <v>47</v>
      </c>
      <c r="B531" s="4" t="s">
        <v>22</v>
      </c>
      <c r="C531" s="4">
        <v>2</v>
      </c>
      <c r="D531" s="4">
        <v>201</v>
      </c>
      <c r="E531" s="4">
        <v>4</v>
      </c>
      <c r="F531" s="4">
        <v>21.25</v>
      </c>
      <c r="G531" s="4">
        <v>1</v>
      </c>
      <c r="H531" s="4">
        <v>3</v>
      </c>
      <c r="I531" s="4">
        <f t="shared" si="16"/>
        <v>0.6</v>
      </c>
      <c r="J531" s="4">
        <v>6.6</v>
      </c>
      <c r="K531" s="4">
        <f t="shared" si="17"/>
        <v>3.9599999999999995</v>
      </c>
      <c r="L531" s="4">
        <v>17</v>
      </c>
      <c r="M531" s="4">
        <v>1</v>
      </c>
      <c r="N531" s="4" t="s">
        <v>25</v>
      </c>
      <c r="Q531" s="4">
        <v>25.25</v>
      </c>
    </row>
    <row r="532" spans="1:17">
      <c r="A532" s="4" t="s">
        <v>15</v>
      </c>
      <c r="B532" s="4" t="s">
        <v>22</v>
      </c>
      <c r="C532" s="4">
        <v>2</v>
      </c>
      <c r="D532" s="4">
        <v>225</v>
      </c>
      <c r="E532" s="4">
        <v>4</v>
      </c>
      <c r="F532" s="4">
        <v>18.875</v>
      </c>
      <c r="G532" s="4">
        <v>1</v>
      </c>
      <c r="H532" s="4">
        <v>3</v>
      </c>
      <c r="I532" s="4">
        <f t="shared" si="16"/>
        <v>0.6</v>
      </c>
      <c r="J532" s="4">
        <v>6.6</v>
      </c>
      <c r="K532" s="4">
        <f t="shared" si="17"/>
        <v>3.9599999999999995</v>
      </c>
      <c r="L532" s="4">
        <v>17</v>
      </c>
      <c r="M532" s="4">
        <v>1</v>
      </c>
      <c r="N532" s="4" t="s">
        <v>25</v>
      </c>
      <c r="Q532" s="4">
        <v>22.875</v>
      </c>
    </row>
    <row r="533" spans="1:17">
      <c r="A533" s="4" t="s">
        <v>26</v>
      </c>
      <c r="B533" s="4" t="s">
        <v>22</v>
      </c>
      <c r="C533" s="4">
        <v>2</v>
      </c>
      <c r="D533" s="4">
        <v>226</v>
      </c>
      <c r="E533" s="4">
        <v>4</v>
      </c>
      <c r="F533" s="4">
        <v>18.875</v>
      </c>
      <c r="G533" s="4">
        <v>1</v>
      </c>
      <c r="H533" s="4">
        <v>3</v>
      </c>
      <c r="I533" s="4">
        <f t="shared" si="16"/>
        <v>0.6</v>
      </c>
      <c r="J533" s="4">
        <v>6.6</v>
      </c>
      <c r="K533" s="4">
        <f t="shared" si="17"/>
        <v>3.9599999999999995</v>
      </c>
      <c r="L533" s="4">
        <v>17</v>
      </c>
      <c r="M533" s="4">
        <v>1</v>
      </c>
      <c r="N533" s="4" t="s">
        <v>25</v>
      </c>
      <c r="Q533" s="4">
        <v>22.875</v>
      </c>
    </row>
    <row r="534" spans="1:17">
      <c r="A534" s="4" t="s">
        <v>42</v>
      </c>
      <c r="B534" s="4">
        <v>5</v>
      </c>
      <c r="C534" s="4">
        <v>2</v>
      </c>
      <c r="D534" s="4">
        <v>216</v>
      </c>
      <c r="E534" s="4">
        <v>22.5</v>
      </c>
      <c r="F534" s="4">
        <v>55</v>
      </c>
      <c r="G534" s="4">
        <v>1</v>
      </c>
      <c r="H534" s="4">
        <v>3</v>
      </c>
      <c r="I534" s="4">
        <f t="shared" si="16"/>
        <v>8.6</v>
      </c>
      <c r="J534" s="4">
        <v>6.6</v>
      </c>
      <c r="K534" s="4">
        <f t="shared" si="17"/>
        <v>56.76</v>
      </c>
      <c r="L534" s="4">
        <v>18</v>
      </c>
      <c r="M534" s="4">
        <v>2</v>
      </c>
      <c r="N534" s="4" t="s">
        <v>25</v>
      </c>
      <c r="O534" s="4">
        <v>1</v>
      </c>
      <c r="Q534" s="4">
        <v>77.5</v>
      </c>
    </row>
    <row r="535" spans="1:17">
      <c r="A535" s="4" t="s">
        <v>42</v>
      </c>
      <c r="B535" s="4">
        <v>6</v>
      </c>
      <c r="C535" s="4">
        <v>2</v>
      </c>
      <c r="D535" s="4">
        <v>216</v>
      </c>
      <c r="E535" s="4">
        <v>22.5</v>
      </c>
      <c r="F535" s="4">
        <v>55</v>
      </c>
      <c r="G535" s="4">
        <v>1</v>
      </c>
      <c r="H535" s="4">
        <v>3</v>
      </c>
      <c r="I535" s="4">
        <f t="shared" si="16"/>
        <v>8.6</v>
      </c>
      <c r="J535" s="4">
        <v>6.6</v>
      </c>
      <c r="K535" s="4">
        <f t="shared" si="17"/>
        <v>56.76</v>
      </c>
      <c r="L535" s="4">
        <v>18</v>
      </c>
      <c r="M535" s="4">
        <v>2</v>
      </c>
      <c r="N535" s="4" t="s">
        <v>25</v>
      </c>
      <c r="O535" s="4">
        <v>1</v>
      </c>
      <c r="Q535" s="4">
        <v>77.5</v>
      </c>
    </row>
    <row r="536" spans="1:17">
      <c r="A536" s="4" t="s">
        <v>44</v>
      </c>
      <c r="B536" s="4">
        <v>5</v>
      </c>
      <c r="C536" s="4">
        <v>2</v>
      </c>
      <c r="D536" s="4">
        <v>212</v>
      </c>
      <c r="E536" s="4">
        <v>22.5</v>
      </c>
      <c r="F536" s="4">
        <v>55</v>
      </c>
      <c r="G536" s="4">
        <v>1</v>
      </c>
      <c r="H536" s="4">
        <v>3</v>
      </c>
      <c r="I536" s="4">
        <f t="shared" si="16"/>
        <v>8.6</v>
      </c>
      <c r="J536" s="4">
        <v>6.6</v>
      </c>
      <c r="K536" s="4">
        <f t="shared" si="17"/>
        <v>56.76</v>
      </c>
      <c r="L536" s="4">
        <v>18</v>
      </c>
      <c r="M536" s="4">
        <v>2</v>
      </c>
      <c r="N536" s="4" t="s">
        <v>25</v>
      </c>
      <c r="O536" s="4">
        <v>1</v>
      </c>
      <c r="Q536" s="4">
        <v>77.5</v>
      </c>
    </row>
    <row r="537" spans="1:17">
      <c r="A537" s="4" t="s">
        <v>44</v>
      </c>
      <c r="B537" s="4">
        <v>6</v>
      </c>
      <c r="C537" s="4">
        <v>2</v>
      </c>
      <c r="D537" s="4">
        <v>212</v>
      </c>
      <c r="E537" s="4">
        <v>22.5</v>
      </c>
      <c r="F537" s="4">
        <v>55</v>
      </c>
      <c r="G537" s="4">
        <v>1</v>
      </c>
      <c r="H537" s="4">
        <v>3</v>
      </c>
      <c r="I537" s="4">
        <f t="shared" si="16"/>
        <v>8.6</v>
      </c>
      <c r="J537" s="4">
        <v>6.6</v>
      </c>
      <c r="K537" s="4">
        <f t="shared" si="17"/>
        <v>56.76</v>
      </c>
      <c r="L537" s="4">
        <v>18</v>
      </c>
      <c r="M537" s="4">
        <v>2</v>
      </c>
      <c r="N537" s="4" t="s">
        <v>25</v>
      </c>
      <c r="O537" s="4">
        <v>1</v>
      </c>
      <c r="Q537" s="4">
        <v>77.5</v>
      </c>
    </row>
    <row r="538" spans="1:17">
      <c r="A538" s="4" t="s">
        <v>42</v>
      </c>
      <c r="B538" s="4" t="s">
        <v>21</v>
      </c>
      <c r="C538" s="4">
        <v>2</v>
      </c>
      <c r="D538" s="4">
        <v>216</v>
      </c>
      <c r="E538" s="4">
        <v>4</v>
      </c>
      <c r="F538" s="4">
        <v>55</v>
      </c>
      <c r="G538" s="4">
        <v>1</v>
      </c>
      <c r="H538" s="4">
        <v>3</v>
      </c>
      <c r="I538" s="4">
        <f t="shared" si="16"/>
        <v>1.6</v>
      </c>
      <c r="J538" s="4">
        <v>6.6</v>
      </c>
      <c r="K538" s="4">
        <f t="shared" si="17"/>
        <v>10.56</v>
      </c>
      <c r="L538" s="4">
        <v>18</v>
      </c>
      <c r="M538" s="4">
        <v>2</v>
      </c>
      <c r="N538" s="4" t="s">
        <v>25</v>
      </c>
      <c r="Q538" s="4">
        <v>59</v>
      </c>
    </row>
    <row r="539" spans="1:17">
      <c r="A539" s="4" t="s">
        <v>42</v>
      </c>
      <c r="B539" s="4" t="s">
        <v>23</v>
      </c>
      <c r="C539" s="4">
        <v>2</v>
      </c>
      <c r="D539" s="4">
        <v>216</v>
      </c>
      <c r="E539" s="4">
        <v>4</v>
      </c>
      <c r="F539" s="4">
        <v>55</v>
      </c>
      <c r="G539" s="4">
        <v>1</v>
      </c>
      <c r="H539" s="4">
        <v>3</v>
      </c>
      <c r="I539" s="4">
        <f t="shared" si="16"/>
        <v>1.6</v>
      </c>
      <c r="J539" s="4">
        <v>6.6</v>
      </c>
      <c r="K539" s="4">
        <f t="shared" si="17"/>
        <v>10.56</v>
      </c>
      <c r="L539" s="4">
        <v>18</v>
      </c>
      <c r="M539" s="4">
        <v>2</v>
      </c>
      <c r="N539" s="4" t="s">
        <v>25</v>
      </c>
      <c r="Q539" s="4">
        <v>59</v>
      </c>
    </row>
    <row r="540" spans="1:17">
      <c r="A540" s="4" t="s">
        <v>44</v>
      </c>
      <c r="B540" s="4" t="s">
        <v>21</v>
      </c>
      <c r="C540" s="4">
        <v>2</v>
      </c>
      <c r="D540" s="4">
        <v>212</v>
      </c>
      <c r="E540" s="4">
        <v>4</v>
      </c>
      <c r="F540" s="4">
        <v>55</v>
      </c>
      <c r="G540" s="4">
        <v>1</v>
      </c>
      <c r="H540" s="4">
        <v>3</v>
      </c>
      <c r="I540" s="4">
        <f t="shared" si="16"/>
        <v>1.6</v>
      </c>
      <c r="J540" s="4">
        <v>6.6</v>
      </c>
      <c r="K540" s="4">
        <f t="shared" si="17"/>
        <v>10.56</v>
      </c>
      <c r="L540" s="4">
        <v>18</v>
      </c>
      <c r="M540" s="4">
        <v>2</v>
      </c>
      <c r="N540" s="4" t="s">
        <v>25</v>
      </c>
      <c r="Q540" s="4">
        <v>59</v>
      </c>
    </row>
    <row r="541" spans="1:17">
      <c r="A541" s="4" t="s">
        <v>44</v>
      </c>
      <c r="B541" s="4" t="s">
        <v>23</v>
      </c>
      <c r="C541" s="4">
        <v>2</v>
      </c>
      <c r="D541" s="4">
        <v>212</v>
      </c>
      <c r="E541" s="4">
        <v>4</v>
      </c>
      <c r="F541" s="4">
        <v>55</v>
      </c>
      <c r="G541" s="4">
        <v>1</v>
      </c>
      <c r="H541" s="4">
        <v>3</v>
      </c>
      <c r="I541" s="4">
        <f t="shared" si="16"/>
        <v>1.6</v>
      </c>
      <c r="J541" s="4">
        <v>6.6</v>
      </c>
      <c r="K541" s="4">
        <f t="shared" si="17"/>
        <v>10.56</v>
      </c>
      <c r="L541" s="4">
        <v>18</v>
      </c>
      <c r="M541" s="4">
        <v>2</v>
      </c>
      <c r="N541" s="4" t="s">
        <v>25</v>
      </c>
      <c r="Q541" s="4">
        <v>59</v>
      </c>
    </row>
    <row r="542" spans="1:17">
      <c r="A542" s="4" t="s">
        <v>43</v>
      </c>
      <c r="B542" s="4">
        <v>5</v>
      </c>
      <c r="C542" s="4">
        <v>2</v>
      </c>
      <c r="D542" s="4">
        <v>215</v>
      </c>
      <c r="E542" s="4">
        <v>22.5</v>
      </c>
      <c r="F542" s="4">
        <v>50</v>
      </c>
      <c r="G542" s="4">
        <v>1</v>
      </c>
      <c r="H542" s="4">
        <v>3</v>
      </c>
      <c r="I542" s="4">
        <f t="shared" si="16"/>
        <v>7.8999999999999995</v>
      </c>
      <c r="J542" s="4">
        <v>6.6</v>
      </c>
      <c r="K542" s="4">
        <f t="shared" si="17"/>
        <v>52.139999999999993</v>
      </c>
      <c r="L542" s="4">
        <v>18</v>
      </c>
      <c r="M542" s="4">
        <v>2</v>
      </c>
      <c r="N542" s="4" t="s">
        <v>25</v>
      </c>
      <c r="O542" s="4">
        <v>1</v>
      </c>
      <c r="Q542" s="4">
        <v>72.5</v>
      </c>
    </row>
    <row r="543" spans="1:17">
      <c r="A543" s="4" t="s">
        <v>43</v>
      </c>
      <c r="B543" s="4" t="s">
        <v>21</v>
      </c>
      <c r="C543" s="4">
        <v>2</v>
      </c>
      <c r="D543" s="4">
        <v>215</v>
      </c>
      <c r="E543" s="4">
        <v>4</v>
      </c>
      <c r="F543" s="4">
        <v>50</v>
      </c>
      <c r="G543" s="4">
        <v>1</v>
      </c>
      <c r="H543" s="4">
        <v>3</v>
      </c>
      <c r="I543" s="4">
        <f t="shared" si="16"/>
        <v>1.4000000000000001</v>
      </c>
      <c r="J543" s="4">
        <v>6.6</v>
      </c>
      <c r="K543" s="4">
        <f t="shared" si="17"/>
        <v>9.24</v>
      </c>
      <c r="L543" s="4">
        <v>18</v>
      </c>
      <c r="M543" s="4">
        <v>2</v>
      </c>
      <c r="N543" s="4" t="s">
        <v>25</v>
      </c>
      <c r="Q543" s="4">
        <v>54</v>
      </c>
    </row>
    <row r="544" spans="1:17">
      <c r="A544" s="4" t="s">
        <v>15</v>
      </c>
      <c r="B544" s="4">
        <v>5</v>
      </c>
      <c r="C544" s="4">
        <v>2</v>
      </c>
      <c r="D544" s="4">
        <v>225</v>
      </c>
      <c r="E544" s="4">
        <v>22.5</v>
      </c>
      <c r="F544" s="4">
        <v>49</v>
      </c>
      <c r="G544" s="4">
        <v>1</v>
      </c>
      <c r="H544" s="4">
        <v>3</v>
      </c>
      <c r="I544" s="4">
        <f t="shared" si="16"/>
        <v>7.6999999999999993</v>
      </c>
      <c r="J544" s="4">
        <v>6.6</v>
      </c>
      <c r="K544" s="4">
        <f t="shared" si="17"/>
        <v>50.819999999999993</v>
      </c>
      <c r="L544" s="4">
        <v>18</v>
      </c>
      <c r="M544" s="4">
        <v>2</v>
      </c>
      <c r="N544" s="4" t="s">
        <v>25</v>
      </c>
      <c r="O544" s="4">
        <v>1</v>
      </c>
      <c r="Q544" s="4">
        <v>71.5</v>
      </c>
    </row>
    <row r="545" spans="1:17">
      <c r="A545" s="4" t="s">
        <v>26</v>
      </c>
      <c r="B545" s="4">
        <v>5</v>
      </c>
      <c r="C545" s="4">
        <v>2</v>
      </c>
      <c r="D545" s="4">
        <v>226</v>
      </c>
      <c r="E545" s="4">
        <v>22.5</v>
      </c>
      <c r="F545" s="4">
        <v>49</v>
      </c>
      <c r="G545" s="4">
        <v>1</v>
      </c>
      <c r="H545" s="4">
        <v>3</v>
      </c>
      <c r="I545" s="4">
        <f t="shared" si="16"/>
        <v>7.6999999999999993</v>
      </c>
      <c r="J545" s="4">
        <v>6.6</v>
      </c>
      <c r="K545" s="4">
        <f t="shared" si="17"/>
        <v>50.819999999999993</v>
      </c>
      <c r="L545" s="4">
        <v>18</v>
      </c>
      <c r="M545" s="4">
        <v>2</v>
      </c>
      <c r="N545" s="4" t="s">
        <v>25</v>
      </c>
      <c r="O545" s="4">
        <v>1</v>
      </c>
      <c r="Q545" s="4">
        <v>71.5</v>
      </c>
    </row>
    <row r="546" spans="1:17">
      <c r="A546" s="4" t="s">
        <v>33</v>
      </c>
      <c r="B546" s="4">
        <v>5</v>
      </c>
      <c r="C546" s="4">
        <v>2</v>
      </c>
      <c r="D546" s="4">
        <v>210</v>
      </c>
      <c r="E546" s="4">
        <v>22.5</v>
      </c>
      <c r="F546" s="4">
        <v>49</v>
      </c>
      <c r="G546" s="4">
        <v>1</v>
      </c>
      <c r="H546" s="4">
        <v>3</v>
      </c>
      <c r="I546" s="4">
        <f t="shared" si="16"/>
        <v>7.6999999999999993</v>
      </c>
      <c r="J546" s="4">
        <v>6.6</v>
      </c>
      <c r="K546" s="4">
        <f t="shared" si="17"/>
        <v>50.819999999999993</v>
      </c>
      <c r="L546" s="4">
        <v>18</v>
      </c>
      <c r="M546" s="4">
        <v>2</v>
      </c>
      <c r="N546" s="4" t="s">
        <v>25</v>
      </c>
      <c r="O546" s="4">
        <v>1</v>
      </c>
      <c r="Q546" s="4">
        <v>71.5</v>
      </c>
    </row>
    <row r="547" spans="1:17">
      <c r="A547" s="4" t="s">
        <v>36</v>
      </c>
      <c r="B547" s="4">
        <v>4</v>
      </c>
      <c r="C547" s="4">
        <v>2</v>
      </c>
      <c r="D547" s="4">
        <v>208</v>
      </c>
      <c r="E547" s="4">
        <v>22.5</v>
      </c>
      <c r="F547" s="4">
        <v>49</v>
      </c>
      <c r="G547" s="4">
        <v>1</v>
      </c>
      <c r="H547" s="4">
        <v>3</v>
      </c>
      <c r="I547" s="4">
        <f t="shared" si="16"/>
        <v>7.6999999999999993</v>
      </c>
      <c r="J547" s="4">
        <v>6.6</v>
      </c>
      <c r="K547" s="4">
        <f t="shared" si="17"/>
        <v>50.819999999999993</v>
      </c>
      <c r="L547" s="4">
        <v>18</v>
      </c>
      <c r="M547" s="4">
        <v>2</v>
      </c>
      <c r="N547" s="4" t="s">
        <v>25</v>
      </c>
      <c r="Q547" s="4">
        <v>71.5</v>
      </c>
    </row>
    <row r="548" spans="1:17">
      <c r="A548" s="4" t="s">
        <v>36</v>
      </c>
      <c r="B548" s="4">
        <v>4</v>
      </c>
      <c r="C548" s="4">
        <v>2</v>
      </c>
      <c r="D548" s="4">
        <v>221</v>
      </c>
      <c r="E548" s="4">
        <v>22.5</v>
      </c>
      <c r="F548" s="4">
        <v>49</v>
      </c>
      <c r="G548" s="4">
        <v>1</v>
      </c>
      <c r="H548" s="4">
        <v>3</v>
      </c>
      <c r="I548" s="4">
        <f t="shared" si="16"/>
        <v>7.6999999999999993</v>
      </c>
      <c r="J548" s="4">
        <v>6.6</v>
      </c>
      <c r="K548" s="4">
        <f t="shared" si="17"/>
        <v>50.819999999999993</v>
      </c>
      <c r="L548" s="4">
        <v>18</v>
      </c>
      <c r="M548" s="4">
        <v>2</v>
      </c>
      <c r="N548" s="4" t="s">
        <v>25</v>
      </c>
      <c r="Q548" s="4">
        <v>71.5</v>
      </c>
    </row>
    <row r="549" spans="1:17">
      <c r="A549" s="4" t="s">
        <v>37</v>
      </c>
      <c r="B549" s="4">
        <v>4</v>
      </c>
      <c r="C549" s="4">
        <v>2</v>
      </c>
      <c r="D549" s="4">
        <v>206</v>
      </c>
      <c r="E549" s="4">
        <v>22.5</v>
      </c>
      <c r="F549" s="4">
        <v>49</v>
      </c>
      <c r="G549" s="4">
        <v>1</v>
      </c>
      <c r="H549" s="4">
        <v>3</v>
      </c>
      <c r="I549" s="4">
        <f t="shared" si="16"/>
        <v>7.6999999999999993</v>
      </c>
      <c r="J549" s="4">
        <v>6.6</v>
      </c>
      <c r="K549" s="4">
        <f t="shared" si="17"/>
        <v>50.819999999999993</v>
      </c>
      <c r="L549" s="4">
        <v>18</v>
      </c>
      <c r="M549" s="4">
        <v>2</v>
      </c>
      <c r="N549" s="4" t="s">
        <v>25</v>
      </c>
      <c r="O549" s="4">
        <v>1</v>
      </c>
      <c r="Q549" s="4">
        <v>71.5</v>
      </c>
    </row>
    <row r="550" spans="1:17">
      <c r="A550" s="4" t="s">
        <v>45</v>
      </c>
      <c r="B550" s="4">
        <v>4</v>
      </c>
      <c r="C550" s="4">
        <v>2</v>
      </c>
      <c r="D550" s="4">
        <v>207</v>
      </c>
      <c r="E550" s="4">
        <v>22.5</v>
      </c>
      <c r="F550" s="4">
        <v>49</v>
      </c>
      <c r="G550" s="4">
        <v>1</v>
      </c>
      <c r="H550" s="4">
        <v>3</v>
      </c>
      <c r="I550" s="4">
        <f t="shared" si="16"/>
        <v>7.6999999999999993</v>
      </c>
      <c r="J550" s="4">
        <v>6.6</v>
      </c>
      <c r="K550" s="4">
        <f t="shared" si="17"/>
        <v>50.819999999999993</v>
      </c>
      <c r="L550" s="4">
        <v>18</v>
      </c>
      <c r="M550" s="4">
        <v>2</v>
      </c>
      <c r="N550" s="4" t="s">
        <v>25</v>
      </c>
      <c r="O550" s="4">
        <v>1</v>
      </c>
      <c r="Q550" s="4">
        <v>71.5</v>
      </c>
    </row>
    <row r="551" spans="1:17">
      <c r="A551" s="4" t="s">
        <v>46</v>
      </c>
      <c r="B551" s="4">
        <v>6</v>
      </c>
      <c r="C551" s="4">
        <v>2</v>
      </c>
      <c r="D551" s="4">
        <v>202</v>
      </c>
      <c r="E551" s="4">
        <v>22.5</v>
      </c>
      <c r="F551" s="4">
        <v>49</v>
      </c>
      <c r="G551" s="4">
        <v>1</v>
      </c>
      <c r="H551" s="4">
        <v>3</v>
      </c>
      <c r="I551" s="4">
        <f t="shared" si="16"/>
        <v>7.6999999999999993</v>
      </c>
      <c r="J551" s="4">
        <v>6.6</v>
      </c>
      <c r="K551" s="4">
        <f t="shared" si="17"/>
        <v>50.819999999999993</v>
      </c>
      <c r="L551" s="4">
        <v>18</v>
      </c>
      <c r="M551" s="4">
        <v>2</v>
      </c>
      <c r="N551" s="4" t="s">
        <v>25</v>
      </c>
      <c r="O551" s="4">
        <v>1</v>
      </c>
      <c r="Q551" s="4">
        <v>71.5</v>
      </c>
    </row>
    <row r="552" spans="1:17">
      <c r="A552" s="4" t="s">
        <v>47</v>
      </c>
      <c r="B552" s="4">
        <v>6</v>
      </c>
      <c r="C552" s="4">
        <v>2</v>
      </c>
      <c r="D552" s="4">
        <v>201</v>
      </c>
      <c r="E552" s="4">
        <v>22.5</v>
      </c>
      <c r="F552" s="4">
        <v>49</v>
      </c>
      <c r="G552" s="4">
        <v>1</v>
      </c>
      <c r="H552" s="4">
        <v>3</v>
      </c>
      <c r="I552" s="4">
        <f t="shared" si="16"/>
        <v>7.6999999999999993</v>
      </c>
      <c r="J552" s="4">
        <v>6.6</v>
      </c>
      <c r="K552" s="4">
        <f t="shared" si="17"/>
        <v>50.819999999999993</v>
      </c>
      <c r="L552" s="4">
        <v>18</v>
      </c>
      <c r="M552" s="4">
        <v>2</v>
      </c>
      <c r="N552" s="4" t="s">
        <v>25</v>
      </c>
      <c r="O552" s="4">
        <v>1</v>
      </c>
      <c r="Q552" s="4">
        <v>71.5</v>
      </c>
    </row>
    <row r="553" spans="1:17">
      <c r="A553" s="4" t="s">
        <v>15</v>
      </c>
      <c r="B553" s="4" t="s">
        <v>23</v>
      </c>
      <c r="C553" s="4">
        <v>2</v>
      </c>
      <c r="D553" s="4">
        <v>225</v>
      </c>
      <c r="E553" s="4">
        <v>4</v>
      </c>
      <c r="F553" s="4">
        <v>49</v>
      </c>
      <c r="G553" s="4">
        <v>1</v>
      </c>
      <c r="H553" s="4">
        <v>3</v>
      </c>
      <c r="I553" s="4">
        <f t="shared" si="16"/>
        <v>1.4000000000000001</v>
      </c>
      <c r="J553" s="4">
        <v>6.6</v>
      </c>
      <c r="K553" s="4">
        <f t="shared" si="17"/>
        <v>9.24</v>
      </c>
      <c r="L553" s="4">
        <v>18</v>
      </c>
      <c r="M553" s="4">
        <v>2</v>
      </c>
      <c r="N553" s="4" t="s">
        <v>25</v>
      </c>
      <c r="Q553" s="4">
        <v>53</v>
      </c>
    </row>
    <row r="554" spans="1:17">
      <c r="A554" s="4" t="s">
        <v>26</v>
      </c>
      <c r="B554" s="4" t="s">
        <v>23</v>
      </c>
      <c r="C554" s="4">
        <v>2</v>
      </c>
      <c r="D554" s="4">
        <v>226</v>
      </c>
      <c r="E554" s="4">
        <v>4</v>
      </c>
      <c r="F554" s="4">
        <v>49</v>
      </c>
      <c r="G554" s="4">
        <v>1</v>
      </c>
      <c r="H554" s="4">
        <v>3</v>
      </c>
      <c r="I554" s="4">
        <f t="shared" si="16"/>
        <v>1.4000000000000001</v>
      </c>
      <c r="J554" s="4">
        <v>6.6</v>
      </c>
      <c r="K554" s="4">
        <f t="shared" si="17"/>
        <v>9.24</v>
      </c>
      <c r="L554" s="4">
        <v>18</v>
      </c>
      <c r="M554" s="4">
        <v>2</v>
      </c>
      <c r="N554" s="4" t="s">
        <v>25</v>
      </c>
      <c r="Q554" s="4">
        <v>53</v>
      </c>
    </row>
    <row r="555" spans="1:17">
      <c r="A555" s="4" t="s">
        <v>33</v>
      </c>
      <c r="B555" s="4" t="s">
        <v>21</v>
      </c>
      <c r="C555" s="4">
        <v>2</v>
      </c>
      <c r="D555" s="4">
        <v>210</v>
      </c>
      <c r="E555" s="4">
        <v>4</v>
      </c>
      <c r="F555" s="4">
        <v>49</v>
      </c>
      <c r="G555" s="4">
        <v>1</v>
      </c>
      <c r="H555" s="4">
        <v>3</v>
      </c>
      <c r="I555" s="4">
        <f t="shared" si="16"/>
        <v>1.4000000000000001</v>
      </c>
      <c r="J555" s="4">
        <v>6.6</v>
      </c>
      <c r="K555" s="4">
        <f t="shared" si="17"/>
        <v>9.24</v>
      </c>
      <c r="L555" s="4">
        <v>18</v>
      </c>
      <c r="M555" s="4">
        <v>2</v>
      </c>
      <c r="N555" s="4" t="s">
        <v>25</v>
      </c>
      <c r="Q555" s="4">
        <v>59</v>
      </c>
    </row>
    <row r="556" spans="1:17">
      <c r="A556" s="4" t="s">
        <v>36</v>
      </c>
      <c r="B556" s="4" t="s">
        <v>21</v>
      </c>
      <c r="C556" s="4">
        <v>2</v>
      </c>
      <c r="D556" s="4">
        <v>208</v>
      </c>
      <c r="E556" s="4">
        <v>4</v>
      </c>
      <c r="F556" s="4">
        <v>49</v>
      </c>
      <c r="G556" s="4">
        <v>1</v>
      </c>
      <c r="H556" s="4">
        <v>3</v>
      </c>
      <c r="I556" s="4">
        <f t="shared" si="16"/>
        <v>1.4000000000000001</v>
      </c>
      <c r="J556" s="4">
        <v>6.6</v>
      </c>
      <c r="K556" s="4">
        <f t="shared" si="17"/>
        <v>9.24</v>
      </c>
      <c r="L556" s="4">
        <v>18</v>
      </c>
      <c r="M556" s="4">
        <v>2</v>
      </c>
      <c r="N556" s="4" t="s">
        <v>25</v>
      </c>
      <c r="Q556" s="4">
        <v>53</v>
      </c>
    </row>
    <row r="557" spans="1:17">
      <c r="A557" s="4" t="s">
        <v>36</v>
      </c>
      <c r="B557" s="4" t="s">
        <v>21</v>
      </c>
      <c r="C557" s="4">
        <v>2</v>
      </c>
      <c r="D557" s="4">
        <v>221</v>
      </c>
      <c r="E557" s="4">
        <v>4</v>
      </c>
      <c r="F557" s="4">
        <v>49</v>
      </c>
      <c r="G557" s="4">
        <v>1</v>
      </c>
      <c r="H557" s="4">
        <v>3</v>
      </c>
      <c r="I557" s="4">
        <f t="shared" si="16"/>
        <v>1.4000000000000001</v>
      </c>
      <c r="J557" s="4">
        <v>6.6</v>
      </c>
      <c r="K557" s="4">
        <f t="shared" si="17"/>
        <v>9.24</v>
      </c>
      <c r="L557" s="4">
        <v>18</v>
      </c>
      <c r="M557" s="4">
        <v>2</v>
      </c>
      <c r="N557" s="4" t="s">
        <v>25</v>
      </c>
      <c r="Q557" s="4">
        <v>53</v>
      </c>
    </row>
    <row r="558" spans="1:17">
      <c r="A558" s="4" t="s">
        <v>37</v>
      </c>
      <c r="B558" s="4" t="s">
        <v>21</v>
      </c>
      <c r="C558" s="4">
        <v>2</v>
      </c>
      <c r="D558" s="4">
        <v>206</v>
      </c>
      <c r="E558" s="4">
        <v>4</v>
      </c>
      <c r="F558" s="4">
        <v>49</v>
      </c>
      <c r="G558" s="4">
        <v>1</v>
      </c>
      <c r="H558" s="4">
        <v>3</v>
      </c>
      <c r="I558" s="4">
        <f t="shared" si="16"/>
        <v>1.4000000000000001</v>
      </c>
      <c r="J558" s="4">
        <v>6.6</v>
      </c>
      <c r="K558" s="4">
        <f t="shared" si="17"/>
        <v>9.24</v>
      </c>
      <c r="L558" s="4">
        <v>18</v>
      </c>
      <c r="M558" s="4">
        <v>2</v>
      </c>
      <c r="N558" s="4" t="s">
        <v>25</v>
      </c>
      <c r="Q558" s="4">
        <v>53</v>
      </c>
    </row>
    <row r="559" spans="1:17">
      <c r="A559" s="4" t="s">
        <v>45</v>
      </c>
      <c r="B559" s="4" t="s">
        <v>21</v>
      </c>
      <c r="C559" s="4">
        <v>2</v>
      </c>
      <c r="D559" s="4">
        <v>207</v>
      </c>
      <c r="E559" s="4">
        <v>4</v>
      </c>
      <c r="F559" s="4">
        <v>49</v>
      </c>
      <c r="G559" s="4">
        <v>1</v>
      </c>
      <c r="H559" s="4">
        <v>3</v>
      </c>
      <c r="I559" s="4">
        <f t="shared" si="16"/>
        <v>1.4000000000000001</v>
      </c>
      <c r="J559" s="4">
        <v>6.6</v>
      </c>
      <c r="K559" s="4">
        <f t="shared" si="17"/>
        <v>9.24</v>
      </c>
      <c r="L559" s="4">
        <v>18</v>
      </c>
      <c r="M559" s="4">
        <v>2</v>
      </c>
      <c r="N559" s="4" t="s">
        <v>25</v>
      </c>
      <c r="Q559" s="4">
        <v>53</v>
      </c>
    </row>
    <row r="560" spans="1:17">
      <c r="A560" s="4" t="s">
        <v>46</v>
      </c>
      <c r="B560" s="4" t="s">
        <v>23</v>
      </c>
      <c r="C560" s="4">
        <v>2</v>
      </c>
      <c r="D560" s="4">
        <v>202</v>
      </c>
      <c r="E560" s="4">
        <v>4</v>
      </c>
      <c r="F560" s="4">
        <v>49</v>
      </c>
      <c r="G560" s="4">
        <v>1</v>
      </c>
      <c r="H560" s="4">
        <v>3</v>
      </c>
      <c r="I560" s="4">
        <f t="shared" si="16"/>
        <v>1.4000000000000001</v>
      </c>
      <c r="J560" s="4">
        <v>6.6</v>
      </c>
      <c r="K560" s="4">
        <f t="shared" si="17"/>
        <v>9.24</v>
      </c>
      <c r="L560" s="4">
        <v>18</v>
      </c>
      <c r="M560" s="4">
        <v>2</v>
      </c>
      <c r="N560" s="4" t="s">
        <v>25</v>
      </c>
      <c r="Q560" s="4">
        <v>53</v>
      </c>
    </row>
    <row r="561" spans="1:17">
      <c r="A561" s="4" t="s">
        <v>47</v>
      </c>
      <c r="B561" s="4" t="s">
        <v>23</v>
      </c>
      <c r="C561" s="4">
        <v>2</v>
      </c>
      <c r="D561" s="4">
        <v>201</v>
      </c>
      <c r="E561" s="4">
        <v>4</v>
      </c>
      <c r="F561" s="4">
        <v>49</v>
      </c>
      <c r="G561" s="4">
        <v>1</v>
      </c>
      <c r="H561" s="4">
        <v>3</v>
      </c>
      <c r="I561" s="4">
        <f t="shared" si="16"/>
        <v>1.4000000000000001</v>
      </c>
      <c r="J561" s="4">
        <v>6.6</v>
      </c>
      <c r="K561" s="4">
        <f t="shared" si="17"/>
        <v>9.24</v>
      </c>
      <c r="L561" s="4">
        <v>18</v>
      </c>
      <c r="M561" s="4">
        <v>2</v>
      </c>
      <c r="N561" s="4" t="s">
        <v>25</v>
      </c>
      <c r="Q561" s="4">
        <v>53</v>
      </c>
    </row>
    <row r="562" spans="1:17">
      <c r="A562" s="4" t="s">
        <v>40</v>
      </c>
      <c r="B562" s="4">
        <v>6</v>
      </c>
      <c r="C562" s="4">
        <v>2</v>
      </c>
      <c r="D562" s="4">
        <v>220</v>
      </c>
      <c r="E562" s="4">
        <v>22.5</v>
      </c>
      <c r="F562" s="4">
        <v>47</v>
      </c>
      <c r="G562" s="4">
        <v>1</v>
      </c>
      <c r="H562" s="4">
        <v>3</v>
      </c>
      <c r="I562" s="4">
        <f t="shared" si="16"/>
        <v>7.3999999999999995</v>
      </c>
      <c r="J562" s="4">
        <v>6.6</v>
      </c>
      <c r="K562" s="4">
        <f t="shared" si="17"/>
        <v>48.839999999999996</v>
      </c>
      <c r="L562" s="4">
        <v>18</v>
      </c>
      <c r="M562" s="4">
        <v>2</v>
      </c>
      <c r="N562" s="4" t="s">
        <v>25</v>
      </c>
      <c r="O562" s="4">
        <v>1</v>
      </c>
      <c r="Q562" s="4">
        <v>69.5</v>
      </c>
    </row>
    <row r="563" spans="1:17">
      <c r="A563" s="4" t="s">
        <v>40</v>
      </c>
      <c r="B563" s="4" t="s">
        <v>23</v>
      </c>
      <c r="C563" s="4">
        <v>2</v>
      </c>
      <c r="D563" s="4">
        <v>220</v>
      </c>
      <c r="E563" s="4">
        <v>4</v>
      </c>
      <c r="F563" s="4">
        <v>47</v>
      </c>
      <c r="G563" s="4">
        <v>1</v>
      </c>
      <c r="H563" s="4">
        <v>3</v>
      </c>
      <c r="I563" s="4">
        <f t="shared" si="16"/>
        <v>1.4000000000000001</v>
      </c>
      <c r="J563" s="4">
        <v>6.6</v>
      </c>
      <c r="K563" s="4">
        <f t="shared" si="17"/>
        <v>9.24</v>
      </c>
      <c r="L563" s="4">
        <v>18</v>
      </c>
      <c r="M563" s="4">
        <v>2</v>
      </c>
      <c r="N563" s="4" t="s">
        <v>25</v>
      </c>
      <c r="Q563" s="4">
        <v>51</v>
      </c>
    </row>
    <row r="564" spans="1:17">
      <c r="A564" s="4" t="s">
        <v>15</v>
      </c>
      <c r="B564" s="4" t="s">
        <v>24</v>
      </c>
      <c r="C564" s="4">
        <v>2</v>
      </c>
      <c r="D564" s="4">
        <v>225</v>
      </c>
      <c r="E564" s="4">
        <v>4</v>
      </c>
      <c r="F564" s="4">
        <v>21.25</v>
      </c>
      <c r="G564" s="4">
        <v>1</v>
      </c>
      <c r="H564" s="4">
        <v>3</v>
      </c>
      <c r="I564" s="4">
        <f t="shared" si="16"/>
        <v>0.6</v>
      </c>
      <c r="J564" s="4">
        <v>6.6</v>
      </c>
      <c r="K564" s="4">
        <f t="shared" si="17"/>
        <v>3.9599999999999995</v>
      </c>
      <c r="L564" s="4">
        <v>18</v>
      </c>
      <c r="M564" s="4">
        <v>2</v>
      </c>
      <c r="N564" s="4" t="s">
        <v>25</v>
      </c>
      <c r="Q564" s="4">
        <v>25.25</v>
      </c>
    </row>
    <row r="565" spans="1:17">
      <c r="A565" s="4" t="s">
        <v>26</v>
      </c>
      <c r="B565" s="4" t="s">
        <v>24</v>
      </c>
      <c r="C565" s="4">
        <v>2</v>
      </c>
      <c r="D565" s="4">
        <v>226</v>
      </c>
      <c r="E565" s="4">
        <v>4</v>
      </c>
      <c r="F565" s="4">
        <v>21.25</v>
      </c>
      <c r="G565" s="4">
        <v>1</v>
      </c>
      <c r="H565" s="4">
        <v>3</v>
      </c>
      <c r="I565" s="4">
        <f t="shared" si="16"/>
        <v>0.6</v>
      </c>
      <c r="J565" s="4">
        <v>6.6</v>
      </c>
      <c r="K565" s="4">
        <f t="shared" si="17"/>
        <v>3.9599999999999995</v>
      </c>
      <c r="L565" s="4">
        <v>18</v>
      </c>
      <c r="M565" s="4">
        <v>2</v>
      </c>
      <c r="N565" s="4" t="s">
        <v>25</v>
      </c>
      <c r="Q565" s="4">
        <v>25.25</v>
      </c>
    </row>
    <row r="566" spans="1:17">
      <c r="A566" s="4" t="s">
        <v>33</v>
      </c>
      <c r="B566" s="4" t="s">
        <v>22</v>
      </c>
      <c r="C566" s="4">
        <v>2</v>
      </c>
      <c r="D566" s="4">
        <v>210</v>
      </c>
      <c r="E566" s="4">
        <v>4</v>
      </c>
      <c r="F566" s="4">
        <v>21.25</v>
      </c>
      <c r="G566" s="4">
        <v>1</v>
      </c>
      <c r="H566" s="4">
        <v>3</v>
      </c>
      <c r="I566" s="4">
        <f t="shared" si="16"/>
        <v>0.6</v>
      </c>
      <c r="J566" s="4">
        <v>6.6</v>
      </c>
      <c r="K566" s="4">
        <f t="shared" si="17"/>
        <v>3.9599999999999995</v>
      </c>
      <c r="L566" s="4">
        <v>18</v>
      </c>
      <c r="M566" s="4">
        <v>2</v>
      </c>
      <c r="N566" s="4" t="s">
        <v>25</v>
      </c>
      <c r="Q566" s="4">
        <v>25.25</v>
      </c>
    </row>
    <row r="567" spans="1:17">
      <c r="A567" s="4" t="s">
        <v>36</v>
      </c>
      <c r="B567" s="4" t="s">
        <v>22</v>
      </c>
      <c r="C567" s="4">
        <v>2</v>
      </c>
      <c r="D567" s="4">
        <v>208</v>
      </c>
      <c r="E567" s="4">
        <v>4</v>
      </c>
      <c r="F567" s="4">
        <v>21.25</v>
      </c>
      <c r="G567" s="4">
        <v>1</v>
      </c>
      <c r="H567" s="4">
        <v>3</v>
      </c>
      <c r="I567" s="4">
        <f t="shared" si="16"/>
        <v>0.6</v>
      </c>
      <c r="J567" s="4">
        <v>6.6</v>
      </c>
      <c r="K567" s="4">
        <f t="shared" si="17"/>
        <v>3.9599999999999995</v>
      </c>
      <c r="L567" s="4">
        <v>18</v>
      </c>
      <c r="M567" s="4">
        <v>2</v>
      </c>
      <c r="N567" s="4" t="s">
        <v>25</v>
      </c>
      <c r="Q567" s="4">
        <v>25.25</v>
      </c>
    </row>
    <row r="568" spans="1:17">
      <c r="A568" s="4" t="s">
        <v>36</v>
      </c>
      <c r="B568" s="4" t="s">
        <v>22</v>
      </c>
      <c r="C568" s="4">
        <v>2</v>
      </c>
      <c r="D568" s="4">
        <v>221</v>
      </c>
      <c r="E568" s="4">
        <v>4</v>
      </c>
      <c r="F568" s="4">
        <v>21.25</v>
      </c>
      <c r="G568" s="4">
        <v>1</v>
      </c>
      <c r="H568" s="4">
        <v>3</v>
      </c>
      <c r="I568" s="4">
        <f t="shared" si="16"/>
        <v>0.6</v>
      </c>
      <c r="J568" s="4">
        <v>6.6</v>
      </c>
      <c r="K568" s="4">
        <f t="shared" si="17"/>
        <v>3.9599999999999995</v>
      </c>
      <c r="L568" s="4">
        <v>18</v>
      </c>
      <c r="M568" s="4">
        <v>2</v>
      </c>
      <c r="N568" s="4" t="s">
        <v>25</v>
      </c>
      <c r="Q568" s="4">
        <v>25.25</v>
      </c>
    </row>
    <row r="569" spans="1:17">
      <c r="A569" s="4" t="s">
        <v>37</v>
      </c>
      <c r="B569" s="4" t="s">
        <v>22</v>
      </c>
      <c r="C569" s="4">
        <v>2</v>
      </c>
      <c r="D569" s="4">
        <v>206</v>
      </c>
      <c r="E569" s="4">
        <v>4</v>
      </c>
      <c r="F569" s="4">
        <v>21.25</v>
      </c>
      <c r="G569" s="4">
        <v>1</v>
      </c>
      <c r="H569" s="4">
        <v>3</v>
      </c>
      <c r="I569" s="4">
        <f t="shared" si="16"/>
        <v>0.6</v>
      </c>
      <c r="J569" s="4">
        <v>6.6</v>
      </c>
      <c r="K569" s="4">
        <f t="shared" si="17"/>
        <v>3.9599999999999995</v>
      </c>
      <c r="L569" s="4">
        <v>18</v>
      </c>
      <c r="M569" s="4">
        <v>2</v>
      </c>
      <c r="N569" s="4" t="s">
        <v>25</v>
      </c>
      <c r="Q569" s="4">
        <v>25.25</v>
      </c>
    </row>
    <row r="570" spans="1:17">
      <c r="A570" s="4" t="s">
        <v>42</v>
      </c>
      <c r="B570" s="4" t="s">
        <v>22</v>
      </c>
      <c r="C570" s="4">
        <v>2</v>
      </c>
      <c r="D570" s="4">
        <v>216</v>
      </c>
      <c r="E570" s="4">
        <v>4</v>
      </c>
      <c r="F570" s="4">
        <v>21.25</v>
      </c>
      <c r="G570" s="4">
        <v>1</v>
      </c>
      <c r="H570" s="4">
        <v>3</v>
      </c>
      <c r="I570" s="4">
        <f t="shared" si="16"/>
        <v>0.6</v>
      </c>
      <c r="J570" s="4">
        <v>6.6</v>
      </c>
      <c r="K570" s="4">
        <f t="shared" si="17"/>
        <v>3.9599999999999995</v>
      </c>
      <c r="L570" s="4">
        <v>18</v>
      </c>
      <c r="M570" s="4">
        <v>2</v>
      </c>
      <c r="N570" s="4" t="s">
        <v>25</v>
      </c>
      <c r="Q570" s="4">
        <v>25.25</v>
      </c>
    </row>
    <row r="571" spans="1:17">
      <c r="A571" s="4" t="s">
        <v>42</v>
      </c>
      <c r="B571" s="4" t="s">
        <v>24</v>
      </c>
      <c r="C571" s="4">
        <v>2</v>
      </c>
      <c r="D571" s="4">
        <v>216</v>
      </c>
      <c r="E571" s="4">
        <v>4</v>
      </c>
      <c r="F571" s="4">
        <v>21.25</v>
      </c>
      <c r="G571" s="4">
        <v>1</v>
      </c>
      <c r="H571" s="4">
        <v>3</v>
      </c>
      <c r="I571" s="4">
        <f t="shared" si="16"/>
        <v>0.6</v>
      </c>
      <c r="J571" s="4">
        <v>6.6</v>
      </c>
      <c r="K571" s="4">
        <f t="shared" si="17"/>
        <v>3.9599999999999995</v>
      </c>
      <c r="L571" s="4">
        <v>18</v>
      </c>
      <c r="M571" s="4">
        <v>2</v>
      </c>
      <c r="N571" s="4" t="s">
        <v>25</v>
      </c>
      <c r="Q571" s="4">
        <v>25.25</v>
      </c>
    </row>
    <row r="572" spans="1:17">
      <c r="A572" s="4" t="s">
        <v>44</v>
      </c>
      <c r="B572" s="4" t="s">
        <v>22</v>
      </c>
      <c r="C572" s="4">
        <v>2</v>
      </c>
      <c r="D572" s="4">
        <v>212</v>
      </c>
      <c r="E572" s="4">
        <v>4</v>
      </c>
      <c r="F572" s="4">
        <v>21.25</v>
      </c>
      <c r="G572" s="4">
        <v>1</v>
      </c>
      <c r="H572" s="4">
        <v>3</v>
      </c>
      <c r="I572" s="4">
        <f t="shared" si="16"/>
        <v>0.6</v>
      </c>
      <c r="J572" s="4">
        <v>6.6</v>
      </c>
      <c r="K572" s="4">
        <f t="shared" si="17"/>
        <v>3.9599999999999995</v>
      </c>
      <c r="L572" s="4">
        <v>18</v>
      </c>
      <c r="M572" s="4">
        <v>2</v>
      </c>
      <c r="N572" s="4" t="s">
        <v>25</v>
      </c>
      <c r="Q572" s="4">
        <v>25.25</v>
      </c>
    </row>
    <row r="573" spans="1:17">
      <c r="A573" s="4" t="s">
        <v>44</v>
      </c>
      <c r="B573" s="4" t="s">
        <v>24</v>
      </c>
      <c r="C573" s="4">
        <v>2</v>
      </c>
      <c r="D573" s="4">
        <v>212</v>
      </c>
      <c r="E573" s="4">
        <v>4</v>
      </c>
      <c r="F573" s="4">
        <v>21.25</v>
      </c>
      <c r="G573" s="4">
        <v>1</v>
      </c>
      <c r="H573" s="4">
        <v>3</v>
      </c>
      <c r="I573" s="4">
        <f t="shared" si="16"/>
        <v>0.6</v>
      </c>
      <c r="J573" s="4">
        <v>6.6</v>
      </c>
      <c r="K573" s="4">
        <f t="shared" si="17"/>
        <v>3.9599999999999995</v>
      </c>
      <c r="L573" s="4">
        <v>18</v>
      </c>
      <c r="M573" s="4">
        <v>2</v>
      </c>
      <c r="N573" s="4" t="s">
        <v>25</v>
      </c>
      <c r="Q573" s="4">
        <v>25.25</v>
      </c>
    </row>
    <row r="574" spans="1:17">
      <c r="A574" s="4" t="s">
        <v>45</v>
      </c>
      <c r="B574" s="4" t="s">
        <v>22</v>
      </c>
      <c r="C574" s="4">
        <v>2</v>
      </c>
      <c r="D574" s="4">
        <v>207</v>
      </c>
      <c r="E574" s="4">
        <v>4</v>
      </c>
      <c r="F574" s="4">
        <v>21.25</v>
      </c>
      <c r="G574" s="4">
        <v>1</v>
      </c>
      <c r="H574" s="4">
        <v>3</v>
      </c>
      <c r="I574" s="4">
        <f t="shared" si="16"/>
        <v>0.6</v>
      </c>
      <c r="J574" s="4">
        <v>6.6</v>
      </c>
      <c r="K574" s="4">
        <f t="shared" si="17"/>
        <v>3.9599999999999995</v>
      </c>
      <c r="L574" s="4">
        <v>18</v>
      </c>
      <c r="M574" s="4">
        <v>2</v>
      </c>
      <c r="N574" s="4" t="s">
        <v>25</v>
      </c>
      <c r="Q574" s="4">
        <v>25.25</v>
      </c>
    </row>
    <row r="575" spans="1:17">
      <c r="A575" s="4" t="s">
        <v>46</v>
      </c>
      <c r="B575" s="4" t="s">
        <v>24</v>
      </c>
      <c r="C575" s="4">
        <v>2</v>
      </c>
      <c r="D575" s="4">
        <v>202</v>
      </c>
      <c r="E575" s="4">
        <v>4</v>
      </c>
      <c r="F575" s="4">
        <v>21.25</v>
      </c>
      <c r="G575" s="4">
        <v>1</v>
      </c>
      <c r="H575" s="4">
        <v>3</v>
      </c>
      <c r="I575" s="4">
        <f t="shared" si="16"/>
        <v>0.6</v>
      </c>
      <c r="J575" s="4">
        <v>6.6</v>
      </c>
      <c r="K575" s="4">
        <f t="shared" si="17"/>
        <v>3.9599999999999995</v>
      </c>
      <c r="L575" s="4">
        <v>18</v>
      </c>
      <c r="M575" s="4">
        <v>2</v>
      </c>
      <c r="N575" s="4" t="s">
        <v>25</v>
      </c>
      <c r="Q575" s="4">
        <v>25.25</v>
      </c>
    </row>
    <row r="576" spans="1:17">
      <c r="A576" s="4" t="s">
        <v>47</v>
      </c>
      <c r="B576" s="4" t="s">
        <v>24</v>
      </c>
      <c r="C576" s="4">
        <v>2</v>
      </c>
      <c r="D576" s="4">
        <v>201</v>
      </c>
      <c r="E576" s="4">
        <v>4</v>
      </c>
      <c r="F576" s="4">
        <v>21.25</v>
      </c>
      <c r="G576" s="4">
        <v>1</v>
      </c>
      <c r="H576" s="4">
        <v>3</v>
      </c>
      <c r="I576" s="4">
        <f t="shared" si="16"/>
        <v>0.6</v>
      </c>
      <c r="J576" s="4">
        <v>6.6</v>
      </c>
      <c r="K576" s="4">
        <f t="shared" si="17"/>
        <v>3.9599999999999995</v>
      </c>
      <c r="L576" s="4">
        <v>18</v>
      </c>
      <c r="M576" s="4">
        <v>2</v>
      </c>
      <c r="N576" s="4" t="s">
        <v>25</v>
      </c>
      <c r="Q576" s="4">
        <v>25.25</v>
      </c>
    </row>
    <row r="577" spans="1:17">
      <c r="A577" s="4" t="s">
        <v>27</v>
      </c>
      <c r="B577" s="4">
        <v>4</v>
      </c>
      <c r="C577" s="4">
        <v>1</v>
      </c>
      <c r="D577" s="4">
        <v>117</v>
      </c>
      <c r="E577" s="4">
        <v>43.5</v>
      </c>
      <c r="F577" s="4">
        <v>82</v>
      </c>
      <c r="G577" s="4">
        <v>1</v>
      </c>
      <c r="H577" s="4">
        <v>3</v>
      </c>
      <c r="I577" s="4">
        <f t="shared" si="16"/>
        <v>24.8</v>
      </c>
      <c r="J577" s="4">
        <v>6.6</v>
      </c>
      <c r="K577" s="4">
        <f t="shared" si="17"/>
        <v>163.68</v>
      </c>
      <c r="L577" s="4">
        <v>19</v>
      </c>
      <c r="M577" s="4">
        <v>2</v>
      </c>
      <c r="N577" s="4" t="s">
        <v>17</v>
      </c>
      <c r="Q577" s="4">
        <v>251</v>
      </c>
    </row>
    <row r="578" spans="1:17">
      <c r="A578" s="4" t="s">
        <v>27</v>
      </c>
      <c r="B578" s="4">
        <v>4</v>
      </c>
      <c r="C578" s="4">
        <v>1</v>
      </c>
      <c r="D578" s="4">
        <v>123</v>
      </c>
      <c r="E578" s="4">
        <v>43.5</v>
      </c>
      <c r="F578" s="4">
        <v>82</v>
      </c>
      <c r="G578" s="4">
        <v>1</v>
      </c>
      <c r="H578" s="4">
        <v>3</v>
      </c>
      <c r="I578" s="4">
        <f t="shared" ref="I578:I641" si="18">ROUNDUP(E578*F578/144,1)</f>
        <v>24.8</v>
      </c>
      <c r="J578" s="4">
        <v>6.6</v>
      </c>
      <c r="K578" s="4">
        <f t="shared" ref="K578:K641" si="19">I578*J578</f>
        <v>163.68</v>
      </c>
      <c r="L578" s="4">
        <v>19</v>
      </c>
      <c r="M578" s="4">
        <v>2</v>
      </c>
      <c r="N578" s="4" t="s">
        <v>17</v>
      </c>
      <c r="Q578" s="4">
        <v>251</v>
      </c>
    </row>
    <row r="579" spans="1:17">
      <c r="A579" s="4" t="s">
        <v>28</v>
      </c>
      <c r="B579" s="4">
        <v>4</v>
      </c>
      <c r="C579" s="4">
        <v>1</v>
      </c>
      <c r="D579" s="4">
        <v>122</v>
      </c>
      <c r="E579" s="4">
        <v>43.5</v>
      </c>
      <c r="F579" s="4">
        <v>82</v>
      </c>
      <c r="G579" s="4">
        <v>1</v>
      </c>
      <c r="H579" s="4">
        <v>3</v>
      </c>
      <c r="I579" s="4">
        <f t="shared" si="18"/>
        <v>24.8</v>
      </c>
      <c r="J579" s="4">
        <v>6.6</v>
      </c>
      <c r="K579" s="4">
        <f t="shared" si="19"/>
        <v>163.68</v>
      </c>
      <c r="L579" s="4">
        <v>19</v>
      </c>
      <c r="M579" s="4">
        <v>2</v>
      </c>
      <c r="N579" s="4" t="s">
        <v>17</v>
      </c>
      <c r="Q579" s="4">
        <v>251</v>
      </c>
    </row>
    <row r="580" spans="1:17">
      <c r="A580" s="4" t="s">
        <v>29</v>
      </c>
      <c r="B580" s="4">
        <v>4</v>
      </c>
      <c r="C580" s="4">
        <v>1</v>
      </c>
      <c r="D580" s="4">
        <v>114</v>
      </c>
      <c r="E580" s="4">
        <v>43.5</v>
      </c>
      <c r="F580" s="4">
        <v>82</v>
      </c>
      <c r="G580" s="4">
        <v>1</v>
      </c>
      <c r="H580" s="4">
        <v>3</v>
      </c>
      <c r="I580" s="4">
        <f t="shared" si="18"/>
        <v>24.8</v>
      </c>
      <c r="J580" s="4">
        <v>6.6</v>
      </c>
      <c r="K580" s="4">
        <f t="shared" si="19"/>
        <v>163.68</v>
      </c>
      <c r="L580" s="4">
        <v>19</v>
      </c>
      <c r="M580" s="4">
        <v>2</v>
      </c>
      <c r="N580" s="4" t="s">
        <v>17</v>
      </c>
      <c r="Q580" s="4">
        <v>251</v>
      </c>
    </row>
    <row r="581" spans="1:17">
      <c r="A581" s="4" t="s">
        <v>30</v>
      </c>
      <c r="B581" s="4">
        <v>4</v>
      </c>
      <c r="C581" s="4">
        <v>1</v>
      </c>
      <c r="D581" s="4">
        <v>119</v>
      </c>
      <c r="E581" s="4">
        <v>43.5</v>
      </c>
      <c r="F581" s="4">
        <v>82</v>
      </c>
      <c r="G581" s="4">
        <v>1</v>
      </c>
      <c r="H581" s="4">
        <v>3</v>
      </c>
      <c r="I581" s="4">
        <f t="shared" si="18"/>
        <v>24.8</v>
      </c>
      <c r="J581" s="4">
        <v>6.6</v>
      </c>
      <c r="K581" s="4">
        <f t="shared" si="19"/>
        <v>163.68</v>
      </c>
      <c r="L581" s="4">
        <v>19</v>
      </c>
      <c r="M581" s="4">
        <v>2</v>
      </c>
      <c r="N581" s="4" t="s">
        <v>17</v>
      </c>
      <c r="Q581" s="4">
        <v>251</v>
      </c>
    </row>
    <row r="582" spans="1:17">
      <c r="A582" s="4" t="s">
        <v>34</v>
      </c>
      <c r="B582" s="4">
        <v>4</v>
      </c>
      <c r="C582" s="4">
        <v>1</v>
      </c>
      <c r="D582" s="4">
        <v>104</v>
      </c>
      <c r="E582" s="4">
        <v>43.5</v>
      </c>
      <c r="F582" s="4">
        <v>82</v>
      </c>
      <c r="G582" s="4">
        <v>1</v>
      </c>
      <c r="H582" s="4">
        <v>3</v>
      </c>
      <c r="I582" s="4">
        <f t="shared" si="18"/>
        <v>24.8</v>
      </c>
      <c r="J582" s="4">
        <v>6.6</v>
      </c>
      <c r="K582" s="4">
        <f t="shared" si="19"/>
        <v>163.68</v>
      </c>
      <c r="L582" s="4">
        <v>19</v>
      </c>
      <c r="M582" s="4">
        <v>2</v>
      </c>
      <c r="N582" s="4" t="s">
        <v>17</v>
      </c>
      <c r="Q582" s="4">
        <v>251</v>
      </c>
    </row>
    <row r="583" spans="1:17">
      <c r="A583" s="4" t="s">
        <v>32</v>
      </c>
      <c r="B583" s="4">
        <v>4</v>
      </c>
      <c r="C583" s="4">
        <v>1</v>
      </c>
      <c r="D583" s="4">
        <v>124</v>
      </c>
      <c r="E583" s="4">
        <v>43.5</v>
      </c>
      <c r="F583" s="4">
        <v>82</v>
      </c>
      <c r="G583" s="4">
        <v>1</v>
      </c>
      <c r="H583" s="4">
        <v>3</v>
      </c>
      <c r="I583" s="4">
        <f t="shared" si="18"/>
        <v>24.8</v>
      </c>
      <c r="J583" s="4">
        <v>6.6</v>
      </c>
      <c r="K583" s="4">
        <f t="shared" si="19"/>
        <v>163.68</v>
      </c>
      <c r="L583" s="4">
        <v>19</v>
      </c>
      <c r="M583" s="4">
        <v>2</v>
      </c>
      <c r="N583" s="4" t="s">
        <v>17</v>
      </c>
      <c r="Q583" s="4">
        <v>251</v>
      </c>
    </row>
    <row r="584" spans="1:17">
      <c r="A584" s="4" t="s">
        <v>33</v>
      </c>
      <c r="B584" s="4">
        <v>4</v>
      </c>
      <c r="C584" s="4">
        <v>1</v>
      </c>
      <c r="D584" s="4">
        <v>110</v>
      </c>
      <c r="E584" s="4">
        <v>43.5</v>
      </c>
      <c r="F584" s="4">
        <v>82</v>
      </c>
      <c r="G584" s="4">
        <v>1</v>
      </c>
      <c r="H584" s="4">
        <v>3</v>
      </c>
      <c r="I584" s="4">
        <f t="shared" si="18"/>
        <v>24.8</v>
      </c>
      <c r="J584" s="4">
        <v>6.6</v>
      </c>
      <c r="K584" s="4">
        <f t="shared" si="19"/>
        <v>163.68</v>
      </c>
      <c r="L584" s="4">
        <v>19</v>
      </c>
      <c r="M584" s="4">
        <v>2</v>
      </c>
      <c r="N584" s="4" t="s">
        <v>17</v>
      </c>
      <c r="Q584" s="4">
        <v>251</v>
      </c>
    </row>
    <row r="585" spans="1:17">
      <c r="A585" s="4" t="s">
        <v>39</v>
      </c>
      <c r="B585" s="4">
        <v>4</v>
      </c>
      <c r="C585" s="4">
        <v>1</v>
      </c>
      <c r="D585" s="4">
        <v>120</v>
      </c>
      <c r="E585" s="4">
        <v>43.5</v>
      </c>
      <c r="F585" s="4">
        <v>82</v>
      </c>
      <c r="G585" s="4">
        <v>1</v>
      </c>
      <c r="H585" s="4">
        <v>3</v>
      </c>
      <c r="I585" s="4">
        <f t="shared" si="18"/>
        <v>24.8</v>
      </c>
      <c r="J585" s="4">
        <v>6.6</v>
      </c>
      <c r="K585" s="4">
        <f t="shared" si="19"/>
        <v>163.68</v>
      </c>
      <c r="L585" s="4">
        <v>19</v>
      </c>
      <c r="M585" s="4">
        <v>2</v>
      </c>
      <c r="N585" s="4" t="s">
        <v>17</v>
      </c>
      <c r="Q585" s="4">
        <v>252</v>
      </c>
    </row>
    <row r="586" spans="1:17">
      <c r="A586" s="4" t="s">
        <v>41</v>
      </c>
      <c r="B586" s="4">
        <v>4</v>
      </c>
      <c r="C586" s="4">
        <v>1</v>
      </c>
      <c r="D586" s="4">
        <v>116</v>
      </c>
      <c r="E586" s="4">
        <v>43.5</v>
      </c>
      <c r="F586" s="4">
        <v>82</v>
      </c>
      <c r="G586" s="4">
        <v>1</v>
      </c>
      <c r="H586" s="4">
        <v>3</v>
      </c>
      <c r="I586" s="4">
        <f t="shared" si="18"/>
        <v>24.8</v>
      </c>
      <c r="J586" s="4">
        <v>6.6</v>
      </c>
      <c r="K586" s="4">
        <f t="shared" si="19"/>
        <v>163.68</v>
      </c>
      <c r="L586" s="4">
        <v>19</v>
      </c>
      <c r="M586" s="4">
        <v>2</v>
      </c>
      <c r="N586" s="4" t="s">
        <v>17</v>
      </c>
      <c r="Q586" s="4">
        <v>251</v>
      </c>
    </row>
    <row r="587" spans="1:17">
      <c r="A587" s="4" t="s">
        <v>44</v>
      </c>
      <c r="B587" s="4">
        <v>3</v>
      </c>
      <c r="C587" s="4">
        <v>1</v>
      </c>
      <c r="D587" s="4">
        <v>112</v>
      </c>
      <c r="E587" s="4">
        <v>43.5</v>
      </c>
      <c r="F587" s="4">
        <v>111.125</v>
      </c>
      <c r="G587" s="4">
        <v>1</v>
      </c>
      <c r="H587" s="4">
        <v>3</v>
      </c>
      <c r="I587" s="4">
        <f t="shared" si="18"/>
        <v>33.6</v>
      </c>
      <c r="J587" s="4">
        <v>6.6</v>
      </c>
      <c r="K587" s="4">
        <f t="shared" si="19"/>
        <v>221.76</v>
      </c>
      <c r="L587" s="4">
        <v>20</v>
      </c>
      <c r="M587" s="4">
        <v>1</v>
      </c>
      <c r="N587" s="4" t="s">
        <v>17</v>
      </c>
      <c r="O587" s="4">
        <v>1</v>
      </c>
      <c r="Q587" s="4">
        <v>309.25</v>
      </c>
    </row>
    <row r="588" spans="1:17">
      <c r="A588" s="4" t="s">
        <v>15</v>
      </c>
      <c r="B588" s="4">
        <v>3</v>
      </c>
      <c r="C588" s="4">
        <v>1</v>
      </c>
      <c r="D588" s="4">
        <v>125</v>
      </c>
      <c r="E588" s="4">
        <v>43.5</v>
      </c>
      <c r="F588" s="4">
        <v>111</v>
      </c>
      <c r="G588" s="4">
        <v>1</v>
      </c>
      <c r="H588" s="4">
        <v>3</v>
      </c>
      <c r="I588" s="4">
        <f t="shared" si="18"/>
        <v>33.6</v>
      </c>
      <c r="J588" s="4">
        <v>6.6</v>
      </c>
      <c r="K588" s="4">
        <f t="shared" si="19"/>
        <v>221.76</v>
      </c>
      <c r="L588" s="4">
        <v>20</v>
      </c>
      <c r="M588" s="4">
        <v>1</v>
      </c>
      <c r="N588" s="4" t="s">
        <v>17</v>
      </c>
      <c r="O588" s="4">
        <v>1</v>
      </c>
      <c r="Q588" s="4">
        <v>309</v>
      </c>
    </row>
    <row r="589" spans="1:17">
      <c r="A589" s="4" t="s">
        <v>26</v>
      </c>
      <c r="B589" s="4">
        <v>3</v>
      </c>
      <c r="C589" s="4">
        <v>1</v>
      </c>
      <c r="D589" s="4">
        <v>126</v>
      </c>
      <c r="E589" s="4">
        <v>43.5</v>
      </c>
      <c r="F589" s="4">
        <v>111</v>
      </c>
      <c r="G589" s="4">
        <v>1</v>
      </c>
      <c r="H589" s="4">
        <v>3</v>
      </c>
      <c r="I589" s="4">
        <f t="shared" si="18"/>
        <v>33.6</v>
      </c>
      <c r="J589" s="4">
        <v>6.6</v>
      </c>
      <c r="K589" s="4">
        <f t="shared" si="19"/>
        <v>221.76</v>
      </c>
      <c r="L589" s="4">
        <v>20</v>
      </c>
      <c r="M589" s="4">
        <v>1</v>
      </c>
      <c r="N589" s="4" t="s">
        <v>17</v>
      </c>
      <c r="O589" s="4">
        <v>1</v>
      </c>
      <c r="Q589" s="4">
        <v>309</v>
      </c>
    </row>
    <row r="590" spans="1:17">
      <c r="A590" s="4" t="s">
        <v>45</v>
      </c>
      <c r="B590" s="4">
        <v>3</v>
      </c>
      <c r="C590" s="4">
        <v>1</v>
      </c>
      <c r="D590" s="4">
        <v>107</v>
      </c>
      <c r="E590" s="4">
        <v>43.5</v>
      </c>
      <c r="F590" s="4">
        <v>90.75</v>
      </c>
      <c r="G590" s="4">
        <v>1</v>
      </c>
      <c r="H590" s="4">
        <v>3</v>
      </c>
      <c r="I590" s="4">
        <f t="shared" si="18"/>
        <v>27.5</v>
      </c>
      <c r="J590" s="4">
        <v>6.6</v>
      </c>
      <c r="K590" s="4">
        <f t="shared" si="19"/>
        <v>181.5</v>
      </c>
      <c r="L590" s="4">
        <v>20</v>
      </c>
      <c r="M590" s="4">
        <v>1</v>
      </c>
      <c r="N590" s="4" t="s">
        <v>17</v>
      </c>
      <c r="O590" s="4">
        <v>1</v>
      </c>
      <c r="Q590" s="4">
        <v>268.5</v>
      </c>
    </row>
    <row r="591" spans="1:17">
      <c r="A591" s="4" t="s">
        <v>46</v>
      </c>
      <c r="B591" s="4">
        <v>4</v>
      </c>
      <c r="C591" s="4">
        <v>1</v>
      </c>
      <c r="D591" s="4">
        <v>102</v>
      </c>
      <c r="E591" s="4">
        <v>43.5</v>
      </c>
      <c r="F591" s="4">
        <v>87</v>
      </c>
      <c r="G591" s="4">
        <v>1</v>
      </c>
      <c r="H591" s="4">
        <v>3</v>
      </c>
      <c r="I591" s="4">
        <f t="shared" si="18"/>
        <v>26.3</v>
      </c>
      <c r="J591" s="4">
        <v>6.6</v>
      </c>
      <c r="K591" s="4">
        <f t="shared" si="19"/>
        <v>173.57999999999998</v>
      </c>
      <c r="L591" s="4">
        <v>20</v>
      </c>
      <c r="M591" s="4">
        <v>1</v>
      </c>
      <c r="N591" s="4" t="s">
        <v>17</v>
      </c>
      <c r="Q591" s="4">
        <v>261</v>
      </c>
    </row>
    <row r="592" spans="1:17">
      <c r="A592" s="4" t="s">
        <v>43</v>
      </c>
      <c r="B592" s="4">
        <v>4</v>
      </c>
      <c r="C592" s="4">
        <v>1</v>
      </c>
      <c r="D592" s="4">
        <v>115</v>
      </c>
      <c r="E592" s="4">
        <v>43.5</v>
      </c>
      <c r="F592" s="4">
        <v>82</v>
      </c>
      <c r="G592" s="4">
        <v>1</v>
      </c>
      <c r="H592" s="4">
        <v>3</v>
      </c>
      <c r="I592" s="4">
        <f t="shared" si="18"/>
        <v>24.8</v>
      </c>
      <c r="J592" s="4">
        <v>6.6</v>
      </c>
      <c r="K592" s="4">
        <f t="shared" si="19"/>
        <v>163.68</v>
      </c>
      <c r="L592" s="4">
        <v>20</v>
      </c>
      <c r="M592" s="4">
        <v>1</v>
      </c>
      <c r="N592" s="4" t="s">
        <v>17</v>
      </c>
      <c r="Q592" s="4">
        <v>251</v>
      </c>
    </row>
    <row r="593" spans="1:17">
      <c r="A593" s="4" t="s">
        <v>48</v>
      </c>
      <c r="B593" s="4">
        <v>4</v>
      </c>
      <c r="C593" s="4">
        <v>1</v>
      </c>
      <c r="D593" s="4">
        <v>101</v>
      </c>
      <c r="E593" s="4">
        <v>43.5</v>
      </c>
      <c r="F593" s="4">
        <v>58</v>
      </c>
      <c r="G593" s="4">
        <v>1</v>
      </c>
      <c r="H593" s="4">
        <v>3</v>
      </c>
      <c r="I593" s="4">
        <f t="shared" si="18"/>
        <v>17.600000000000001</v>
      </c>
      <c r="J593" s="4">
        <v>6.6</v>
      </c>
      <c r="K593" s="4">
        <f t="shared" si="19"/>
        <v>116.16</v>
      </c>
      <c r="L593" s="4">
        <v>20</v>
      </c>
      <c r="M593" s="4">
        <v>1</v>
      </c>
      <c r="N593" s="4" t="s">
        <v>17</v>
      </c>
      <c r="Q593" s="4">
        <v>203</v>
      </c>
    </row>
    <row r="594" spans="1:17">
      <c r="A594" s="4" t="s">
        <v>36</v>
      </c>
      <c r="B594" s="4">
        <v>3</v>
      </c>
      <c r="C594" s="4">
        <v>1</v>
      </c>
      <c r="D594" s="4">
        <v>108</v>
      </c>
      <c r="E594" s="4">
        <v>43.5</v>
      </c>
      <c r="F594" s="4">
        <v>51.5</v>
      </c>
      <c r="G594" s="4">
        <v>1</v>
      </c>
      <c r="H594" s="4">
        <v>3</v>
      </c>
      <c r="I594" s="4">
        <f t="shared" si="18"/>
        <v>15.6</v>
      </c>
      <c r="J594" s="4">
        <v>6.6</v>
      </c>
      <c r="K594" s="4">
        <f t="shared" si="19"/>
        <v>102.96</v>
      </c>
      <c r="L594" s="4">
        <v>20</v>
      </c>
      <c r="M594" s="4">
        <v>1</v>
      </c>
      <c r="N594" s="4" t="s">
        <v>17</v>
      </c>
      <c r="Q594" s="4">
        <v>121</v>
      </c>
    </row>
    <row r="595" spans="1:17">
      <c r="A595" s="4" t="s">
        <v>36</v>
      </c>
      <c r="B595" s="4">
        <v>3</v>
      </c>
      <c r="C595" s="4">
        <v>1</v>
      </c>
      <c r="D595" s="4">
        <v>121</v>
      </c>
      <c r="E595" s="4">
        <v>43.5</v>
      </c>
      <c r="F595" s="4">
        <v>51.5</v>
      </c>
      <c r="G595" s="4">
        <v>1</v>
      </c>
      <c r="H595" s="4">
        <v>3</v>
      </c>
      <c r="I595" s="4">
        <f t="shared" si="18"/>
        <v>15.6</v>
      </c>
      <c r="J595" s="4">
        <v>6.6</v>
      </c>
      <c r="K595" s="4">
        <f t="shared" si="19"/>
        <v>102.96</v>
      </c>
      <c r="L595" s="4">
        <v>20</v>
      </c>
      <c r="M595" s="4">
        <v>1</v>
      </c>
      <c r="N595" s="4" t="s">
        <v>17</v>
      </c>
      <c r="Q595" s="4">
        <v>121</v>
      </c>
    </row>
    <row r="596" spans="1:17">
      <c r="A596" s="4" t="s">
        <v>37</v>
      </c>
      <c r="B596" s="4">
        <v>3</v>
      </c>
      <c r="C596" s="4">
        <v>1</v>
      </c>
      <c r="D596" s="4">
        <v>106</v>
      </c>
      <c r="E596" s="4">
        <v>43.5</v>
      </c>
      <c r="F596" s="4">
        <v>51.5</v>
      </c>
      <c r="G596" s="4">
        <v>1</v>
      </c>
      <c r="H596" s="4">
        <v>3</v>
      </c>
      <c r="I596" s="4">
        <f t="shared" si="18"/>
        <v>15.6</v>
      </c>
      <c r="J596" s="4">
        <v>6.6</v>
      </c>
      <c r="K596" s="4">
        <f t="shared" si="19"/>
        <v>102.96</v>
      </c>
      <c r="L596" s="4">
        <v>20</v>
      </c>
      <c r="M596" s="4">
        <v>1</v>
      </c>
      <c r="N596" s="4" t="s">
        <v>17</v>
      </c>
      <c r="Q596" s="4">
        <v>121</v>
      </c>
    </row>
    <row r="597" spans="1:17">
      <c r="A597" s="4" t="s">
        <v>41</v>
      </c>
      <c r="B597" s="4">
        <v>2</v>
      </c>
      <c r="C597" s="4">
        <v>1</v>
      </c>
      <c r="D597" s="4">
        <v>116</v>
      </c>
      <c r="E597" s="4">
        <v>25.5</v>
      </c>
      <c r="F597" s="4">
        <v>42</v>
      </c>
      <c r="G597" s="4">
        <v>1</v>
      </c>
      <c r="H597" s="4">
        <v>3</v>
      </c>
      <c r="I597" s="4">
        <f t="shared" si="18"/>
        <v>7.5</v>
      </c>
      <c r="J597" s="4">
        <v>6.6</v>
      </c>
      <c r="K597" s="4">
        <f t="shared" si="19"/>
        <v>49.5</v>
      </c>
      <c r="L597" s="4">
        <v>20</v>
      </c>
      <c r="M597" s="4">
        <v>1</v>
      </c>
      <c r="N597" s="4" t="s">
        <v>17</v>
      </c>
      <c r="Q597" s="4">
        <v>42</v>
      </c>
    </row>
    <row r="598" spans="1:17">
      <c r="A598" s="4" t="s">
        <v>46</v>
      </c>
      <c r="B598" s="4">
        <v>2</v>
      </c>
      <c r="C598" s="4">
        <v>1</v>
      </c>
      <c r="D598" s="4">
        <v>102</v>
      </c>
      <c r="E598" s="4">
        <v>25.5</v>
      </c>
      <c r="F598" s="4">
        <v>42</v>
      </c>
      <c r="G598" s="4">
        <v>1</v>
      </c>
      <c r="H598" s="4">
        <v>3</v>
      </c>
      <c r="I598" s="4">
        <f t="shared" si="18"/>
        <v>7.5</v>
      </c>
      <c r="J598" s="4">
        <v>6.6</v>
      </c>
      <c r="K598" s="4">
        <f t="shared" si="19"/>
        <v>49.5</v>
      </c>
      <c r="L598" s="4">
        <v>20</v>
      </c>
      <c r="M598" s="4">
        <v>1</v>
      </c>
      <c r="N598" s="4" t="s">
        <v>17</v>
      </c>
      <c r="Q598" s="4">
        <v>42</v>
      </c>
    </row>
    <row r="599" spans="1:17">
      <c r="A599" s="4" t="s">
        <v>15</v>
      </c>
      <c r="B599" s="4">
        <v>1</v>
      </c>
      <c r="C599" s="4">
        <v>1</v>
      </c>
      <c r="D599" s="4">
        <v>125</v>
      </c>
      <c r="E599" s="4">
        <v>25.5</v>
      </c>
      <c r="F599" s="4">
        <v>30</v>
      </c>
      <c r="G599" s="4">
        <v>1</v>
      </c>
      <c r="H599" s="4">
        <v>3</v>
      </c>
      <c r="I599" s="4">
        <f t="shared" si="18"/>
        <v>5.3999999999999995</v>
      </c>
      <c r="J599" s="4">
        <v>6.6</v>
      </c>
      <c r="K599" s="4">
        <f t="shared" si="19"/>
        <v>35.639999999999993</v>
      </c>
      <c r="L599" s="4">
        <v>20</v>
      </c>
      <c r="M599" s="4">
        <v>1</v>
      </c>
      <c r="N599" s="4" t="s">
        <v>17</v>
      </c>
      <c r="Q599" s="4">
        <v>55.5</v>
      </c>
    </row>
    <row r="600" spans="1:17">
      <c r="A600" s="4" t="s">
        <v>26</v>
      </c>
      <c r="B600" s="4">
        <v>1</v>
      </c>
      <c r="C600" s="4">
        <v>1</v>
      </c>
      <c r="D600" s="4">
        <v>126</v>
      </c>
      <c r="E600" s="4">
        <v>25.5</v>
      </c>
      <c r="F600" s="4">
        <v>30</v>
      </c>
      <c r="G600" s="4">
        <v>1</v>
      </c>
      <c r="H600" s="4">
        <v>3</v>
      </c>
      <c r="I600" s="4">
        <f t="shared" si="18"/>
        <v>5.3999999999999995</v>
      </c>
      <c r="J600" s="4">
        <v>6.6</v>
      </c>
      <c r="K600" s="4">
        <f t="shared" si="19"/>
        <v>35.639999999999993</v>
      </c>
      <c r="L600" s="4">
        <v>20</v>
      </c>
      <c r="M600" s="4">
        <v>1</v>
      </c>
      <c r="N600" s="4" t="s">
        <v>17</v>
      </c>
      <c r="Q600" s="4">
        <v>55.5</v>
      </c>
    </row>
    <row r="601" spans="1:17">
      <c r="A601" s="4" t="s">
        <v>15</v>
      </c>
      <c r="B601" s="4">
        <v>2</v>
      </c>
      <c r="C601" s="4">
        <v>1</v>
      </c>
      <c r="D601" s="4">
        <v>125</v>
      </c>
      <c r="E601" s="4">
        <v>25.5</v>
      </c>
      <c r="F601" s="4">
        <v>27</v>
      </c>
      <c r="G601" s="4">
        <v>1</v>
      </c>
      <c r="H601" s="4">
        <v>3</v>
      </c>
      <c r="I601" s="4">
        <f t="shared" si="18"/>
        <v>4.8</v>
      </c>
      <c r="J601" s="4">
        <v>6.6</v>
      </c>
      <c r="K601" s="4">
        <f t="shared" si="19"/>
        <v>31.679999999999996</v>
      </c>
      <c r="L601" s="4">
        <v>20</v>
      </c>
      <c r="M601" s="4">
        <v>1</v>
      </c>
      <c r="N601" s="4" t="s">
        <v>17</v>
      </c>
      <c r="P601" s="4" t="s">
        <v>18</v>
      </c>
      <c r="Q601" s="4">
        <v>52.5</v>
      </c>
    </row>
    <row r="602" spans="1:17">
      <c r="A602" s="4" t="s">
        <v>26</v>
      </c>
      <c r="B602" s="4">
        <v>2</v>
      </c>
      <c r="C602" s="4">
        <v>1</v>
      </c>
      <c r="D602" s="4">
        <v>126</v>
      </c>
      <c r="E602" s="4">
        <v>25.5</v>
      </c>
      <c r="F602" s="4">
        <v>27</v>
      </c>
      <c r="G602" s="4">
        <v>1</v>
      </c>
      <c r="H602" s="4">
        <v>3</v>
      </c>
      <c r="I602" s="4">
        <f t="shared" si="18"/>
        <v>4.8</v>
      </c>
      <c r="J602" s="4">
        <v>6.6</v>
      </c>
      <c r="K602" s="4">
        <f t="shared" si="19"/>
        <v>31.679999999999996</v>
      </c>
      <c r="L602" s="4">
        <v>20</v>
      </c>
      <c r="M602" s="4">
        <v>1</v>
      </c>
      <c r="N602" s="4" t="s">
        <v>17</v>
      </c>
      <c r="P602" s="4" t="s">
        <v>18</v>
      </c>
      <c r="Q602" s="4">
        <v>52.5</v>
      </c>
    </row>
    <row r="603" spans="1:17">
      <c r="A603" s="4" t="s">
        <v>44</v>
      </c>
      <c r="B603" s="4">
        <v>2</v>
      </c>
      <c r="C603" s="4">
        <v>1</v>
      </c>
      <c r="D603" s="4">
        <v>112</v>
      </c>
      <c r="E603" s="4">
        <v>25.5</v>
      </c>
      <c r="F603" s="4">
        <v>27</v>
      </c>
      <c r="G603" s="4">
        <v>1</v>
      </c>
      <c r="H603" s="4">
        <v>3</v>
      </c>
      <c r="I603" s="4">
        <f t="shared" si="18"/>
        <v>4.8</v>
      </c>
      <c r="J603" s="4">
        <v>6.6</v>
      </c>
      <c r="K603" s="4">
        <f t="shared" si="19"/>
        <v>31.679999999999996</v>
      </c>
      <c r="L603" s="4">
        <v>20</v>
      </c>
      <c r="M603" s="4">
        <v>1</v>
      </c>
      <c r="N603" s="4" t="s">
        <v>17</v>
      </c>
      <c r="P603" s="4" t="s">
        <v>18</v>
      </c>
      <c r="Q603" s="4">
        <v>54.5</v>
      </c>
    </row>
    <row r="604" spans="1:17">
      <c r="A604" s="4" t="s">
        <v>48</v>
      </c>
      <c r="B604" s="4">
        <v>2</v>
      </c>
      <c r="C604" s="4">
        <v>1</v>
      </c>
      <c r="D604" s="4">
        <v>101</v>
      </c>
      <c r="E604" s="4">
        <v>25.5</v>
      </c>
      <c r="F604" s="4">
        <v>22.5</v>
      </c>
      <c r="G604" s="4">
        <v>1</v>
      </c>
      <c r="H604" s="4">
        <v>3</v>
      </c>
      <c r="I604" s="4">
        <f t="shared" si="18"/>
        <v>4</v>
      </c>
      <c r="J604" s="4">
        <v>6.6</v>
      </c>
      <c r="K604" s="4">
        <f t="shared" si="19"/>
        <v>26.4</v>
      </c>
      <c r="L604" s="4">
        <v>20</v>
      </c>
      <c r="M604" s="4">
        <v>1</v>
      </c>
      <c r="N604" s="4" t="s">
        <v>17</v>
      </c>
      <c r="Q604" s="4">
        <v>48</v>
      </c>
    </row>
    <row r="605" spans="1:17">
      <c r="A605" s="4" t="s">
        <v>27</v>
      </c>
      <c r="B605" s="4">
        <v>2</v>
      </c>
      <c r="C605" s="4">
        <v>1</v>
      </c>
      <c r="D605" s="4">
        <v>117</v>
      </c>
      <c r="E605" s="4">
        <v>25.5</v>
      </c>
      <c r="F605" s="4">
        <v>19.5</v>
      </c>
      <c r="G605" s="4">
        <v>1</v>
      </c>
      <c r="H605" s="4">
        <v>3</v>
      </c>
      <c r="I605" s="4">
        <f t="shared" si="18"/>
        <v>3.5</v>
      </c>
      <c r="J605" s="4">
        <v>6.6</v>
      </c>
      <c r="K605" s="4">
        <f t="shared" si="19"/>
        <v>23.099999999999998</v>
      </c>
      <c r="L605" s="4">
        <v>20</v>
      </c>
      <c r="M605" s="4">
        <v>1</v>
      </c>
      <c r="N605" s="4" t="s">
        <v>17</v>
      </c>
      <c r="Q605" s="4">
        <v>45</v>
      </c>
    </row>
    <row r="606" spans="1:17">
      <c r="A606" s="4" t="s">
        <v>39</v>
      </c>
      <c r="B606" s="4">
        <v>3</v>
      </c>
      <c r="C606" s="4">
        <v>1</v>
      </c>
      <c r="D606" s="4">
        <v>120</v>
      </c>
      <c r="E606" s="4">
        <v>25.5</v>
      </c>
      <c r="F606" s="4">
        <v>126</v>
      </c>
      <c r="G606" s="4">
        <v>1</v>
      </c>
      <c r="H606" s="4">
        <v>3</v>
      </c>
      <c r="I606" s="4">
        <f t="shared" si="18"/>
        <v>22.400000000000002</v>
      </c>
      <c r="J606" s="4">
        <v>6.6</v>
      </c>
      <c r="K606" s="4">
        <f t="shared" si="19"/>
        <v>147.84</v>
      </c>
      <c r="L606" s="4">
        <v>21</v>
      </c>
      <c r="M606" s="4">
        <v>2</v>
      </c>
      <c r="N606" s="4" t="s">
        <v>17</v>
      </c>
      <c r="O606" s="4">
        <v>1</v>
      </c>
      <c r="P606" s="4" t="s">
        <v>18</v>
      </c>
      <c r="Q606" s="4">
        <v>102.5</v>
      </c>
    </row>
    <row r="607" spans="1:17">
      <c r="A607" s="4" t="s">
        <v>27</v>
      </c>
      <c r="B607" s="4">
        <v>3</v>
      </c>
      <c r="C607" s="4">
        <v>1</v>
      </c>
      <c r="D607" s="4">
        <v>117</v>
      </c>
      <c r="E607" s="4">
        <v>25.5</v>
      </c>
      <c r="F607" s="4">
        <v>120</v>
      </c>
      <c r="G607" s="4">
        <v>1</v>
      </c>
      <c r="H607" s="4">
        <v>3</v>
      </c>
      <c r="I607" s="4">
        <f t="shared" si="18"/>
        <v>21.3</v>
      </c>
      <c r="J607" s="4">
        <v>6.6</v>
      </c>
      <c r="K607" s="4">
        <f t="shared" si="19"/>
        <v>140.57999999999998</v>
      </c>
      <c r="L607" s="4">
        <v>21</v>
      </c>
      <c r="M607" s="4">
        <v>2</v>
      </c>
      <c r="N607" s="4" t="s">
        <v>17</v>
      </c>
      <c r="O607" s="4">
        <v>1</v>
      </c>
      <c r="P607" s="4" t="s">
        <v>18</v>
      </c>
      <c r="Q607" s="4">
        <v>94.5</v>
      </c>
    </row>
    <row r="608" spans="1:17">
      <c r="A608" s="4" t="s">
        <v>27</v>
      </c>
      <c r="B608" s="4">
        <v>3</v>
      </c>
      <c r="C608" s="4">
        <v>1</v>
      </c>
      <c r="D608" s="4">
        <v>123</v>
      </c>
      <c r="E608" s="4">
        <v>25.5</v>
      </c>
      <c r="F608" s="4">
        <v>120</v>
      </c>
      <c r="G608" s="4">
        <v>1</v>
      </c>
      <c r="H608" s="4">
        <v>3</v>
      </c>
      <c r="I608" s="4">
        <f t="shared" si="18"/>
        <v>21.3</v>
      </c>
      <c r="J608" s="4">
        <v>6.6</v>
      </c>
      <c r="K608" s="4">
        <f t="shared" si="19"/>
        <v>140.57999999999998</v>
      </c>
      <c r="L608" s="4">
        <v>21</v>
      </c>
      <c r="M608" s="4">
        <v>2</v>
      </c>
      <c r="N608" s="4" t="s">
        <v>17</v>
      </c>
      <c r="O608" s="4">
        <v>1</v>
      </c>
      <c r="P608" s="4" t="s">
        <v>18</v>
      </c>
      <c r="Q608" s="4">
        <v>94.5</v>
      </c>
    </row>
    <row r="609" spans="1:17">
      <c r="A609" s="4" t="s">
        <v>28</v>
      </c>
      <c r="B609" s="4">
        <v>3</v>
      </c>
      <c r="C609" s="4">
        <v>1</v>
      </c>
      <c r="D609" s="4">
        <v>122</v>
      </c>
      <c r="E609" s="4">
        <v>25.5</v>
      </c>
      <c r="F609" s="4">
        <v>120</v>
      </c>
      <c r="G609" s="4">
        <v>1</v>
      </c>
      <c r="H609" s="4">
        <v>3</v>
      </c>
      <c r="I609" s="4">
        <f t="shared" si="18"/>
        <v>21.3</v>
      </c>
      <c r="J609" s="4">
        <v>6.6</v>
      </c>
      <c r="K609" s="4">
        <f t="shared" si="19"/>
        <v>140.57999999999998</v>
      </c>
      <c r="L609" s="4">
        <v>21</v>
      </c>
      <c r="M609" s="4">
        <v>2</v>
      </c>
      <c r="N609" s="4" t="s">
        <v>17</v>
      </c>
      <c r="O609" s="4">
        <v>1</v>
      </c>
      <c r="P609" s="4" t="s">
        <v>18</v>
      </c>
      <c r="Q609" s="4">
        <v>94.5</v>
      </c>
    </row>
    <row r="610" spans="1:17">
      <c r="A610" s="4" t="s">
        <v>29</v>
      </c>
      <c r="B610" s="4">
        <v>3</v>
      </c>
      <c r="C610" s="4">
        <v>1</v>
      </c>
      <c r="D610" s="4">
        <v>114</v>
      </c>
      <c r="E610" s="4">
        <v>25.5</v>
      </c>
      <c r="F610" s="4">
        <v>120</v>
      </c>
      <c r="G610" s="4">
        <v>1</v>
      </c>
      <c r="H610" s="4">
        <v>3</v>
      </c>
      <c r="I610" s="4">
        <f t="shared" si="18"/>
        <v>21.3</v>
      </c>
      <c r="J610" s="4">
        <v>6.6</v>
      </c>
      <c r="K610" s="4">
        <f t="shared" si="19"/>
        <v>140.57999999999998</v>
      </c>
      <c r="L610" s="4">
        <v>21</v>
      </c>
      <c r="M610" s="4">
        <v>2</v>
      </c>
      <c r="N610" s="4" t="s">
        <v>17</v>
      </c>
      <c r="O610" s="4">
        <v>1</v>
      </c>
      <c r="P610" s="4" t="s">
        <v>18</v>
      </c>
      <c r="Q610" s="4">
        <v>94.5</v>
      </c>
    </row>
    <row r="611" spans="1:17">
      <c r="A611" s="4" t="s">
        <v>30</v>
      </c>
      <c r="B611" s="4">
        <v>3</v>
      </c>
      <c r="C611" s="4">
        <v>1</v>
      </c>
      <c r="D611" s="4">
        <v>119</v>
      </c>
      <c r="E611" s="4">
        <v>25.5</v>
      </c>
      <c r="F611" s="4">
        <v>120</v>
      </c>
      <c r="G611" s="4">
        <v>1</v>
      </c>
      <c r="H611" s="4">
        <v>3</v>
      </c>
      <c r="I611" s="4">
        <f t="shared" si="18"/>
        <v>21.3</v>
      </c>
      <c r="J611" s="4">
        <v>6.6</v>
      </c>
      <c r="K611" s="4">
        <f t="shared" si="19"/>
        <v>140.57999999999998</v>
      </c>
      <c r="L611" s="4">
        <v>21</v>
      </c>
      <c r="M611" s="4">
        <v>2</v>
      </c>
      <c r="N611" s="4" t="s">
        <v>17</v>
      </c>
      <c r="O611" s="4">
        <v>1</v>
      </c>
      <c r="P611" s="4" t="s">
        <v>18</v>
      </c>
      <c r="Q611" s="4">
        <v>94.5</v>
      </c>
    </row>
    <row r="612" spans="1:17">
      <c r="A612" s="4" t="s">
        <v>34</v>
      </c>
      <c r="B612" s="4">
        <v>3</v>
      </c>
      <c r="C612" s="4">
        <v>1</v>
      </c>
      <c r="D612" s="4">
        <v>104</v>
      </c>
      <c r="E612" s="4">
        <v>25.5</v>
      </c>
      <c r="F612" s="4">
        <v>120</v>
      </c>
      <c r="G612" s="4">
        <v>1</v>
      </c>
      <c r="H612" s="4">
        <v>3</v>
      </c>
      <c r="I612" s="4">
        <f t="shared" si="18"/>
        <v>21.3</v>
      </c>
      <c r="J612" s="4">
        <v>6.6</v>
      </c>
      <c r="K612" s="4">
        <f t="shared" si="19"/>
        <v>140.57999999999998</v>
      </c>
      <c r="L612" s="4">
        <v>21</v>
      </c>
      <c r="M612" s="4">
        <v>2</v>
      </c>
      <c r="N612" s="4" t="s">
        <v>17</v>
      </c>
      <c r="Q612" s="4">
        <v>94.5</v>
      </c>
    </row>
    <row r="613" spans="1:17">
      <c r="A613" s="4" t="s">
        <v>32</v>
      </c>
      <c r="B613" s="4">
        <v>3</v>
      </c>
      <c r="C613" s="4">
        <v>1</v>
      </c>
      <c r="D613" s="4">
        <v>124</v>
      </c>
      <c r="E613" s="4">
        <v>25.5</v>
      </c>
      <c r="F613" s="4">
        <v>120</v>
      </c>
      <c r="G613" s="4">
        <v>1</v>
      </c>
      <c r="H613" s="4">
        <v>3</v>
      </c>
      <c r="I613" s="4">
        <f t="shared" si="18"/>
        <v>21.3</v>
      </c>
      <c r="J613" s="4">
        <v>6.6</v>
      </c>
      <c r="K613" s="4">
        <f t="shared" si="19"/>
        <v>140.57999999999998</v>
      </c>
      <c r="L613" s="4">
        <v>21</v>
      </c>
      <c r="M613" s="4">
        <v>2</v>
      </c>
      <c r="N613" s="4" t="s">
        <v>17</v>
      </c>
      <c r="O613" s="4">
        <v>1</v>
      </c>
      <c r="P613" s="4" t="s">
        <v>18</v>
      </c>
      <c r="Q613" s="4">
        <v>94.5</v>
      </c>
    </row>
    <row r="614" spans="1:17">
      <c r="A614" s="4" t="s">
        <v>33</v>
      </c>
      <c r="B614" s="4">
        <v>3</v>
      </c>
      <c r="C614" s="4">
        <v>1</v>
      </c>
      <c r="D614" s="4">
        <v>110</v>
      </c>
      <c r="E614" s="4">
        <v>25.5</v>
      </c>
      <c r="F614" s="4">
        <v>120</v>
      </c>
      <c r="G614" s="4">
        <v>1</v>
      </c>
      <c r="H614" s="4">
        <v>3</v>
      </c>
      <c r="I614" s="4">
        <f t="shared" si="18"/>
        <v>21.3</v>
      </c>
      <c r="J614" s="4">
        <v>6.6</v>
      </c>
      <c r="K614" s="4">
        <f t="shared" si="19"/>
        <v>140.57999999999998</v>
      </c>
      <c r="L614" s="4">
        <v>21</v>
      </c>
      <c r="M614" s="4">
        <v>2</v>
      </c>
      <c r="N614" s="4" t="s">
        <v>17</v>
      </c>
      <c r="O614" s="4">
        <v>1</v>
      </c>
      <c r="P614" s="4" t="s">
        <v>18</v>
      </c>
      <c r="Q614" s="4">
        <v>94.5</v>
      </c>
    </row>
    <row r="615" spans="1:17">
      <c r="A615" s="4" t="s">
        <v>43</v>
      </c>
      <c r="B615" s="4">
        <v>3</v>
      </c>
      <c r="C615" s="4">
        <v>1</v>
      </c>
      <c r="D615" s="4">
        <v>115</v>
      </c>
      <c r="E615" s="4">
        <v>25.5</v>
      </c>
      <c r="F615" s="4">
        <v>120</v>
      </c>
      <c r="G615" s="4">
        <v>1</v>
      </c>
      <c r="H615" s="4">
        <v>3</v>
      </c>
      <c r="I615" s="4">
        <f t="shared" si="18"/>
        <v>21.3</v>
      </c>
      <c r="J615" s="4">
        <v>6.6</v>
      </c>
      <c r="K615" s="4">
        <f t="shared" si="19"/>
        <v>140.57999999999998</v>
      </c>
      <c r="L615" s="4">
        <v>21</v>
      </c>
      <c r="M615" s="4">
        <v>2</v>
      </c>
      <c r="N615" s="4" t="s">
        <v>17</v>
      </c>
      <c r="O615" s="4">
        <v>1</v>
      </c>
      <c r="P615" s="4" t="s">
        <v>18</v>
      </c>
      <c r="Q615" s="4">
        <v>96.5</v>
      </c>
    </row>
    <row r="616" spans="1:17">
      <c r="A616" s="4" t="s">
        <v>48</v>
      </c>
      <c r="B616" s="4">
        <v>3</v>
      </c>
      <c r="C616" s="4">
        <v>1</v>
      </c>
      <c r="D616" s="4">
        <v>101</v>
      </c>
      <c r="E616" s="4">
        <v>25.5</v>
      </c>
      <c r="F616" s="4">
        <v>108</v>
      </c>
      <c r="G616" s="4">
        <v>1</v>
      </c>
      <c r="H616" s="4">
        <v>3</v>
      </c>
      <c r="I616" s="4">
        <f t="shared" si="18"/>
        <v>19.200000000000003</v>
      </c>
      <c r="J616" s="4">
        <v>6.6</v>
      </c>
      <c r="K616" s="4">
        <f t="shared" si="19"/>
        <v>126.72000000000001</v>
      </c>
      <c r="L616" s="4">
        <v>21</v>
      </c>
      <c r="M616" s="4">
        <v>2</v>
      </c>
      <c r="N616" s="4" t="s">
        <v>17</v>
      </c>
      <c r="O616" s="4">
        <v>1</v>
      </c>
      <c r="Q616" s="4">
        <v>82.5</v>
      </c>
    </row>
    <row r="617" spans="1:17">
      <c r="A617" s="4" t="s">
        <v>46</v>
      </c>
      <c r="B617" s="4">
        <v>3</v>
      </c>
      <c r="C617" s="4">
        <v>1</v>
      </c>
      <c r="D617" s="4">
        <v>102</v>
      </c>
      <c r="E617" s="4">
        <v>25.5</v>
      </c>
      <c r="F617" s="4">
        <v>106.5</v>
      </c>
      <c r="G617" s="4">
        <v>1</v>
      </c>
      <c r="H617" s="4">
        <v>3</v>
      </c>
      <c r="I617" s="4">
        <f t="shared" si="18"/>
        <v>18.900000000000002</v>
      </c>
      <c r="J617" s="4">
        <v>6.6</v>
      </c>
      <c r="K617" s="4">
        <f t="shared" si="19"/>
        <v>124.74000000000001</v>
      </c>
      <c r="L617" s="4">
        <v>21</v>
      </c>
      <c r="M617" s="4">
        <v>2</v>
      </c>
      <c r="N617" s="4" t="s">
        <v>17</v>
      </c>
      <c r="O617" s="4">
        <v>1</v>
      </c>
      <c r="P617" s="4" t="s">
        <v>18</v>
      </c>
      <c r="Q617" s="4">
        <v>108.5</v>
      </c>
    </row>
    <row r="618" spans="1:17">
      <c r="A618" s="4" t="s">
        <v>41</v>
      </c>
      <c r="B618" s="4">
        <v>3</v>
      </c>
      <c r="C618" s="4">
        <v>1</v>
      </c>
      <c r="D618" s="4">
        <v>116</v>
      </c>
      <c r="E618" s="4">
        <v>25.5</v>
      </c>
      <c r="F618" s="4">
        <v>84</v>
      </c>
      <c r="G618" s="4">
        <v>1</v>
      </c>
      <c r="H618" s="4">
        <v>3</v>
      </c>
      <c r="I618" s="4">
        <f t="shared" si="18"/>
        <v>14.9</v>
      </c>
      <c r="J618" s="4">
        <v>6.6</v>
      </c>
      <c r="K618" s="4">
        <f t="shared" si="19"/>
        <v>98.34</v>
      </c>
      <c r="L618" s="4">
        <v>21</v>
      </c>
      <c r="M618" s="4">
        <v>2</v>
      </c>
      <c r="N618" s="4" t="s">
        <v>17</v>
      </c>
      <c r="O618" s="4">
        <v>1</v>
      </c>
      <c r="Q618" s="4">
        <v>84</v>
      </c>
    </row>
    <row r="619" spans="1:17">
      <c r="A619" s="4" t="s">
        <v>36</v>
      </c>
      <c r="B619" s="4">
        <v>2</v>
      </c>
      <c r="C619" s="4">
        <v>1</v>
      </c>
      <c r="D619" s="4">
        <v>108</v>
      </c>
      <c r="E619" s="4">
        <v>25.5</v>
      </c>
      <c r="F619" s="4">
        <v>66.5</v>
      </c>
      <c r="G619" s="4">
        <v>1</v>
      </c>
      <c r="H619" s="4">
        <v>3</v>
      </c>
      <c r="I619" s="4">
        <f t="shared" si="18"/>
        <v>11.799999999999999</v>
      </c>
      <c r="J619" s="4">
        <v>6.6</v>
      </c>
      <c r="K619" s="4">
        <f t="shared" si="19"/>
        <v>77.88</v>
      </c>
      <c r="L619" s="4">
        <v>22</v>
      </c>
      <c r="M619" s="4">
        <v>1</v>
      </c>
      <c r="N619" s="4" t="s">
        <v>17</v>
      </c>
      <c r="O619" s="4">
        <v>1</v>
      </c>
      <c r="Q619" s="4">
        <v>92</v>
      </c>
    </row>
    <row r="620" spans="1:17">
      <c r="A620" s="4" t="s">
        <v>36</v>
      </c>
      <c r="B620" s="4">
        <v>2</v>
      </c>
      <c r="C620" s="4">
        <v>1</v>
      </c>
      <c r="D620" s="4">
        <v>121</v>
      </c>
      <c r="E620" s="4">
        <v>25.5</v>
      </c>
      <c r="F620" s="4">
        <v>66.5</v>
      </c>
      <c r="G620" s="4">
        <v>1</v>
      </c>
      <c r="H620" s="4">
        <v>3</v>
      </c>
      <c r="I620" s="4">
        <f t="shared" si="18"/>
        <v>11.799999999999999</v>
      </c>
      <c r="J620" s="4">
        <v>6.6</v>
      </c>
      <c r="K620" s="4">
        <f t="shared" si="19"/>
        <v>77.88</v>
      </c>
      <c r="L620" s="4">
        <v>22</v>
      </c>
      <c r="M620" s="4">
        <v>1</v>
      </c>
      <c r="N620" s="4" t="s">
        <v>17</v>
      </c>
      <c r="O620" s="4">
        <v>1</v>
      </c>
      <c r="Q620" s="4">
        <v>92</v>
      </c>
    </row>
    <row r="621" spans="1:17">
      <c r="A621" s="4" t="s">
        <v>37</v>
      </c>
      <c r="B621" s="4">
        <v>2</v>
      </c>
      <c r="C621" s="4">
        <v>1</v>
      </c>
      <c r="D621" s="4">
        <v>106</v>
      </c>
      <c r="E621" s="4">
        <v>25.5</v>
      </c>
      <c r="F621" s="4">
        <v>66.5</v>
      </c>
      <c r="G621" s="4">
        <v>1</v>
      </c>
      <c r="H621" s="4">
        <v>3</v>
      </c>
      <c r="I621" s="4">
        <f t="shared" si="18"/>
        <v>11.799999999999999</v>
      </c>
      <c r="J621" s="4">
        <v>6.6</v>
      </c>
      <c r="K621" s="4">
        <f t="shared" si="19"/>
        <v>77.88</v>
      </c>
      <c r="L621" s="4">
        <v>22</v>
      </c>
      <c r="M621" s="4">
        <v>1</v>
      </c>
      <c r="N621" s="4" t="s">
        <v>17</v>
      </c>
      <c r="O621" s="4">
        <v>1</v>
      </c>
      <c r="Q621" s="4">
        <v>92</v>
      </c>
    </row>
    <row r="622" spans="1:17">
      <c r="A622" s="4" t="s">
        <v>45</v>
      </c>
      <c r="B622" s="5" t="s">
        <v>58</v>
      </c>
      <c r="C622" s="4">
        <v>1</v>
      </c>
      <c r="D622" s="4">
        <v>107</v>
      </c>
      <c r="E622" s="4">
        <v>4</v>
      </c>
      <c r="F622" s="4">
        <v>43.5</v>
      </c>
      <c r="G622" s="4">
        <v>1</v>
      </c>
      <c r="H622" s="4">
        <v>3</v>
      </c>
      <c r="I622" s="4">
        <f t="shared" si="18"/>
        <v>1.3</v>
      </c>
      <c r="J622" s="4">
        <v>6.6</v>
      </c>
      <c r="K622" s="4">
        <f t="shared" si="19"/>
        <v>8.58</v>
      </c>
      <c r="L622" s="4">
        <v>22</v>
      </c>
      <c r="M622" s="4">
        <v>1</v>
      </c>
      <c r="N622" s="4" t="s">
        <v>17</v>
      </c>
      <c r="Q622" s="4">
        <v>47.5</v>
      </c>
    </row>
    <row r="623" spans="1:17">
      <c r="A623" s="4" t="s">
        <v>44</v>
      </c>
      <c r="B623" s="4">
        <v>1</v>
      </c>
      <c r="C623" s="4">
        <v>1</v>
      </c>
      <c r="D623" s="4">
        <v>112</v>
      </c>
      <c r="E623" s="4">
        <v>25.5</v>
      </c>
      <c r="F623" s="4">
        <v>30</v>
      </c>
      <c r="G623" s="4">
        <v>1</v>
      </c>
      <c r="H623" s="4">
        <v>3</v>
      </c>
      <c r="I623" s="4">
        <f t="shared" si="18"/>
        <v>5.3999999999999995</v>
      </c>
      <c r="J623" s="4">
        <v>6.6</v>
      </c>
      <c r="K623" s="4">
        <f t="shared" si="19"/>
        <v>35.639999999999993</v>
      </c>
      <c r="L623" s="4">
        <v>22</v>
      </c>
      <c r="M623" s="4">
        <v>1</v>
      </c>
      <c r="N623" s="4" t="s">
        <v>17</v>
      </c>
      <c r="Q623" s="4">
        <v>55.5</v>
      </c>
    </row>
    <row r="624" spans="1:17">
      <c r="A624" s="4" t="s">
        <v>48</v>
      </c>
      <c r="B624" s="4">
        <v>1</v>
      </c>
      <c r="C624" s="4">
        <v>1</v>
      </c>
      <c r="D624" s="4">
        <v>101</v>
      </c>
      <c r="E624" s="4">
        <v>25.5</v>
      </c>
      <c r="F624" s="4">
        <v>30</v>
      </c>
      <c r="G624" s="4">
        <v>1</v>
      </c>
      <c r="H624" s="4">
        <v>3</v>
      </c>
      <c r="I624" s="4">
        <f t="shared" si="18"/>
        <v>5.3999999999999995</v>
      </c>
      <c r="J624" s="4">
        <v>6.6</v>
      </c>
      <c r="K624" s="4">
        <f t="shared" si="19"/>
        <v>35.639999999999993</v>
      </c>
      <c r="L624" s="4">
        <v>22</v>
      </c>
      <c r="M624" s="4">
        <v>1</v>
      </c>
      <c r="N624" s="4" t="s">
        <v>17</v>
      </c>
      <c r="P624" s="4" t="s">
        <v>18</v>
      </c>
      <c r="Q624" s="4">
        <v>57.5</v>
      </c>
    </row>
    <row r="625" spans="1:17">
      <c r="A625" s="4" t="s">
        <v>15</v>
      </c>
      <c r="B625" s="4" t="s">
        <v>19</v>
      </c>
      <c r="C625" s="4">
        <v>1</v>
      </c>
      <c r="D625" s="4">
        <v>125</v>
      </c>
      <c r="E625" s="4">
        <v>4</v>
      </c>
      <c r="F625" s="4">
        <v>25.375</v>
      </c>
      <c r="G625" s="4">
        <v>1</v>
      </c>
      <c r="H625" s="4">
        <v>3</v>
      </c>
      <c r="I625" s="4">
        <f t="shared" si="18"/>
        <v>0.79999999999999993</v>
      </c>
      <c r="J625" s="4">
        <v>6.6</v>
      </c>
      <c r="K625" s="4">
        <f t="shared" si="19"/>
        <v>5.2799999999999994</v>
      </c>
      <c r="L625" s="4">
        <v>22</v>
      </c>
      <c r="M625" s="4">
        <v>1</v>
      </c>
      <c r="N625" s="4" t="s">
        <v>17</v>
      </c>
      <c r="Q625" s="4">
        <v>29.375</v>
      </c>
    </row>
    <row r="626" spans="1:17">
      <c r="A626" s="4" t="s">
        <v>26</v>
      </c>
      <c r="B626" s="4" t="s">
        <v>19</v>
      </c>
      <c r="C626" s="4">
        <v>1</v>
      </c>
      <c r="D626" s="4">
        <v>126</v>
      </c>
      <c r="E626" s="4">
        <v>4</v>
      </c>
      <c r="F626" s="4">
        <v>25.375</v>
      </c>
      <c r="G626" s="4">
        <v>1</v>
      </c>
      <c r="H626" s="4">
        <v>3</v>
      </c>
      <c r="I626" s="4">
        <f t="shared" si="18"/>
        <v>0.79999999999999993</v>
      </c>
      <c r="J626" s="4">
        <v>6.6</v>
      </c>
      <c r="K626" s="4">
        <f t="shared" si="19"/>
        <v>5.2799999999999994</v>
      </c>
      <c r="L626" s="4">
        <v>22</v>
      </c>
      <c r="M626" s="4">
        <v>1</v>
      </c>
      <c r="N626" s="4" t="s">
        <v>17</v>
      </c>
      <c r="Q626" s="4">
        <v>29.375</v>
      </c>
    </row>
    <row r="627" spans="1:17">
      <c r="A627" s="4" t="s">
        <v>43</v>
      </c>
      <c r="B627" s="4" t="s">
        <v>20</v>
      </c>
      <c r="C627" s="4">
        <v>1</v>
      </c>
      <c r="D627" s="4">
        <v>115</v>
      </c>
      <c r="E627" s="4">
        <v>4</v>
      </c>
      <c r="F627" s="4">
        <v>25.375</v>
      </c>
      <c r="G627" s="4">
        <v>1</v>
      </c>
      <c r="H627" s="4">
        <v>3</v>
      </c>
      <c r="I627" s="4">
        <f t="shared" si="18"/>
        <v>0.79999999999999993</v>
      </c>
      <c r="J627" s="4">
        <v>6.6</v>
      </c>
      <c r="K627" s="4">
        <f t="shared" si="19"/>
        <v>5.2799999999999994</v>
      </c>
      <c r="L627" s="4">
        <v>22</v>
      </c>
      <c r="M627" s="4">
        <v>1</v>
      </c>
      <c r="N627" s="4" t="s">
        <v>17</v>
      </c>
    </row>
    <row r="628" spans="1:17">
      <c r="A628" s="4" t="s">
        <v>44</v>
      </c>
      <c r="B628" s="4" t="s">
        <v>19</v>
      </c>
      <c r="C628" s="4">
        <v>1</v>
      </c>
      <c r="D628" s="4">
        <v>112</v>
      </c>
      <c r="E628" s="4">
        <v>4</v>
      </c>
      <c r="F628" s="4">
        <v>25.375</v>
      </c>
      <c r="G628" s="4">
        <v>1</v>
      </c>
      <c r="H628" s="4">
        <v>3</v>
      </c>
      <c r="I628" s="4">
        <f t="shared" si="18"/>
        <v>0.79999999999999993</v>
      </c>
      <c r="J628" s="4">
        <v>6.6</v>
      </c>
      <c r="K628" s="4">
        <f t="shared" si="19"/>
        <v>5.2799999999999994</v>
      </c>
      <c r="L628" s="4">
        <v>22</v>
      </c>
      <c r="M628" s="4">
        <v>1</v>
      </c>
      <c r="N628" s="4" t="s">
        <v>17</v>
      </c>
      <c r="Q628" s="4">
        <v>29.375</v>
      </c>
    </row>
    <row r="629" spans="1:17">
      <c r="A629" s="4" t="s">
        <v>45</v>
      </c>
      <c r="B629" s="4" t="s">
        <v>19</v>
      </c>
      <c r="C629" s="4">
        <v>1</v>
      </c>
      <c r="D629" s="4">
        <v>107</v>
      </c>
      <c r="E629" s="4">
        <v>4</v>
      </c>
      <c r="F629" s="4">
        <v>25.375</v>
      </c>
      <c r="G629" s="4">
        <v>1</v>
      </c>
      <c r="H629" s="4">
        <v>3</v>
      </c>
      <c r="I629" s="4">
        <f t="shared" si="18"/>
        <v>0.79999999999999993</v>
      </c>
      <c r="J629" s="4">
        <v>6.6</v>
      </c>
      <c r="K629" s="4">
        <f t="shared" si="19"/>
        <v>5.2799999999999994</v>
      </c>
      <c r="L629" s="4">
        <v>22</v>
      </c>
      <c r="M629" s="4">
        <v>1</v>
      </c>
      <c r="N629" s="4" t="s">
        <v>17</v>
      </c>
      <c r="Q629" s="4">
        <v>29.375</v>
      </c>
    </row>
    <row r="630" spans="1:17">
      <c r="A630" s="4" t="s">
        <v>46</v>
      </c>
      <c r="B630" s="4" t="s">
        <v>20</v>
      </c>
      <c r="C630" s="4">
        <v>1</v>
      </c>
      <c r="D630" s="4">
        <v>102</v>
      </c>
      <c r="E630" s="4">
        <v>4</v>
      </c>
      <c r="F630" s="4">
        <v>25.375</v>
      </c>
      <c r="G630" s="4">
        <v>1</v>
      </c>
      <c r="H630" s="4">
        <v>3</v>
      </c>
      <c r="I630" s="4">
        <f t="shared" si="18"/>
        <v>0.79999999999999993</v>
      </c>
      <c r="J630" s="4">
        <v>6.6</v>
      </c>
      <c r="K630" s="4">
        <f t="shared" si="19"/>
        <v>5.2799999999999994</v>
      </c>
      <c r="L630" s="4">
        <v>22</v>
      </c>
      <c r="M630" s="4">
        <v>1</v>
      </c>
      <c r="N630" s="4" t="s">
        <v>17</v>
      </c>
      <c r="Q630" s="4">
        <v>29.375</v>
      </c>
    </row>
    <row r="631" spans="1:17">
      <c r="A631" s="4" t="s">
        <v>48</v>
      </c>
      <c r="B631" s="4" t="s">
        <v>19</v>
      </c>
      <c r="C631" s="4">
        <v>1</v>
      </c>
      <c r="D631" s="4">
        <v>101</v>
      </c>
      <c r="E631" s="4">
        <v>4</v>
      </c>
      <c r="F631" s="4">
        <v>25.375</v>
      </c>
      <c r="G631" s="4">
        <v>1</v>
      </c>
      <c r="H631" s="4">
        <v>3</v>
      </c>
      <c r="I631" s="4">
        <f t="shared" si="18"/>
        <v>0.79999999999999993</v>
      </c>
      <c r="J631" s="4">
        <v>6.6</v>
      </c>
      <c r="K631" s="4">
        <f t="shared" si="19"/>
        <v>5.2799999999999994</v>
      </c>
      <c r="L631" s="4">
        <v>22</v>
      </c>
      <c r="M631" s="4">
        <v>1</v>
      </c>
      <c r="N631" s="4" t="s">
        <v>17</v>
      </c>
      <c r="Q631" s="4">
        <v>29.375</v>
      </c>
    </row>
    <row r="632" spans="1:17">
      <c r="A632" s="4" t="s">
        <v>39</v>
      </c>
      <c r="B632" s="4">
        <v>1</v>
      </c>
      <c r="C632" s="4">
        <v>1</v>
      </c>
      <c r="D632" s="4">
        <v>120</v>
      </c>
      <c r="E632" s="4">
        <v>25.5</v>
      </c>
      <c r="F632" s="4">
        <v>24</v>
      </c>
      <c r="G632" s="4">
        <v>1</v>
      </c>
      <c r="H632" s="4">
        <v>3</v>
      </c>
      <c r="I632" s="4">
        <f t="shared" si="18"/>
        <v>4.3</v>
      </c>
      <c r="J632" s="4">
        <v>6.6</v>
      </c>
      <c r="K632" s="4">
        <f t="shared" si="19"/>
        <v>28.38</v>
      </c>
      <c r="L632" s="4">
        <v>22</v>
      </c>
      <c r="M632" s="4">
        <v>1</v>
      </c>
      <c r="N632" s="4" t="s">
        <v>17</v>
      </c>
      <c r="Q632" s="4">
        <v>24</v>
      </c>
    </row>
    <row r="633" spans="1:17">
      <c r="A633" s="4" t="s">
        <v>34</v>
      </c>
      <c r="B633" s="4" t="s">
        <v>19</v>
      </c>
      <c r="C633" s="4">
        <v>1</v>
      </c>
      <c r="D633" s="4">
        <v>104</v>
      </c>
      <c r="E633" s="4">
        <v>4</v>
      </c>
      <c r="F633" s="4">
        <v>23.5</v>
      </c>
      <c r="G633" s="4">
        <v>1</v>
      </c>
      <c r="H633" s="4">
        <v>3</v>
      </c>
      <c r="I633" s="4">
        <f t="shared" si="18"/>
        <v>0.7</v>
      </c>
      <c r="J633" s="4">
        <v>6.6</v>
      </c>
      <c r="K633" s="4">
        <f t="shared" si="19"/>
        <v>4.6199999999999992</v>
      </c>
      <c r="L633" s="4">
        <v>22</v>
      </c>
      <c r="M633" s="4">
        <v>1</v>
      </c>
      <c r="N633" s="4" t="s">
        <v>17</v>
      </c>
      <c r="Q633" s="4">
        <v>27.25</v>
      </c>
    </row>
    <row r="634" spans="1:17">
      <c r="A634" s="4" t="s">
        <v>34</v>
      </c>
      <c r="B634" s="4" t="s">
        <v>20</v>
      </c>
      <c r="C634" s="4">
        <v>1</v>
      </c>
      <c r="D634" s="4">
        <v>104</v>
      </c>
      <c r="E634" s="4">
        <v>4</v>
      </c>
      <c r="F634" s="4">
        <v>23.5</v>
      </c>
      <c r="G634" s="4">
        <v>1</v>
      </c>
      <c r="H634" s="4">
        <v>3</v>
      </c>
      <c r="I634" s="4">
        <f t="shared" si="18"/>
        <v>0.7</v>
      </c>
      <c r="J634" s="4">
        <v>6.6</v>
      </c>
      <c r="K634" s="4">
        <f t="shared" si="19"/>
        <v>4.6199999999999992</v>
      </c>
      <c r="L634" s="4">
        <v>22</v>
      </c>
      <c r="M634" s="4">
        <v>1</v>
      </c>
      <c r="N634" s="4" t="s">
        <v>17</v>
      </c>
      <c r="Q634" s="4">
        <v>27.25</v>
      </c>
    </row>
    <row r="635" spans="1:17">
      <c r="A635" s="4" t="s">
        <v>15</v>
      </c>
      <c r="B635" s="4" t="s">
        <v>20</v>
      </c>
      <c r="C635" s="4">
        <v>1</v>
      </c>
      <c r="D635" s="4">
        <v>125</v>
      </c>
      <c r="E635" s="4">
        <v>4</v>
      </c>
      <c r="F635" s="4">
        <v>23.25</v>
      </c>
      <c r="G635" s="4">
        <v>1</v>
      </c>
      <c r="H635" s="4">
        <v>3</v>
      </c>
      <c r="I635" s="4">
        <f t="shared" si="18"/>
        <v>0.7</v>
      </c>
      <c r="J635" s="4">
        <v>6.6</v>
      </c>
      <c r="K635" s="4">
        <f t="shared" si="19"/>
        <v>4.6199999999999992</v>
      </c>
      <c r="L635" s="4">
        <v>22</v>
      </c>
      <c r="M635" s="4">
        <v>1</v>
      </c>
      <c r="N635" s="4" t="s">
        <v>17</v>
      </c>
      <c r="Q635" s="4">
        <v>27.25</v>
      </c>
    </row>
    <row r="636" spans="1:17">
      <c r="A636" s="4" t="s">
        <v>26</v>
      </c>
      <c r="B636" s="4" t="s">
        <v>20</v>
      </c>
      <c r="C636" s="4">
        <v>1</v>
      </c>
      <c r="D636" s="4">
        <v>126</v>
      </c>
      <c r="E636" s="4">
        <v>4</v>
      </c>
      <c r="F636" s="4">
        <v>23.25</v>
      </c>
      <c r="G636" s="4">
        <v>1</v>
      </c>
      <c r="H636" s="4">
        <v>3</v>
      </c>
      <c r="I636" s="4">
        <f t="shared" si="18"/>
        <v>0.7</v>
      </c>
      <c r="J636" s="4">
        <v>6.6</v>
      </c>
      <c r="K636" s="4">
        <f t="shared" si="19"/>
        <v>4.6199999999999992</v>
      </c>
      <c r="L636" s="4">
        <v>22</v>
      </c>
      <c r="M636" s="4">
        <v>1</v>
      </c>
      <c r="N636" s="4" t="s">
        <v>17</v>
      </c>
      <c r="Q636" s="4">
        <v>27.25</v>
      </c>
    </row>
    <row r="637" spans="1:17">
      <c r="A637" s="4" t="s">
        <v>27</v>
      </c>
      <c r="B637" s="4" t="s">
        <v>19</v>
      </c>
      <c r="C637" s="4">
        <v>1</v>
      </c>
      <c r="D637" s="4">
        <v>117</v>
      </c>
      <c r="E637" s="4">
        <v>4</v>
      </c>
      <c r="F637" s="4">
        <v>23.25</v>
      </c>
      <c r="G637" s="4">
        <v>1</v>
      </c>
      <c r="H637" s="4">
        <v>3</v>
      </c>
      <c r="I637" s="4">
        <f t="shared" si="18"/>
        <v>0.7</v>
      </c>
      <c r="J637" s="4">
        <v>6.6</v>
      </c>
      <c r="K637" s="4">
        <f t="shared" si="19"/>
        <v>4.6199999999999992</v>
      </c>
      <c r="L637" s="4">
        <v>22</v>
      </c>
      <c r="M637" s="4">
        <v>1</v>
      </c>
      <c r="N637" s="4" t="s">
        <v>17</v>
      </c>
      <c r="Q637" s="4">
        <v>27.25</v>
      </c>
    </row>
    <row r="638" spans="1:17">
      <c r="A638" s="4" t="s">
        <v>27</v>
      </c>
      <c r="B638" s="4" t="s">
        <v>19</v>
      </c>
      <c r="C638" s="4">
        <v>1</v>
      </c>
      <c r="D638" s="4">
        <v>123</v>
      </c>
      <c r="E638" s="4">
        <v>4</v>
      </c>
      <c r="F638" s="4">
        <v>23.25</v>
      </c>
      <c r="G638" s="4">
        <v>1</v>
      </c>
      <c r="H638" s="4">
        <v>3</v>
      </c>
      <c r="I638" s="4">
        <f t="shared" si="18"/>
        <v>0.7</v>
      </c>
      <c r="J638" s="4">
        <v>6.6</v>
      </c>
      <c r="K638" s="4">
        <f t="shared" si="19"/>
        <v>4.6199999999999992</v>
      </c>
      <c r="L638" s="4">
        <v>22</v>
      </c>
      <c r="M638" s="4">
        <v>1</v>
      </c>
      <c r="N638" s="4" t="s">
        <v>17</v>
      </c>
      <c r="Q638" s="4">
        <v>27.25</v>
      </c>
    </row>
    <row r="639" spans="1:17">
      <c r="A639" s="4" t="s">
        <v>27</v>
      </c>
      <c r="B639" s="4" t="s">
        <v>20</v>
      </c>
      <c r="C639" s="4">
        <v>1</v>
      </c>
      <c r="D639" s="4">
        <v>117</v>
      </c>
      <c r="E639" s="4">
        <v>4</v>
      </c>
      <c r="F639" s="4">
        <v>23.25</v>
      </c>
      <c r="G639" s="4">
        <v>1</v>
      </c>
      <c r="H639" s="4">
        <v>3</v>
      </c>
      <c r="I639" s="4">
        <f t="shared" si="18"/>
        <v>0.7</v>
      </c>
      <c r="J639" s="4">
        <v>6.6</v>
      </c>
      <c r="K639" s="4">
        <f t="shared" si="19"/>
        <v>4.6199999999999992</v>
      </c>
      <c r="L639" s="4">
        <v>22</v>
      </c>
      <c r="M639" s="4">
        <v>1</v>
      </c>
      <c r="N639" s="4" t="s">
        <v>17</v>
      </c>
      <c r="Q639" s="4">
        <v>27.25</v>
      </c>
    </row>
    <row r="640" spans="1:17">
      <c r="A640" s="4" t="s">
        <v>27</v>
      </c>
      <c r="B640" s="4" t="s">
        <v>20</v>
      </c>
      <c r="C640" s="4">
        <v>1</v>
      </c>
      <c r="D640" s="4">
        <v>123</v>
      </c>
      <c r="E640" s="4">
        <v>4</v>
      </c>
      <c r="F640" s="4">
        <v>23.25</v>
      </c>
      <c r="G640" s="4">
        <v>1</v>
      </c>
      <c r="H640" s="4">
        <v>3</v>
      </c>
      <c r="I640" s="4">
        <f t="shared" si="18"/>
        <v>0.7</v>
      </c>
      <c r="J640" s="4">
        <v>6.6</v>
      </c>
      <c r="K640" s="4">
        <f t="shared" si="19"/>
        <v>4.6199999999999992</v>
      </c>
      <c r="L640" s="4">
        <v>22</v>
      </c>
      <c r="M640" s="4">
        <v>1</v>
      </c>
      <c r="N640" s="4" t="s">
        <v>17</v>
      </c>
      <c r="Q640" s="4">
        <v>27.25</v>
      </c>
    </row>
    <row r="641" spans="1:17">
      <c r="A641" s="4" t="s">
        <v>28</v>
      </c>
      <c r="B641" s="4" t="s">
        <v>19</v>
      </c>
      <c r="C641" s="4">
        <v>1</v>
      </c>
      <c r="D641" s="4">
        <v>122</v>
      </c>
      <c r="E641" s="4">
        <v>4</v>
      </c>
      <c r="F641" s="4">
        <v>23.25</v>
      </c>
      <c r="G641" s="4">
        <v>1</v>
      </c>
      <c r="H641" s="4">
        <v>3</v>
      </c>
      <c r="I641" s="4">
        <f t="shared" si="18"/>
        <v>0.7</v>
      </c>
      <c r="J641" s="4">
        <v>6.6</v>
      </c>
      <c r="K641" s="4">
        <f t="shared" si="19"/>
        <v>4.6199999999999992</v>
      </c>
      <c r="L641" s="4">
        <v>22</v>
      </c>
      <c r="M641" s="4">
        <v>1</v>
      </c>
      <c r="N641" s="4" t="s">
        <v>17</v>
      </c>
      <c r="Q641" s="4">
        <v>27.25</v>
      </c>
    </row>
    <row r="642" spans="1:17">
      <c r="A642" s="4" t="s">
        <v>28</v>
      </c>
      <c r="B642" s="4" t="s">
        <v>20</v>
      </c>
      <c r="C642" s="4">
        <v>1</v>
      </c>
      <c r="D642" s="4">
        <v>122</v>
      </c>
      <c r="E642" s="4">
        <v>4</v>
      </c>
      <c r="F642" s="4">
        <v>23.25</v>
      </c>
      <c r="G642" s="4">
        <v>1</v>
      </c>
      <c r="H642" s="4">
        <v>3</v>
      </c>
      <c r="I642" s="4">
        <f t="shared" ref="I642:I705" si="20">ROUNDUP(E642*F642/144,1)</f>
        <v>0.7</v>
      </c>
      <c r="J642" s="4">
        <v>6.6</v>
      </c>
      <c r="K642" s="4">
        <f t="shared" ref="K642:K705" si="21">I642*J642</f>
        <v>4.6199999999999992</v>
      </c>
      <c r="L642" s="4">
        <v>22</v>
      </c>
      <c r="M642" s="4">
        <v>1</v>
      </c>
      <c r="N642" s="4" t="s">
        <v>17</v>
      </c>
      <c r="Q642" s="4">
        <v>27.25</v>
      </c>
    </row>
    <row r="643" spans="1:17">
      <c r="A643" s="4" t="s">
        <v>29</v>
      </c>
      <c r="B643" s="4" t="s">
        <v>19</v>
      </c>
      <c r="C643" s="4">
        <v>1</v>
      </c>
      <c r="D643" s="4">
        <v>114</v>
      </c>
      <c r="E643" s="4">
        <v>4</v>
      </c>
      <c r="F643" s="4">
        <v>23.25</v>
      </c>
      <c r="G643" s="4">
        <v>1</v>
      </c>
      <c r="H643" s="4">
        <v>3</v>
      </c>
      <c r="I643" s="4">
        <f t="shared" si="20"/>
        <v>0.7</v>
      </c>
      <c r="J643" s="4">
        <v>6.6</v>
      </c>
      <c r="K643" s="4">
        <f t="shared" si="21"/>
        <v>4.6199999999999992</v>
      </c>
      <c r="L643" s="4">
        <v>22</v>
      </c>
      <c r="M643" s="4">
        <v>1</v>
      </c>
      <c r="N643" s="4" t="s">
        <v>17</v>
      </c>
      <c r="Q643" s="4">
        <v>27.25</v>
      </c>
    </row>
    <row r="644" spans="1:17">
      <c r="A644" s="4" t="s">
        <v>29</v>
      </c>
      <c r="B644" s="4" t="s">
        <v>20</v>
      </c>
      <c r="C644" s="4">
        <v>1</v>
      </c>
      <c r="D644" s="4">
        <v>114</v>
      </c>
      <c r="E644" s="4">
        <v>4</v>
      </c>
      <c r="F644" s="4">
        <v>23.25</v>
      </c>
      <c r="G644" s="4">
        <v>1</v>
      </c>
      <c r="H644" s="4">
        <v>3</v>
      </c>
      <c r="I644" s="4">
        <f t="shared" si="20"/>
        <v>0.7</v>
      </c>
      <c r="J644" s="4">
        <v>6.6</v>
      </c>
      <c r="K644" s="4">
        <f t="shared" si="21"/>
        <v>4.6199999999999992</v>
      </c>
      <c r="L644" s="4">
        <v>22</v>
      </c>
      <c r="M644" s="4">
        <v>1</v>
      </c>
      <c r="N644" s="4" t="s">
        <v>17</v>
      </c>
      <c r="Q644" s="4">
        <v>27.25</v>
      </c>
    </row>
    <row r="645" spans="1:17">
      <c r="A645" s="4" t="s">
        <v>30</v>
      </c>
      <c r="B645" s="4" t="s">
        <v>19</v>
      </c>
      <c r="C645" s="4">
        <v>1</v>
      </c>
      <c r="D645" s="4">
        <v>119</v>
      </c>
      <c r="E645" s="4">
        <v>4</v>
      </c>
      <c r="F645" s="4">
        <v>23.25</v>
      </c>
      <c r="G645" s="4">
        <v>1</v>
      </c>
      <c r="H645" s="4">
        <v>3</v>
      </c>
      <c r="I645" s="4">
        <f t="shared" si="20"/>
        <v>0.7</v>
      </c>
      <c r="J645" s="4">
        <v>6.6</v>
      </c>
      <c r="K645" s="4">
        <f t="shared" si="21"/>
        <v>4.6199999999999992</v>
      </c>
      <c r="L645" s="4">
        <v>22</v>
      </c>
      <c r="M645" s="4">
        <v>1</v>
      </c>
      <c r="N645" s="4" t="s">
        <v>17</v>
      </c>
      <c r="Q645" s="4">
        <v>27.25</v>
      </c>
    </row>
    <row r="646" spans="1:17">
      <c r="A646" s="4" t="s">
        <v>30</v>
      </c>
      <c r="B646" s="4" t="s">
        <v>20</v>
      </c>
      <c r="C646" s="4">
        <v>1</v>
      </c>
      <c r="D646" s="4">
        <v>119</v>
      </c>
      <c r="E646" s="4">
        <v>4</v>
      </c>
      <c r="F646" s="4">
        <v>23.25</v>
      </c>
      <c r="G646" s="4">
        <v>1</v>
      </c>
      <c r="H646" s="4">
        <v>3</v>
      </c>
      <c r="I646" s="4">
        <f t="shared" si="20"/>
        <v>0.7</v>
      </c>
      <c r="J646" s="4">
        <v>6.6</v>
      </c>
      <c r="K646" s="4">
        <f t="shared" si="21"/>
        <v>4.6199999999999992</v>
      </c>
      <c r="L646" s="4">
        <v>22</v>
      </c>
      <c r="M646" s="4">
        <v>1</v>
      </c>
      <c r="N646" s="4" t="s">
        <v>17</v>
      </c>
      <c r="Q646" s="4">
        <v>27.25</v>
      </c>
    </row>
    <row r="647" spans="1:17">
      <c r="A647" s="4" t="s">
        <v>32</v>
      </c>
      <c r="B647" s="4" t="s">
        <v>19</v>
      </c>
      <c r="C647" s="4">
        <v>1</v>
      </c>
      <c r="D647" s="4">
        <v>124</v>
      </c>
      <c r="E647" s="4">
        <v>4</v>
      </c>
      <c r="F647" s="4">
        <v>23.25</v>
      </c>
      <c r="G647" s="4">
        <v>1</v>
      </c>
      <c r="H647" s="4">
        <v>3</v>
      </c>
      <c r="I647" s="4">
        <f t="shared" si="20"/>
        <v>0.7</v>
      </c>
      <c r="J647" s="4">
        <v>6.6</v>
      </c>
      <c r="K647" s="4">
        <f t="shared" si="21"/>
        <v>4.6199999999999992</v>
      </c>
      <c r="L647" s="4">
        <v>22</v>
      </c>
      <c r="M647" s="4">
        <v>1</v>
      </c>
      <c r="N647" s="4" t="s">
        <v>17</v>
      </c>
      <c r="Q647" s="4">
        <v>27.25</v>
      </c>
    </row>
    <row r="648" spans="1:17">
      <c r="A648" s="4" t="s">
        <v>32</v>
      </c>
      <c r="B648" s="4" t="s">
        <v>20</v>
      </c>
      <c r="C648" s="4">
        <v>1</v>
      </c>
      <c r="D648" s="4">
        <v>124</v>
      </c>
      <c r="E648" s="4">
        <v>4</v>
      </c>
      <c r="F648" s="4">
        <v>23.25</v>
      </c>
      <c r="G648" s="4">
        <v>1</v>
      </c>
      <c r="H648" s="4">
        <v>3</v>
      </c>
      <c r="I648" s="4">
        <f t="shared" si="20"/>
        <v>0.7</v>
      </c>
      <c r="J648" s="4">
        <v>6.6</v>
      </c>
      <c r="K648" s="4">
        <f t="shared" si="21"/>
        <v>4.6199999999999992</v>
      </c>
      <c r="L648" s="4">
        <v>22</v>
      </c>
      <c r="M648" s="4">
        <v>1</v>
      </c>
      <c r="N648" s="4" t="s">
        <v>17</v>
      </c>
      <c r="Q648" s="4">
        <v>27.25</v>
      </c>
    </row>
    <row r="649" spans="1:17">
      <c r="A649" s="4" t="s">
        <v>33</v>
      </c>
      <c r="B649" s="4" t="s">
        <v>19</v>
      </c>
      <c r="C649" s="4">
        <v>1</v>
      </c>
      <c r="D649" s="4">
        <v>110</v>
      </c>
      <c r="E649" s="4">
        <v>4</v>
      </c>
      <c r="F649" s="4">
        <v>23.25</v>
      </c>
      <c r="G649" s="4">
        <v>1</v>
      </c>
      <c r="H649" s="4">
        <v>3</v>
      </c>
      <c r="I649" s="4">
        <f t="shared" si="20"/>
        <v>0.7</v>
      </c>
      <c r="J649" s="4">
        <v>6.6</v>
      </c>
      <c r="K649" s="4">
        <f t="shared" si="21"/>
        <v>4.6199999999999992</v>
      </c>
      <c r="L649" s="4">
        <v>22</v>
      </c>
      <c r="M649" s="4">
        <v>1</v>
      </c>
      <c r="N649" s="4" t="s">
        <v>17</v>
      </c>
      <c r="Q649" s="4">
        <v>27.25</v>
      </c>
    </row>
    <row r="650" spans="1:17">
      <c r="A650" s="4" t="s">
        <v>33</v>
      </c>
      <c r="B650" s="4" t="s">
        <v>20</v>
      </c>
      <c r="C650" s="4">
        <v>1</v>
      </c>
      <c r="D650" s="4">
        <v>110</v>
      </c>
      <c r="E650" s="4">
        <v>4</v>
      </c>
      <c r="F650" s="4">
        <v>23.25</v>
      </c>
      <c r="G650" s="4">
        <v>1</v>
      </c>
      <c r="H650" s="4">
        <v>3</v>
      </c>
      <c r="I650" s="4">
        <f t="shared" si="20"/>
        <v>0.7</v>
      </c>
      <c r="J650" s="4">
        <v>6.6</v>
      </c>
      <c r="K650" s="4">
        <f t="shared" si="21"/>
        <v>4.6199999999999992</v>
      </c>
      <c r="L650" s="4">
        <v>22</v>
      </c>
      <c r="M650" s="4">
        <v>1</v>
      </c>
      <c r="N650" s="4" t="s">
        <v>17</v>
      </c>
      <c r="Q650" s="4">
        <v>27.25</v>
      </c>
    </row>
    <row r="651" spans="1:17">
      <c r="A651" s="4" t="s">
        <v>36</v>
      </c>
      <c r="B651" s="4" t="s">
        <v>19</v>
      </c>
      <c r="C651" s="4">
        <v>1</v>
      </c>
      <c r="D651" s="4">
        <v>108</v>
      </c>
      <c r="E651" s="4">
        <v>4</v>
      </c>
      <c r="F651" s="4">
        <v>23.25</v>
      </c>
      <c r="G651" s="4">
        <v>1</v>
      </c>
      <c r="H651" s="4">
        <v>3</v>
      </c>
      <c r="I651" s="4">
        <f t="shared" si="20"/>
        <v>0.7</v>
      </c>
      <c r="J651" s="4">
        <v>6.6</v>
      </c>
      <c r="K651" s="4">
        <f t="shared" si="21"/>
        <v>4.6199999999999992</v>
      </c>
      <c r="L651" s="4">
        <v>22</v>
      </c>
      <c r="M651" s="4">
        <v>1</v>
      </c>
      <c r="N651" s="4" t="s">
        <v>17</v>
      </c>
      <c r="Q651" s="4">
        <v>27.25</v>
      </c>
    </row>
    <row r="652" spans="1:17">
      <c r="A652" s="4" t="s">
        <v>36</v>
      </c>
      <c r="B652" s="4" t="s">
        <v>19</v>
      </c>
      <c r="C652" s="4">
        <v>1</v>
      </c>
      <c r="D652" s="4">
        <v>121</v>
      </c>
      <c r="E652" s="4">
        <v>4</v>
      </c>
      <c r="F652" s="4">
        <v>23.25</v>
      </c>
      <c r="G652" s="4">
        <v>1</v>
      </c>
      <c r="H652" s="4">
        <v>3</v>
      </c>
      <c r="I652" s="4">
        <f t="shared" si="20"/>
        <v>0.7</v>
      </c>
      <c r="J652" s="4">
        <v>6.6</v>
      </c>
      <c r="K652" s="4">
        <f t="shared" si="21"/>
        <v>4.6199999999999992</v>
      </c>
      <c r="L652" s="4">
        <v>22</v>
      </c>
      <c r="M652" s="4">
        <v>1</v>
      </c>
      <c r="N652" s="4" t="s">
        <v>17</v>
      </c>
      <c r="Q652" s="4">
        <v>27.25</v>
      </c>
    </row>
    <row r="653" spans="1:17">
      <c r="A653" s="4" t="s">
        <v>37</v>
      </c>
      <c r="B653" s="4" t="s">
        <v>19</v>
      </c>
      <c r="C653" s="4">
        <v>1</v>
      </c>
      <c r="D653" s="4">
        <v>106</v>
      </c>
      <c r="E653" s="4">
        <v>4</v>
      </c>
      <c r="F653" s="4">
        <v>23.25</v>
      </c>
      <c r="G653" s="4">
        <v>1</v>
      </c>
      <c r="H653" s="4">
        <v>3</v>
      </c>
      <c r="I653" s="4">
        <f t="shared" si="20"/>
        <v>0.7</v>
      </c>
      <c r="J653" s="4">
        <v>6.6</v>
      </c>
      <c r="K653" s="4">
        <f t="shared" si="21"/>
        <v>4.6199999999999992</v>
      </c>
      <c r="L653" s="4">
        <v>22</v>
      </c>
      <c r="M653" s="4">
        <v>1</v>
      </c>
      <c r="N653" s="4" t="s">
        <v>17</v>
      </c>
      <c r="Q653" s="4">
        <v>27.25</v>
      </c>
    </row>
    <row r="654" spans="1:17">
      <c r="A654" s="4" t="s">
        <v>39</v>
      </c>
      <c r="B654" s="4" t="s">
        <v>19</v>
      </c>
      <c r="C654" s="4">
        <v>1</v>
      </c>
      <c r="D654" s="4">
        <v>120</v>
      </c>
      <c r="E654" s="4">
        <v>4</v>
      </c>
      <c r="F654" s="4">
        <v>23.25</v>
      </c>
      <c r="G654" s="4">
        <v>1</v>
      </c>
      <c r="H654" s="4">
        <v>3</v>
      </c>
      <c r="I654" s="4">
        <f t="shared" si="20"/>
        <v>0.7</v>
      </c>
      <c r="J654" s="4">
        <v>6.6</v>
      </c>
      <c r="K654" s="4">
        <f t="shared" si="21"/>
        <v>4.6199999999999992</v>
      </c>
      <c r="L654" s="4">
        <v>22</v>
      </c>
      <c r="M654" s="4">
        <v>1</v>
      </c>
      <c r="N654" s="4" t="s">
        <v>17</v>
      </c>
      <c r="Q654" s="4">
        <v>27.25</v>
      </c>
    </row>
    <row r="655" spans="1:17">
      <c r="A655" s="4" t="s">
        <v>39</v>
      </c>
      <c r="B655" s="4" t="s">
        <v>20</v>
      </c>
      <c r="C655" s="4">
        <v>1</v>
      </c>
      <c r="D655" s="4">
        <v>120</v>
      </c>
      <c r="E655" s="4">
        <v>4</v>
      </c>
      <c r="F655" s="4">
        <v>23.25</v>
      </c>
      <c r="G655" s="4">
        <v>1</v>
      </c>
      <c r="H655" s="4">
        <v>3</v>
      </c>
      <c r="I655" s="4">
        <f t="shared" si="20"/>
        <v>0.7</v>
      </c>
      <c r="J655" s="4">
        <v>6.6</v>
      </c>
      <c r="K655" s="4">
        <f t="shared" si="21"/>
        <v>4.6199999999999992</v>
      </c>
      <c r="L655" s="4">
        <v>22</v>
      </c>
      <c r="M655" s="4">
        <v>1</v>
      </c>
      <c r="N655" s="4" t="s">
        <v>17</v>
      </c>
      <c r="Q655" s="4">
        <v>27.25</v>
      </c>
    </row>
    <row r="656" spans="1:17">
      <c r="A656" s="4" t="s">
        <v>41</v>
      </c>
      <c r="B656" s="4" t="s">
        <v>19</v>
      </c>
      <c r="C656" s="4">
        <v>1</v>
      </c>
      <c r="D656" s="4">
        <v>116</v>
      </c>
      <c r="E656" s="4">
        <v>4</v>
      </c>
      <c r="F656" s="4">
        <v>23.25</v>
      </c>
      <c r="G656" s="4">
        <v>1</v>
      </c>
      <c r="H656" s="4">
        <v>3</v>
      </c>
      <c r="I656" s="4">
        <f t="shared" si="20"/>
        <v>0.7</v>
      </c>
      <c r="J656" s="4">
        <v>6.6</v>
      </c>
      <c r="K656" s="4">
        <f t="shared" si="21"/>
        <v>4.6199999999999992</v>
      </c>
      <c r="L656" s="4">
        <v>22</v>
      </c>
      <c r="M656" s="4">
        <v>1</v>
      </c>
      <c r="N656" s="4" t="s">
        <v>17</v>
      </c>
      <c r="Q656" s="4">
        <v>27.25</v>
      </c>
    </row>
    <row r="657" spans="1:17">
      <c r="A657" s="4" t="s">
        <v>41</v>
      </c>
      <c r="B657" s="4" t="s">
        <v>20</v>
      </c>
      <c r="C657" s="4">
        <v>1</v>
      </c>
      <c r="D657" s="4">
        <v>116</v>
      </c>
      <c r="E657" s="4">
        <v>4</v>
      </c>
      <c r="F657" s="4">
        <v>23.25</v>
      </c>
      <c r="G657" s="4">
        <v>1</v>
      </c>
      <c r="H657" s="4">
        <v>3</v>
      </c>
      <c r="I657" s="4">
        <f t="shared" si="20"/>
        <v>0.7</v>
      </c>
      <c r="J657" s="4">
        <v>6.6</v>
      </c>
      <c r="K657" s="4">
        <f t="shared" si="21"/>
        <v>4.6199999999999992</v>
      </c>
      <c r="L657" s="4">
        <v>22</v>
      </c>
      <c r="M657" s="4">
        <v>1</v>
      </c>
      <c r="N657" s="4" t="s">
        <v>17</v>
      </c>
      <c r="Q657" s="4">
        <v>27.25</v>
      </c>
    </row>
    <row r="658" spans="1:17">
      <c r="A658" s="4" t="s">
        <v>43</v>
      </c>
      <c r="B658" s="4" t="s">
        <v>19</v>
      </c>
      <c r="C658" s="4">
        <v>1</v>
      </c>
      <c r="D658" s="4">
        <v>115</v>
      </c>
      <c r="E658" s="4">
        <v>4</v>
      </c>
      <c r="F658" s="4">
        <v>23.25</v>
      </c>
      <c r="G658" s="4">
        <v>1</v>
      </c>
      <c r="H658" s="4">
        <v>3</v>
      </c>
      <c r="I658" s="4">
        <f t="shared" si="20"/>
        <v>0.7</v>
      </c>
      <c r="J658" s="4">
        <v>6.6</v>
      </c>
      <c r="K658" s="4">
        <f t="shared" si="21"/>
        <v>4.6199999999999992</v>
      </c>
      <c r="L658" s="4">
        <v>22</v>
      </c>
      <c r="M658" s="4">
        <v>1</v>
      </c>
      <c r="N658" s="4" t="s">
        <v>17</v>
      </c>
      <c r="Q658" s="4">
        <v>27.25</v>
      </c>
    </row>
    <row r="659" spans="1:17">
      <c r="A659" s="4" t="s">
        <v>44</v>
      </c>
      <c r="B659" s="4" t="s">
        <v>20</v>
      </c>
      <c r="C659" s="4">
        <v>1</v>
      </c>
      <c r="D659" s="4">
        <v>112</v>
      </c>
      <c r="E659" s="4">
        <v>4</v>
      </c>
      <c r="F659" s="4">
        <v>23.25</v>
      </c>
      <c r="G659" s="4">
        <v>1</v>
      </c>
      <c r="H659" s="4">
        <v>3</v>
      </c>
      <c r="I659" s="4">
        <f t="shared" si="20"/>
        <v>0.7</v>
      </c>
      <c r="J659" s="4">
        <v>6.6</v>
      </c>
      <c r="K659" s="4">
        <f t="shared" si="21"/>
        <v>4.6199999999999992</v>
      </c>
      <c r="L659" s="4">
        <v>22</v>
      </c>
      <c r="M659" s="4">
        <v>1</v>
      </c>
      <c r="N659" s="4" t="s">
        <v>17</v>
      </c>
      <c r="Q659" s="4">
        <v>27.25</v>
      </c>
    </row>
    <row r="660" spans="1:17">
      <c r="A660" s="4" t="s">
        <v>45</v>
      </c>
      <c r="B660" s="4" t="s">
        <v>20</v>
      </c>
      <c r="C660" s="4">
        <v>1</v>
      </c>
      <c r="D660" s="4">
        <v>107</v>
      </c>
      <c r="E660" s="4">
        <v>4</v>
      </c>
      <c r="F660" s="4">
        <v>23.25</v>
      </c>
      <c r="G660" s="4">
        <v>1</v>
      </c>
      <c r="H660" s="4">
        <v>3</v>
      </c>
      <c r="I660" s="4">
        <f t="shared" si="20"/>
        <v>0.7</v>
      </c>
      <c r="J660" s="4">
        <v>6.6</v>
      </c>
      <c r="K660" s="4">
        <f t="shared" si="21"/>
        <v>4.6199999999999992</v>
      </c>
      <c r="L660" s="4">
        <v>22</v>
      </c>
      <c r="M660" s="4">
        <v>1</v>
      </c>
      <c r="N660" s="4" t="s">
        <v>17</v>
      </c>
      <c r="Q660" s="4">
        <v>27.25</v>
      </c>
    </row>
    <row r="661" spans="1:17">
      <c r="A661" s="4" t="s">
        <v>46</v>
      </c>
      <c r="B661" s="4" t="s">
        <v>19</v>
      </c>
      <c r="C661" s="4">
        <v>1</v>
      </c>
      <c r="D661" s="4">
        <v>102</v>
      </c>
      <c r="E661" s="4">
        <v>4</v>
      </c>
      <c r="F661" s="4">
        <v>23.25</v>
      </c>
      <c r="G661" s="4">
        <v>1</v>
      </c>
      <c r="H661" s="4">
        <v>3</v>
      </c>
      <c r="I661" s="4">
        <f t="shared" si="20"/>
        <v>0.7</v>
      </c>
      <c r="J661" s="4">
        <v>6.6</v>
      </c>
      <c r="K661" s="4">
        <f t="shared" si="21"/>
        <v>4.6199999999999992</v>
      </c>
      <c r="L661" s="4">
        <v>22</v>
      </c>
      <c r="M661" s="4">
        <v>1</v>
      </c>
      <c r="N661" s="4" t="s">
        <v>17</v>
      </c>
      <c r="Q661" s="4">
        <v>27.25</v>
      </c>
    </row>
    <row r="662" spans="1:17">
      <c r="A662" s="4" t="s">
        <v>48</v>
      </c>
      <c r="B662" s="4" t="s">
        <v>20</v>
      </c>
      <c r="C662" s="4">
        <v>1</v>
      </c>
      <c r="D662" s="4">
        <v>101</v>
      </c>
      <c r="E662" s="4">
        <v>4</v>
      </c>
      <c r="F662" s="4">
        <v>23.25</v>
      </c>
      <c r="G662" s="4">
        <v>1</v>
      </c>
      <c r="H662" s="4">
        <v>3</v>
      </c>
      <c r="I662" s="4">
        <f t="shared" si="20"/>
        <v>0.7</v>
      </c>
      <c r="J662" s="4">
        <v>6.6</v>
      </c>
      <c r="K662" s="4">
        <f t="shared" si="21"/>
        <v>4.6199999999999992</v>
      </c>
      <c r="L662" s="4">
        <v>22</v>
      </c>
      <c r="M662" s="4">
        <v>1</v>
      </c>
      <c r="N662" s="4" t="s">
        <v>17</v>
      </c>
      <c r="Q662" s="4">
        <v>27.25</v>
      </c>
    </row>
    <row r="663" spans="1:17">
      <c r="A663" s="4" t="s">
        <v>43</v>
      </c>
      <c r="B663" s="4">
        <v>1</v>
      </c>
      <c r="C663" s="4">
        <v>1</v>
      </c>
      <c r="D663" s="4">
        <v>115</v>
      </c>
      <c r="E663" s="4">
        <v>25.5</v>
      </c>
      <c r="F663" s="4">
        <v>22</v>
      </c>
      <c r="G663" s="4">
        <v>1</v>
      </c>
      <c r="H663" s="4">
        <v>3</v>
      </c>
      <c r="I663" s="4">
        <f t="shared" si="20"/>
        <v>3.9</v>
      </c>
      <c r="J663" s="4">
        <v>6.6</v>
      </c>
      <c r="K663" s="4">
        <f t="shared" si="21"/>
        <v>25.74</v>
      </c>
      <c r="L663" s="4">
        <v>22</v>
      </c>
      <c r="M663" s="4">
        <v>1</v>
      </c>
      <c r="N663" s="4" t="s">
        <v>17</v>
      </c>
      <c r="P663" s="4" t="s">
        <v>18</v>
      </c>
      <c r="Q663" s="4">
        <v>24</v>
      </c>
    </row>
    <row r="664" spans="1:17">
      <c r="A664" s="4" t="s">
        <v>46</v>
      </c>
      <c r="B664" s="4">
        <v>1</v>
      </c>
      <c r="C664" s="4">
        <v>1</v>
      </c>
      <c r="D664" s="4">
        <v>102</v>
      </c>
      <c r="E664" s="4">
        <v>25.5</v>
      </c>
      <c r="F664" s="4">
        <v>22</v>
      </c>
      <c r="G664" s="4">
        <v>1</v>
      </c>
      <c r="H664" s="4">
        <v>3</v>
      </c>
      <c r="I664" s="4">
        <f t="shared" si="20"/>
        <v>3.9</v>
      </c>
      <c r="J664" s="4">
        <v>6.6</v>
      </c>
      <c r="K664" s="4">
        <f t="shared" si="21"/>
        <v>25.74</v>
      </c>
      <c r="L664" s="4">
        <v>22</v>
      </c>
      <c r="M664" s="4">
        <v>1</v>
      </c>
      <c r="N664" s="4" t="s">
        <v>17</v>
      </c>
      <c r="Q664" s="4">
        <v>47.5</v>
      </c>
    </row>
    <row r="665" spans="1:17">
      <c r="A665" s="4" t="s">
        <v>27</v>
      </c>
      <c r="B665" s="4">
        <v>2</v>
      </c>
      <c r="C665" s="4">
        <v>1</v>
      </c>
      <c r="D665" s="4">
        <v>123</v>
      </c>
      <c r="E665" s="4">
        <v>25.5</v>
      </c>
      <c r="F665" s="4">
        <v>19.5</v>
      </c>
      <c r="G665" s="4">
        <v>1</v>
      </c>
      <c r="H665" s="4">
        <v>3</v>
      </c>
      <c r="I665" s="4">
        <f t="shared" si="20"/>
        <v>3.5</v>
      </c>
      <c r="J665" s="4">
        <v>6.6</v>
      </c>
      <c r="K665" s="4">
        <f t="shared" si="21"/>
        <v>23.099999999999998</v>
      </c>
      <c r="L665" s="4">
        <v>22</v>
      </c>
      <c r="M665" s="4">
        <v>1</v>
      </c>
      <c r="N665" s="4" t="s">
        <v>17</v>
      </c>
      <c r="Q665" s="4">
        <v>45</v>
      </c>
    </row>
    <row r="666" spans="1:17">
      <c r="A666" s="4" t="s">
        <v>28</v>
      </c>
      <c r="B666" s="4">
        <v>2</v>
      </c>
      <c r="C666" s="4">
        <v>1</v>
      </c>
      <c r="D666" s="4">
        <v>122</v>
      </c>
      <c r="E666" s="4">
        <v>25.5</v>
      </c>
      <c r="F666" s="4">
        <v>19.5</v>
      </c>
      <c r="G666" s="4">
        <v>1</v>
      </c>
      <c r="H666" s="4">
        <v>3</v>
      </c>
      <c r="I666" s="4">
        <f t="shared" si="20"/>
        <v>3.5</v>
      </c>
      <c r="J666" s="4">
        <v>6.6</v>
      </c>
      <c r="K666" s="4">
        <f t="shared" si="21"/>
        <v>23.099999999999998</v>
      </c>
      <c r="L666" s="4">
        <v>22</v>
      </c>
      <c r="M666" s="4">
        <v>1</v>
      </c>
      <c r="N666" s="4" t="s">
        <v>17</v>
      </c>
      <c r="Q666" s="4">
        <v>45</v>
      </c>
    </row>
    <row r="667" spans="1:17">
      <c r="A667" s="4" t="s">
        <v>29</v>
      </c>
      <c r="B667" s="4">
        <v>2</v>
      </c>
      <c r="C667" s="4">
        <v>1</v>
      </c>
      <c r="D667" s="4">
        <v>114</v>
      </c>
      <c r="E667" s="4">
        <v>25.5</v>
      </c>
      <c r="F667" s="4">
        <v>19.5</v>
      </c>
      <c r="G667" s="4">
        <v>1</v>
      </c>
      <c r="H667" s="4">
        <v>3</v>
      </c>
      <c r="I667" s="4">
        <f t="shared" si="20"/>
        <v>3.5</v>
      </c>
      <c r="J667" s="4">
        <v>6.6</v>
      </c>
      <c r="K667" s="4">
        <f t="shared" si="21"/>
        <v>23.099999999999998</v>
      </c>
      <c r="L667" s="4">
        <v>22</v>
      </c>
      <c r="M667" s="4">
        <v>1</v>
      </c>
      <c r="N667" s="4" t="s">
        <v>17</v>
      </c>
      <c r="Q667" s="4">
        <v>45</v>
      </c>
    </row>
    <row r="668" spans="1:17">
      <c r="A668" s="4" t="s">
        <v>30</v>
      </c>
      <c r="B668" s="4">
        <v>2</v>
      </c>
      <c r="C668" s="4">
        <v>1</v>
      </c>
      <c r="D668" s="4">
        <v>119</v>
      </c>
      <c r="E668" s="4">
        <v>25.5</v>
      </c>
      <c r="F668" s="4">
        <v>19.5</v>
      </c>
      <c r="G668" s="4">
        <v>1</v>
      </c>
      <c r="H668" s="4">
        <v>3</v>
      </c>
      <c r="I668" s="4">
        <f t="shared" si="20"/>
        <v>3.5</v>
      </c>
      <c r="J668" s="4">
        <v>6.6</v>
      </c>
      <c r="K668" s="4">
        <f t="shared" si="21"/>
        <v>23.099999999999998</v>
      </c>
      <c r="L668" s="4">
        <v>22</v>
      </c>
      <c r="M668" s="4">
        <v>1</v>
      </c>
      <c r="N668" s="4" t="s">
        <v>17</v>
      </c>
      <c r="Q668" s="4">
        <v>45</v>
      </c>
    </row>
    <row r="669" spans="1:17">
      <c r="A669" s="4" t="s">
        <v>34</v>
      </c>
      <c r="B669" s="4">
        <v>2</v>
      </c>
      <c r="C669" s="4">
        <v>1</v>
      </c>
      <c r="D669" s="4">
        <v>104</v>
      </c>
      <c r="E669" s="4">
        <v>25.5</v>
      </c>
      <c r="F669" s="4">
        <v>19.5</v>
      </c>
      <c r="G669" s="4">
        <v>1</v>
      </c>
      <c r="H669" s="4">
        <v>3</v>
      </c>
      <c r="I669" s="4">
        <f t="shared" si="20"/>
        <v>3.5</v>
      </c>
      <c r="J669" s="4">
        <v>6.6</v>
      </c>
      <c r="K669" s="4">
        <f t="shared" si="21"/>
        <v>23.099999999999998</v>
      </c>
      <c r="L669" s="4">
        <v>22</v>
      </c>
      <c r="M669" s="4">
        <v>1</v>
      </c>
      <c r="N669" s="4" t="s">
        <v>17</v>
      </c>
      <c r="Q669" s="4">
        <v>45</v>
      </c>
    </row>
    <row r="670" spans="1:17">
      <c r="A670" s="4" t="s">
        <v>32</v>
      </c>
      <c r="B670" s="4">
        <v>2</v>
      </c>
      <c r="C670" s="4">
        <v>1</v>
      </c>
      <c r="D670" s="4">
        <v>124</v>
      </c>
      <c r="E670" s="4">
        <v>25.5</v>
      </c>
      <c r="F670" s="4">
        <v>19.5</v>
      </c>
      <c r="G670" s="4">
        <v>1</v>
      </c>
      <c r="H670" s="4">
        <v>3</v>
      </c>
      <c r="I670" s="4">
        <f t="shared" si="20"/>
        <v>3.5</v>
      </c>
      <c r="J670" s="4">
        <v>6.6</v>
      </c>
      <c r="K670" s="4">
        <f t="shared" si="21"/>
        <v>23.099999999999998</v>
      </c>
      <c r="L670" s="4">
        <v>22</v>
      </c>
      <c r="M670" s="4">
        <v>1</v>
      </c>
      <c r="N670" s="4" t="s">
        <v>17</v>
      </c>
      <c r="Q670" s="4">
        <v>45</v>
      </c>
    </row>
    <row r="671" spans="1:17">
      <c r="A671" s="4" t="s">
        <v>33</v>
      </c>
      <c r="B671" s="4">
        <v>2</v>
      </c>
      <c r="C671" s="4">
        <v>1</v>
      </c>
      <c r="D671" s="4">
        <v>110</v>
      </c>
      <c r="E671" s="4">
        <v>25.5</v>
      </c>
      <c r="F671" s="4">
        <v>19.5</v>
      </c>
      <c r="G671" s="4">
        <v>1</v>
      </c>
      <c r="H671" s="4">
        <v>3</v>
      </c>
      <c r="I671" s="4">
        <f t="shared" si="20"/>
        <v>3.5</v>
      </c>
      <c r="J671" s="4">
        <v>6.6</v>
      </c>
      <c r="K671" s="4">
        <f t="shared" si="21"/>
        <v>23.099999999999998</v>
      </c>
      <c r="L671" s="4">
        <v>22</v>
      </c>
      <c r="M671" s="4">
        <v>1</v>
      </c>
      <c r="N671" s="4" t="s">
        <v>17</v>
      </c>
      <c r="Q671" s="4">
        <v>45</v>
      </c>
    </row>
    <row r="672" spans="1:17">
      <c r="A672" s="4" t="s">
        <v>36</v>
      </c>
      <c r="B672" s="4">
        <v>1</v>
      </c>
      <c r="C672" s="4">
        <v>1</v>
      </c>
      <c r="D672" s="4">
        <v>108</v>
      </c>
      <c r="E672" s="4">
        <v>25.5</v>
      </c>
      <c r="F672" s="4">
        <v>18</v>
      </c>
      <c r="G672" s="4">
        <v>1</v>
      </c>
      <c r="H672" s="4">
        <v>3</v>
      </c>
      <c r="I672" s="4">
        <f t="shared" si="20"/>
        <v>3.2</v>
      </c>
      <c r="J672" s="4">
        <v>6.6</v>
      </c>
      <c r="K672" s="4">
        <f t="shared" si="21"/>
        <v>21.12</v>
      </c>
      <c r="L672" s="4">
        <v>22</v>
      </c>
      <c r="M672" s="4">
        <v>1</v>
      </c>
      <c r="N672" s="4" t="s">
        <v>17</v>
      </c>
      <c r="P672" s="4" t="s">
        <v>18</v>
      </c>
      <c r="Q672" s="4">
        <v>43.5</v>
      </c>
    </row>
    <row r="673" spans="1:17">
      <c r="A673" s="4" t="s">
        <v>36</v>
      </c>
      <c r="B673" s="4">
        <v>1</v>
      </c>
      <c r="C673" s="4">
        <v>1</v>
      </c>
      <c r="D673" s="4">
        <v>121</v>
      </c>
      <c r="E673" s="4">
        <v>25.5</v>
      </c>
      <c r="F673" s="4">
        <v>18</v>
      </c>
      <c r="G673" s="4">
        <v>1</v>
      </c>
      <c r="H673" s="4">
        <v>3</v>
      </c>
      <c r="I673" s="4">
        <f t="shared" si="20"/>
        <v>3.2</v>
      </c>
      <c r="J673" s="4">
        <v>6.6</v>
      </c>
      <c r="K673" s="4">
        <f t="shared" si="21"/>
        <v>21.12</v>
      </c>
      <c r="L673" s="4">
        <v>22</v>
      </c>
      <c r="M673" s="4">
        <v>1</v>
      </c>
      <c r="N673" s="4" t="s">
        <v>17</v>
      </c>
      <c r="P673" s="4" t="s">
        <v>18</v>
      </c>
      <c r="Q673" s="4">
        <v>43.5</v>
      </c>
    </row>
    <row r="674" spans="1:17">
      <c r="A674" s="4" t="s">
        <v>37</v>
      </c>
      <c r="B674" s="4">
        <v>1</v>
      </c>
      <c r="C674" s="4">
        <v>1</v>
      </c>
      <c r="D674" s="4">
        <v>106</v>
      </c>
      <c r="E674" s="4">
        <v>25.5</v>
      </c>
      <c r="F674" s="4">
        <v>18</v>
      </c>
      <c r="G674" s="4">
        <v>1</v>
      </c>
      <c r="H674" s="4">
        <v>3</v>
      </c>
      <c r="I674" s="4">
        <f t="shared" si="20"/>
        <v>3.2</v>
      </c>
      <c r="J674" s="4">
        <v>6.6</v>
      </c>
      <c r="K674" s="4">
        <f t="shared" si="21"/>
        <v>21.12</v>
      </c>
      <c r="L674" s="4">
        <v>22</v>
      </c>
      <c r="M674" s="4">
        <v>1</v>
      </c>
      <c r="N674" s="4" t="s">
        <v>17</v>
      </c>
      <c r="P674" s="4" t="s">
        <v>18</v>
      </c>
      <c r="Q674" s="4">
        <v>43.5</v>
      </c>
    </row>
    <row r="675" spans="1:17">
      <c r="A675" s="4" t="s">
        <v>41</v>
      </c>
      <c r="B675" s="4">
        <v>1</v>
      </c>
      <c r="C675" s="4">
        <v>1</v>
      </c>
      <c r="D675" s="4">
        <v>116</v>
      </c>
      <c r="E675" s="4">
        <v>25.5</v>
      </c>
      <c r="F675" s="4">
        <v>18</v>
      </c>
      <c r="G675" s="4">
        <v>1</v>
      </c>
      <c r="H675" s="4">
        <v>3</v>
      </c>
      <c r="I675" s="4">
        <f t="shared" si="20"/>
        <v>3.2</v>
      </c>
      <c r="J675" s="4">
        <v>6.6</v>
      </c>
      <c r="K675" s="4">
        <f t="shared" si="21"/>
        <v>21.12</v>
      </c>
      <c r="L675" s="4">
        <v>22</v>
      </c>
      <c r="M675" s="4">
        <v>1</v>
      </c>
      <c r="N675" s="4" t="s">
        <v>17</v>
      </c>
      <c r="P675" s="4" t="s">
        <v>18</v>
      </c>
      <c r="Q675" s="4">
        <v>20</v>
      </c>
    </row>
    <row r="676" spans="1:17">
      <c r="A676" s="4" t="s">
        <v>45</v>
      </c>
      <c r="B676" s="4">
        <v>1</v>
      </c>
      <c r="C676" s="4">
        <v>1</v>
      </c>
      <c r="D676" s="4">
        <v>107</v>
      </c>
      <c r="E676" s="4">
        <v>25.5</v>
      </c>
      <c r="F676" s="4">
        <v>18</v>
      </c>
      <c r="G676" s="4">
        <v>1</v>
      </c>
      <c r="H676" s="4">
        <v>3</v>
      </c>
      <c r="I676" s="4">
        <f t="shared" si="20"/>
        <v>3.2</v>
      </c>
      <c r="J676" s="4">
        <v>6.6</v>
      </c>
      <c r="K676" s="4">
        <f t="shared" si="21"/>
        <v>21.12</v>
      </c>
      <c r="L676" s="4">
        <v>22</v>
      </c>
      <c r="M676" s="4">
        <v>1</v>
      </c>
      <c r="N676" s="4" t="s">
        <v>17</v>
      </c>
      <c r="Q676" s="4">
        <v>43.5</v>
      </c>
    </row>
    <row r="677" spans="1:17">
      <c r="A677" s="4" t="s">
        <v>45</v>
      </c>
      <c r="B677" s="4">
        <v>2</v>
      </c>
      <c r="C677" s="4">
        <v>1</v>
      </c>
      <c r="D677" s="4">
        <v>107</v>
      </c>
      <c r="E677" s="4">
        <v>25.5</v>
      </c>
      <c r="F677" s="4">
        <v>18</v>
      </c>
      <c r="G677" s="4">
        <v>1</v>
      </c>
      <c r="H677" s="4">
        <v>3</v>
      </c>
      <c r="I677" s="4">
        <f t="shared" si="20"/>
        <v>3.2</v>
      </c>
      <c r="J677" s="4">
        <v>6.6</v>
      </c>
      <c r="K677" s="4">
        <f t="shared" si="21"/>
        <v>21.12</v>
      </c>
      <c r="L677" s="4">
        <v>22</v>
      </c>
      <c r="M677" s="4">
        <v>1</v>
      </c>
      <c r="N677" s="4" t="s">
        <v>17</v>
      </c>
      <c r="P677" s="4" t="s">
        <v>18</v>
      </c>
      <c r="Q677" s="4">
        <v>45.5</v>
      </c>
    </row>
    <row r="678" spans="1:17">
      <c r="A678" s="4" t="s">
        <v>39</v>
      </c>
      <c r="B678" s="4">
        <v>2</v>
      </c>
      <c r="C678" s="4">
        <v>1</v>
      </c>
      <c r="D678" s="4">
        <v>120</v>
      </c>
      <c r="E678" s="4">
        <v>25.5</v>
      </c>
      <c r="F678" s="4">
        <v>16.5</v>
      </c>
      <c r="G678" s="4">
        <v>1</v>
      </c>
      <c r="H678" s="4">
        <v>3</v>
      </c>
      <c r="I678" s="4">
        <f t="shared" si="20"/>
        <v>3</v>
      </c>
      <c r="J678" s="4">
        <v>6.6</v>
      </c>
      <c r="K678" s="4">
        <f t="shared" si="21"/>
        <v>19.799999999999997</v>
      </c>
      <c r="L678" s="4">
        <v>22</v>
      </c>
      <c r="M678" s="4">
        <v>1</v>
      </c>
      <c r="N678" s="4" t="s">
        <v>17</v>
      </c>
      <c r="Q678" s="4">
        <v>42</v>
      </c>
    </row>
    <row r="679" spans="1:17">
      <c r="A679" s="4" t="s">
        <v>43</v>
      </c>
      <c r="B679" s="4">
        <v>2</v>
      </c>
      <c r="C679" s="4">
        <v>1</v>
      </c>
      <c r="D679" s="4">
        <v>115</v>
      </c>
      <c r="E679" s="4">
        <v>25.5</v>
      </c>
      <c r="F679" s="4">
        <v>16.5</v>
      </c>
      <c r="G679" s="4">
        <v>1</v>
      </c>
      <c r="H679" s="4">
        <v>3</v>
      </c>
      <c r="I679" s="4">
        <f t="shared" si="20"/>
        <v>3</v>
      </c>
      <c r="J679" s="4">
        <v>6.6</v>
      </c>
      <c r="K679" s="4">
        <f t="shared" si="21"/>
        <v>19.799999999999997</v>
      </c>
      <c r="L679" s="4">
        <v>22</v>
      </c>
      <c r="M679" s="4">
        <v>1</v>
      </c>
      <c r="N679" s="4" t="s">
        <v>17</v>
      </c>
      <c r="Q679" s="4">
        <v>42</v>
      </c>
    </row>
    <row r="680" spans="1:17">
      <c r="A680" s="4" t="s">
        <v>27</v>
      </c>
      <c r="B680" s="4">
        <v>1</v>
      </c>
      <c r="C680" s="4">
        <v>1</v>
      </c>
      <c r="D680" s="4">
        <v>117</v>
      </c>
      <c r="E680" s="4">
        <v>25.5</v>
      </c>
      <c r="F680" s="4">
        <v>15</v>
      </c>
      <c r="G680" s="4">
        <v>1</v>
      </c>
      <c r="H680" s="4">
        <v>3</v>
      </c>
      <c r="I680" s="4">
        <f t="shared" si="20"/>
        <v>2.7</v>
      </c>
      <c r="J680" s="4">
        <v>6.6</v>
      </c>
      <c r="K680" s="4">
        <f t="shared" si="21"/>
        <v>17.82</v>
      </c>
      <c r="L680" s="4">
        <v>22</v>
      </c>
      <c r="M680" s="4">
        <v>1</v>
      </c>
      <c r="N680" s="4" t="s">
        <v>17</v>
      </c>
      <c r="P680" s="4" t="s">
        <v>18</v>
      </c>
      <c r="Q680" s="4">
        <v>15</v>
      </c>
    </row>
    <row r="681" spans="1:17">
      <c r="A681" s="4" t="s">
        <v>27</v>
      </c>
      <c r="B681" s="4">
        <v>1</v>
      </c>
      <c r="C681" s="4">
        <v>1</v>
      </c>
      <c r="D681" s="4">
        <v>123</v>
      </c>
      <c r="E681" s="4">
        <v>25.5</v>
      </c>
      <c r="F681" s="4">
        <v>15</v>
      </c>
      <c r="G681" s="4">
        <v>1</v>
      </c>
      <c r="H681" s="4">
        <v>3</v>
      </c>
      <c r="I681" s="4">
        <f t="shared" si="20"/>
        <v>2.7</v>
      </c>
      <c r="J681" s="4">
        <v>6.6</v>
      </c>
      <c r="K681" s="4">
        <f t="shared" si="21"/>
        <v>17.82</v>
      </c>
      <c r="L681" s="4">
        <v>22</v>
      </c>
      <c r="M681" s="4">
        <v>1</v>
      </c>
      <c r="N681" s="4" t="s">
        <v>17</v>
      </c>
      <c r="P681" s="4" t="s">
        <v>18</v>
      </c>
      <c r="Q681" s="4">
        <v>15</v>
      </c>
    </row>
    <row r="682" spans="1:17">
      <c r="A682" s="4" t="s">
        <v>28</v>
      </c>
      <c r="B682" s="4">
        <v>1</v>
      </c>
      <c r="C682" s="4">
        <v>1</v>
      </c>
      <c r="D682" s="4">
        <v>122</v>
      </c>
      <c r="E682" s="4">
        <v>25.5</v>
      </c>
      <c r="F682" s="4">
        <v>15</v>
      </c>
      <c r="G682" s="4">
        <v>1</v>
      </c>
      <c r="H682" s="4">
        <v>3</v>
      </c>
      <c r="I682" s="4">
        <f t="shared" si="20"/>
        <v>2.7</v>
      </c>
      <c r="J682" s="4">
        <v>6.6</v>
      </c>
      <c r="K682" s="4">
        <f t="shared" si="21"/>
        <v>17.82</v>
      </c>
      <c r="L682" s="4">
        <v>22</v>
      </c>
      <c r="M682" s="4">
        <v>1</v>
      </c>
      <c r="N682" s="4" t="s">
        <v>17</v>
      </c>
      <c r="P682" s="4" t="s">
        <v>18</v>
      </c>
      <c r="Q682" s="4">
        <v>15</v>
      </c>
    </row>
    <row r="683" spans="1:17">
      <c r="A683" s="4" t="s">
        <v>29</v>
      </c>
      <c r="B683" s="4">
        <v>1</v>
      </c>
      <c r="C683" s="4">
        <v>1</v>
      </c>
      <c r="D683" s="4">
        <v>114</v>
      </c>
      <c r="E683" s="4">
        <v>25.5</v>
      </c>
      <c r="F683" s="4">
        <v>15</v>
      </c>
      <c r="G683" s="4">
        <v>1</v>
      </c>
      <c r="H683" s="4">
        <v>3</v>
      </c>
      <c r="I683" s="4">
        <f t="shared" si="20"/>
        <v>2.7</v>
      </c>
      <c r="J683" s="4">
        <v>6.6</v>
      </c>
      <c r="K683" s="4">
        <f t="shared" si="21"/>
        <v>17.82</v>
      </c>
      <c r="L683" s="4">
        <v>22</v>
      </c>
      <c r="M683" s="4">
        <v>1</v>
      </c>
      <c r="N683" s="4" t="s">
        <v>17</v>
      </c>
      <c r="P683" s="4" t="s">
        <v>18</v>
      </c>
      <c r="Q683" s="4">
        <v>15</v>
      </c>
    </row>
    <row r="684" spans="1:17">
      <c r="A684" s="4" t="s">
        <v>30</v>
      </c>
      <c r="B684" s="4">
        <v>1</v>
      </c>
      <c r="C684" s="4">
        <v>1</v>
      </c>
      <c r="D684" s="4">
        <v>119</v>
      </c>
      <c r="E684" s="4">
        <v>25.5</v>
      </c>
      <c r="F684" s="4">
        <v>15</v>
      </c>
      <c r="G684" s="4">
        <v>1</v>
      </c>
      <c r="H684" s="4">
        <v>3</v>
      </c>
      <c r="I684" s="4">
        <f t="shared" si="20"/>
        <v>2.7</v>
      </c>
      <c r="J684" s="4">
        <v>6.6</v>
      </c>
      <c r="K684" s="4">
        <f t="shared" si="21"/>
        <v>17.82</v>
      </c>
      <c r="L684" s="4">
        <v>22</v>
      </c>
      <c r="M684" s="4">
        <v>1</v>
      </c>
      <c r="N684" s="4" t="s">
        <v>17</v>
      </c>
      <c r="P684" s="4" t="s">
        <v>18</v>
      </c>
      <c r="Q684" s="4">
        <v>15</v>
      </c>
    </row>
    <row r="685" spans="1:17">
      <c r="A685" s="4" t="s">
        <v>34</v>
      </c>
      <c r="B685" s="4">
        <v>1</v>
      </c>
      <c r="C685" s="4">
        <v>1</v>
      </c>
      <c r="D685" s="4">
        <v>104</v>
      </c>
      <c r="E685" s="4">
        <v>25.5</v>
      </c>
      <c r="F685" s="4">
        <v>15</v>
      </c>
      <c r="G685" s="4">
        <v>1</v>
      </c>
      <c r="H685" s="4">
        <v>3</v>
      </c>
      <c r="I685" s="4">
        <f t="shared" si="20"/>
        <v>2.7</v>
      </c>
      <c r="J685" s="4">
        <v>6.6</v>
      </c>
      <c r="K685" s="4">
        <f t="shared" si="21"/>
        <v>17.82</v>
      </c>
      <c r="L685" s="4">
        <v>22</v>
      </c>
      <c r="M685" s="4">
        <v>1</v>
      </c>
      <c r="N685" s="4" t="s">
        <v>17</v>
      </c>
      <c r="P685" s="4" t="s">
        <v>18</v>
      </c>
      <c r="Q685" s="4">
        <v>15</v>
      </c>
    </row>
    <row r="686" spans="1:17">
      <c r="A686" s="4" t="s">
        <v>32</v>
      </c>
      <c r="B686" s="4">
        <v>1</v>
      </c>
      <c r="C686" s="4">
        <v>1</v>
      </c>
      <c r="D686" s="4">
        <v>124</v>
      </c>
      <c r="E686" s="4">
        <v>25.5</v>
      </c>
      <c r="F686" s="4">
        <v>15</v>
      </c>
      <c r="G686" s="4">
        <v>1</v>
      </c>
      <c r="H686" s="4">
        <v>3</v>
      </c>
      <c r="I686" s="4">
        <f t="shared" si="20"/>
        <v>2.7</v>
      </c>
      <c r="J686" s="4">
        <v>6.6</v>
      </c>
      <c r="K686" s="4">
        <f t="shared" si="21"/>
        <v>17.82</v>
      </c>
      <c r="L686" s="4">
        <v>22</v>
      </c>
      <c r="M686" s="4">
        <v>1</v>
      </c>
      <c r="N686" s="4" t="s">
        <v>17</v>
      </c>
      <c r="P686" s="4" t="s">
        <v>18</v>
      </c>
      <c r="Q686" s="4">
        <v>15</v>
      </c>
    </row>
    <row r="687" spans="1:17">
      <c r="A687" s="4" t="s">
        <v>33</v>
      </c>
      <c r="B687" s="4">
        <v>1</v>
      </c>
      <c r="C687" s="4">
        <v>1</v>
      </c>
      <c r="D687" s="4">
        <v>110</v>
      </c>
      <c r="E687" s="4">
        <v>25.5</v>
      </c>
      <c r="F687" s="4">
        <v>15</v>
      </c>
      <c r="G687" s="4">
        <v>1</v>
      </c>
      <c r="H687" s="4">
        <v>3</v>
      </c>
      <c r="I687" s="4">
        <f t="shared" si="20"/>
        <v>2.7</v>
      </c>
      <c r="J687" s="4">
        <v>6.6</v>
      </c>
      <c r="K687" s="4">
        <f t="shared" si="21"/>
        <v>17.82</v>
      </c>
      <c r="L687" s="4">
        <v>22</v>
      </c>
      <c r="M687" s="4">
        <v>1</v>
      </c>
      <c r="N687" s="4" t="s">
        <v>17</v>
      </c>
      <c r="P687" s="4" t="s">
        <v>18</v>
      </c>
      <c r="Q687" s="4">
        <v>15</v>
      </c>
    </row>
    <row r="688" spans="1:17">
      <c r="A688" s="4" t="s">
        <v>15</v>
      </c>
      <c r="B688" s="4">
        <v>4</v>
      </c>
      <c r="C688" s="4">
        <v>1</v>
      </c>
      <c r="D688" s="4">
        <v>125</v>
      </c>
      <c r="E688" s="4">
        <v>22.5</v>
      </c>
      <c r="F688" s="4">
        <v>61</v>
      </c>
      <c r="G688" s="4">
        <v>1</v>
      </c>
      <c r="H688" s="4">
        <v>3</v>
      </c>
      <c r="I688" s="4">
        <f t="shared" si="20"/>
        <v>9.6</v>
      </c>
      <c r="J688" s="4">
        <v>6.6</v>
      </c>
      <c r="K688" s="4">
        <f t="shared" si="21"/>
        <v>63.359999999999992</v>
      </c>
      <c r="L688" s="4">
        <v>23</v>
      </c>
      <c r="M688" s="4">
        <v>2</v>
      </c>
      <c r="N688" s="4" t="s">
        <v>25</v>
      </c>
      <c r="O688" s="4">
        <v>1</v>
      </c>
      <c r="P688" s="4" t="s">
        <v>18</v>
      </c>
      <c r="Q688" s="4">
        <v>83.5</v>
      </c>
    </row>
    <row r="689" spans="1:17">
      <c r="A689" s="4" t="s">
        <v>26</v>
      </c>
      <c r="B689" s="4">
        <v>4</v>
      </c>
      <c r="C689" s="4">
        <v>1</v>
      </c>
      <c r="D689" s="4">
        <v>126</v>
      </c>
      <c r="E689" s="4">
        <v>22.5</v>
      </c>
      <c r="F689" s="4">
        <v>61</v>
      </c>
      <c r="G689" s="4">
        <v>1</v>
      </c>
      <c r="H689" s="4">
        <v>3</v>
      </c>
      <c r="I689" s="4">
        <f t="shared" si="20"/>
        <v>9.6</v>
      </c>
      <c r="J689" s="4">
        <v>6.6</v>
      </c>
      <c r="K689" s="4">
        <f t="shared" si="21"/>
        <v>63.359999999999992</v>
      </c>
      <c r="L689" s="4">
        <v>23</v>
      </c>
      <c r="M689" s="4">
        <v>2</v>
      </c>
      <c r="N689" s="4" t="s">
        <v>25</v>
      </c>
      <c r="O689" s="4">
        <v>1</v>
      </c>
      <c r="Q689" s="4">
        <v>83.5</v>
      </c>
    </row>
    <row r="690" spans="1:17">
      <c r="A690" s="4" t="s">
        <v>46</v>
      </c>
      <c r="B690" s="4">
        <v>5</v>
      </c>
      <c r="C690" s="4">
        <v>1</v>
      </c>
      <c r="D690" s="4">
        <v>102</v>
      </c>
      <c r="E690" s="4">
        <v>22.5</v>
      </c>
      <c r="F690" s="4">
        <v>61</v>
      </c>
      <c r="G690" s="4">
        <v>1</v>
      </c>
      <c r="H690" s="4">
        <v>3</v>
      </c>
      <c r="I690" s="4">
        <f t="shared" si="20"/>
        <v>9.6</v>
      </c>
      <c r="J690" s="4">
        <v>6.6</v>
      </c>
      <c r="K690" s="4">
        <f t="shared" si="21"/>
        <v>63.359999999999992</v>
      </c>
      <c r="L690" s="4">
        <v>23</v>
      </c>
      <c r="M690" s="4">
        <v>2</v>
      </c>
      <c r="N690" s="4" t="s">
        <v>25</v>
      </c>
      <c r="O690" s="4">
        <v>1</v>
      </c>
      <c r="Q690" s="4">
        <v>83.5</v>
      </c>
    </row>
    <row r="691" spans="1:17">
      <c r="A691" s="4" t="s">
        <v>48</v>
      </c>
      <c r="B691" s="4">
        <v>5</v>
      </c>
      <c r="C691" s="4">
        <v>1</v>
      </c>
      <c r="D691" s="4">
        <v>101</v>
      </c>
      <c r="E691" s="4">
        <v>22.5</v>
      </c>
      <c r="F691" s="4">
        <v>61</v>
      </c>
      <c r="G691" s="4">
        <v>1</v>
      </c>
      <c r="H691" s="4">
        <v>3</v>
      </c>
      <c r="I691" s="4">
        <f t="shared" si="20"/>
        <v>9.6</v>
      </c>
      <c r="J691" s="4">
        <v>6.6</v>
      </c>
      <c r="K691" s="4">
        <f t="shared" si="21"/>
        <v>63.359999999999992</v>
      </c>
      <c r="L691" s="4">
        <v>23</v>
      </c>
      <c r="M691" s="4">
        <v>2</v>
      </c>
      <c r="N691" s="4" t="s">
        <v>25</v>
      </c>
      <c r="O691" s="4">
        <v>1</v>
      </c>
      <c r="Q691" s="4">
        <v>83.5</v>
      </c>
    </row>
    <row r="692" spans="1:17">
      <c r="A692" s="4" t="s">
        <v>15</v>
      </c>
      <c r="B692" s="4" t="s">
        <v>21</v>
      </c>
      <c r="C692" s="4">
        <v>1</v>
      </c>
      <c r="D692" s="4">
        <v>125</v>
      </c>
      <c r="E692" s="4">
        <v>4</v>
      </c>
      <c r="F692" s="4">
        <v>61</v>
      </c>
      <c r="G692" s="4">
        <v>1</v>
      </c>
      <c r="H692" s="4">
        <v>3</v>
      </c>
      <c r="I692" s="4">
        <f t="shared" si="20"/>
        <v>1.7000000000000002</v>
      </c>
      <c r="J692" s="4">
        <v>6.6</v>
      </c>
      <c r="K692" s="4">
        <f t="shared" si="21"/>
        <v>11.22</v>
      </c>
      <c r="L692" s="4">
        <v>23</v>
      </c>
      <c r="M692" s="4">
        <v>2</v>
      </c>
      <c r="N692" s="4" t="s">
        <v>25</v>
      </c>
      <c r="Q692" s="4">
        <v>65</v>
      </c>
    </row>
    <row r="693" spans="1:17">
      <c r="A693" s="4" t="s">
        <v>26</v>
      </c>
      <c r="B693" s="4" t="s">
        <v>21</v>
      </c>
      <c r="C693" s="4">
        <v>1</v>
      </c>
      <c r="D693" s="4">
        <v>126</v>
      </c>
      <c r="E693" s="4">
        <v>4</v>
      </c>
      <c r="F693" s="4">
        <v>61</v>
      </c>
      <c r="G693" s="4">
        <v>1</v>
      </c>
      <c r="H693" s="4">
        <v>3</v>
      </c>
      <c r="I693" s="4">
        <f t="shared" si="20"/>
        <v>1.7000000000000002</v>
      </c>
      <c r="J693" s="4">
        <v>6.6</v>
      </c>
      <c r="K693" s="4">
        <f t="shared" si="21"/>
        <v>11.22</v>
      </c>
      <c r="L693" s="4">
        <v>23</v>
      </c>
      <c r="M693" s="4">
        <v>2</v>
      </c>
      <c r="N693" s="4" t="s">
        <v>25</v>
      </c>
      <c r="Q693" s="4">
        <v>65</v>
      </c>
    </row>
    <row r="694" spans="1:17">
      <c r="A694" s="4" t="s">
        <v>46</v>
      </c>
      <c r="B694" s="4" t="s">
        <v>21</v>
      </c>
      <c r="C694" s="4">
        <v>1</v>
      </c>
      <c r="D694" s="4">
        <v>102</v>
      </c>
      <c r="E694" s="4">
        <v>4</v>
      </c>
      <c r="F694" s="4">
        <v>61</v>
      </c>
      <c r="G694" s="4">
        <v>1</v>
      </c>
      <c r="H694" s="4">
        <v>3</v>
      </c>
      <c r="I694" s="4">
        <f t="shared" si="20"/>
        <v>1.7000000000000002</v>
      </c>
      <c r="J694" s="4">
        <v>6.6</v>
      </c>
      <c r="K694" s="4">
        <f t="shared" si="21"/>
        <v>11.22</v>
      </c>
      <c r="L694" s="4">
        <v>23</v>
      </c>
      <c r="M694" s="4">
        <v>2</v>
      </c>
      <c r="N694" s="4" t="s">
        <v>25</v>
      </c>
      <c r="Q694" s="4">
        <v>65</v>
      </c>
    </row>
    <row r="695" spans="1:17">
      <c r="A695" s="4" t="s">
        <v>48</v>
      </c>
      <c r="B695" s="4" t="s">
        <v>21</v>
      </c>
      <c r="C695" s="4">
        <v>1</v>
      </c>
      <c r="D695" s="4">
        <v>101</v>
      </c>
      <c r="E695" s="4">
        <v>4</v>
      </c>
      <c r="F695" s="4">
        <v>61</v>
      </c>
      <c r="G695" s="4">
        <v>1</v>
      </c>
      <c r="H695" s="4">
        <v>3</v>
      </c>
      <c r="I695" s="4">
        <f t="shared" si="20"/>
        <v>1.7000000000000002</v>
      </c>
      <c r="J695" s="4">
        <v>6.6</v>
      </c>
      <c r="K695" s="4">
        <f t="shared" si="21"/>
        <v>11.22</v>
      </c>
      <c r="L695" s="4">
        <v>23</v>
      </c>
      <c r="M695" s="4">
        <v>2</v>
      </c>
      <c r="N695" s="4" t="s">
        <v>25</v>
      </c>
      <c r="Q695" s="4">
        <v>65</v>
      </c>
    </row>
    <row r="696" spans="1:17">
      <c r="A696" s="4" t="s">
        <v>39</v>
      </c>
      <c r="B696" s="4">
        <v>6</v>
      </c>
      <c r="C696" s="4">
        <v>1</v>
      </c>
      <c r="D696" s="4">
        <v>120</v>
      </c>
      <c r="E696" s="4">
        <v>22.5</v>
      </c>
      <c r="F696" s="4">
        <v>56</v>
      </c>
      <c r="G696" s="4">
        <v>1</v>
      </c>
      <c r="H696" s="4">
        <v>3</v>
      </c>
      <c r="I696" s="4">
        <f t="shared" si="20"/>
        <v>8.7999999999999989</v>
      </c>
      <c r="J696" s="4">
        <v>6.6</v>
      </c>
      <c r="K696" s="4">
        <f t="shared" si="21"/>
        <v>58.079999999999991</v>
      </c>
      <c r="L696" s="4">
        <v>23</v>
      </c>
      <c r="M696" s="4">
        <v>2</v>
      </c>
      <c r="N696" s="4" t="s">
        <v>25</v>
      </c>
      <c r="O696" s="4">
        <v>1</v>
      </c>
      <c r="Q696" s="4">
        <v>78.5</v>
      </c>
    </row>
    <row r="697" spans="1:17">
      <c r="A697" s="4" t="s">
        <v>39</v>
      </c>
      <c r="B697" s="4" t="s">
        <v>23</v>
      </c>
      <c r="C697" s="4">
        <v>1</v>
      </c>
      <c r="D697" s="4">
        <v>120</v>
      </c>
      <c r="E697" s="4">
        <v>4</v>
      </c>
      <c r="F697" s="4">
        <v>56</v>
      </c>
      <c r="G697" s="4">
        <v>1</v>
      </c>
      <c r="H697" s="4">
        <v>3</v>
      </c>
      <c r="I697" s="4">
        <f t="shared" si="20"/>
        <v>1.6</v>
      </c>
      <c r="J697" s="4">
        <v>6.6</v>
      </c>
      <c r="K697" s="4">
        <f t="shared" si="21"/>
        <v>10.56</v>
      </c>
      <c r="L697" s="4">
        <v>23</v>
      </c>
      <c r="M697" s="4">
        <v>2</v>
      </c>
      <c r="N697" s="4" t="s">
        <v>25</v>
      </c>
      <c r="Q697" s="4">
        <v>60</v>
      </c>
    </row>
    <row r="698" spans="1:17">
      <c r="A698" s="4" t="s">
        <v>27</v>
      </c>
      <c r="B698" s="4">
        <v>5</v>
      </c>
      <c r="C698" s="4">
        <v>1</v>
      </c>
      <c r="D698" s="4">
        <v>117</v>
      </c>
      <c r="E698" s="4">
        <v>22.5</v>
      </c>
      <c r="F698" s="4">
        <v>55</v>
      </c>
      <c r="G698" s="4">
        <v>1</v>
      </c>
      <c r="H698" s="4">
        <v>3</v>
      </c>
      <c r="I698" s="4">
        <f t="shared" si="20"/>
        <v>8.6</v>
      </c>
      <c r="J698" s="4">
        <v>6.6</v>
      </c>
      <c r="K698" s="4">
        <f t="shared" si="21"/>
        <v>56.76</v>
      </c>
      <c r="L698" s="4">
        <v>23</v>
      </c>
      <c r="M698" s="4">
        <v>2</v>
      </c>
      <c r="N698" s="4" t="s">
        <v>25</v>
      </c>
      <c r="O698" s="4">
        <v>1</v>
      </c>
      <c r="Q698" s="4">
        <v>77.5</v>
      </c>
    </row>
    <row r="699" spans="1:17">
      <c r="A699" s="4" t="s">
        <v>27</v>
      </c>
      <c r="B699" s="4">
        <v>5</v>
      </c>
      <c r="C699" s="4">
        <v>1</v>
      </c>
      <c r="D699" s="4">
        <v>123</v>
      </c>
      <c r="E699" s="4">
        <v>22.5</v>
      </c>
      <c r="F699" s="4">
        <v>55</v>
      </c>
      <c r="G699" s="4">
        <v>1</v>
      </c>
      <c r="H699" s="4">
        <v>3</v>
      </c>
      <c r="I699" s="4">
        <f t="shared" si="20"/>
        <v>8.6</v>
      </c>
      <c r="J699" s="4">
        <v>6.6</v>
      </c>
      <c r="K699" s="4">
        <f t="shared" si="21"/>
        <v>56.76</v>
      </c>
      <c r="L699" s="4">
        <v>23</v>
      </c>
      <c r="M699" s="4">
        <v>2</v>
      </c>
      <c r="N699" s="4" t="s">
        <v>25</v>
      </c>
      <c r="O699" s="4">
        <v>1</v>
      </c>
      <c r="Q699" s="4">
        <v>77.5</v>
      </c>
    </row>
    <row r="700" spans="1:17">
      <c r="A700" s="4" t="s">
        <v>28</v>
      </c>
      <c r="B700" s="4">
        <v>5</v>
      </c>
      <c r="C700" s="4">
        <v>1</v>
      </c>
      <c r="D700" s="4">
        <v>122</v>
      </c>
      <c r="E700" s="4">
        <v>22.5</v>
      </c>
      <c r="F700" s="4">
        <v>55</v>
      </c>
      <c r="G700" s="4">
        <v>1</v>
      </c>
      <c r="H700" s="4">
        <v>3</v>
      </c>
      <c r="I700" s="4">
        <f t="shared" si="20"/>
        <v>8.6</v>
      </c>
      <c r="J700" s="4">
        <v>6.6</v>
      </c>
      <c r="K700" s="4">
        <f t="shared" si="21"/>
        <v>56.76</v>
      </c>
      <c r="L700" s="4">
        <v>23</v>
      </c>
      <c r="M700" s="4">
        <v>2</v>
      </c>
      <c r="N700" s="4" t="s">
        <v>25</v>
      </c>
      <c r="O700" s="4">
        <v>1</v>
      </c>
      <c r="Q700" s="4">
        <v>77.5</v>
      </c>
    </row>
    <row r="701" spans="1:17">
      <c r="A701" s="4" t="s">
        <v>29</v>
      </c>
      <c r="B701" s="4">
        <v>5</v>
      </c>
      <c r="C701" s="4">
        <v>1</v>
      </c>
      <c r="D701" s="4">
        <v>114</v>
      </c>
      <c r="E701" s="4">
        <v>22.5</v>
      </c>
      <c r="F701" s="4">
        <v>55</v>
      </c>
      <c r="G701" s="4">
        <v>1</v>
      </c>
      <c r="H701" s="4">
        <v>3</v>
      </c>
      <c r="I701" s="4">
        <f t="shared" si="20"/>
        <v>8.6</v>
      </c>
      <c r="J701" s="4">
        <v>6.6</v>
      </c>
      <c r="K701" s="4">
        <f t="shared" si="21"/>
        <v>56.76</v>
      </c>
      <c r="L701" s="4">
        <v>23</v>
      </c>
      <c r="M701" s="4">
        <v>2</v>
      </c>
      <c r="N701" s="4" t="s">
        <v>25</v>
      </c>
      <c r="O701" s="4">
        <v>1</v>
      </c>
      <c r="Q701" s="4">
        <v>77.5</v>
      </c>
    </row>
    <row r="702" spans="1:17">
      <c r="A702" s="4" t="s">
        <v>30</v>
      </c>
      <c r="B702" s="4">
        <v>5</v>
      </c>
      <c r="C702" s="4">
        <v>1</v>
      </c>
      <c r="D702" s="4">
        <v>119</v>
      </c>
      <c r="E702" s="4">
        <v>22.5</v>
      </c>
      <c r="F702" s="4">
        <v>55</v>
      </c>
      <c r="G702" s="4">
        <v>1</v>
      </c>
      <c r="H702" s="4">
        <v>3</v>
      </c>
      <c r="I702" s="4">
        <f t="shared" si="20"/>
        <v>8.6</v>
      </c>
      <c r="J702" s="4">
        <v>6.6</v>
      </c>
      <c r="K702" s="4">
        <f t="shared" si="21"/>
        <v>56.76</v>
      </c>
      <c r="L702" s="4">
        <v>23</v>
      </c>
      <c r="M702" s="4">
        <v>2</v>
      </c>
      <c r="N702" s="4" t="s">
        <v>25</v>
      </c>
      <c r="O702" s="4">
        <v>1</v>
      </c>
      <c r="Q702" s="4">
        <v>77.5</v>
      </c>
    </row>
    <row r="703" spans="1:17">
      <c r="A703" s="4" t="s">
        <v>32</v>
      </c>
      <c r="B703" s="4">
        <v>5</v>
      </c>
      <c r="C703" s="4">
        <v>1</v>
      </c>
      <c r="D703" s="4">
        <v>124</v>
      </c>
      <c r="E703" s="4">
        <v>22.5</v>
      </c>
      <c r="F703" s="4">
        <v>55</v>
      </c>
      <c r="G703" s="4">
        <v>1</v>
      </c>
      <c r="H703" s="4">
        <v>3</v>
      </c>
      <c r="I703" s="4">
        <f t="shared" si="20"/>
        <v>8.6</v>
      </c>
      <c r="J703" s="4">
        <v>6.6</v>
      </c>
      <c r="K703" s="4">
        <f t="shared" si="21"/>
        <v>56.76</v>
      </c>
      <c r="L703" s="4">
        <v>23</v>
      </c>
      <c r="M703" s="4">
        <v>2</v>
      </c>
      <c r="N703" s="4" t="s">
        <v>25</v>
      </c>
      <c r="O703" s="4">
        <v>1</v>
      </c>
      <c r="Q703" s="4">
        <v>77.5</v>
      </c>
    </row>
    <row r="704" spans="1:17">
      <c r="A704" s="4" t="s">
        <v>39</v>
      </c>
      <c r="B704" s="4">
        <v>5</v>
      </c>
      <c r="C704" s="4">
        <v>1</v>
      </c>
      <c r="D704" s="4">
        <v>120</v>
      </c>
      <c r="E704" s="4">
        <v>22.5</v>
      </c>
      <c r="F704" s="4">
        <v>55</v>
      </c>
      <c r="G704" s="4">
        <v>1</v>
      </c>
      <c r="H704" s="4">
        <v>3</v>
      </c>
      <c r="I704" s="4">
        <f t="shared" si="20"/>
        <v>8.6</v>
      </c>
      <c r="J704" s="4">
        <v>6.6</v>
      </c>
      <c r="K704" s="4">
        <f t="shared" si="21"/>
        <v>56.76</v>
      </c>
      <c r="L704" s="4">
        <v>23</v>
      </c>
      <c r="M704" s="4">
        <v>2</v>
      </c>
      <c r="N704" s="4" t="s">
        <v>25</v>
      </c>
      <c r="O704" s="4">
        <v>1</v>
      </c>
      <c r="Q704" s="4">
        <v>77.5</v>
      </c>
    </row>
    <row r="705" spans="1:17">
      <c r="A705" s="4" t="s">
        <v>41</v>
      </c>
      <c r="B705" s="4">
        <v>5</v>
      </c>
      <c r="C705" s="4">
        <v>1</v>
      </c>
      <c r="D705" s="4">
        <v>116</v>
      </c>
      <c r="E705" s="4">
        <v>22.5</v>
      </c>
      <c r="F705" s="4">
        <v>55</v>
      </c>
      <c r="G705" s="4">
        <v>1</v>
      </c>
      <c r="H705" s="4">
        <v>3</v>
      </c>
      <c r="I705" s="4">
        <f t="shared" si="20"/>
        <v>8.6</v>
      </c>
      <c r="J705" s="4">
        <v>6.6</v>
      </c>
      <c r="K705" s="4">
        <f t="shared" si="21"/>
        <v>56.76</v>
      </c>
      <c r="L705" s="4">
        <v>23</v>
      </c>
      <c r="M705" s="4">
        <v>2</v>
      </c>
      <c r="N705" s="4" t="s">
        <v>25</v>
      </c>
      <c r="O705" s="4">
        <v>1</v>
      </c>
      <c r="Q705" s="4">
        <v>77.5</v>
      </c>
    </row>
    <row r="706" spans="1:17">
      <c r="A706" s="4" t="s">
        <v>27</v>
      </c>
      <c r="B706" s="4" t="s">
        <v>21</v>
      </c>
      <c r="C706" s="4">
        <v>1</v>
      </c>
      <c r="D706" s="4">
        <v>117</v>
      </c>
      <c r="E706" s="4">
        <v>4</v>
      </c>
      <c r="F706" s="4">
        <v>55</v>
      </c>
      <c r="G706" s="4">
        <v>1</v>
      </c>
      <c r="H706" s="4">
        <v>3</v>
      </c>
      <c r="I706" s="4">
        <f t="shared" ref="I706:I769" si="22">ROUNDUP(E706*F706/144,1)</f>
        <v>1.6</v>
      </c>
      <c r="J706" s="4">
        <v>6.6</v>
      </c>
      <c r="K706" s="4">
        <f t="shared" ref="K706:K769" si="23">I706*J706</f>
        <v>10.56</v>
      </c>
      <c r="L706" s="4">
        <v>23</v>
      </c>
      <c r="M706" s="4">
        <v>2</v>
      </c>
      <c r="N706" s="4" t="s">
        <v>25</v>
      </c>
      <c r="Q706" s="4">
        <v>59</v>
      </c>
    </row>
    <row r="707" spans="1:17">
      <c r="A707" s="4" t="s">
        <v>27</v>
      </c>
      <c r="B707" s="4" t="s">
        <v>21</v>
      </c>
      <c r="C707" s="4">
        <v>1</v>
      </c>
      <c r="D707" s="4">
        <v>123</v>
      </c>
      <c r="E707" s="4">
        <v>4</v>
      </c>
      <c r="F707" s="4">
        <v>55</v>
      </c>
      <c r="G707" s="4">
        <v>1</v>
      </c>
      <c r="H707" s="4">
        <v>3</v>
      </c>
      <c r="I707" s="4">
        <f t="shared" si="22"/>
        <v>1.6</v>
      </c>
      <c r="J707" s="4">
        <v>6.6</v>
      </c>
      <c r="K707" s="4">
        <f t="shared" si="23"/>
        <v>10.56</v>
      </c>
      <c r="L707" s="4">
        <v>23</v>
      </c>
      <c r="M707" s="4">
        <v>2</v>
      </c>
      <c r="N707" s="4" t="s">
        <v>25</v>
      </c>
      <c r="Q707" s="4">
        <v>59</v>
      </c>
    </row>
    <row r="708" spans="1:17">
      <c r="A708" s="4" t="s">
        <v>28</v>
      </c>
      <c r="B708" s="4" t="s">
        <v>21</v>
      </c>
      <c r="C708" s="4">
        <v>1</v>
      </c>
      <c r="D708" s="4">
        <v>122</v>
      </c>
      <c r="E708" s="4">
        <v>4</v>
      </c>
      <c r="F708" s="4">
        <v>55</v>
      </c>
      <c r="G708" s="4">
        <v>1</v>
      </c>
      <c r="H708" s="4">
        <v>3</v>
      </c>
      <c r="I708" s="4">
        <f t="shared" si="22"/>
        <v>1.6</v>
      </c>
      <c r="J708" s="4">
        <v>6.6</v>
      </c>
      <c r="K708" s="4">
        <f t="shared" si="23"/>
        <v>10.56</v>
      </c>
      <c r="L708" s="4">
        <v>23</v>
      </c>
      <c r="M708" s="4">
        <v>2</v>
      </c>
      <c r="N708" s="4" t="s">
        <v>25</v>
      </c>
      <c r="Q708" s="4">
        <v>59</v>
      </c>
    </row>
    <row r="709" spans="1:17">
      <c r="A709" s="4" t="s">
        <v>29</v>
      </c>
      <c r="B709" s="4" t="s">
        <v>21</v>
      </c>
      <c r="C709" s="4">
        <v>1</v>
      </c>
      <c r="D709" s="4">
        <v>114</v>
      </c>
      <c r="E709" s="4">
        <v>4</v>
      </c>
      <c r="F709" s="4">
        <v>55</v>
      </c>
      <c r="G709" s="4">
        <v>1</v>
      </c>
      <c r="H709" s="4">
        <v>3</v>
      </c>
      <c r="I709" s="4">
        <f t="shared" si="22"/>
        <v>1.6</v>
      </c>
      <c r="J709" s="4">
        <v>6.6</v>
      </c>
      <c r="K709" s="4">
        <f t="shared" si="23"/>
        <v>10.56</v>
      </c>
      <c r="L709" s="4">
        <v>23</v>
      </c>
      <c r="M709" s="4">
        <v>2</v>
      </c>
      <c r="N709" s="4" t="s">
        <v>25</v>
      </c>
      <c r="O709" s="4">
        <v>1</v>
      </c>
      <c r="Q709" s="4">
        <v>59</v>
      </c>
    </row>
    <row r="710" spans="1:17">
      <c r="A710" s="4" t="s">
        <v>30</v>
      </c>
      <c r="B710" s="4" t="s">
        <v>21</v>
      </c>
      <c r="C710" s="4">
        <v>1</v>
      </c>
      <c r="D710" s="4">
        <v>119</v>
      </c>
      <c r="E710" s="4">
        <v>4</v>
      </c>
      <c r="F710" s="4">
        <v>55</v>
      </c>
      <c r="G710" s="4">
        <v>1</v>
      </c>
      <c r="H710" s="4">
        <v>3</v>
      </c>
      <c r="I710" s="4">
        <f t="shared" si="22"/>
        <v>1.6</v>
      </c>
      <c r="J710" s="4">
        <v>6.6</v>
      </c>
      <c r="K710" s="4">
        <f t="shared" si="23"/>
        <v>10.56</v>
      </c>
      <c r="L710" s="4">
        <v>23</v>
      </c>
      <c r="M710" s="4">
        <v>2</v>
      </c>
      <c r="N710" s="4" t="s">
        <v>25</v>
      </c>
      <c r="Q710" s="4">
        <v>59</v>
      </c>
    </row>
    <row r="711" spans="1:17">
      <c r="A711" s="4" t="s">
        <v>32</v>
      </c>
      <c r="B711" s="4" t="s">
        <v>21</v>
      </c>
      <c r="C711" s="4">
        <v>1</v>
      </c>
      <c r="D711" s="4">
        <v>124</v>
      </c>
      <c r="E711" s="4">
        <v>4</v>
      </c>
      <c r="F711" s="4">
        <v>55</v>
      </c>
      <c r="G711" s="4">
        <v>1</v>
      </c>
      <c r="H711" s="4">
        <v>3</v>
      </c>
      <c r="I711" s="4">
        <f t="shared" si="22"/>
        <v>1.6</v>
      </c>
      <c r="J711" s="4">
        <v>6.6</v>
      </c>
      <c r="K711" s="4">
        <f t="shared" si="23"/>
        <v>10.56</v>
      </c>
      <c r="L711" s="4">
        <v>23</v>
      </c>
      <c r="M711" s="4">
        <v>2</v>
      </c>
      <c r="N711" s="4" t="s">
        <v>25</v>
      </c>
      <c r="Q711" s="4">
        <v>59</v>
      </c>
    </row>
    <row r="712" spans="1:17">
      <c r="A712" s="4" t="s">
        <v>39</v>
      </c>
      <c r="B712" s="4" t="s">
        <v>21</v>
      </c>
      <c r="C712" s="4">
        <v>1</v>
      </c>
      <c r="D712" s="4">
        <v>120</v>
      </c>
      <c r="E712" s="4">
        <v>4</v>
      </c>
      <c r="F712" s="4">
        <v>55</v>
      </c>
      <c r="G712" s="4">
        <v>1</v>
      </c>
      <c r="H712" s="4">
        <v>3</v>
      </c>
      <c r="I712" s="4">
        <f t="shared" si="22"/>
        <v>1.6</v>
      </c>
      <c r="J712" s="4">
        <v>6.6</v>
      </c>
      <c r="K712" s="4">
        <f t="shared" si="23"/>
        <v>10.56</v>
      </c>
      <c r="L712" s="4">
        <v>23</v>
      </c>
      <c r="M712" s="4">
        <v>2</v>
      </c>
      <c r="N712" s="4" t="s">
        <v>25</v>
      </c>
      <c r="Q712" s="4">
        <v>59</v>
      </c>
    </row>
    <row r="713" spans="1:17">
      <c r="A713" s="4" t="s">
        <v>41</v>
      </c>
      <c r="B713" s="4" t="s">
        <v>21</v>
      </c>
      <c r="C713" s="4">
        <v>1</v>
      </c>
      <c r="D713" s="4">
        <v>116</v>
      </c>
      <c r="E713" s="4">
        <v>4</v>
      </c>
      <c r="F713" s="4">
        <v>55</v>
      </c>
      <c r="G713" s="4">
        <v>1</v>
      </c>
      <c r="H713" s="4">
        <v>3</v>
      </c>
      <c r="I713" s="4">
        <f t="shared" si="22"/>
        <v>1.6</v>
      </c>
      <c r="J713" s="4">
        <v>6.6</v>
      </c>
      <c r="K713" s="4">
        <f t="shared" si="23"/>
        <v>10.56</v>
      </c>
      <c r="L713" s="4">
        <v>23</v>
      </c>
      <c r="M713" s="4">
        <v>2</v>
      </c>
      <c r="N713" s="4" t="s">
        <v>25</v>
      </c>
      <c r="Q713" s="4">
        <v>59</v>
      </c>
    </row>
    <row r="714" spans="1:17">
      <c r="A714" s="4" t="s">
        <v>27</v>
      </c>
      <c r="B714" s="4" t="s">
        <v>22</v>
      </c>
      <c r="C714" s="4">
        <v>1</v>
      </c>
      <c r="D714" s="4">
        <v>117</v>
      </c>
      <c r="E714" s="4">
        <v>4</v>
      </c>
      <c r="F714" s="4">
        <v>21.25</v>
      </c>
      <c r="G714" s="4">
        <v>1</v>
      </c>
      <c r="H714" s="4">
        <v>3</v>
      </c>
      <c r="I714" s="4">
        <f t="shared" si="22"/>
        <v>0.6</v>
      </c>
      <c r="J714" s="4">
        <v>6.6</v>
      </c>
      <c r="K714" s="4">
        <f t="shared" si="23"/>
        <v>3.9599999999999995</v>
      </c>
      <c r="L714" s="4">
        <v>23</v>
      </c>
      <c r="M714" s="4">
        <v>2</v>
      </c>
      <c r="N714" s="4" t="s">
        <v>25</v>
      </c>
      <c r="Q714" s="4">
        <v>25.25</v>
      </c>
    </row>
    <row r="715" spans="1:17">
      <c r="A715" s="4" t="s">
        <v>27</v>
      </c>
      <c r="B715" s="4" t="s">
        <v>22</v>
      </c>
      <c r="C715" s="4">
        <v>1</v>
      </c>
      <c r="D715" s="4">
        <v>123</v>
      </c>
      <c r="E715" s="4">
        <v>4</v>
      </c>
      <c r="F715" s="4">
        <v>21.25</v>
      </c>
      <c r="G715" s="4">
        <v>1</v>
      </c>
      <c r="H715" s="4">
        <v>3</v>
      </c>
      <c r="I715" s="4">
        <f t="shared" si="22"/>
        <v>0.6</v>
      </c>
      <c r="J715" s="4">
        <v>6.6</v>
      </c>
      <c r="K715" s="4">
        <f t="shared" si="23"/>
        <v>3.9599999999999995</v>
      </c>
      <c r="L715" s="4">
        <v>23</v>
      </c>
      <c r="M715" s="4">
        <v>2</v>
      </c>
      <c r="N715" s="4" t="s">
        <v>25</v>
      </c>
      <c r="Q715" s="4">
        <v>25.25</v>
      </c>
    </row>
    <row r="716" spans="1:17">
      <c r="A716" s="4" t="s">
        <v>28</v>
      </c>
      <c r="B716" s="4" t="s">
        <v>22</v>
      </c>
      <c r="C716" s="4">
        <v>1</v>
      </c>
      <c r="D716" s="4">
        <v>122</v>
      </c>
      <c r="E716" s="4">
        <v>4</v>
      </c>
      <c r="F716" s="4">
        <v>21.25</v>
      </c>
      <c r="G716" s="4">
        <v>1</v>
      </c>
      <c r="H716" s="4">
        <v>3</v>
      </c>
      <c r="I716" s="4">
        <f t="shared" si="22"/>
        <v>0.6</v>
      </c>
      <c r="J716" s="4">
        <v>6.6</v>
      </c>
      <c r="K716" s="4">
        <f t="shared" si="23"/>
        <v>3.9599999999999995</v>
      </c>
      <c r="L716" s="4">
        <v>23</v>
      </c>
      <c r="M716" s="4">
        <v>2</v>
      </c>
      <c r="N716" s="4" t="s">
        <v>25</v>
      </c>
      <c r="Q716" s="4">
        <v>25.25</v>
      </c>
    </row>
    <row r="717" spans="1:17">
      <c r="A717" s="4" t="s">
        <v>29</v>
      </c>
      <c r="B717" s="4" t="s">
        <v>22</v>
      </c>
      <c r="C717" s="4">
        <v>1</v>
      </c>
      <c r="D717" s="4">
        <v>114</v>
      </c>
      <c r="E717" s="4">
        <v>4</v>
      </c>
      <c r="F717" s="4">
        <v>21.25</v>
      </c>
      <c r="G717" s="4">
        <v>1</v>
      </c>
      <c r="H717" s="4">
        <v>3</v>
      </c>
      <c r="I717" s="4">
        <f t="shared" si="22"/>
        <v>0.6</v>
      </c>
      <c r="J717" s="4">
        <v>6.6</v>
      </c>
      <c r="K717" s="4">
        <f t="shared" si="23"/>
        <v>3.9599999999999995</v>
      </c>
      <c r="L717" s="4">
        <v>23</v>
      </c>
      <c r="M717" s="4">
        <v>2</v>
      </c>
      <c r="N717" s="4" t="s">
        <v>25</v>
      </c>
      <c r="Q717" s="4">
        <v>25.25</v>
      </c>
    </row>
    <row r="718" spans="1:17">
      <c r="A718" s="4" t="s">
        <v>30</v>
      </c>
      <c r="B718" s="4" t="s">
        <v>22</v>
      </c>
      <c r="C718" s="4">
        <v>1</v>
      </c>
      <c r="D718" s="4">
        <v>119</v>
      </c>
      <c r="E718" s="4">
        <v>4</v>
      </c>
      <c r="F718" s="4">
        <v>21.25</v>
      </c>
      <c r="G718" s="4">
        <v>1</v>
      </c>
      <c r="H718" s="4">
        <v>3</v>
      </c>
      <c r="I718" s="4">
        <f t="shared" si="22"/>
        <v>0.6</v>
      </c>
      <c r="J718" s="4">
        <v>6.6</v>
      </c>
      <c r="K718" s="4">
        <f t="shared" si="23"/>
        <v>3.9599999999999995</v>
      </c>
      <c r="L718" s="4">
        <v>23</v>
      </c>
      <c r="M718" s="4">
        <v>2</v>
      </c>
      <c r="N718" s="4" t="s">
        <v>25</v>
      </c>
      <c r="Q718" s="4">
        <v>25.25</v>
      </c>
    </row>
    <row r="719" spans="1:17">
      <c r="A719" s="4" t="s">
        <v>32</v>
      </c>
      <c r="B719" s="4" t="s">
        <v>22</v>
      </c>
      <c r="C719" s="4">
        <v>1</v>
      </c>
      <c r="D719" s="4">
        <v>124</v>
      </c>
      <c r="E719" s="4">
        <v>4</v>
      </c>
      <c r="F719" s="4">
        <v>21.25</v>
      </c>
      <c r="G719" s="4">
        <v>1</v>
      </c>
      <c r="H719" s="4">
        <v>3</v>
      </c>
      <c r="I719" s="4">
        <f t="shared" si="22"/>
        <v>0.6</v>
      </c>
      <c r="J719" s="4">
        <v>6.6</v>
      </c>
      <c r="K719" s="4">
        <f t="shared" si="23"/>
        <v>3.9599999999999995</v>
      </c>
      <c r="L719" s="4">
        <v>23</v>
      </c>
      <c r="M719" s="4">
        <v>2</v>
      </c>
      <c r="N719" s="4" t="s">
        <v>25</v>
      </c>
      <c r="Q719" s="4">
        <v>25.25</v>
      </c>
    </row>
    <row r="720" spans="1:17">
      <c r="A720" s="4" t="s">
        <v>39</v>
      </c>
      <c r="B720" s="4" t="s">
        <v>22</v>
      </c>
      <c r="C720" s="4">
        <v>1</v>
      </c>
      <c r="D720" s="4">
        <v>120</v>
      </c>
      <c r="E720" s="4">
        <v>4</v>
      </c>
      <c r="F720" s="4">
        <v>21.25</v>
      </c>
      <c r="G720" s="4">
        <v>1</v>
      </c>
      <c r="H720" s="4">
        <v>3</v>
      </c>
      <c r="I720" s="4">
        <f t="shared" si="22"/>
        <v>0.6</v>
      </c>
      <c r="J720" s="4">
        <v>6.6</v>
      </c>
      <c r="K720" s="4">
        <f t="shared" si="23"/>
        <v>3.9599999999999995</v>
      </c>
      <c r="L720" s="4">
        <v>23</v>
      </c>
      <c r="M720" s="4">
        <v>2</v>
      </c>
      <c r="N720" s="4" t="s">
        <v>25</v>
      </c>
      <c r="Q720" s="4">
        <v>25.25</v>
      </c>
    </row>
    <row r="721" spans="1:17">
      <c r="A721" s="4" t="s">
        <v>41</v>
      </c>
      <c r="B721" s="4" t="s">
        <v>22</v>
      </c>
      <c r="C721" s="4">
        <v>1</v>
      </c>
      <c r="D721" s="4">
        <v>116</v>
      </c>
      <c r="E721" s="4">
        <v>4</v>
      </c>
      <c r="F721" s="4">
        <v>21.25</v>
      </c>
      <c r="G721" s="4">
        <v>1</v>
      </c>
      <c r="H721" s="4">
        <v>3</v>
      </c>
      <c r="I721" s="4">
        <f t="shared" si="22"/>
        <v>0.6</v>
      </c>
      <c r="J721" s="4">
        <v>6.6</v>
      </c>
      <c r="K721" s="4">
        <f t="shared" si="23"/>
        <v>3.9599999999999995</v>
      </c>
      <c r="L721" s="4">
        <v>23</v>
      </c>
      <c r="M721" s="4">
        <v>2</v>
      </c>
      <c r="N721" s="4" t="s">
        <v>25</v>
      </c>
      <c r="Q721" s="4">
        <v>25.25</v>
      </c>
    </row>
    <row r="722" spans="1:17">
      <c r="A722" s="4" t="s">
        <v>46</v>
      </c>
      <c r="B722" s="4" t="s">
        <v>22</v>
      </c>
      <c r="C722" s="4">
        <v>1</v>
      </c>
      <c r="D722" s="4">
        <v>102</v>
      </c>
      <c r="E722" s="4">
        <v>4</v>
      </c>
      <c r="F722" s="4">
        <v>21.25</v>
      </c>
      <c r="G722" s="4">
        <v>1</v>
      </c>
      <c r="H722" s="4">
        <v>3</v>
      </c>
      <c r="I722" s="4">
        <f t="shared" si="22"/>
        <v>0.6</v>
      </c>
      <c r="J722" s="4">
        <v>6.6</v>
      </c>
      <c r="K722" s="4">
        <f t="shared" si="23"/>
        <v>3.9599999999999995</v>
      </c>
      <c r="L722" s="4">
        <v>23</v>
      </c>
      <c r="M722" s="4">
        <v>2</v>
      </c>
      <c r="N722" s="4" t="s">
        <v>25</v>
      </c>
      <c r="Q722" s="4">
        <v>25.25</v>
      </c>
    </row>
    <row r="723" spans="1:17">
      <c r="A723" s="4" t="s">
        <v>48</v>
      </c>
      <c r="B723" s="4" t="s">
        <v>22</v>
      </c>
      <c r="C723" s="4">
        <v>1</v>
      </c>
      <c r="D723" s="4">
        <v>101</v>
      </c>
      <c r="E723" s="4">
        <v>4</v>
      </c>
      <c r="F723" s="4">
        <v>21.25</v>
      </c>
      <c r="G723" s="4">
        <v>1</v>
      </c>
      <c r="H723" s="4">
        <v>3</v>
      </c>
      <c r="I723" s="4">
        <f t="shared" si="22"/>
        <v>0.6</v>
      </c>
      <c r="J723" s="4">
        <v>6.6</v>
      </c>
      <c r="K723" s="4">
        <f t="shared" si="23"/>
        <v>3.9599999999999995</v>
      </c>
      <c r="L723" s="4">
        <v>23</v>
      </c>
      <c r="M723" s="4">
        <v>2</v>
      </c>
      <c r="N723" s="4" t="s">
        <v>25</v>
      </c>
      <c r="Q723" s="4">
        <v>25.25</v>
      </c>
    </row>
    <row r="724" spans="1:17">
      <c r="A724" s="4" t="s">
        <v>15</v>
      </c>
      <c r="B724" s="4" t="s">
        <v>22</v>
      </c>
      <c r="C724" s="4">
        <v>1</v>
      </c>
      <c r="D724" s="4">
        <v>125</v>
      </c>
      <c r="E724" s="4">
        <v>4</v>
      </c>
      <c r="F724" s="4">
        <v>18.875</v>
      </c>
      <c r="G724" s="4">
        <v>1</v>
      </c>
      <c r="H724" s="4">
        <v>3</v>
      </c>
      <c r="I724" s="4">
        <f t="shared" si="22"/>
        <v>0.6</v>
      </c>
      <c r="J724" s="4">
        <v>6.6</v>
      </c>
      <c r="K724" s="4">
        <f t="shared" si="23"/>
        <v>3.9599999999999995</v>
      </c>
      <c r="L724" s="4">
        <v>23</v>
      </c>
      <c r="M724" s="4">
        <v>2</v>
      </c>
      <c r="N724" s="4" t="s">
        <v>25</v>
      </c>
      <c r="Q724" s="4">
        <v>22.875</v>
      </c>
    </row>
    <row r="725" spans="1:17">
      <c r="A725" s="4" t="s">
        <v>26</v>
      </c>
      <c r="B725" s="4" t="s">
        <v>22</v>
      </c>
      <c r="C725" s="4">
        <v>1</v>
      </c>
      <c r="D725" s="4">
        <v>126</v>
      </c>
      <c r="E725" s="4">
        <v>4</v>
      </c>
      <c r="F725" s="4">
        <v>18.875</v>
      </c>
      <c r="G725" s="4">
        <v>1</v>
      </c>
      <c r="H725" s="4">
        <v>3</v>
      </c>
      <c r="I725" s="4">
        <f t="shared" si="22"/>
        <v>0.6</v>
      </c>
      <c r="J725" s="4">
        <v>6.6</v>
      </c>
      <c r="K725" s="4">
        <f t="shared" si="23"/>
        <v>3.9599999999999995</v>
      </c>
      <c r="L725" s="4">
        <v>23</v>
      </c>
      <c r="M725" s="4">
        <v>2</v>
      </c>
      <c r="N725" s="4" t="s">
        <v>25</v>
      </c>
      <c r="Q725" s="4">
        <v>22.875</v>
      </c>
    </row>
    <row r="726" spans="1:17">
      <c r="A726" s="4" t="s">
        <v>41</v>
      </c>
      <c r="B726" s="4">
        <v>6</v>
      </c>
      <c r="C726" s="4">
        <v>1</v>
      </c>
      <c r="D726" s="4">
        <v>116</v>
      </c>
      <c r="E726" s="4">
        <v>22.5</v>
      </c>
      <c r="F726" s="4">
        <v>55</v>
      </c>
      <c r="G726" s="4">
        <v>1</v>
      </c>
      <c r="H726" s="4">
        <v>3</v>
      </c>
      <c r="I726" s="4">
        <f t="shared" si="22"/>
        <v>8.6</v>
      </c>
      <c r="J726" s="4">
        <v>6.6</v>
      </c>
      <c r="K726" s="4">
        <f t="shared" si="23"/>
        <v>56.76</v>
      </c>
      <c r="L726" s="4">
        <v>24</v>
      </c>
      <c r="M726" s="4">
        <v>2</v>
      </c>
      <c r="N726" s="4" t="s">
        <v>25</v>
      </c>
      <c r="O726" s="4">
        <v>1</v>
      </c>
      <c r="Q726" s="4">
        <v>77.5</v>
      </c>
    </row>
    <row r="727" spans="1:17">
      <c r="A727" s="4" t="s">
        <v>44</v>
      </c>
      <c r="B727" s="4">
        <v>5</v>
      </c>
      <c r="C727" s="4">
        <v>1</v>
      </c>
      <c r="D727" s="4">
        <v>112</v>
      </c>
      <c r="E727" s="4">
        <v>22.5</v>
      </c>
      <c r="F727" s="4">
        <v>55</v>
      </c>
      <c r="G727" s="4">
        <v>1</v>
      </c>
      <c r="H727" s="4">
        <v>3</v>
      </c>
      <c r="I727" s="4">
        <f t="shared" si="22"/>
        <v>8.6</v>
      </c>
      <c r="J727" s="4">
        <v>6.6</v>
      </c>
      <c r="K727" s="4">
        <f t="shared" si="23"/>
        <v>56.76</v>
      </c>
      <c r="L727" s="4">
        <v>24</v>
      </c>
      <c r="M727" s="4">
        <v>2</v>
      </c>
      <c r="N727" s="4" t="s">
        <v>25</v>
      </c>
      <c r="O727" s="4">
        <v>1</v>
      </c>
      <c r="Q727" s="4">
        <v>77.5</v>
      </c>
    </row>
    <row r="728" spans="1:17">
      <c r="A728" s="4" t="s">
        <v>44</v>
      </c>
      <c r="B728" s="4">
        <v>6</v>
      </c>
      <c r="C728" s="4">
        <v>1</v>
      </c>
      <c r="D728" s="4">
        <v>112</v>
      </c>
      <c r="E728" s="4">
        <v>22.5</v>
      </c>
      <c r="F728" s="4">
        <v>55</v>
      </c>
      <c r="G728" s="4">
        <v>1</v>
      </c>
      <c r="H728" s="4">
        <v>3</v>
      </c>
      <c r="I728" s="4">
        <f t="shared" si="22"/>
        <v>8.6</v>
      </c>
      <c r="J728" s="4">
        <v>6.6</v>
      </c>
      <c r="K728" s="4">
        <f t="shared" si="23"/>
        <v>56.76</v>
      </c>
      <c r="L728" s="4">
        <v>24</v>
      </c>
      <c r="M728" s="4">
        <v>2</v>
      </c>
      <c r="N728" s="4" t="s">
        <v>25</v>
      </c>
      <c r="O728" s="4">
        <v>1</v>
      </c>
      <c r="Q728" s="4">
        <v>77.5</v>
      </c>
    </row>
    <row r="729" spans="1:17">
      <c r="A729" s="4" t="s">
        <v>41</v>
      </c>
      <c r="B729" s="4" t="s">
        <v>23</v>
      </c>
      <c r="C729" s="4">
        <v>1</v>
      </c>
      <c r="D729" s="4">
        <v>116</v>
      </c>
      <c r="E729" s="4">
        <v>4</v>
      </c>
      <c r="F729" s="4">
        <v>55</v>
      </c>
      <c r="G729" s="4">
        <v>1</v>
      </c>
      <c r="H729" s="4">
        <v>3</v>
      </c>
      <c r="I729" s="4">
        <f t="shared" si="22"/>
        <v>1.6</v>
      </c>
      <c r="J729" s="4">
        <v>6.6</v>
      </c>
      <c r="K729" s="4">
        <f t="shared" si="23"/>
        <v>10.56</v>
      </c>
      <c r="L729" s="4">
        <v>24</v>
      </c>
      <c r="M729" s="4">
        <v>2</v>
      </c>
      <c r="N729" s="4" t="s">
        <v>25</v>
      </c>
      <c r="Q729" s="4">
        <v>59</v>
      </c>
    </row>
    <row r="730" spans="1:17">
      <c r="A730" s="4" t="s">
        <v>44</v>
      </c>
      <c r="B730" s="4" t="s">
        <v>21</v>
      </c>
      <c r="C730" s="4">
        <v>1</v>
      </c>
      <c r="D730" s="4">
        <v>112</v>
      </c>
      <c r="E730" s="4">
        <v>4</v>
      </c>
      <c r="F730" s="4">
        <v>55</v>
      </c>
      <c r="G730" s="4">
        <v>1</v>
      </c>
      <c r="H730" s="4">
        <v>3</v>
      </c>
      <c r="I730" s="4">
        <f t="shared" si="22"/>
        <v>1.6</v>
      </c>
      <c r="J730" s="4">
        <v>6.6</v>
      </c>
      <c r="K730" s="4">
        <f t="shared" si="23"/>
        <v>10.56</v>
      </c>
      <c r="L730" s="4">
        <v>24</v>
      </c>
      <c r="M730" s="4">
        <v>2</v>
      </c>
      <c r="N730" s="4" t="s">
        <v>25</v>
      </c>
      <c r="Q730" s="4">
        <v>59</v>
      </c>
    </row>
    <row r="731" spans="1:17">
      <c r="A731" s="4" t="s">
        <v>44</v>
      </c>
      <c r="B731" s="4" t="s">
        <v>23</v>
      </c>
      <c r="C731" s="4">
        <v>1</v>
      </c>
      <c r="D731" s="4">
        <v>112</v>
      </c>
      <c r="E731" s="4">
        <v>4</v>
      </c>
      <c r="F731" s="4">
        <v>55</v>
      </c>
      <c r="G731" s="4">
        <v>1</v>
      </c>
      <c r="H731" s="4">
        <v>3</v>
      </c>
      <c r="I731" s="4">
        <f t="shared" si="22"/>
        <v>1.6</v>
      </c>
      <c r="J731" s="4">
        <v>6.6</v>
      </c>
      <c r="K731" s="4">
        <f t="shared" si="23"/>
        <v>10.56</v>
      </c>
      <c r="L731" s="4">
        <v>24</v>
      </c>
      <c r="M731" s="4">
        <v>2</v>
      </c>
      <c r="N731" s="4" t="s">
        <v>25</v>
      </c>
      <c r="Q731" s="4">
        <v>59</v>
      </c>
    </row>
    <row r="732" spans="1:17">
      <c r="A732" s="4" t="s">
        <v>43</v>
      </c>
      <c r="B732" s="4">
        <v>5</v>
      </c>
      <c r="C732" s="4">
        <v>1</v>
      </c>
      <c r="D732" s="4">
        <v>115</v>
      </c>
      <c r="E732" s="4">
        <v>22.5</v>
      </c>
      <c r="F732" s="4">
        <v>50</v>
      </c>
      <c r="G732" s="4">
        <v>1</v>
      </c>
      <c r="H732" s="4">
        <v>3</v>
      </c>
      <c r="I732" s="4">
        <f t="shared" si="22"/>
        <v>7.8999999999999995</v>
      </c>
      <c r="J732" s="4">
        <v>6.6</v>
      </c>
      <c r="K732" s="4">
        <f t="shared" si="23"/>
        <v>52.139999999999993</v>
      </c>
      <c r="L732" s="4">
        <v>24</v>
      </c>
      <c r="M732" s="4">
        <v>2</v>
      </c>
      <c r="N732" s="4" t="s">
        <v>25</v>
      </c>
      <c r="O732" s="4">
        <v>1</v>
      </c>
      <c r="Q732" s="4">
        <v>72.5</v>
      </c>
    </row>
    <row r="733" spans="1:17">
      <c r="A733" s="4" t="s">
        <v>43</v>
      </c>
      <c r="B733" s="4" t="s">
        <v>21</v>
      </c>
      <c r="C733" s="4">
        <v>1</v>
      </c>
      <c r="D733" s="4">
        <v>115</v>
      </c>
      <c r="E733" s="4">
        <v>4</v>
      </c>
      <c r="F733" s="4">
        <v>50</v>
      </c>
      <c r="G733" s="4">
        <v>1</v>
      </c>
      <c r="H733" s="4">
        <v>3</v>
      </c>
      <c r="I733" s="4">
        <f t="shared" si="22"/>
        <v>1.4000000000000001</v>
      </c>
      <c r="J733" s="4">
        <v>6.6</v>
      </c>
      <c r="K733" s="4">
        <f t="shared" si="23"/>
        <v>9.24</v>
      </c>
      <c r="L733" s="4">
        <v>24</v>
      </c>
      <c r="M733" s="4">
        <v>2</v>
      </c>
      <c r="N733" s="4" t="s">
        <v>25</v>
      </c>
      <c r="Q733" s="4">
        <v>54</v>
      </c>
    </row>
    <row r="734" spans="1:17">
      <c r="A734" s="4" t="s">
        <v>15</v>
      </c>
      <c r="B734" s="4">
        <v>5</v>
      </c>
      <c r="C734" s="4">
        <v>1</v>
      </c>
      <c r="D734" s="4">
        <v>125</v>
      </c>
      <c r="E734" s="4">
        <v>22.5</v>
      </c>
      <c r="F734" s="4">
        <v>49</v>
      </c>
      <c r="G734" s="4">
        <v>1</v>
      </c>
      <c r="H734" s="4">
        <v>3</v>
      </c>
      <c r="I734" s="4">
        <f t="shared" si="22"/>
        <v>7.6999999999999993</v>
      </c>
      <c r="J734" s="4">
        <v>6.6</v>
      </c>
      <c r="K734" s="4">
        <f t="shared" si="23"/>
        <v>50.819999999999993</v>
      </c>
      <c r="L734" s="4">
        <v>24</v>
      </c>
      <c r="M734" s="4">
        <v>2</v>
      </c>
      <c r="N734" s="4" t="s">
        <v>25</v>
      </c>
      <c r="O734" s="4">
        <v>1</v>
      </c>
      <c r="Q734" s="4">
        <v>71.5</v>
      </c>
    </row>
    <row r="735" spans="1:17">
      <c r="A735" s="4" t="s">
        <v>26</v>
      </c>
      <c r="B735" s="4">
        <v>5</v>
      </c>
      <c r="C735" s="4">
        <v>1</v>
      </c>
      <c r="D735" s="4">
        <v>126</v>
      </c>
      <c r="E735" s="4">
        <v>22.5</v>
      </c>
      <c r="F735" s="4">
        <v>49</v>
      </c>
      <c r="G735" s="4">
        <v>1</v>
      </c>
      <c r="H735" s="4">
        <v>3</v>
      </c>
      <c r="I735" s="4">
        <f t="shared" si="22"/>
        <v>7.6999999999999993</v>
      </c>
      <c r="J735" s="4">
        <v>6.6</v>
      </c>
      <c r="K735" s="4">
        <f t="shared" si="23"/>
        <v>50.819999999999993</v>
      </c>
      <c r="L735" s="4">
        <v>24</v>
      </c>
      <c r="M735" s="4">
        <v>2</v>
      </c>
      <c r="N735" s="4" t="s">
        <v>25</v>
      </c>
      <c r="O735" s="4">
        <v>1</v>
      </c>
      <c r="Q735" s="4">
        <v>71.5</v>
      </c>
    </row>
    <row r="736" spans="1:17">
      <c r="A736" s="4" t="s">
        <v>34</v>
      </c>
      <c r="B736" s="4">
        <v>5</v>
      </c>
      <c r="C736" s="4">
        <v>1</v>
      </c>
      <c r="D736" s="4">
        <v>104</v>
      </c>
      <c r="E736" s="4">
        <v>22.5</v>
      </c>
      <c r="F736" s="4">
        <v>49</v>
      </c>
      <c r="G736" s="4">
        <v>1</v>
      </c>
      <c r="H736" s="4">
        <v>3</v>
      </c>
      <c r="I736" s="4">
        <f t="shared" si="22"/>
        <v>7.6999999999999993</v>
      </c>
      <c r="J736" s="4">
        <v>6.6</v>
      </c>
      <c r="K736" s="4">
        <f t="shared" si="23"/>
        <v>50.819999999999993</v>
      </c>
      <c r="L736" s="4">
        <v>24</v>
      </c>
      <c r="M736" s="4">
        <v>2</v>
      </c>
      <c r="N736" s="4" t="s">
        <v>25</v>
      </c>
      <c r="O736" s="4">
        <v>1</v>
      </c>
      <c r="Q736" s="4">
        <v>71.5</v>
      </c>
    </row>
    <row r="737" spans="1:17">
      <c r="A737" s="4" t="s">
        <v>33</v>
      </c>
      <c r="B737" s="4">
        <v>5</v>
      </c>
      <c r="C737" s="4">
        <v>1</v>
      </c>
      <c r="D737" s="4">
        <v>110</v>
      </c>
      <c r="E737" s="4">
        <v>22.5</v>
      </c>
      <c r="F737" s="4">
        <v>49</v>
      </c>
      <c r="G737" s="4">
        <v>1</v>
      </c>
      <c r="H737" s="4">
        <v>3</v>
      </c>
      <c r="I737" s="4">
        <f t="shared" si="22"/>
        <v>7.6999999999999993</v>
      </c>
      <c r="J737" s="4">
        <v>6.6</v>
      </c>
      <c r="K737" s="4">
        <f t="shared" si="23"/>
        <v>50.819999999999993</v>
      </c>
      <c r="L737" s="4">
        <v>24</v>
      </c>
      <c r="M737" s="4">
        <v>2</v>
      </c>
      <c r="N737" s="4" t="s">
        <v>25</v>
      </c>
      <c r="O737" s="4">
        <v>1</v>
      </c>
      <c r="Q737" s="4">
        <v>71.5</v>
      </c>
    </row>
    <row r="738" spans="1:17">
      <c r="A738" s="4" t="s">
        <v>36</v>
      </c>
      <c r="B738" s="4">
        <v>4</v>
      </c>
      <c r="C738" s="4">
        <v>1</v>
      </c>
      <c r="D738" s="4">
        <v>108</v>
      </c>
      <c r="E738" s="4">
        <v>22.5</v>
      </c>
      <c r="F738" s="4">
        <v>49</v>
      </c>
      <c r="G738" s="4">
        <v>1</v>
      </c>
      <c r="H738" s="4">
        <v>3</v>
      </c>
      <c r="I738" s="4">
        <f t="shared" si="22"/>
        <v>7.6999999999999993</v>
      </c>
      <c r="J738" s="4">
        <v>6.6</v>
      </c>
      <c r="K738" s="4">
        <f t="shared" si="23"/>
        <v>50.819999999999993</v>
      </c>
      <c r="L738" s="4">
        <v>24</v>
      </c>
      <c r="M738" s="4">
        <v>2</v>
      </c>
      <c r="N738" s="4" t="s">
        <v>25</v>
      </c>
      <c r="Q738" s="4">
        <v>71.5</v>
      </c>
    </row>
    <row r="739" spans="1:17">
      <c r="A739" s="4" t="s">
        <v>36</v>
      </c>
      <c r="B739" s="4">
        <v>4</v>
      </c>
      <c r="C739" s="4">
        <v>1</v>
      </c>
      <c r="D739" s="4">
        <v>121</v>
      </c>
      <c r="E739" s="4">
        <v>22.5</v>
      </c>
      <c r="F739" s="4">
        <v>49</v>
      </c>
      <c r="G739" s="4">
        <v>1</v>
      </c>
      <c r="H739" s="4">
        <v>3</v>
      </c>
      <c r="I739" s="4">
        <f t="shared" si="22"/>
        <v>7.6999999999999993</v>
      </c>
      <c r="J739" s="4">
        <v>6.6</v>
      </c>
      <c r="K739" s="4">
        <f t="shared" si="23"/>
        <v>50.819999999999993</v>
      </c>
      <c r="L739" s="4">
        <v>24</v>
      </c>
      <c r="M739" s="4">
        <v>2</v>
      </c>
      <c r="N739" s="4" t="s">
        <v>25</v>
      </c>
      <c r="Q739" s="4">
        <v>71.5</v>
      </c>
    </row>
    <row r="740" spans="1:17">
      <c r="A740" s="4" t="s">
        <v>37</v>
      </c>
      <c r="B740" s="4">
        <v>4</v>
      </c>
      <c r="C740" s="4">
        <v>1</v>
      </c>
      <c r="D740" s="4">
        <v>106</v>
      </c>
      <c r="E740" s="4">
        <v>22.5</v>
      </c>
      <c r="F740" s="4">
        <v>49</v>
      </c>
      <c r="G740" s="4">
        <v>1</v>
      </c>
      <c r="H740" s="4">
        <v>3</v>
      </c>
      <c r="I740" s="4">
        <f t="shared" si="22"/>
        <v>7.6999999999999993</v>
      </c>
      <c r="J740" s="4">
        <v>6.6</v>
      </c>
      <c r="K740" s="4">
        <f t="shared" si="23"/>
        <v>50.819999999999993</v>
      </c>
      <c r="L740" s="4">
        <v>24</v>
      </c>
      <c r="M740" s="4">
        <v>2</v>
      </c>
      <c r="N740" s="4" t="s">
        <v>25</v>
      </c>
      <c r="O740" s="4">
        <v>1</v>
      </c>
      <c r="Q740" s="4">
        <v>71.5</v>
      </c>
    </row>
    <row r="741" spans="1:17">
      <c r="A741" s="4" t="s">
        <v>45</v>
      </c>
      <c r="B741" s="4">
        <v>4</v>
      </c>
      <c r="C741" s="4">
        <v>1</v>
      </c>
      <c r="D741" s="4">
        <v>107</v>
      </c>
      <c r="E741" s="4">
        <v>22.5</v>
      </c>
      <c r="F741" s="4">
        <v>49</v>
      </c>
      <c r="G741" s="4">
        <v>1</v>
      </c>
      <c r="H741" s="4">
        <v>3</v>
      </c>
      <c r="I741" s="4">
        <f t="shared" si="22"/>
        <v>7.6999999999999993</v>
      </c>
      <c r="J741" s="4">
        <v>6.6</v>
      </c>
      <c r="K741" s="4">
        <f t="shared" si="23"/>
        <v>50.819999999999993</v>
      </c>
      <c r="L741" s="4">
        <v>24</v>
      </c>
      <c r="M741" s="4">
        <v>2</v>
      </c>
      <c r="N741" s="4" t="s">
        <v>25</v>
      </c>
      <c r="O741" s="4">
        <v>1</v>
      </c>
      <c r="Q741" s="4">
        <v>71.5</v>
      </c>
    </row>
    <row r="742" spans="1:17">
      <c r="A742" s="4" t="s">
        <v>46</v>
      </c>
      <c r="B742" s="4">
        <v>6</v>
      </c>
      <c r="C742" s="4">
        <v>1</v>
      </c>
      <c r="D742" s="4">
        <v>102</v>
      </c>
      <c r="E742" s="4">
        <v>22.5</v>
      </c>
      <c r="F742" s="4">
        <v>49</v>
      </c>
      <c r="G742" s="4">
        <v>1</v>
      </c>
      <c r="H742" s="4">
        <v>3</v>
      </c>
      <c r="I742" s="4">
        <f t="shared" si="22"/>
        <v>7.6999999999999993</v>
      </c>
      <c r="J742" s="4">
        <v>6.6</v>
      </c>
      <c r="K742" s="4">
        <f t="shared" si="23"/>
        <v>50.819999999999993</v>
      </c>
      <c r="L742" s="4">
        <v>24</v>
      </c>
      <c r="M742" s="4">
        <v>2</v>
      </c>
      <c r="N742" s="4" t="s">
        <v>25</v>
      </c>
      <c r="O742" s="4">
        <v>1</v>
      </c>
      <c r="Q742" s="4">
        <v>71.5</v>
      </c>
    </row>
    <row r="743" spans="1:17">
      <c r="A743" s="4" t="s">
        <v>48</v>
      </c>
      <c r="B743" s="4">
        <v>6</v>
      </c>
      <c r="C743" s="4">
        <v>1</v>
      </c>
      <c r="D743" s="4">
        <v>101</v>
      </c>
      <c r="E743" s="4">
        <v>22.5</v>
      </c>
      <c r="F743" s="4">
        <v>49</v>
      </c>
      <c r="G743" s="4">
        <v>1</v>
      </c>
      <c r="H743" s="4">
        <v>3</v>
      </c>
      <c r="I743" s="4">
        <f t="shared" si="22"/>
        <v>7.6999999999999993</v>
      </c>
      <c r="J743" s="4">
        <v>6.6</v>
      </c>
      <c r="K743" s="4">
        <f t="shared" si="23"/>
        <v>50.819999999999993</v>
      </c>
      <c r="L743" s="4">
        <v>24</v>
      </c>
      <c r="M743" s="4">
        <v>2</v>
      </c>
      <c r="N743" s="4" t="s">
        <v>25</v>
      </c>
      <c r="O743" s="4">
        <v>1</v>
      </c>
      <c r="Q743" s="4">
        <v>71.5</v>
      </c>
    </row>
    <row r="744" spans="1:17">
      <c r="A744" s="4" t="s">
        <v>15</v>
      </c>
      <c r="B744" s="4" t="s">
        <v>23</v>
      </c>
      <c r="C744" s="4">
        <v>1</v>
      </c>
      <c r="D744" s="4">
        <v>125</v>
      </c>
      <c r="E744" s="4">
        <v>4</v>
      </c>
      <c r="F744" s="4">
        <v>49</v>
      </c>
      <c r="G744" s="4">
        <v>1</v>
      </c>
      <c r="H744" s="4">
        <v>3</v>
      </c>
      <c r="I744" s="4">
        <f t="shared" si="22"/>
        <v>1.4000000000000001</v>
      </c>
      <c r="J744" s="4">
        <v>6.6</v>
      </c>
      <c r="K744" s="4">
        <f t="shared" si="23"/>
        <v>9.24</v>
      </c>
      <c r="L744" s="4">
        <v>24</v>
      </c>
      <c r="M744" s="4">
        <v>2</v>
      </c>
      <c r="N744" s="4" t="s">
        <v>25</v>
      </c>
      <c r="Q744" s="4">
        <v>53</v>
      </c>
    </row>
    <row r="745" spans="1:17">
      <c r="A745" s="4" t="s">
        <v>26</v>
      </c>
      <c r="B745" s="4" t="s">
        <v>23</v>
      </c>
      <c r="C745" s="4">
        <v>1</v>
      </c>
      <c r="D745" s="4">
        <v>126</v>
      </c>
      <c r="E745" s="4">
        <v>4</v>
      </c>
      <c r="F745" s="4">
        <v>49</v>
      </c>
      <c r="G745" s="4">
        <v>1</v>
      </c>
      <c r="H745" s="4">
        <v>3</v>
      </c>
      <c r="I745" s="4">
        <f t="shared" si="22"/>
        <v>1.4000000000000001</v>
      </c>
      <c r="J745" s="4">
        <v>6.6</v>
      </c>
      <c r="K745" s="4">
        <f t="shared" si="23"/>
        <v>9.24</v>
      </c>
      <c r="L745" s="4">
        <v>24</v>
      </c>
      <c r="M745" s="4">
        <v>2</v>
      </c>
      <c r="N745" s="4" t="s">
        <v>25</v>
      </c>
      <c r="Q745" s="4">
        <v>53</v>
      </c>
    </row>
    <row r="746" spans="1:17">
      <c r="A746" s="4" t="s">
        <v>34</v>
      </c>
      <c r="B746" s="4" t="s">
        <v>21</v>
      </c>
      <c r="C746" s="4">
        <v>1</v>
      </c>
      <c r="D746" s="4">
        <v>104</v>
      </c>
      <c r="E746" s="4">
        <v>4</v>
      </c>
      <c r="F746" s="4">
        <v>49</v>
      </c>
      <c r="G746" s="4">
        <v>1</v>
      </c>
      <c r="H746" s="4">
        <v>3</v>
      </c>
      <c r="I746" s="4">
        <f t="shared" si="22"/>
        <v>1.4000000000000001</v>
      </c>
      <c r="J746" s="4">
        <v>6.6</v>
      </c>
      <c r="K746" s="4">
        <f t="shared" si="23"/>
        <v>9.24</v>
      </c>
      <c r="L746" s="4">
        <v>24</v>
      </c>
      <c r="M746" s="4">
        <v>2</v>
      </c>
      <c r="N746" s="4" t="s">
        <v>25</v>
      </c>
      <c r="Q746" s="4">
        <v>59</v>
      </c>
    </row>
    <row r="747" spans="1:17">
      <c r="A747" s="4" t="s">
        <v>33</v>
      </c>
      <c r="B747" s="4" t="s">
        <v>21</v>
      </c>
      <c r="C747" s="4">
        <v>1</v>
      </c>
      <c r="D747" s="4">
        <v>110</v>
      </c>
      <c r="E747" s="4">
        <v>4</v>
      </c>
      <c r="F747" s="4">
        <v>49</v>
      </c>
      <c r="G747" s="4">
        <v>1</v>
      </c>
      <c r="H747" s="4">
        <v>3</v>
      </c>
      <c r="I747" s="4">
        <f t="shared" si="22"/>
        <v>1.4000000000000001</v>
      </c>
      <c r="J747" s="4">
        <v>6.6</v>
      </c>
      <c r="K747" s="4">
        <f t="shared" si="23"/>
        <v>9.24</v>
      </c>
      <c r="L747" s="4">
        <v>24</v>
      </c>
      <c r="M747" s="4">
        <v>2</v>
      </c>
      <c r="N747" s="4" t="s">
        <v>25</v>
      </c>
      <c r="Q747" s="4">
        <v>59</v>
      </c>
    </row>
    <row r="748" spans="1:17">
      <c r="A748" s="4" t="s">
        <v>36</v>
      </c>
      <c r="B748" s="4" t="s">
        <v>21</v>
      </c>
      <c r="C748" s="4">
        <v>1</v>
      </c>
      <c r="D748" s="4">
        <v>108</v>
      </c>
      <c r="E748" s="4">
        <v>4</v>
      </c>
      <c r="F748" s="4">
        <v>49</v>
      </c>
      <c r="G748" s="4">
        <v>1</v>
      </c>
      <c r="H748" s="4">
        <v>3</v>
      </c>
      <c r="I748" s="4">
        <f t="shared" si="22"/>
        <v>1.4000000000000001</v>
      </c>
      <c r="J748" s="4">
        <v>6.6</v>
      </c>
      <c r="K748" s="4">
        <f t="shared" si="23"/>
        <v>9.24</v>
      </c>
      <c r="L748" s="4">
        <v>24</v>
      </c>
      <c r="M748" s="4">
        <v>2</v>
      </c>
      <c r="N748" s="4" t="s">
        <v>25</v>
      </c>
      <c r="Q748" s="4">
        <v>53</v>
      </c>
    </row>
    <row r="749" spans="1:17">
      <c r="A749" s="4" t="s">
        <v>36</v>
      </c>
      <c r="B749" s="4" t="s">
        <v>21</v>
      </c>
      <c r="C749" s="4">
        <v>1</v>
      </c>
      <c r="D749" s="4">
        <v>121</v>
      </c>
      <c r="E749" s="4">
        <v>4</v>
      </c>
      <c r="F749" s="4">
        <v>49</v>
      </c>
      <c r="G749" s="4">
        <v>1</v>
      </c>
      <c r="H749" s="4">
        <v>3</v>
      </c>
      <c r="I749" s="4">
        <f t="shared" si="22"/>
        <v>1.4000000000000001</v>
      </c>
      <c r="J749" s="4">
        <v>6.6</v>
      </c>
      <c r="K749" s="4">
        <f t="shared" si="23"/>
        <v>9.24</v>
      </c>
      <c r="L749" s="4">
        <v>24</v>
      </c>
      <c r="M749" s="4">
        <v>2</v>
      </c>
      <c r="N749" s="4" t="s">
        <v>25</v>
      </c>
      <c r="Q749" s="4">
        <v>53</v>
      </c>
    </row>
    <row r="750" spans="1:17">
      <c r="A750" s="4" t="s">
        <v>37</v>
      </c>
      <c r="B750" s="4" t="s">
        <v>21</v>
      </c>
      <c r="C750" s="4">
        <v>1</v>
      </c>
      <c r="D750" s="4">
        <v>106</v>
      </c>
      <c r="E750" s="4">
        <v>4</v>
      </c>
      <c r="F750" s="4">
        <v>49</v>
      </c>
      <c r="G750" s="4">
        <v>1</v>
      </c>
      <c r="H750" s="4">
        <v>3</v>
      </c>
      <c r="I750" s="4">
        <f t="shared" si="22"/>
        <v>1.4000000000000001</v>
      </c>
      <c r="J750" s="4">
        <v>6.6</v>
      </c>
      <c r="K750" s="4">
        <f t="shared" si="23"/>
        <v>9.24</v>
      </c>
      <c r="L750" s="4">
        <v>24</v>
      </c>
      <c r="M750" s="4">
        <v>2</v>
      </c>
      <c r="N750" s="4" t="s">
        <v>25</v>
      </c>
      <c r="Q750" s="4">
        <v>53</v>
      </c>
    </row>
    <row r="751" spans="1:17">
      <c r="A751" s="4" t="s">
        <v>45</v>
      </c>
      <c r="B751" s="4" t="s">
        <v>21</v>
      </c>
      <c r="C751" s="4">
        <v>1</v>
      </c>
      <c r="D751" s="4">
        <v>107</v>
      </c>
      <c r="E751" s="4">
        <v>4</v>
      </c>
      <c r="F751" s="4">
        <v>49</v>
      </c>
      <c r="G751" s="4">
        <v>1</v>
      </c>
      <c r="H751" s="4">
        <v>3</v>
      </c>
      <c r="I751" s="4">
        <f t="shared" si="22"/>
        <v>1.4000000000000001</v>
      </c>
      <c r="J751" s="4">
        <v>6.6</v>
      </c>
      <c r="K751" s="4">
        <f t="shared" si="23"/>
        <v>9.24</v>
      </c>
      <c r="L751" s="4">
        <v>24</v>
      </c>
      <c r="M751" s="4">
        <v>2</v>
      </c>
      <c r="N751" s="4" t="s">
        <v>25</v>
      </c>
      <c r="Q751" s="4">
        <v>53</v>
      </c>
    </row>
    <row r="752" spans="1:17">
      <c r="A752" s="4" t="s">
        <v>46</v>
      </c>
      <c r="B752" s="4" t="s">
        <v>23</v>
      </c>
      <c r="C752" s="4">
        <v>1</v>
      </c>
      <c r="D752" s="4">
        <v>102</v>
      </c>
      <c r="E752" s="4">
        <v>4</v>
      </c>
      <c r="F752" s="4">
        <v>49</v>
      </c>
      <c r="G752" s="4">
        <v>1</v>
      </c>
      <c r="H752" s="4">
        <v>3</v>
      </c>
      <c r="I752" s="4">
        <f t="shared" si="22"/>
        <v>1.4000000000000001</v>
      </c>
      <c r="J752" s="4">
        <v>6.6</v>
      </c>
      <c r="K752" s="4">
        <f t="shared" si="23"/>
        <v>9.24</v>
      </c>
      <c r="L752" s="4">
        <v>24</v>
      </c>
      <c r="M752" s="4">
        <v>2</v>
      </c>
      <c r="N752" s="4" t="s">
        <v>25</v>
      </c>
      <c r="Q752" s="4">
        <v>53</v>
      </c>
    </row>
    <row r="753" spans="1:17">
      <c r="A753" s="4" t="s">
        <v>48</v>
      </c>
      <c r="B753" s="4" t="s">
        <v>23</v>
      </c>
      <c r="C753" s="4">
        <v>1</v>
      </c>
      <c r="D753" s="4">
        <v>101</v>
      </c>
      <c r="E753" s="4">
        <v>4</v>
      </c>
      <c r="F753" s="4">
        <v>49</v>
      </c>
      <c r="G753" s="4">
        <v>1</v>
      </c>
      <c r="H753" s="4">
        <v>3</v>
      </c>
      <c r="I753" s="4">
        <f t="shared" si="22"/>
        <v>1.4000000000000001</v>
      </c>
      <c r="J753" s="4">
        <v>6.6</v>
      </c>
      <c r="K753" s="4">
        <f t="shared" si="23"/>
        <v>9.24</v>
      </c>
      <c r="L753" s="4">
        <v>24</v>
      </c>
      <c r="M753" s="4">
        <v>2</v>
      </c>
      <c r="N753" s="4" t="s">
        <v>25</v>
      </c>
      <c r="Q753" s="4">
        <v>54</v>
      </c>
    </row>
    <row r="754" spans="1:17">
      <c r="A754" s="4" t="s">
        <v>15</v>
      </c>
      <c r="B754" s="4" t="s">
        <v>24</v>
      </c>
      <c r="C754" s="4">
        <v>1</v>
      </c>
      <c r="D754" s="4">
        <v>125</v>
      </c>
      <c r="E754" s="4">
        <v>4</v>
      </c>
      <c r="F754" s="4">
        <v>21.25</v>
      </c>
      <c r="G754" s="4">
        <v>1</v>
      </c>
      <c r="H754" s="4">
        <v>3</v>
      </c>
      <c r="I754" s="4">
        <f t="shared" si="22"/>
        <v>0.6</v>
      </c>
      <c r="J754" s="4">
        <v>6.6</v>
      </c>
      <c r="K754" s="4">
        <f t="shared" si="23"/>
        <v>3.9599999999999995</v>
      </c>
      <c r="L754" s="4">
        <v>24</v>
      </c>
      <c r="M754" s="4">
        <v>2</v>
      </c>
      <c r="N754" s="4" t="s">
        <v>25</v>
      </c>
      <c r="Q754" s="4">
        <v>25.25</v>
      </c>
    </row>
    <row r="755" spans="1:17">
      <c r="A755" s="4" t="s">
        <v>26</v>
      </c>
      <c r="B755" s="4" t="s">
        <v>24</v>
      </c>
      <c r="C755" s="4">
        <v>1</v>
      </c>
      <c r="D755" s="4">
        <v>126</v>
      </c>
      <c r="E755" s="4">
        <v>4</v>
      </c>
      <c r="F755" s="4">
        <v>21.25</v>
      </c>
      <c r="G755" s="4">
        <v>1</v>
      </c>
      <c r="H755" s="4">
        <v>3</v>
      </c>
      <c r="I755" s="4">
        <f t="shared" si="22"/>
        <v>0.6</v>
      </c>
      <c r="J755" s="4">
        <v>6.6</v>
      </c>
      <c r="K755" s="4">
        <f t="shared" si="23"/>
        <v>3.9599999999999995</v>
      </c>
      <c r="L755" s="4">
        <v>24</v>
      </c>
      <c r="M755" s="4">
        <v>2</v>
      </c>
      <c r="N755" s="4" t="s">
        <v>25</v>
      </c>
      <c r="Q755" s="4">
        <v>25.25</v>
      </c>
    </row>
    <row r="756" spans="1:17">
      <c r="A756" s="4" t="s">
        <v>34</v>
      </c>
      <c r="B756" s="4" t="s">
        <v>22</v>
      </c>
      <c r="C756" s="4">
        <v>1</v>
      </c>
      <c r="D756" s="4">
        <v>104</v>
      </c>
      <c r="E756" s="4">
        <v>4</v>
      </c>
      <c r="F756" s="4">
        <v>21.25</v>
      </c>
      <c r="G756" s="4">
        <v>1</v>
      </c>
      <c r="H756" s="4">
        <v>3</v>
      </c>
      <c r="I756" s="4">
        <f t="shared" si="22"/>
        <v>0.6</v>
      </c>
      <c r="J756" s="4">
        <v>6.6</v>
      </c>
      <c r="K756" s="4">
        <f t="shared" si="23"/>
        <v>3.9599999999999995</v>
      </c>
      <c r="L756" s="4">
        <v>24</v>
      </c>
      <c r="M756" s="4">
        <v>2</v>
      </c>
      <c r="N756" s="4" t="s">
        <v>25</v>
      </c>
      <c r="Q756" s="4">
        <v>25.5</v>
      </c>
    </row>
    <row r="757" spans="1:17">
      <c r="A757" s="4" t="s">
        <v>33</v>
      </c>
      <c r="B757" s="4" t="s">
        <v>22</v>
      </c>
      <c r="C757" s="4">
        <v>1</v>
      </c>
      <c r="D757" s="4">
        <v>110</v>
      </c>
      <c r="E757" s="4">
        <v>4</v>
      </c>
      <c r="F757" s="4">
        <v>21.25</v>
      </c>
      <c r="G757" s="4">
        <v>1</v>
      </c>
      <c r="H757" s="4">
        <v>3</v>
      </c>
      <c r="I757" s="4">
        <f t="shared" si="22"/>
        <v>0.6</v>
      </c>
      <c r="J757" s="4">
        <v>6.6</v>
      </c>
      <c r="K757" s="4">
        <f t="shared" si="23"/>
        <v>3.9599999999999995</v>
      </c>
      <c r="L757" s="4">
        <v>24</v>
      </c>
      <c r="M757" s="4">
        <v>2</v>
      </c>
      <c r="N757" s="4" t="s">
        <v>25</v>
      </c>
      <c r="Q757" s="4">
        <v>25.25</v>
      </c>
    </row>
    <row r="758" spans="1:17">
      <c r="A758" s="4" t="s">
        <v>36</v>
      </c>
      <c r="B758" s="4" t="s">
        <v>22</v>
      </c>
      <c r="C758" s="4">
        <v>1</v>
      </c>
      <c r="D758" s="4">
        <v>108</v>
      </c>
      <c r="E758" s="4">
        <v>4</v>
      </c>
      <c r="F758" s="4">
        <v>21.25</v>
      </c>
      <c r="G758" s="4">
        <v>1</v>
      </c>
      <c r="H758" s="4">
        <v>3</v>
      </c>
      <c r="I758" s="4">
        <f t="shared" si="22"/>
        <v>0.6</v>
      </c>
      <c r="J758" s="4">
        <v>6.6</v>
      </c>
      <c r="K758" s="4">
        <f t="shared" si="23"/>
        <v>3.9599999999999995</v>
      </c>
      <c r="L758" s="4">
        <v>24</v>
      </c>
      <c r="M758" s="4">
        <v>2</v>
      </c>
      <c r="N758" s="4" t="s">
        <v>25</v>
      </c>
      <c r="Q758" s="4">
        <v>25.25</v>
      </c>
    </row>
    <row r="759" spans="1:17">
      <c r="A759" s="4" t="s">
        <v>36</v>
      </c>
      <c r="B759" s="4" t="s">
        <v>22</v>
      </c>
      <c r="C759" s="4">
        <v>1</v>
      </c>
      <c r="D759" s="4">
        <v>121</v>
      </c>
      <c r="E759" s="4">
        <v>4</v>
      </c>
      <c r="F759" s="4">
        <v>21.25</v>
      </c>
      <c r="G759" s="4">
        <v>1</v>
      </c>
      <c r="H759" s="4">
        <v>3</v>
      </c>
      <c r="I759" s="4">
        <f t="shared" si="22"/>
        <v>0.6</v>
      </c>
      <c r="J759" s="4">
        <v>6.6</v>
      </c>
      <c r="K759" s="4">
        <f t="shared" si="23"/>
        <v>3.9599999999999995</v>
      </c>
      <c r="L759" s="4">
        <v>24</v>
      </c>
      <c r="M759" s="4">
        <v>2</v>
      </c>
      <c r="N759" s="4" t="s">
        <v>25</v>
      </c>
      <c r="Q759" s="4">
        <v>25.25</v>
      </c>
    </row>
    <row r="760" spans="1:17">
      <c r="A760" s="4" t="s">
        <v>37</v>
      </c>
      <c r="B760" s="4" t="s">
        <v>22</v>
      </c>
      <c r="C760" s="4">
        <v>1</v>
      </c>
      <c r="D760" s="4">
        <v>106</v>
      </c>
      <c r="E760" s="4">
        <v>4</v>
      </c>
      <c r="F760" s="4">
        <v>21.25</v>
      </c>
      <c r="G760" s="4">
        <v>1</v>
      </c>
      <c r="H760" s="4">
        <v>3</v>
      </c>
      <c r="I760" s="4">
        <f t="shared" si="22"/>
        <v>0.6</v>
      </c>
      <c r="J760" s="4">
        <v>6.6</v>
      </c>
      <c r="K760" s="4">
        <f t="shared" si="23"/>
        <v>3.9599999999999995</v>
      </c>
      <c r="L760" s="4">
        <v>24</v>
      </c>
      <c r="M760" s="4">
        <v>2</v>
      </c>
      <c r="N760" s="4" t="s">
        <v>25</v>
      </c>
      <c r="Q760" s="4">
        <v>25.25</v>
      </c>
    </row>
    <row r="761" spans="1:17">
      <c r="A761" s="4" t="s">
        <v>41</v>
      </c>
      <c r="B761" s="4" t="s">
        <v>24</v>
      </c>
      <c r="C761" s="4">
        <v>1</v>
      </c>
      <c r="D761" s="4">
        <v>116</v>
      </c>
      <c r="E761" s="4">
        <v>4</v>
      </c>
      <c r="F761" s="4">
        <v>21.25</v>
      </c>
      <c r="G761" s="4">
        <v>1</v>
      </c>
      <c r="H761" s="4">
        <v>3</v>
      </c>
      <c r="I761" s="4">
        <f t="shared" si="22"/>
        <v>0.6</v>
      </c>
      <c r="J761" s="4">
        <v>6.6</v>
      </c>
      <c r="K761" s="4">
        <f t="shared" si="23"/>
        <v>3.9599999999999995</v>
      </c>
      <c r="L761" s="4">
        <v>24</v>
      </c>
      <c r="M761" s="4">
        <v>2</v>
      </c>
      <c r="N761" s="4" t="s">
        <v>25</v>
      </c>
      <c r="Q761" s="4">
        <v>25.25</v>
      </c>
    </row>
    <row r="762" spans="1:17">
      <c r="A762" s="4" t="s">
        <v>44</v>
      </c>
      <c r="B762" s="4" t="s">
        <v>22</v>
      </c>
      <c r="C762" s="4">
        <v>1</v>
      </c>
      <c r="D762" s="4">
        <v>112</v>
      </c>
      <c r="E762" s="4">
        <v>4</v>
      </c>
      <c r="F762" s="4">
        <v>21.25</v>
      </c>
      <c r="G762" s="4">
        <v>1</v>
      </c>
      <c r="H762" s="4">
        <v>3</v>
      </c>
      <c r="I762" s="4">
        <f t="shared" si="22"/>
        <v>0.6</v>
      </c>
      <c r="J762" s="4">
        <v>6.6</v>
      </c>
      <c r="K762" s="4">
        <f t="shared" si="23"/>
        <v>3.9599999999999995</v>
      </c>
      <c r="L762" s="4">
        <v>24</v>
      </c>
      <c r="M762" s="4">
        <v>2</v>
      </c>
      <c r="N762" s="4" t="s">
        <v>25</v>
      </c>
      <c r="Q762" s="4">
        <v>25.25</v>
      </c>
    </row>
    <row r="763" spans="1:17">
      <c r="A763" s="4" t="s">
        <v>44</v>
      </c>
      <c r="B763" s="4" t="s">
        <v>24</v>
      </c>
      <c r="C763" s="4">
        <v>1</v>
      </c>
      <c r="D763" s="4">
        <v>112</v>
      </c>
      <c r="E763" s="4">
        <v>4</v>
      </c>
      <c r="F763" s="4">
        <v>21.25</v>
      </c>
      <c r="G763" s="4">
        <v>1</v>
      </c>
      <c r="H763" s="4">
        <v>3</v>
      </c>
      <c r="I763" s="4">
        <f t="shared" si="22"/>
        <v>0.6</v>
      </c>
      <c r="J763" s="4">
        <v>6.6</v>
      </c>
      <c r="K763" s="4">
        <f t="shared" si="23"/>
        <v>3.9599999999999995</v>
      </c>
      <c r="L763" s="4">
        <v>24</v>
      </c>
      <c r="M763" s="4">
        <v>2</v>
      </c>
      <c r="N763" s="4" t="s">
        <v>25</v>
      </c>
      <c r="Q763" s="4">
        <v>25.25</v>
      </c>
    </row>
    <row r="764" spans="1:17">
      <c r="A764" s="4" t="s">
        <v>45</v>
      </c>
      <c r="B764" s="4" t="s">
        <v>22</v>
      </c>
      <c r="C764" s="4">
        <v>1</v>
      </c>
      <c r="D764" s="4">
        <v>107</v>
      </c>
      <c r="E764" s="4">
        <v>4</v>
      </c>
      <c r="F764" s="4">
        <v>21.25</v>
      </c>
      <c r="G764" s="4">
        <v>1</v>
      </c>
      <c r="H764" s="4">
        <v>3</v>
      </c>
      <c r="I764" s="4">
        <f t="shared" si="22"/>
        <v>0.6</v>
      </c>
      <c r="J764" s="4">
        <v>6.6</v>
      </c>
      <c r="K764" s="4">
        <f t="shared" si="23"/>
        <v>3.9599999999999995</v>
      </c>
      <c r="L764" s="4">
        <v>24</v>
      </c>
      <c r="M764" s="4">
        <v>2</v>
      </c>
      <c r="N764" s="4" t="s">
        <v>25</v>
      </c>
      <c r="Q764" s="4">
        <v>25.25</v>
      </c>
    </row>
    <row r="765" spans="1:17">
      <c r="A765" s="4" t="s">
        <v>46</v>
      </c>
      <c r="B765" s="4" t="s">
        <v>24</v>
      </c>
      <c r="C765" s="4">
        <v>1</v>
      </c>
      <c r="D765" s="4">
        <v>102</v>
      </c>
      <c r="E765" s="4">
        <v>4</v>
      </c>
      <c r="F765" s="4">
        <v>21.25</v>
      </c>
      <c r="G765" s="4">
        <v>1</v>
      </c>
      <c r="H765" s="4">
        <v>3</v>
      </c>
      <c r="I765" s="4">
        <f t="shared" si="22"/>
        <v>0.6</v>
      </c>
      <c r="J765" s="4">
        <v>6.6</v>
      </c>
      <c r="K765" s="4">
        <f t="shared" si="23"/>
        <v>3.9599999999999995</v>
      </c>
      <c r="L765" s="4">
        <v>24</v>
      </c>
      <c r="M765" s="4">
        <v>2</v>
      </c>
      <c r="N765" s="4" t="s">
        <v>25</v>
      </c>
      <c r="Q765" s="4">
        <v>25.25</v>
      </c>
    </row>
    <row r="766" spans="1:17">
      <c r="A766" s="4" t="s">
        <v>48</v>
      </c>
      <c r="B766" s="4" t="s">
        <v>24</v>
      </c>
      <c r="C766" s="4">
        <v>1</v>
      </c>
      <c r="D766" s="4">
        <v>101</v>
      </c>
      <c r="E766" s="4">
        <v>4</v>
      </c>
      <c r="F766" s="4">
        <v>21.25</v>
      </c>
      <c r="G766" s="4">
        <v>1</v>
      </c>
      <c r="H766" s="4">
        <v>3</v>
      </c>
      <c r="I766" s="4">
        <f t="shared" si="22"/>
        <v>0.6</v>
      </c>
      <c r="J766" s="4">
        <v>6.6</v>
      </c>
      <c r="K766" s="4">
        <f t="shared" si="23"/>
        <v>3.9599999999999995</v>
      </c>
      <c r="L766" s="4">
        <v>24</v>
      </c>
      <c r="M766" s="4">
        <v>2</v>
      </c>
      <c r="N766" s="4" t="s">
        <v>25</v>
      </c>
      <c r="Q766" s="4">
        <v>25.25</v>
      </c>
    </row>
    <row r="767" spans="1:17">
      <c r="A767" s="4" t="s">
        <v>49</v>
      </c>
      <c r="B767" s="4" t="s">
        <v>50</v>
      </c>
      <c r="C767" s="4" t="s">
        <v>50</v>
      </c>
      <c r="D767" s="4" t="s">
        <v>50</v>
      </c>
      <c r="E767" s="4">
        <v>43.5</v>
      </c>
      <c r="F767" s="4">
        <v>111</v>
      </c>
      <c r="G767" s="4">
        <v>1</v>
      </c>
      <c r="H767" s="4">
        <v>3</v>
      </c>
      <c r="I767" s="4">
        <f t="shared" si="22"/>
        <v>33.6</v>
      </c>
      <c r="J767" s="4">
        <v>6.6</v>
      </c>
      <c r="K767" s="4">
        <f t="shared" si="23"/>
        <v>221.76</v>
      </c>
      <c r="L767" s="4">
        <v>25</v>
      </c>
      <c r="M767" s="4">
        <v>2</v>
      </c>
      <c r="N767" s="4" t="s">
        <v>50</v>
      </c>
      <c r="Q767" s="4">
        <v>309</v>
      </c>
    </row>
    <row r="768" spans="1:17">
      <c r="A768" s="4" t="s">
        <v>49</v>
      </c>
      <c r="B768" s="4" t="s">
        <v>50</v>
      </c>
      <c r="C768" s="4" t="s">
        <v>50</v>
      </c>
      <c r="D768" s="4" t="s">
        <v>50</v>
      </c>
      <c r="E768" s="4">
        <v>43.5</v>
      </c>
      <c r="F768" s="4">
        <v>111</v>
      </c>
      <c r="G768" s="4">
        <v>1</v>
      </c>
      <c r="H768" s="4">
        <v>3</v>
      </c>
      <c r="I768" s="4">
        <f t="shared" si="22"/>
        <v>33.6</v>
      </c>
      <c r="J768" s="4">
        <v>6.6</v>
      </c>
      <c r="K768" s="4">
        <f t="shared" si="23"/>
        <v>221.76</v>
      </c>
      <c r="L768" s="4">
        <v>25</v>
      </c>
      <c r="M768" s="4">
        <v>2</v>
      </c>
      <c r="N768" s="4" t="s">
        <v>50</v>
      </c>
      <c r="Q768" s="4">
        <v>309</v>
      </c>
    </row>
    <row r="769" spans="1:17">
      <c r="A769" s="4" t="s">
        <v>49</v>
      </c>
      <c r="B769" s="4" t="s">
        <v>50</v>
      </c>
      <c r="C769" s="4" t="s">
        <v>50</v>
      </c>
      <c r="D769" s="4" t="s">
        <v>50</v>
      </c>
      <c r="E769" s="4">
        <v>43.5</v>
      </c>
      <c r="F769" s="4">
        <v>111</v>
      </c>
      <c r="G769" s="4">
        <v>1</v>
      </c>
      <c r="H769" s="4">
        <v>3</v>
      </c>
      <c r="I769" s="4">
        <f t="shared" si="22"/>
        <v>33.6</v>
      </c>
      <c r="J769" s="4">
        <v>6.6</v>
      </c>
      <c r="K769" s="4">
        <f t="shared" si="23"/>
        <v>221.76</v>
      </c>
      <c r="L769" s="4">
        <v>25</v>
      </c>
      <c r="M769" s="4">
        <v>2</v>
      </c>
      <c r="N769" s="4" t="s">
        <v>50</v>
      </c>
      <c r="Q769" s="4">
        <v>309</v>
      </c>
    </row>
    <row r="770" spans="1:17">
      <c r="A770" s="4" t="s">
        <v>49</v>
      </c>
      <c r="B770" s="4" t="s">
        <v>50</v>
      </c>
      <c r="C770" s="4" t="s">
        <v>50</v>
      </c>
      <c r="D770" s="4" t="s">
        <v>50</v>
      </c>
      <c r="E770" s="4">
        <v>43.5</v>
      </c>
      <c r="F770" s="4">
        <v>111</v>
      </c>
      <c r="G770" s="4">
        <v>1</v>
      </c>
      <c r="H770" s="4">
        <v>3</v>
      </c>
      <c r="I770" s="4">
        <f t="shared" ref="I770:I778" si="24">ROUNDUP(E770*F770/144,1)</f>
        <v>33.6</v>
      </c>
      <c r="J770" s="4">
        <v>6.6</v>
      </c>
      <c r="K770" s="4">
        <f t="shared" ref="K770:K778" si="25">I770*J770</f>
        <v>221.76</v>
      </c>
      <c r="L770" s="4">
        <v>25</v>
      </c>
      <c r="M770" s="4">
        <v>2</v>
      </c>
      <c r="N770" s="4" t="s">
        <v>50</v>
      </c>
      <c r="Q770" s="4">
        <v>309</v>
      </c>
    </row>
    <row r="771" spans="1:17">
      <c r="A771" s="4" t="s">
        <v>49</v>
      </c>
      <c r="B771" s="4" t="s">
        <v>50</v>
      </c>
      <c r="C771" s="4" t="s">
        <v>50</v>
      </c>
      <c r="D771" s="4" t="s">
        <v>50</v>
      </c>
      <c r="E771" s="4">
        <v>43.5</v>
      </c>
      <c r="F771" s="4">
        <v>111</v>
      </c>
      <c r="G771" s="4">
        <v>1</v>
      </c>
      <c r="H771" s="4">
        <v>3</v>
      </c>
      <c r="I771" s="4">
        <f t="shared" si="24"/>
        <v>33.6</v>
      </c>
      <c r="J771" s="4">
        <v>6.6</v>
      </c>
      <c r="K771" s="4">
        <f t="shared" si="25"/>
        <v>221.76</v>
      </c>
      <c r="L771" s="4">
        <v>25</v>
      </c>
      <c r="M771" s="4">
        <v>2</v>
      </c>
      <c r="N771" s="4" t="s">
        <v>50</v>
      </c>
      <c r="Q771" s="4">
        <v>309</v>
      </c>
    </row>
    <row r="772" spans="1:17">
      <c r="A772" s="4" t="s">
        <v>49</v>
      </c>
      <c r="B772" s="4" t="s">
        <v>50</v>
      </c>
      <c r="C772" s="4" t="s">
        <v>50</v>
      </c>
      <c r="D772" s="4" t="s">
        <v>50</v>
      </c>
      <c r="E772" s="4">
        <v>43.5</v>
      </c>
      <c r="F772" s="4">
        <v>111</v>
      </c>
      <c r="G772" s="4">
        <v>1</v>
      </c>
      <c r="H772" s="4">
        <v>3</v>
      </c>
      <c r="I772" s="4">
        <f t="shared" si="24"/>
        <v>33.6</v>
      </c>
      <c r="J772" s="4">
        <v>6.6</v>
      </c>
      <c r="K772" s="4">
        <f t="shared" si="25"/>
        <v>221.76</v>
      </c>
      <c r="L772" s="4">
        <v>25</v>
      </c>
      <c r="M772" s="4">
        <v>2</v>
      </c>
      <c r="N772" s="4" t="s">
        <v>50</v>
      </c>
      <c r="Q772" s="4">
        <v>309</v>
      </c>
    </row>
    <row r="773" spans="1:17">
      <c r="A773" s="4" t="s">
        <v>51</v>
      </c>
      <c r="B773" s="4" t="s">
        <v>50</v>
      </c>
      <c r="C773" s="4" t="s">
        <v>50</v>
      </c>
      <c r="D773" s="4" t="s">
        <v>50</v>
      </c>
      <c r="E773" s="4">
        <v>43.5</v>
      </c>
      <c r="F773" s="4">
        <v>82</v>
      </c>
      <c r="G773" s="4">
        <v>1</v>
      </c>
      <c r="H773" s="4">
        <v>3</v>
      </c>
      <c r="I773" s="4">
        <f t="shared" si="24"/>
        <v>24.8</v>
      </c>
      <c r="J773" s="4">
        <v>6.6</v>
      </c>
      <c r="K773" s="4">
        <f t="shared" si="25"/>
        <v>163.68</v>
      </c>
      <c r="L773" s="4">
        <v>25</v>
      </c>
      <c r="M773" s="4">
        <v>2</v>
      </c>
      <c r="N773" s="4" t="s">
        <v>50</v>
      </c>
      <c r="Q773" s="4">
        <v>251</v>
      </c>
    </row>
    <row r="774" spans="1:17">
      <c r="A774" s="4" t="s">
        <v>51</v>
      </c>
      <c r="B774" s="4" t="s">
        <v>50</v>
      </c>
      <c r="C774" s="4" t="s">
        <v>50</v>
      </c>
      <c r="D774" s="4" t="s">
        <v>50</v>
      </c>
      <c r="E774" s="4">
        <v>43.5</v>
      </c>
      <c r="F774" s="4">
        <v>82</v>
      </c>
      <c r="G774" s="4">
        <v>1</v>
      </c>
      <c r="H774" s="4">
        <v>3</v>
      </c>
      <c r="I774" s="4">
        <f t="shared" si="24"/>
        <v>24.8</v>
      </c>
      <c r="J774" s="4">
        <v>6.6</v>
      </c>
      <c r="K774" s="4">
        <f t="shared" si="25"/>
        <v>163.68</v>
      </c>
      <c r="L774" s="4">
        <v>25</v>
      </c>
      <c r="M774" s="4">
        <v>2</v>
      </c>
      <c r="N774" s="4" t="s">
        <v>50</v>
      </c>
      <c r="Q774" s="4">
        <v>251</v>
      </c>
    </row>
    <row r="775" spans="1:17">
      <c r="A775" s="4" t="s">
        <v>51</v>
      </c>
      <c r="B775" s="4" t="s">
        <v>50</v>
      </c>
      <c r="C775" s="4" t="s">
        <v>50</v>
      </c>
      <c r="D775" s="4" t="s">
        <v>50</v>
      </c>
      <c r="E775" s="4">
        <v>43.5</v>
      </c>
      <c r="F775" s="4">
        <v>82</v>
      </c>
      <c r="G775" s="4">
        <v>1</v>
      </c>
      <c r="H775" s="4">
        <v>3</v>
      </c>
      <c r="I775" s="4">
        <f t="shared" si="24"/>
        <v>24.8</v>
      </c>
      <c r="J775" s="4">
        <v>6.6</v>
      </c>
      <c r="K775" s="4">
        <f t="shared" si="25"/>
        <v>163.68</v>
      </c>
      <c r="L775" s="4">
        <v>25</v>
      </c>
      <c r="M775" s="4">
        <v>2</v>
      </c>
      <c r="N775" s="4" t="s">
        <v>50</v>
      </c>
      <c r="Q775" s="4">
        <v>251</v>
      </c>
    </row>
    <row r="776" spans="1:17">
      <c r="A776" s="4" t="s">
        <v>51</v>
      </c>
      <c r="B776" s="4" t="s">
        <v>50</v>
      </c>
      <c r="C776" s="4" t="s">
        <v>50</v>
      </c>
      <c r="D776" s="4" t="s">
        <v>50</v>
      </c>
      <c r="E776" s="4">
        <v>43.5</v>
      </c>
      <c r="F776" s="4">
        <v>82</v>
      </c>
      <c r="G776" s="4">
        <v>1</v>
      </c>
      <c r="H776" s="4">
        <v>3</v>
      </c>
      <c r="I776" s="4">
        <f t="shared" si="24"/>
        <v>24.8</v>
      </c>
      <c r="J776" s="4">
        <v>6.6</v>
      </c>
      <c r="K776" s="4">
        <f t="shared" si="25"/>
        <v>163.68</v>
      </c>
      <c r="L776" s="4">
        <v>25</v>
      </c>
      <c r="M776" s="4">
        <v>2</v>
      </c>
      <c r="N776" s="4" t="s">
        <v>50</v>
      </c>
      <c r="Q776" s="4">
        <v>251</v>
      </c>
    </row>
    <row r="777" spans="1:17">
      <c r="A777" s="4" t="s">
        <v>51</v>
      </c>
      <c r="B777" s="4" t="s">
        <v>50</v>
      </c>
      <c r="C777" s="4" t="s">
        <v>50</v>
      </c>
      <c r="D777" s="4" t="s">
        <v>50</v>
      </c>
      <c r="E777" s="4">
        <v>43.5</v>
      </c>
      <c r="F777" s="4">
        <v>82</v>
      </c>
      <c r="G777" s="4">
        <v>1</v>
      </c>
      <c r="H777" s="4">
        <v>3</v>
      </c>
      <c r="I777" s="4">
        <f t="shared" si="24"/>
        <v>24.8</v>
      </c>
      <c r="J777" s="4">
        <v>6.6</v>
      </c>
      <c r="K777" s="4">
        <f t="shared" si="25"/>
        <v>163.68</v>
      </c>
      <c r="L777" s="4">
        <v>25</v>
      </c>
      <c r="M777" s="4">
        <v>2</v>
      </c>
      <c r="N777" s="4" t="s">
        <v>50</v>
      </c>
      <c r="Q777" s="4">
        <v>251</v>
      </c>
    </row>
    <row r="778" spans="1:17">
      <c r="A778" s="4" t="s">
        <v>51</v>
      </c>
      <c r="B778" s="4" t="s">
        <v>50</v>
      </c>
      <c r="C778" s="4" t="s">
        <v>50</v>
      </c>
      <c r="D778" s="4" t="s">
        <v>50</v>
      </c>
      <c r="E778" s="4">
        <v>43.5</v>
      </c>
      <c r="F778" s="4">
        <v>82</v>
      </c>
      <c r="G778" s="4">
        <v>1</v>
      </c>
      <c r="H778" s="4">
        <v>3</v>
      </c>
      <c r="I778" s="4">
        <f t="shared" si="24"/>
        <v>24.8</v>
      </c>
      <c r="J778" s="4">
        <v>6.6</v>
      </c>
      <c r="K778" s="4">
        <f t="shared" si="25"/>
        <v>163.68</v>
      </c>
      <c r="L778" s="4">
        <v>25</v>
      </c>
      <c r="M778" s="4">
        <v>2</v>
      </c>
      <c r="N778" s="4" t="s">
        <v>50</v>
      </c>
      <c r="Q778" s="4">
        <v>251</v>
      </c>
    </row>
  </sheetData>
  <autoFilter ref="A1:S778">
    <filterColumn colId="0"/>
    <filterColumn colId="2"/>
    <filterColumn colId="4"/>
    <filterColumn colId="11"/>
    <filterColumn colId="12"/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C7"/>
  <sheetViews>
    <sheetView workbookViewId="0">
      <selection activeCell="F8" sqref="F8"/>
    </sheetView>
  </sheetViews>
  <sheetFormatPr defaultRowHeight="13.8"/>
  <sheetData>
    <row r="1" spans="1:3">
      <c r="A1" t="s">
        <v>54</v>
      </c>
      <c r="B1" t="s">
        <v>55</v>
      </c>
      <c r="C1" t="s">
        <v>56</v>
      </c>
    </row>
    <row r="2" spans="1:3">
      <c r="A2" t="s">
        <v>50</v>
      </c>
      <c r="B2">
        <v>350.4</v>
      </c>
    </row>
    <row r="3" spans="1:3">
      <c r="A3">
        <v>4</v>
      </c>
      <c r="B3">
        <v>1189.4000000000001</v>
      </c>
    </row>
    <row r="4" spans="1:3">
      <c r="A4">
        <v>3</v>
      </c>
      <c r="B4">
        <v>1323.2</v>
      </c>
    </row>
    <row r="5" spans="1:3">
      <c r="A5">
        <v>2</v>
      </c>
      <c r="B5">
        <v>1321.9</v>
      </c>
    </row>
    <row r="6" spans="1:3">
      <c r="A6">
        <v>1</v>
      </c>
      <c r="B6">
        <v>1247.2</v>
      </c>
    </row>
    <row r="7" spans="1:3">
      <c r="B7">
        <f>SUM(B2:B6)</f>
        <v>5432.0999999999995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F49"/>
  <sheetViews>
    <sheetView topLeftCell="A19" workbookViewId="0">
      <selection activeCell="N25" sqref="N25"/>
    </sheetView>
  </sheetViews>
  <sheetFormatPr defaultRowHeight="13.8"/>
  <cols>
    <col min="1" max="1" width="17" customWidth="1"/>
    <col min="2" max="2" width="14" customWidth="1"/>
  </cols>
  <sheetData>
    <row r="1" spans="1:6">
      <c r="A1" s="54" t="s">
        <v>102</v>
      </c>
      <c r="B1" s="54"/>
      <c r="C1" s="54"/>
      <c r="D1" s="54"/>
      <c r="E1" s="54"/>
      <c r="F1" s="54"/>
    </row>
    <row r="2" spans="1:6">
      <c r="A2" s="2" t="s">
        <v>5</v>
      </c>
      <c r="B2" s="2" t="s">
        <v>4</v>
      </c>
      <c r="C2" s="2" t="s">
        <v>6</v>
      </c>
      <c r="D2" s="3" t="s">
        <v>53</v>
      </c>
    </row>
    <row r="3" spans="1:6">
      <c r="A3" s="2">
        <v>43.5</v>
      </c>
      <c r="B3" s="2">
        <v>111.125</v>
      </c>
      <c r="C3" s="2">
        <v>4</v>
      </c>
      <c r="D3">
        <f>ROUNDUP(A3*B3/144,1)</f>
        <v>33.6</v>
      </c>
      <c r="E3">
        <f>C3*D3</f>
        <v>134.4</v>
      </c>
    </row>
    <row r="4" spans="1:6">
      <c r="A4" s="2">
        <v>43.5</v>
      </c>
      <c r="B4" s="2">
        <v>111</v>
      </c>
      <c r="C4" s="2">
        <v>12</v>
      </c>
      <c r="D4">
        <f t="shared" ref="D4:D48" si="0">ROUNDUP(A4*B4/144,1)</f>
        <v>33.6</v>
      </c>
      <c r="E4">
        <f t="shared" ref="E4:E48" si="1">C4*D4</f>
        <v>403.20000000000005</v>
      </c>
    </row>
    <row r="5" spans="1:6">
      <c r="A5" s="2">
        <v>43.5</v>
      </c>
      <c r="B5" s="2">
        <v>90.75</v>
      </c>
      <c r="C5" s="2">
        <v>4</v>
      </c>
      <c r="D5">
        <f t="shared" si="0"/>
        <v>27.5</v>
      </c>
      <c r="E5">
        <f t="shared" si="1"/>
        <v>110</v>
      </c>
    </row>
    <row r="6" spans="1:6">
      <c r="A6" s="2">
        <v>43.5</v>
      </c>
      <c r="B6" s="2">
        <v>87</v>
      </c>
      <c r="C6" s="2">
        <v>7</v>
      </c>
      <c r="D6">
        <f t="shared" si="0"/>
        <v>26.3</v>
      </c>
      <c r="E6">
        <f t="shared" si="1"/>
        <v>184.1</v>
      </c>
    </row>
    <row r="7" spans="1:6">
      <c r="A7" s="2">
        <v>43.5</v>
      </c>
      <c r="B7" s="2">
        <v>82</v>
      </c>
      <c r="C7" s="2">
        <v>52</v>
      </c>
      <c r="D7">
        <f t="shared" si="0"/>
        <v>24.8</v>
      </c>
      <c r="E7">
        <f t="shared" si="1"/>
        <v>1289.6000000000001</v>
      </c>
    </row>
    <row r="8" spans="1:6">
      <c r="A8" s="2">
        <v>43.5</v>
      </c>
      <c r="B8" s="2">
        <v>81.5</v>
      </c>
      <c r="C8" s="2">
        <v>1</v>
      </c>
      <c r="D8">
        <f t="shared" si="0"/>
        <v>24.700000000000003</v>
      </c>
      <c r="E8">
        <f t="shared" si="1"/>
        <v>24.700000000000003</v>
      </c>
    </row>
    <row r="9" spans="1:6">
      <c r="A9" s="2">
        <v>43.5</v>
      </c>
      <c r="B9" s="2">
        <v>58</v>
      </c>
      <c r="C9" s="2">
        <v>1</v>
      </c>
      <c r="D9">
        <f t="shared" si="0"/>
        <v>17.600000000000001</v>
      </c>
      <c r="E9">
        <f t="shared" si="1"/>
        <v>17.600000000000001</v>
      </c>
    </row>
    <row r="10" spans="1:6">
      <c r="A10" s="2">
        <v>43.5</v>
      </c>
      <c r="B10" s="2">
        <v>51.5</v>
      </c>
      <c r="C10" s="2">
        <v>12</v>
      </c>
      <c r="D10">
        <f t="shared" si="0"/>
        <v>15.6</v>
      </c>
      <c r="E10">
        <f t="shared" si="1"/>
        <v>187.2</v>
      </c>
    </row>
    <row r="11" spans="1:6">
      <c r="A11" s="9">
        <v>25.5</v>
      </c>
      <c r="B11" s="9">
        <v>126</v>
      </c>
      <c r="C11" s="9">
        <v>3</v>
      </c>
      <c r="D11">
        <f t="shared" si="0"/>
        <v>22.400000000000002</v>
      </c>
      <c r="E11">
        <f t="shared" si="1"/>
        <v>67.2</v>
      </c>
    </row>
    <row r="12" spans="1:6">
      <c r="A12" s="2">
        <v>25.5</v>
      </c>
      <c r="B12" s="2">
        <v>125</v>
      </c>
      <c r="C12" s="2">
        <v>1</v>
      </c>
      <c r="D12">
        <f t="shared" si="0"/>
        <v>22.200000000000003</v>
      </c>
      <c r="E12">
        <f t="shared" si="1"/>
        <v>22.200000000000003</v>
      </c>
    </row>
    <row r="13" spans="1:6">
      <c r="A13" s="2">
        <v>25.5</v>
      </c>
      <c r="B13" s="2">
        <v>120</v>
      </c>
      <c r="C13" s="2">
        <v>39</v>
      </c>
      <c r="D13">
        <f t="shared" si="0"/>
        <v>21.3</v>
      </c>
      <c r="E13">
        <f t="shared" si="1"/>
        <v>830.7</v>
      </c>
    </row>
    <row r="14" spans="1:6">
      <c r="A14" s="2">
        <v>25.5</v>
      </c>
      <c r="B14" s="2">
        <v>108</v>
      </c>
      <c r="C14" s="2">
        <v>1</v>
      </c>
      <c r="D14">
        <f t="shared" si="0"/>
        <v>19.200000000000003</v>
      </c>
      <c r="E14">
        <f t="shared" si="1"/>
        <v>19.200000000000003</v>
      </c>
    </row>
    <row r="15" spans="1:6">
      <c r="A15" s="2">
        <v>25.5</v>
      </c>
      <c r="B15" s="2">
        <v>106.5</v>
      </c>
      <c r="C15" s="2">
        <v>7</v>
      </c>
      <c r="D15">
        <f t="shared" si="0"/>
        <v>18.900000000000002</v>
      </c>
      <c r="E15">
        <f t="shared" si="1"/>
        <v>132.30000000000001</v>
      </c>
    </row>
    <row r="16" spans="1:6">
      <c r="A16" s="2">
        <v>25.5</v>
      </c>
      <c r="B16" s="2">
        <v>84</v>
      </c>
      <c r="C16" s="2">
        <v>4</v>
      </c>
      <c r="D16">
        <f t="shared" si="0"/>
        <v>14.9</v>
      </c>
      <c r="E16">
        <f t="shared" si="1"/>
        <v>59.6</v>
      </c>
    </row>
    <row r="17" spans="1:5">
      <c r="A17" s="2">
        <v>25.5</v>
      </c>
      <c r="B17" s="2">
        <v>66.5</v>
      </c>
      <c r="C17" s="2">
        <v>12</v>
      </c>
      <c r="D17">
        <f t="shared" si="0"/>
        <v>11.799999999999999</v>
      </c>
      <c r="E17">
        <f t="shared" si="1"/>
        <v>141.6</v>
      </c>
    </row>
    <row r="18" spans="1:5">
      <c r="A18" s="2">
        <v>25.5</v>
      </c>
      <c r="B18" s="2">
        <v>42</v>
      </c>
      <c r="C18" s="2">
        <v>11</v>
      </c>
      <c r="D18">
        <f t="shared" si="0"/>
        <v>7.5</v>
      </c>
      <c r="E18">
        <f t="shared" si="1"/>
        <v>82.5</v>
      </c>
    </row>
    <row r="19" spans="1:5">
      <c r="A19" s="2">
        <v>25.5</v>
      </c>
      <c r="B19" s="2">
        <v>30</v>
      </c>
      <c r="C19" s="2">
        <v>11</v>
      </c>
      <c r="D19">
        <f t="shared" si="0"/>
        <v>5.3999999999999995</v>
      </c>
      <c r="E19">
        <f t="shared" si="1"/>
        <v>59.399999999999991</v>
      </c>
    </row>
    <row r="20" spans="1:5">
      <c r="A20" s="2">
        <v>25.5</v>
      </c>
      <c r="B20" s="2">
        <v>27</v>
      </c>
      <c r="C20" s="2">
        <v>10</v>
      </c>
      <c r="D20">
        <f t="shared" si="0"/>
        <v>4.8</v>
      </c>
      <c r="E20">
        <f t="shared" si="1"/>
        <v>48</v>
      </c>
    </row>
    <row r="21" spans="1:5">
      <c r="A21" s="2">
        <v>25.5</v>
      </c>
      <c r="B21" s="2">
        <v>24</v>
      </c>
      <c r="C21" s="2">
        <v>4</v>
      </c>
      <c r="D21">
        <f t="shared" si="0"/>
        <v>4.3</v>
      </c>
      <c r="E21">
        <f t="shared" si="1"/>
        <v>17.2</v>
      </c>
    </row>
    <row r="22" spans="1:5">
      <c r="A22" s="2">
        <v>25.5</v>
      </c>
      <c r="B22" s="2">
        <v>22.5</v>
      </c>
      <c r="C22" s="2">
        <v>1</v>
      </c>
      <c r="D22">
        <f t="shared" si="0"/>
        <v>4</v>
      </c>
      <c r="E22">
        <f t="shared" si="1"/>
        <v>4</v>
      </c>
    </row>
    <row r="23" spans="1:5">
      <c r="A23" s="2">
        <v>25.5</v>
      </c>
      <c r="B23" s="2">
        <v>22</v>
      </c>
      <c r="C23" s="2">
        <v>11</v>
      </c>
      <c r="D23">
        <f t="shared" si="0"/>
        <v>3.9</v>
      </c>
      <c r="E23">
        <f t="shared" si="1"/>
        <v>42.9</v>
      </c>
    </row>
    <row r="24" spans="1:5">
      <c r="A24" s="2">
        <v>25.5</v>
      </c>
      <c r="B24" s="2">
        <v>19.5</v>
      </c>
      <c r="C24" s="2">
        <v>35</v>
      </c>
      <c r="D24">
        <f t="shared" si="0"/>
        <v>3.5</v>
      </c>
      <c r="E24">
        <f t="shared" si="1"/>
        <v>122.5</v>
      </c>
    </row>
    <row r="25" spans="1:5">
      <c r="A25" s="2">
        <v>25.5</v>
      </c>
      <c r="B25" s="2">
        <v>18</v>
      </c>
      <c r="C25" s="2">
        <v>24</v>
      </c>
      <c r="D25">
        <f t="shared" si="0"/>
        <v>3.2</v>
      </c>
      <c r="E25">
        <f t="shared" si="1"/>
        <v>76.800000000000011</v>
      </c>
    </row>
    <row r="26" spans="1:5">
      <c r="A26" s="2">
        <v>25.5</v>
      </c>
      <c r="B26" s="2">
        <v>16.5</v>
      </c>
      <c r="C26" s="2">
        <v>8</v>
      </c>
      <c r="D26">
        <f t="shared" si="0"/>
        <v>3</v>
      </c>
      <c r="E26">
        <f t="shared" si="1"/>
        <v>24</v>
      </c>
    </row>
    <row r="27" spans="1:5">
      <c r="A27" s="2">
        <v>25.5</v>
      </c>
      <c r="B27" s="2">
        <v>15</v>
      </c>
      <c r="C27" s="2">
        <v>35</v>
      </c>
      <c r="D27">
        <f t="shared" si="0"/>
        <v>2.7</v>
      </c>
      <c r="E27">
        <f t="shared" si="1"/>
        <v>94.5</v>
      </c>
    </row>
    <row r="28" spans="1:5">
      <c r="A28" s="9">
        <v>22.5</v>
      </c>
      <c r="B28" s="9">
        <v>61</v>
      </c>
      <c r="C28" s="9">
        <v>14</v>
      </c>
      <c r="D28">
        <f t="shared" si="0"/>
        <v>9.6</v>
      </c>
      <c r="E28">
        <f t="shared" si="1"/>
        <v>134.4</v>
      </c>
    </row>
    <row r="29" spans="1:5">
      <c r="A29" s="2">
        <v>22.5</v>
      </c>
      <c r="B29" s="2">
        <v>58</v>
      </c>
      <c r="C29" s="2">
        <v>1</v>
      </c>
      <c r="D29">
        <f t="shared" si="0"/>
        <v>9.1</v>
      </c>
      <c r="E29">
        <f t="shared" si="1"/>
        <v>9.1</v>
      </c>
    </row>
    <row r="30" spans="1:5">
      <c r="A30" s="2">
        <v>22.5</v>
      </c>
      <c r="B30" s="2">
        <v>56</v>
      </c>
      <c r="C30" s="2">
        <v>3</v>
      </c>
      <c r="D30">
        <f t="shared" si="0"/>
        <v>8.7999999999999989</v>
      </c>
      <c r="E30">
        <f t="shared" si="1"/>
        <v>26.4</v>
      </c>
    </row>
    <row r="31" spans="1:5">
      <c r="A31" s="2">
        <v>22.5</v>
      </c>
      <c r="B31" s="2">
        <v>55</v>
      </c>
      <c r="C31" s="2">
        <v>49</v>
      </c>
      <c r="D31">
        <f t="shared" si="0"/>
        <v>8.6</v>
      </c>
      <c r="E31">
        <f t="shared" si="1"/>
        <v>421.4</v>
      </c>
    </row>
    <row r="32" spans="1:5">
      <c r="A32" s="2">
        <v>22.5</v>
      </c>
      <c r="B32" s="2">
        <v>50</v>
      </c>
      <c r="C32" s="2">
        <v>4</v>
      </c>
      <c r="D32">
        <f t="shared" si="0"/>
        <v>7.8999999999999995</v>
      </c>
      <c r="E32">
        <f t="shared" si="1"/>
        <v>31.599999999999998</v>
      </c>
    </row>
    <row r="33" spans="1:5">
      <c r="A33" s="2">
        <v>22.5</v>
      </c>
      <c r="B33" s="2">
        <v>49</v>
      </c>
      <c r="C33" s="2">
        <v>35</v>
      </c>
      <c r="D33">
        <f t="shared" si="0"/>
        <v>7.6999999999999993</v>
      </c>
      <c r="E33">
        <f t="shared" si="1"/>
        <v>269.5</v>
      </c>
    </row>
    <row r="34" spans="1:5">
      <c r="A34" s="2">
        <v>22.5</v>
      </c>
      <c r="B34" s="2">
        <v>47</v>
      </c>
      <c r="C34" s="2">
        <v>1</v>
      </c>
      <c r="D34">
        <f t="shared" si="0"/>
        <v>7.3999999999999995</v>
      </c>
      <c r="E34">
        <f t="shared" si="1"/>
        <v>7.3999999999999995</v>
      </c>
    </row>
    <row r="35" spans="1:5">
      <c r="A35" s="2">
        <v>4</v>
      </c>
      <c r="B35" s="2">
        <v>61</v>
      </c>
      <c r="C35" s="2">
        <v>14</v>
      </c>
      <c r="D35">
        <f t="shared" si="0"/>
        <v>1.7000000000000002</v>
      </c>
      <c r="E35">
        <f t="shared" si="1"/>
        <v>23.800000000000004</v>
      </c>
    </row>
    <row r="36" spans="1:5">
      <c r="A36" s="2">
        <v>4</v>
      </c>
      <c r="B36" s="2">
        <v>58</v>
      </c>
      <c r="C36" s="2">
        <v>1</v>
      </c>
      <c r="D36">
        <f t="shared" si="0"/>
        <v>1.7000000000000002</v>
      </c>
      <c r="E36">
        <f t="shared" si="1"/>
        <v>1.7000000000000002</v>
      </c>
    </row>
    <row r="37" spans="1:5">
      <c r="A37" s="2">
        <v>4</v>
      </c>
      <c r="B37" s="2">
        <v>56</v>
      </c>
      <c r="C37" s="2">
        <v>3</v>
      </c>
      <c r="D37">
        <f t="shared" si="0"/>
        <v>1.6</v>
      </c>
      <c r="E37">
        <f t="shared" si="1"/>
        <v>4.8000000000000007</v>
      </c>
    </row>
    <row r="38" spans="1:5">
      <c r="A38" s="2">
        <v>4</v>
      </c>
      <c r="B38" s="2">
        <v>55</v>
      </c>
      <c r="C38" s="2">
        <v>49</v>
      </c>
      <c r="D38">
        <f t="shared" si="0"/>
        <v>1.6</v>
      </c>
      <c r="E38">
        <f t="shared" si="1"/>
        <v>78.400000000000006</v>
      </c>
    </row>
    <row r="39" spans="1:5">
      <c r="A39" s="2">
        <v>4</v>
      </c>
      <c r="B39" s="2">
        <v>50</v>
      </c>
      <c r="C39" s="2">
        <v>4</v>
      </c>
      <c r="D39">
        <f t="shared" si="0"/>
        <v>1.4000000000000001</v>
      </c>
      <c r="E39">
        <f t="shared" si="1"/>
        <v>5.6000000000000005</v>
      </c>
    </row>
    <row r="40" spans="1:5">
      <c r="A40" s="2">
        <v>4</v>
      </c>
      <c r="B40" s="2">
        <v>49</v>
      </c>
      <c r="C40" s="2">
        <v>35</v>
      </c>
      <c r="D40">
        <f t="shared" si="0"/>
        <v>1.4000000000000001</v>
      </c>
      <c r="E40">
        <f t="shared" si="1"/>
        <v>49.000000000000007</v>
      </c>
    </row>
    <row r="41" spans="1:5">
      <c r="A41" s="2">
        <v>4</v>
      </c>
      <c r="B41" s="2">
        <v>47</v>
      </c>
      <c r="C41" s="2">
        <v>1</v>
      </c>
      <c r="D41">
        <f t="shared" si="0"/>
        <v>1.4000000000000001</v>
      </c>
      <c r="E41">
        <f t="shared" si="1"/>
        <v>1.4000000000000001</v>
      </c>
    </row>
    <row r="42" spans="1:5">
      <c r="A42" s="2">
        <v>4</v>
      </c>
      <c r="B42" s="2">
        <v>43.5</v>
      </c>
      <c r="C42" s="2">
        <v>4</v>
      </c>
      <c r="D42">
        <f t="shared" si="0"/>
        <v>1.3</v>
      </c>
      <c r="E42">
        <f t="shared" si="1"/>
        <v>5.2</v>
      </c>
    </row>
    <row r="43" spans="1:5">
      <c r="A43" s="2">
        <v>4</v>
      </c>
      <c r="B43" s="2">
        <v>25.375</v>
      </c>
      <c r="C43" s="2">
        <v>22</v>
      </c>
      <c r="D43">
        <f t="shared" si="0"/>
        <v>0.79999999999999993</v>
      </c>
      <c r="E43">
        <f t="shared" si="1"/>
        <v>17.599999999999998</v>
      </c>
    </row>
    <row r="44" spans="1:5">
      <c r="A44" s="2">
        <v>4</v>
      </c>
      <c r="B44" s="2">
        <v>23.5</v>
      </c>
      <c r="C44" s="2">
        <v>2</v>
      </c>
      <c r="D44">
        <f t="shared" si="0"/>
        <v>0.7</v>
      </c>
      <c r="E44">
        <f t="shared" si="1"/>
        <v>1.4</v>
      </c>
    </row>
    <row r="45" spans="1:5">
      <c r="A45" s="2">
        <v>4</v>
      </c>
      <c r="B45" s="2">
        <v>23.25</v>
      </c>
      <c r="C45" s="2">
        <v>122</v>
      </c>
      <c r="D45">
        <f t="shared" si="0"/>
        <v>0.7</v>
      </c>
      <c r="E45">
        <f t="shared" si="1"/>
        <v>85.399999999999991</v>
      </c>
    </row>
    <row r="46" spans="1:5">
      <c r="A46" s="2">
        <v>4</v>
      </c>
      <c r="B46" s="2">
        <v>21.25</v>
      </c>
      <c r="C46" s="2">
        <v>93</v>
      </c>
      <c r="D46">
        <f t="shared" si="0"/>
        <v>0.6</v>
      </c>
      <c r="E46">
        <f t="shared" si="1"/>
        <v>55.8</v>
      </c>
    </row>
    <row r="47" spans="1:5">
      <c r="A47" s="2">
        <v>4</v>
      </c>
      <c r="B47" s="2">
        <v>18.875</v>
      </c>
      <c r="C47" s="2">
        <v>6</v>
      </c>
      <c r="D47">
        <f t="shared" si="0"/>
        <v>0.6</v>
      </c>
      <c r="E47">
        <f t="shared" si="1"/>
        <v>3.5999999999999996</v>
      </c>
    </row>
    <row r="48" spans="1:5">
      <c r="C48">
        <f>SUM(C3:C47)</f>
        <v>773</v>
      </c>
      <c r="D48">
        <f t="shared" si="0"/>
        <v>0</v>
      </c>
      <c r="E48">
        <f t="shared" si="1"/>
        <v>0</v>
      </c>
    </row>
    <row r="49" spans="5:6">
      <c r="E49">
        <f>SUM(E3:E47)</f>
        <v>5428.8999999999987</v>
      </c>
      <c r="F49">
        <v>35851.86</v>
      </c>
    </row>
  </sheetData>
  <autoFilter ref="A2:C47"/>
  <mergeCells count="1">
    <mergeCell ref="A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F154"/>
  <sheetViews>
    <sheetView workbookViewId="0">
      <selection sqref="A1:F1"/>
    </sheetView>
  </sheetViews>
  <sheetFormatPr defaultRowHeight="13.8"/>
  <cols>
    <col min="1" max="1" width="21.296875" style="11" bestFit="1" customWidth="1"/>
    <col min="2" max="2" width="19.5" style="11" bestFit="1" customWidth="1"/>
    <col min="3" max="3" width="15.5" style="11" bestFit="1" customWidth="1"/>
    <col min="4" max="4" width="12.59765625" style="11" bestFit="1" customWidth="1"/>
    <col min="5" max="6" width="13.09765625" style="11" bestFit="1" customWidth="1"/>
    <col min="7" max="16384" width="8.796875" style="11"/>
  </cols>
  <sheetData>
    <row r="1" spans="1:6" ht="15.6">
      <c r="A1" s="63" t="s">
        <v>76</v>
      </c>
      <c r="B1" s="63"/>
      <c r="C1" s="63"/>
      <c r="D1" s="63"/>
      <c r="E1" s="63"/>
      <c r="F1" s="63"/>
    </row>
    <row r="2" spans="1:6">
      <c r="A2" s="13" t="s">
        <v>0</v>
      </c>
      <c r="B2" s="13" t="s">
        <v>5</v>
      </c>
      <c r="C2" s="13" t="s">
        <v>4</v>
      </c>
      <c r="D2" s="13" t="s">
        <v>6</v>
      </c>
      <c r="E2" s="13" t="s">
        <v>74</v>
      </c>
      <c r="F2" s="13" t="s">
        <v>75</v>
      </c>
    </row>
    <row r="3" spans="1:6">
      <c r="A3" s="10" t="s">
        <v>44</v>
      </c>
      <c r="B3" s="10">
        <v>43.5</v>
      </c>
      <c r="C3" s="10">
        <v>111.125</v>
      </c>
      <c r="D3" s="10">
        <v>4</v>
      </c>
      <c r="E3" s="7">
        <f>B3*25.4</f>
        <v>1104.8999999999999</v>
      </c>
      <c r="F3" s="7">
        <f>C3*25.4</f>
        <v>2822.5749999999998</v>
      </c>
    </row>
    <row r="4" spans="1:6">
      <c r="A4" s="10" t="s">
        <v>49</v>
      </c>
      <c r="B4" s="10">
        <v>43.5</v>
      </c>
      <c r="C4" s="10">
        <v>111</v>
      </c>
      <c r="D4" s="10">
        <v>6</v>
      </c>
      <c r="E4" s="7">
        <f t="shared" ref="E4:E28" si="0">B4*25.4</f>
        <v>1104.8999999999999</v>
      </c>
      <c r="F4" s="7">
        <f t="shared" ref="F4:F28" si="1">C4*25.4</f>
        <v>2819.3999999999996</v>
      </c>
    </row>
    <row r="5" spans="1:6">
      <c r="A5" s="10" t="s">
        <v>15</v>
      </c>
      <c r="B5" s="10">
        <v>43.5</v>
      </c>
      <c r="C5" s="10">
        <v>111</v>
      </c>
      <c r="D5" s="10">
        <v>3</v>
      </c>
      <c r="E5" s="7">
        <f t="shared" si="0"/>
        <v>1104.8999999999999</v>
      </c>
      <c r="F5" s="7">
        <f t="shared" si="1"/>
        <v>2819.3999999999996</v>
      </c>
    </row>
    <row r="6" spans="1:6">
      <c r="A6" s="10" t="s">
        <v>26</v>
      </c>
      <c r="B6" s="10">
        <v>43.5</v>
      </c>
      <c r="C6" s="10">
        <v>111</v>
      </c>
      <c r="D6" s="10">
        <v>3</v>
      </c>
      <c r="E6" s="7">
        <f t="shared" si="0"/>
        <v>1104.8999999999999</v>
      </c>
      <c r="F6" s="7">
        <f t="shared" si="1"/>
        <v>2819.3999999999996</v>
      </c>
    </row>
    <row r="7" spans="1:6">
      <c r="A7" s="10" t="s">
        <v>45</v>
      </c>
      <c r="B7" s="10">
        <v>43.5</v>
      </c>
      <c r="C7" s="10">
        <v>90.75</v>
      </c>
      <c r="D7" s="10">
        <v>4</v>
      </c>
      <c r="E7" s="7">
        <f t="shared" si="0"/>
        <v>1104.8999999999999</v>
      </c>
      <c r="F7" s="7">
        <f t="shared" si="1"/>
        <v>2305.0499999999997</v>
      </c>
    </row>
    <row r="8" spans="1:6">
      <c r="A8" s="10" t="s">
        <v>46</v>
      </c>
      <c r="B8" s="10">
        <v>43.5</v>
      </c>
      <c r="C8" s="10">
        <v>87</v>
      </c>
      <c r="D8" s="10">
        <v>4</v>
      </c>
      <c r="E8" s="7">
        <f t="shared" si="0"/>
        <v>1104.8999999999999</v>
      </c>
      <c r="F8" s="7">
        <f t="shared" si="1"/>
        <v>2209.7999999999997</v>
      </c>
    </row>
    <row r="9" spans="1:6">
      <c r="A9" s="10" t="s">
        <v>47</v>
      </c>
      <c r="B9" s="10">
        <v>43.5</v>
      </c>
      <c r="C9" s="10">
        <v>87</v>
      </c>
      <c r="D9" s="10">
        <v>3</v>
      </c>
      <c r="E9" s="7">
        <f t="shared" si="0"/>
        <v>1104.8999999999999</v>
      </c>
      <c r="F9" s="7">
        <f t="shared" si="1"/>
        <v>2209.7999999999997</v>
      </c>
    </row>
    <row r="10" spans="1:6">
      <c r="A10" s="10" t="s">
        <v>51</v>
      </c>
      <c r="B10" s="10">
        <v>43.5</v>
      </c>
      <c r="C10" s="10">
        <v>82</v>
      </c>
      <c r="D10" s="10">
        <v>6</v>
      </c>
      <c r="E10" s="7">
        <f t="shared" si="0"/>
        <v>1104.8999999999999</v>
      </c>
      <c r="F10" s="7">
        <f t="shared" si="1"/>
        <v>2082.7999999999997</v>
      </c>
    </row>
    <row r="11" spans="1:6">
      <c r="A11" s="10" t="s">
        <v>27</v>
      </c>
      <c r="B11" s="10">
        <v>43.5</v>
      </c>
      <c r="C11" s="10">
        <v>82</v>
      </c>
      <c r="D11" s="10">
        <v>8</v>
      </c>
      <c r="E11" s="7">
        <f t="shared" si="0"/>
        <v>1104.8999999999999</v>
      </c>
      <c r="F11" s="7">
        <f t="shared" si="1"/>
        <v>2082.7999999999997</v>
      </c>
    </row>
    <row r="12" spans="1:6">
      <c r="A12" s="10" t="s">
        <v>28</v>
      </c>
      <c r="B12" s="10">
        <v>43.5</v>
      </c>
      <c r="C12" s="10">
        <v>82</v>
      </c>
      <c r="D12" s="10">
        <v>4</v>
      </c>
      <c r="E12" s="7">
        <f t="shared" si="0"/>
        <v>1104.8999999999999</v>
      </c>
      <c r="F12" s="7">
        <f t="shared" si="1"/>
        <v>2082.7999999999997</v>
      </c>
    </row>
    <row r="13" spans="1:6">
      <c r="A13" s="10" t="s">
        <v>29</v>
      </c>
      <c r="B13" s="10">
        <v>43.5</v>
      </c>
      <c r="C13" s="10">
        <v>82</v>
      </c>
      <c r="D13" s="10">
        <v>7</v>
      </c>
      <c r="E13" s="7">
        <f t="shared" si="0"/>
        <v>1104.8999999999999</v>
      </c>
      <c r="F13" s="7">
        <f t="shared" si="1"/>
        <v>2082.7999999999997</v>
      </c>
    </row>
    <row r="14" spans="1:6">
      <c r="A14" s="10" t="s">
        <v>30</v>
      </c>
      <c r="B14" s="10">
        <v>43.5</v>
      </c>
      <c r="C14" s="10">
        <v>82</v>
      </c>
      <c r="D14" s="10">
        <v>4</v>
      </c>
      <c r="E14" s="7">
        <f t="shared" si="0"/>
        <v>1104.8999999999999</v>
      </c>
      <c r="F14" s="7">
        <f t="shared" si="1"/>
        <v>2082.7999999999997</v>
      </c>
    </row>
    <row r="15" spans="1:6">
      <c r="A15" s="10" t="s">
        <v>34</v>
      </c>
      <c r="B15" s="10">
        <v>43.5</v>
      </c>
      <c r="C15" s="10">
        <v>82</v>
      </c>
      <c r="D15" s="10">
        <v>1</v>
      </c>
      <c r="E15" s="7">
        <f t="shared" si="0"/>
        <v>1104.8999999999999</v>
      </c>
      <c r="F15" s="7">
        <f t="shared" si="1"/>
        <v>2082.7999999999997</v>
      </c>
    </row>
    <row r="16" spans="1:6">
      <c r="A16" s="10" t="s">
        <v>31</v>
      </c>
      <c r="B16" s="10">
        <v>43.5</v>
      </c>
      <c r="C16" s="10">
        <v>82</v>
      </c>
      <c r="D16" s="10">
        <v>2</v>
      </c>
      <c r="E16" s="7">
        <f t="shared" si="0"/>
        <v>1104.8999999999999</v>
      </c>
      <c r="F16" s="7">
        <f t="shared" si="1"/>
        <v>2082.7999999999997</v>
      </c>
    </row>
    <row r="17" spans="1:6">
      <c r="A17" s="10" t="s">
        <v>32</v>
      </c>
      <c r="B17" s="10">
        <v>43.5</v>
      </c>
      <c r="C17" s="10">
        <v>82</v>
      </c>
      <c r="D17" s="10">
        <v>4</v>
      </c>
      <c r="E17" s="7">
        <f t="shared" si="0"/>
        <v>1104.8999999999999</v>
      </c>
      <c r="F17" s="7">
        <f t="shared" si="1"/>
        <v>2082.7999999999997</v>
      </c>
    </row>
    <row r="18" spans="1:6">
      <c r="A18" s="10" t="s">
        <v>33</v>
      </c>
      <c r="B18" s="10">
        <v>43.5</v>
      </c>
      <c r="C18" s="10">
        <v>82</v>
      </c>
      <c r="D18" s="10">
        <v>4</v>
      </c>
      <c r="E18" s="7">
        <f t="shared" si="0"/>
        <v>1104.8999999999999</v>
      </c>
      <c r="F18" s="7">
        <f t="shared" si="1"/>
        <v>2082.7999999999997</v>
      </c>
    </row>
    <row r="19" spans="1:6">
      <c r="A19" s="10" t="s">
        <v>38</v>
      </c>
      <c r="B19" s="10">
        <v>43.5</v>
      </c>
      <c r="C19" s="10">
        <v>82</v>
      </c>
      <c r="D19" s="10">
        <v>2</v>
      </c>
      <c r="E19" s="7">
        <f t="shared" si="0"/>
        <v>1104.8999999999999</v>
      </c>
      <c r="F19" s="7">
        <f t="shared" si="1"/>
        <v>2082.7999999999997</v>
      </c>
    </row>
    <row r="20" spans="1:6">
      <c r="A20" s="10" t="s">
        <v>39</v>
      </c>
      <c r="B20" s="10">
        <v>43.5</v>
      </c>
      <c r="C20" s="10">
        <v>82</v>
      </c>
      <c r="D20" s="10">
        <v>1</v>
      </c>
      <c r="E20" s="7">
        <f t="shared" si="0"/>
        <v>1104.8999999999999</v>
      </c>
      <c r="F20" s="7">
        <f t="shared" si="1"/>
        <v>2082.7999999999997</v>
      </c>
    </row>
    <row r="21" spans="1:6">
      <c r="A21" s="10" t="s">
        <v>40</v>
      </c>
      <c r="B21" s="10">
        <v>43.5</v>
      </c>
      <c r="C21" s="10">
        <v>82</v>
      </c>
      <c r="D21" s="10">
        <v>1</v>
      </c>
      <c r="E21" s="7">
        <f t="shared" si="0"/>
        <v>1104.8999999999999</v>
      </c>
      <c r="F21" s="7">
        <f t="shared" si="1"/>
        <v>2082.7999999999997</v>
      </c>
    </row>
    <row r="22" spans="1:6">
      <c r="A22" s="10" t="s">
        <v>41</v>
      </c>
      <c r="B22" s="10">
        <v>43.5</v>
      </c>
      <c r="C22" s="10">
        <v>82</v>
      </c>
      <c r="D22" s="10">
        <v>2</v>
      </c>
      <c r="E22" s="7">
        <f t="shared" si="0"/>
        <v>1104.8999999999999</v>
      </c>
      <c r="F22" s="7">
        <f t="shared" si="1"/>
        <v>2082.7999999999997</v>
      </c>
    </row>
    <row r="23" spans="1:6">
      <c r="A23" s="10" t="s">
        <v>42</v>
      </c>
      <c r="B23" s="10">
        <v>43.5</v>
      </c>
      <c r="C23" s="10">
        <v>82</v>
      </c>
      <c r="D23" s="10">
        <v>2</v>
      </c>
      <c r="E23" s="7">
        <f t="shared" si="0"/>
        <v>1104.8999999999999</v>
      </c>
      <c r="F23" s="7">
        <f t="shared" si="1"/>
        <v>2082.7999999999997</v>
      </c>
    </row>
    <row r="24" spans="1:6">
      <c r="A24" s="10" t="s">
        <v>43</v>
      </c>
      <c r="B24" s="10">
        <v>43.5</v>
      </c>
      <c r="C24" s="10">
        <v>82</v>
      </c>
      <c r="D24" s="10">
        <v>4</v>
      </c>
      <c r="E24" s="7">
        <f t="shared" si="0"/>
        <v>1104.8999999999999</v>
      </c>
      <c r="F24" s="7">
        <f t="shared" si="1"/>
        <v>2082.7999999999997</v>
      </c>
    </row>
    <row r="25" spans="1:6">
      <c r="A25" s="10" t="s">
        <v>35</v>
      </c>
      <c r="B25" s="10">
        <v>43.5</v>
      </c>
      <c r="C25" s="10">
        <v>81.5</v>
      </c>
      <c r="D25" s="10">
        <v>1</v>
      </c>
      <c r="E25" s="7">
        <f t="shared" si="0"/>
        <v>1104.8999999999999</v>
      </c>
      <c r="F25" s="7">
        <f t="shared" si="1"/>
        <v>2070.1</v>
      </c>
    </row>
    <row r="26" spans="1:6">
      <c r="A26" s="10" t="s">
        <v>48</v>
      </c>
      <c r="B26" s="10">
        <v>43.5</v>
      </c>
      <c r="C26" s="10">
        <v>58</v>
      </c>
      <c r="D26" s="10">
        <v>1</v>
      </c>
      <c r="E26" s="7">
        <f t="shared" si="0"/>
        <v>1104.8999999999999</v>
      </c>
      <c r="F26" s="7">
        <f t="shared" si="1"/>
        <v>1473.1999999999998</v>
      </c>
    </row>
    <row r="27" spans="1:6">
      <c r="A27" s="10" t="s">
        <v>36</v>
      </c>
      <c r="B27" s="10">
        <v>43.5</v>
      </c>
      <c r="C27" s="10">
        <v>51.5</v>
      </c>
      <c r="D27" s="10">
        <v>8</v>
      </c>
      <c r="E27" s="7">
        <f t="shared" si="0"/>
        <v>1104.8999999999999</v>
      </c>
      <c r="F27" s="7">
        <f t="shared" si="1"/>
        <v>1308.0999999999999</v>
      </c>
    </row>
    <row r="28" spans="1:6">
      <c r="A28" s="10" t="s">
        <v>37</v>
      </c>
      <c r="B28" s="10">
        <v>43.5</v>
      </c>
      <c r="C28" s="10">
        <v>51.5</v>
      </c>
      <c r="D28" s="10">
        <v>4</v>
      </c>
      <c r="E28" s="7">
        <f t="shared" si="0"/>
        <v>1104.8999999999999</v>
      </c>
      <c r="F28" s="7">
        <f t="shared" si="1"/>
        <v>1308.0999999999999</v>
      </c>
    </row>
    <row r="29" spans="1:6">
      <c r="D29" s="7">
        <f>SUM(D3:D28)</f>
        <v>93</v>
      </c>
      <c r="E29" s="12"/>
      <c r="F29" s="12"/>
    </row>
    <row r="32" spans="1:6" ht="15.6">
      <c r="A32" s="55" t="s">
        <v>76</v>
      </c>
      <c r="B32" s="55"/>
      <c r="C32" s="55"/>
      <c r="D32" s="55"/>
      <c r="E32" s="55"/>
      <c r="F32" s="55"/>
    </row>
    <row r="33" spans="1:6">
      <c r="A33" s="13" t="s">
        <v>0</v>
      </c>
      <c r="B33" s="13" t="s">
        <v>5</v>
      </c>
      <c r="C33" s="13" t="s">
        <v>4</v>
      </c>
      <c r="D33" s="13" t="s">
        <v>6</v>
      </c>
      <c r="E33" s="13" t="s">
        <v>74</v>
      </c>
      <c r="F33" s="13" t="s">
        <v>75</v>
      </c>
    </row>
    <row r="34" spans="1:6">
      <c r="A34" s="10" t="s">
        <v>38</v>
      </c>
      <c r="B34" s="10">
        <v>25.5</v>
      </c>
      <c r="C34" s="10">
        <v>126</v>
      </c>
      <c r="D34" s="10">
        <v>2</v>
      </c>
      <c r="E34" s="7">
        <f t="shared" ref="E34:E97" si="2">B34*25.4</f>
        <v>647.69999999999993</v>
      </c>
      <c r="F34" s="7">
        <f t="shared" ref="F34:F97" si="3">C34*25.4</f>
        <v>3200.3999999999996</v>
      </c>
    </row>
    <row r="35" spans="1:6">
      <c r="A35" s="10" t="s">
        <v>39</v>
      </c>
      <c r="B35" s="10">
        <v>25.5</v>
      </c>
      <c r="C35" s="10">
        <v>126</v>
      </c>
      <c r="D35" s="10">
        <v>1</v>
      </c>
      <c r="E35" s="7">
        <f t="shared" si="2"/>
        <v>647.69999999999993</v>
      </c>
      <c r="F35" s="7">
        <f t="shared" si="3"/>
        <v>3200.3999999999996</v>
      </c>
    </row>
    <row r="36" spans="1:6">
      <c r="A36" s="10" t="s">
        <v>40</v>
      </c>
      <c r="B36" s="10">
        <v>25.5</v>
      </c>
      <c r="C36" s="10">
        <v>125</v>
      </c>
      <c r="D36" s="10">
        <v>1</v>
      </c>
      <c r="E36" s="7">
        <f t="shared" si="2"/>
        <v>647.69999999999993</v>
      </c>
      <c r="F36" s="7">
        <f t="shared" si="3"/>
        <v>3175</v>
      </c>
    </row>
    <row r="37" spans="1:6">
      <c r="A37" s="10" t="s">
        <v>27</v>
      </c>
      <c r="B37" s="10">
        <v>25.5</v>
      </c>
      <c r="C37" s="10">
        <v>120</v>
      </c>
      <c r="D37" s="10">
        <v>8</v>
      </c>
      <c r="E37" s="7">
        <f t="shared" si="2"/>
        <v>647.69999999999993</v>
      </c>
      <c r="F37" s="7">
        <f t="shared" si="3"/>
        <v>3048</v>
      </c>
    </row>
    <row r="38" spans="1:6">
      <c r="A38" s="10" t="s">
        <v>28</v>
      </c>
      <c r="B38" s="10">
        <v>25.5</v>
      </c>
      <c r="C38" s="10">
        <v>120</v>
      </c>
      <c r="D38" s="10">
        <v>4</v>
      </c>
      <c r="E38" s="7">
        <f t="shared" si="2"/>
        <v>647.69999999999993</v>
      </c>
      <c r="F38" s="7">
        <f t="shared" si="3"/>
        <v>3048</v>
      </c>
    </row>
    <row r="39" spans="1:6">
      <c r="A39" s="10" t="s">
        <v>29</v>
      </c>
      <c r="B39" s="10">
        <v>25.5</v>
      </c>
      <c r="C39" s="10">
        <v>120</v>
      </c>
      <c r="D39" s="10">
        <v>7</v>
      </c>
      <c r="E39" s="7">
        <f t="shared" si="2"/>
        <v>647.69999999999993</v>
      </c>
      <c r="F39" s="7">
        <f t="shared" si="3"/>
        <v>3048</v>
      </c>
    </row>
    <row r="40" spans="1:6">
      <c r="A40" s="10" t="s">
        <v>30</v>
      </c>
      <c r="B40" s="10">
        <v>25.5</v>
      </c>
      <c r="C40" s="10">
        <v>120</v>
      </c>
      <c r="D40" s="10">
        <v>4</v>
      </c>
      <c r="E40" s="7">
        <f t="shared" si="2"/>
        <v>647.69999999999993</v>
      </c>
      <c r="F40" s="7">
        <f t="shared" si="3"/>
        <v>3048</v>
      </c>
    </row>
    <row r="41" spans="1:6">
      <c r="A41" s="10" t="s">
        <v>34</v>
      </c>
      <c r="B41" s="10">
        <v>25.5</v>
      </c>
      <c r="C41" s="10">
        <v>120</v>
      </c>
      <c r="D41" s="10">
        <v>1</v>
      </c>
      <c r="E41" s="7">
        <f t="shared" si="2"/>
        <v>647.69999999999993</v>
      </c>
      <c r="F41" s="7">
        <f t="shared" si="3"/>
        <v>3048</v>
      </c>
    </row>
    <row r="42" spans="1:6">
      <c r="A42" s="10" t="s">
        <v>31</v>
      </c>
      <c r="B42" s="10">
        <v>25.5</v>
      </c>
      <c r="C42" s="10">
        <v>120</v>
      </c>
      <c r="D42" s="10">
        <v>2</v>
      </c>
      <c r="E42" s="7">
        <f t="shared" si="2"/>
        <v>647.69999999999993</v>
      </c>
      <c r="F42" s="7">
        <f t="shared" si="3"/>
        <v>3048</v>
      </c>
    </row>
    <row r="43" spans="1:6">
      <c r="A43" s="10" t="s">
        <v>32</v>
      </c>
      <c r="B43" s="10">
        <v>25.5</v>
      </c>
      <c r="C43" s="10">
        <v>120</v>
      </c>
      <c r="D43" s="10">
        <v>4</v>
      </c>
      <c r="E43" s="7">
        <f t="shared" si="2"/>
        <v>647.69999999999993</v>
      </c>
      <c r="F43" s="7">
        <f t="shared" si="3"/>
        <v>3048</v>
      </c>
    </row>
    <row r="44" spans="1:6">
      <c r="A44" s="10" t="s">
        <v>33</v>
      </c>
      <c r="B44" s="10">
        <v>25.5</v>
      </c>
      <c r="C44" s="10">
        <v>120</v>
      </c>
      <c r="D44" s="10">
        <v>4</v>
      </c>
      <c r="E44" s="7">
        <f t="shared" si="2"/>
        <v>647.69999999999993</v>
      </c>
      <c r="F44" s="7">
        <f t="shared" si="3"/>
        <v>3048</v>
      </c>
    </row>
    <row r="45" spans="1:6">
      <c r="A45" s="10" t="s">
        <v>35</v>
      </c>
      <c r="B45" s="10">
        <v>25.5</v>
      </c>
      <c r="C45" s="10">
        <v>120</v>
      </c>
      <c r="D45" s="10">
        <v>1</v>
      </c>
      <c r="E45" s="7">
        <f t="shared" si="2"/>
        <v>647.69999999999993</v>
      </c>
      <c r="F45" s="7">
        <f t="shared" si="3"/>
        <v>3048</v>
      </c>
    </row>
    <row r="46" spans="1:6">
      <c r="A46" s="10" t="s">
        <v>43</v>
      </c>
      <c r="B46" s="10">
        <v>25.5</v>
      </c>
      <c r="C46" s="10">
        <v>120</v>
      </c>
      <c r="D46" s="10">
        <v>4</v>
      </c>
      <c r="E46" s="7">
        <f t="shared" si="2"/>
        <v>647.69999999999993</v>
      </c>
      <c r="F46" s="7">
        <f t="shared" si="3"/>
        <v>3048</v>
      </c>
    </row>
    <row r="47" spans="1:6">
      <c r="A47" s="10" t="s">
        <v>48</v>
      </c>
      <c r="B47" s="10">
        <v>25.5</v>
      </c>
      <c r="C47" s="10">
        <v>108</v>
      </c>
      <c r="D47" s="10">
        <v>1</v>
      </c>
      <c r="E47" s="7">
        <f t="shared" si="2"/>
        <v>647.69999999999993</v>
      </c>
      <c r="F47" s="7">
        <f t="shared" si="3"/>
        <v>2743.2</v>
      </c>
    </row>
    <row r="48" spans="1:6">
      <c r="A48" s="10" t="s">
        <v>46</v>
      </c>
      <c r="B48" s="10">
        <v>25.5</v>
      </c>
      <c r="C48" s="10">
        <v>106.5</v>
      </c>
      <c r="D48" s="10">
        <v>4</v>
      </c>
      <c r="E48" s="7">
        <f t="shared" si="2"/>
        <v>647.69999999999993</v>
      </c>
      <c r="F48" s="7">
        <f t="shared" si="3"/>
        <v>2705.1</v>
      </c>
    </row>
    <row r="49" spans="1:6">
      <c r="A49" s="10" t="s">
        <v>47</v>
      </c>
      <c r="B49" s="10">
        <v>25.5</v>
      </c>
      <c r="C49" s="10">
        <v>106.5</v>
      </c>
      <c r="D49" s="10">
        <v>3</v>
      </c>
      <c r="E49" s="7">
        <f t="shared" si="2"/>
        <v>647.69999999999993</v>
      </c>
      <c r="F49" s="7">
        <f t="shared" si="3"/>
        <v>2705.1</v>
      </c>
    </row>
    <row r="50" spans="1:6">
      <c r="A50" s="10" t="s">
        <v>41</v>
      </c>
      <c r="B50" s="10">
        <v>25.5</v>
      </c>
      <c r="C50" s="10">
        <v>84</v>
      </c>
      <c r="D50" s="10">
        <v>2</v>
      </c>
      <c r="E50" s="7">
        <f t="shared" si="2"/>
        <v>647.69999999999993</v>
      </c>
      <c r="F50" s="7">
        <f t="shared" si="3"/>
        <v>2133.6</v>
      </c>
    </row>
    <row r="51" spans="1:6">
      <c r="A51" s="10" t="s">
        <v>42</v>
      </c>
      <c r="B51" s="10">
        <v>25.5</v>
      </c>
      <c r="C51" s="10">
        <v>84</v>
      </c>
      <c r="D51" s="10">
        <v>2</v>
      </c>
      <c r="E51" s="7">
        <f t="shared" si="2"/>
        <v>647.69999999999993</v>
      </c>
      <c r="F51" s="7">
        <f t="shared" si="3"/>
        <v>2133.6</v>
      </c>
    </row>
    <row r="52" spans="1:6">
      <c r="A52" s="10" t="s">
        <v>36</v>
      </c>
      <c r="B52" s="10">
        <v>25.5</v>
      </c>
      <c r="C52" s="10">
        <v>66.5</v>
      </c>
      <c r="D52" s="10">
        <v>8</v>
      </c>
      <c r="E52" s="7">
        <f t="shared" si="2"/>
        <v>647.69999999999993</v>
      </c>
      <c r="F52" s="7">
        <f t="shared" si="3"/>
        <v>1689.1</v>
      </c>
    </row>
    <row r="53" spans="1:6">
      <c r="A53" s="10" t="s">
        <v>37</v>
      </c>
      <c r="B53" s="10">
        <v>25.5</v>
      </c>
      <c r="C53" s="10">
        <v>66.5</v>
      </c>
      <c r="D53" s="10">
        <v>4</v>
      </c>
      <c r="E53" s="7">
        <f t="shared" si="2"/>
        <v>647.69999999999993</v>
      </c>
      <c r="F53" s="7">
        <f t="shared" si="3"/>
        <v>1689.1</v>
      </c>
    </row>
    <row r="54" spans="1:6">
      <c r="A54" s="10" t="s">
        <v>41</v>
      </c>
      <c r="B54" s="10">
        <v>25.5</v>
      </c>
      <c r="C54" s="10">
        <v>42</v>
      </c>
      <c r="D54" s="10">
        <v>2</v>
      </c>
      <c r="E54" s="7">
        <f t="shared" si="2"/>
        <v>647.69999999999993</v>
      </c>
      <c r="F54" s="7">
        <f t="shared" si="3"/>
        <v>1066.8</v>
      </c>
    </row>
    <row r="55" spans="1:6">
      <c r="A55" s="10" t="s">
        <v>42</v>
      </c>
      <c r="B55" s="10">
        <v>25.5</v>
      </c>
      <c r="C55" s="10">
        <v>42</v>
      </c>
      <c r="D55" s="10">
        <v>2</v>
      </c>
      <c r="E55" s="7">
        <f t="shared" si="2"/>
        <v>647.69999999999993</v>
      </c>
      <c r="F55" s="7">
        <f t="shared" si="3"/>
        <v>1066.8</v>
      </c>
    </row>
    <row r="56" spans="1:6">
      <c r="A56" s="10" t="s">
        <v>46</v>
      </c>
      <c r="B56" s="10">
        <v>25.5</v>
      </c>
      <c r="C56" s="10">
        <v>42</v>
      </c>
      <c r="D56" s="10">
        <v>4</v>
      </c>
      <c r="E56" s="7">
        <f t="shared" si="2"/>
        <v>647.69999999999993</v>
      </c>
      <c r="F56" s="7">
        <f t="shared" si="3"/>
        <v>1066.8</v>
      </c>
    </row>
    <row r="57" spans="1:6">
      <c r="A57" s="10" t="s">
        <v>47</v>
      </c>
      <c r="B57" s="10">
        <v>25.5</v>
      </c>
      <c r="C57" s="10">
        <v>42</v>
      </c>
      <c r="D57" s="10">
        <v>3</v>
      </c>
      <c r="E57" s="7">
        <f t="shared" si="2"/>
        <v>647.69999999999993</v>
      </c>
      <c r="F57" s="7">
        <f t="shared" si="3"/>
        <v>1066.8</v>
      </c>
    </row>
    <row r="58" spans="1:6">
      <c r="A58" s="10" t="s">
        <v>15</v>
      </c>
      <c r="B58" s="10">
        <v>25.5</v>
      </c>
      <c r="C58" s="10">
        <v>30</v>
      </c>
      <c r="D58" s="10">
        <v>3</v>
      </c>
      <c r="E58" s="7">
        <f t="shared" si="2"/>
        <v>647.69999999999993</v>
      </c>
      <c r="F58" s="7">
        <f t="shared" si="3"/>
        <v>762</v>
      </c>
    </row>
    <row r="59" spans="1:6">
      <c r="A59" s="10" t="s">
        <v>26</v>
      </c>
      <c r="B59" s="10">
        <v>25.5</v>
      </c>
      <c r="C59" s="10">
        <v>30</v>
      </c>
      <c r="D59" s="10">
        <v>3</v>
      </c>
      <c r="E59" s="7">
        <f t="shared" si="2"/>
        <v>647.69999999999993</v>
      </c>
      <c r="F59" s="7">
        <f t="shared" si="3"/>
        <v>762</v>
      </c>
    </row>
    <row r="60" spans="1:6">
      <c r="A60" s="10" t="s">
        <v>44</v>
      </c>
      <c r="B60" s="10">
        <v>25.5</v>
      </c>
      <c r="C60" s="10">
        <v>30</v>
      </c>
      <c r="D60" s="10">
        <v>4</v>
      </c>
      <c r="E60" s="7">
        <f t="shared" si="2"/>
        <v>647.69999999999993</v>
      </c>
      <c r="F60" s="7">
        <f t="shared" si="3"/>
        <v>762</v>
      </c>
    </row>
    <row r="61" spans="1:6">
      <c r="A61" s="10" t="s">
        <v>48</v>
      </c>
      <c r="B61" s="10">
        <v>25.5</v>
      </c>
      <c r="C61" s="10">
        <v>30</v>
      </c>
      <c r="D61" s="10">
        <v>1</v>
      </c>
      <c r="E61" s="7">
        <f t="shared" si="2"/>
        <v>647.69999999999993</v>
      </c>
      <c r="F61" s="7">
        <f t="shared" si="3"/>
        <v>762</v>
      </c>
    </row>
    <row r="62" spans="1:6">
      <c r="A62" s="10" t="s">
        <v>15</v>
      </c>
      <c r="B62" s="10">
        <v>25.5</v>
      </c>
      <c r="C62" s="10">
        <v>27</v>
      </c>
      <c r="D62" s="10">
        <v>3</v>
      </c>
      <c r="E62" s="7">
        <f t="shared" si="2"/>
        <v>647.69999999999993</v>
      </c>
      <c r="F62" s="7">
        <f t="shared" si="3"/>
        <v>685.8</v>
      </c>
    </row>
    <row r="63" spans="1:6">
      <c r="A63" s="10" t="s">
        <v>26</v>
      </c>
      <c r="B63" s="10">
        <v>25.5</v>
      </c>
      <c r="C63" s="10">
        <v>27</v>
      </c>
      <c r="D63" s="10">
        <v>3</v>
      </c>
      <c r="E63" s="7">
        <f t="shared" si="2"/>
        <v>647.69999999999993</v>
      </c>
      <c r="F63" s="7">
        <f t="shared" si="3"/>
        <v>685.8</v>
      </c>
    </row>
    <row r="64" spans="1:6">
      <c r="A64" s="10" t="s">
        <v>44</v>
      </c>
      <c r="B64" s="10">
        <v>25.5</v>
      </c>
      <c r="C64" s="10">
        <v>27</v>
      </c>
      <c r="D64" s="10">
        <v>4</v>
      </c>
      <c r="E64" s="7">
        <f t="shared" si="2"/>
        <v>647.69999999999993</v>
      </c>
      <c r="F64" s="7">
        <f t="shared" si="3"/>
        <v>685.8</v>
      </c>
    </row>
    <row r="65" spans="1:6">
      <c r="A65" s="10" t="s">
        <v>38</v>
      </c>
      <c r="B65" s="10">
        <v>25.5</v>
      </c>
      <c r="C65" s="10">
        <v>24</v>
      </c>
      <c r="D65" s="10">
        <v>2</v>
      </c>
      <c r="E65" s="7">
        <f t="shared" si="2"/>
        <v>647.69999999999993</v>
      </c>
      <c r="F65" s="7">
        <f t="shared" si="3"/>
        <v>609.59999999999991</v>
      </c>
    </row>
    <row r="66" spans="1:6">
      <c r="A66" s="10" t="s">
        <v>39</v>
      </c>
      <c r="B66" s="10">
        <v>25.5</v>
      </c>
      <c r="C66" s="10">
        <v>24</v>
      </c>
      <c r="D66" s="10">
        <v>1</v>
      </c>
      <c r="E66" s="7">
        <f t="shared" si="2"/>
        <v>647.69999999999993</v>
      </c>
      <c r="F66" s="7">
        <f t="shared" si="3"/>
        <v>609.59999999999991</v>
      </c>
    </row>
    <row r="67" spans="1:6">
      <c r="A67" s="10" t="s">
        <v>40</v>
      </c>
      <c r="B67" s="10">
        <v>25.5</v>
      </c>
      <c r="C67" s="10">
        <v>24</v>
      </c>
      <c r="D67" s="10">
        <v>1</v>
      </c>
      <c r="E67" s="7">
        <f t="shared" si="2"/>
        <v>647.69999999999993</v>
      </c>
      <c r="F67" s="7">
        <f t="shared" si="3"/>
        <v>609.59999999999991</v>
      </c>
    </row>
    <row r="68" spans="1:6">
      <c r="A68" s="10" t="s">
        <v>48</v>
      </c>
      <c r="B68" s="10">
        <v>25.5</v>
      </c>
      <c r="C68" s="10">
        <v>22.5</v>
      </c>
      <c r="D68" s="10">
        <v>1</v>
      </c>
      <c r="E68" s="7">
        <f t="shared" si="2"/>
        <v>647.69999999999993</v>
      </c>
      <c r="F68" s="7">
        <f t="shared" si="3"/>
        <v>571.5</v>
      </c>
    </row>
    <row r="69" spans="1:6">
      <c r="A69" s="10" t="s">
        <v>43</v>
      </c>
      <c r="B69" s="10">
        <v>25.5</v>
      </c>
      <c r="C69" s="10">
        <v>22</v>
      </c>
      <c r="D69" s="10">
        <v>4</v>
      </c>
      <c r="E69" s="7">
        <f t="shared" si="2"/>
        <v>647.69999999999993</v>
      </c>
      <c r="F69" s="7">
        <f t="shared" si="3"/>
        <v>558.79999999999995</v>
      </c>
    </row>
    <row r="70" spans="1:6">
      <c r="A70" s="10" t="s">
        <v>46</v>
      </c>
      <c r="B70" s="10">
        <v>25.5</v>
      </c>
      <c r="C70" s="10">
        <v>22</v>
      </c>
      <c r="D70" s="10">
        <v>4</v>
      </c>
      <c r="E70" s="7">
        <f t="shared" si="2"/>
        <v>647.69999999999993</v>
      </c>
      <c r="F70" s="7">
        <f t="shared" si="3"/>
        <v>558.79999999999995</v>
      </c>
    </row>
    <row r="71" spans="1:6">
      <c r="A71" s="10" t="s">
        <v>47</v>
      </c>
      <c r="B71" s="10">
        <v>25.5</v>
      </c>
      <c r="C71" s="10">
        <v>22</v>
      </c>
      <c r="D71" s="10">
        <v>3</v>
      </c>
      <c r="E71" s="7">
        <f t="shared" si="2"/>
        <v>647.69999999999993</v>
      </c>
      <c r="F71" s="7">
        <f t="shared" si="3"/>
        <v>558.79999999999995</v>
      </c>
    </row>
    <row r="72" spans="1:6">
      <c r="A72" s="10" t="s">
        <v>27</v>
      </c>
      <c r="B72" s="10">
        <v>25.5</v>
      </c>
      <c r="C72" s="10">
        <v>19.5</v>
      </c>
      <c r="D72" s="10">
        <v>8</v>
      </c>
      <c r="E72" s="7">
        <f t="shared" si="2"/>
        <v>647.69999999999993</v>
      </c>
      <c r="F72" s="7">
        <f t="shared" si="3"/>
        <v>495.29999999999995</v>
      </c>
    </row>
    <row r="73" spans="1:6">
      <c r="A73" s="10" t="s">
        <v>28</v>
      </c>
      <c r="B73" s="10">
        <v>25.5</v>
      </c>
      <c r="C73" s="10">
        <v>19.5</v>
      </c>
      <c r="D73" s="10">
        <v>4</v>
      </c>
      <c r="E73" s="7">
        <f t="shared" si="2"/>
        <v>647.69999999999993</v>
      </c>
      <c r="F73" s="7">
        <f t="shared" si="3"/>
        <v>495.29999999999995</v>
      </c>
    </row>
    <row r="74" spans="1:6">
      <c r="A74" s="10" t="s">
        <v>29</v>
      </c>
      <c r="B74" s="10">
        <v>25.5</v>
      </c>
      <c r="C74" s="10">
        <v>19.5</v>
      </c>
      <c r="D74" s="10">
        <v>7</v>
      </c>
      <c r="E74" s="7">
        <f t="shared" si="2"/>
        <v>647.69999999999993</v>
      </c>
      <c r="F74" s="7">
        <f t="shared" si="3"/>
        <v>495.29999999999995</v>
      </c>
    </row>
    <row r="75" spans="1:6">
      <c r="A75" s="10" t="s">
        <v>30</v>
      </c>
      <c r="B75" s="10">
        <v>25.5</v>
      </c>
      <c r="C75" s="10">
        <v>19.5</v>
      </c>
      <c r="D75" s="10">
        <v>4</v>
      </c>
      <c r="E75" s="7">
        <f t="shared" si="2"/>
        <v>647.69999999999993</v>
      </c>
      <c r="F75" s="7">
        <f t="shared" si="3"/>
        <v>495.29999999999995</v>
      </c>
    </row>
    <row r="76" spans="1:6">
      <c r="A76" s="10" t="s">
        <v>34</v>
      </c>
      <c r="B76" s="10">
        <v>25.5</v>
      </c>
      <c r="C76" s="10">
        <v>19.5</v>
      </c>
      <c r="D76" s="10">
        <v>1</v>
      </c>
      <c r="E76" s="7">
        <f t="shared" si="2"/>
        <v>647.69999999999993</v>
      </c>
      <c r="F76" s="7">
        <f t="shared" si="3"/>
        <v>495.29999999999995</v>
      </c>
    </row>
    <row r="77" spans="1:6">
      <c r="A77" s="10" t="s">
        <v>31</v>
      </c>
      <c r="B77" s="10">
        <v>25.5</v>
      </c>
      <c r="C77" s="10">
        <v>19.5</v>
      </c>
      <c r="D77" s="10">
        <v>2</v>
      </c>
      <c r="E77" s="7">
        <f t="shared" si="2"/>
        <v>647.69999999999993</v>
      </c>
      <c r="F77" s="7">
        <f t="shared" si="3"/>
        <v>495.29999999999995</v>
      </c>
    </row>
    <row r="78" spans="1:6">
      <c r="A78" s="10" t="s">
        <v>32</v>
      </c>
      <c r="B78" s="10">
        <v>25.5</v>
      </c>
      <c r="C78" s="10">
        <v>19.5</v>
      </c>
      <c r="D78" s="10">
        <v>4</v>
      </c>
      <c r="E78" s="7">
        <f t="shared" si="2"/>
        <v>647.69999999999993</v>
      </c>
      <c r="F78" s="7">
        <f t="shared" si="3"/>
        <v>495.29999999999995</v>
      </c>
    </row>
    <row r="79" spans="1:6">
      <c r="A79" s="10" t="s">
        <v>33</v>
      </c>
      <c r="B79" s="10">
        <v>25.5</v>
      </c>
      <c r="C79" s="10">
        <v>19.5</v>
      </c>
      <c r="D79" s="10">
        <v>4</v>
      </c>
      <c r="E79" s="7">
        <f t="shared" si="2"/>
        <v>647.69999999999993</v>
      </c>
      <c r="F79" s="7">
        <f t="shared" si="3"/>
        <v>495.29999999999995</v>
      </c>
    </row>
    <row r="80" spans="1:6">
      <c r="A80" s="10" t="s">
        <v>35</v>
      </c>
      <c r="B80" s="10">
        <v>25.5</v>
      </c>
      <c r="C80" s="10">
        <v>19.5</v>
      </c>
      <c r="D80" s="10">
        <v>1</v>
      </c>
      <c r="E80" s="7">
        <f t="shared" si="2"/>
        <v>647.69999999999993</v>
      </c>
      <c r="F80" s="7">
        <f t="shared" si="3"/>
        <v>495.29999999999995</v>
      </c>
    </row>
    <row r="81" spans="1:6">
      <c r="A81" s="10" t="s">
        <v>36</v>
      </c>
      <c r="B81" s="10">
        <v>25.5</v>
      </c>
      <c r="C81" s="10">
        <v>18</v>
      </c>
      <c r="D81" s="10">
        <v>8</v>
      </c>
      <c r="E81" s="7">
        <f t="shared" si="2"/>
        <v>647.69999999999993</v>
      </c>
      <c r="F81" s="7">
        <f t="shared" si="3"/>
        <v>457.2</v>
      </c>
    </row>
    <row r="82" spans="1:6">
      <c r="A82" s="10" t="s">
        <v>37</v>
      </c>
      <c r="B82" s="10">
        <v>25.5</v>
      </c>
      <c r="C82" s="10">
        <v>18</v>
      </c>
      <c r="D82" s="10">
        <v>4</v>
      </c>
      <c r="E82" s="7">
        <f t="shared" si="2"/>
        <v>647.69999999999993</v>
      </c>
      <c r="F82" s="7">
        <f t="shared" si="3"/>
        <v>457.2</v>
      </c>
    </row>
    <row r="83" spans="1:6">
      <c r="A83" s="10" t="s">
        <v>41</v>
      </c>
      <c r="B83" s="10">
        <v>25.5</v>
      </c>
      <c r="C83" s="10">
        <v>18</v>
      </c>
      <c r="D83" s="10">
        <v>2</v>
      </c>
      <c r="E83" s="7">
        <f t="shared" si="2"/>
        <v>647.69999999999993</v>
      </c>
      <c r="F83" s="7">
        <f t="shared" si="3"/>
        <v>457.2</v>
      </c>
    </row>
    <row r="84" spans="1:6">
      <c r="A84" s="10" t="s">
        <v>42</v>
      </c>
      <c r="B84" s="10">
        <v>25.5</v>
      </c>
      <c r="C84" s="10">
        <v>18</v>
      </c>
      <c r="D84" s="10">
        <v>2</v>
      </c>
      <c r="E84" s="7">
        <f t="shared" si="2"/>
        <v>647.69999999999993</v>
      </c>
      <c r="F84" s="7">
        <f t="shared" si="3"/>
        <v>457.2</v>
      </c>
    </row>
    <row r="85" spans="1:6">
      <c r="A85" s="10" t="s">
        <v>45</v>
      </c>
      <c r="B85" s="10">
        <v>25.5</v>
      </c>
      <c r="C85" s="10">
        <v>18</v>
      </c>
      <c r="D85" s="10">
        <v>8</v>
      </c>
      <c r="E85" s="7">
        <f t="shared" si="2"/>
        <v>647.69999999999993</v>
      </c>
      <c r="F85" s="7">
        <f t="shared" si="3"/>
        <v>457.2</v>
      </c>
    </row>
    <row r="86" spans="1:6">
      <c r="A86" s="10" t="s">
        <v>38</v>
      </c>
      <c r="B86" s="10">
        <v>25.5</v>
      </c>
      <c r="C86" s="10">
        <v>16.5</v>
      </c>
      <c r="D86" s="10">
        <v>2</v>
      </c>
      <c r="E86" s="7">
        <f t="shared" si="2"/>
        <v>647.69999999999993</v>
      </c>
      <c r="F86" s="7">
        <f t="shared" si="3"/>
        <v>419.09999999999997</v>
      </c>
    </row>
    <row r="87" spans="1:6">
      <c r="A87" s="10" t="s">
        <v>39</v>
      </c>
      <c r="B87" s="10">
        <v>25.5</v>
      </c>
      <c r="C87" s="10">
        <v>16.5</v>
      </c>
      <c r="D87" s="10">
        <v>1</v>
      </c>
      <c r="E87" s="7">
        <f t="shared" si="2"/>
        <v>647.69999999999993</v>
      </c>
      <c r="F87" s="7">
        <f t="shared" si="3"/>
        <v>419.09999999999997</v>
      </c>
    </row>
    <row r="88" spans="1:6">
      <c r="A88" s="10" t="s">
        <v>40</v>
      </c>
      <c r="B88" s="10">
        <v>25.5</v>
      </c>
      <c r="C88" s="10">
        <v>16.5</v>
      </c>
      <c r="D88" s="10">
        <v>1</v>
      </c>
      <c r="E88" s="7">
        <f t="shared" si="2"/>
        <v>647.69999999999993</v>
      </c>
      <c r="F88" s="7">
        <f t="shared" si="3"/>
        <v>419.09999999999997</v>
      </c>
    </row>
    <row r="89" spans="1:6">
      <c r="A89" s="10" t="s">
        <v>43</v>
      </c>
      <c r="B89" s="10">
        <v>25.5</v>
      </c>
      <c r="C89" s="10">
        <v>16.5</v>
      </c>
      <c r="D89" s="10">
        <v>4</v>
      </c>
      <c r="E89" s="7">
        <f t="shared" si="2"/>
        <v>647.69999999999993</v>
      </c>
      <c r="F89" s="7">
        <f t="shared" si="3"/>
        <v>419.09999999999997</v>
      </c>
    </row>
    <row r="90" spans="1:6">
      <c r="A90" s="10" t="s">
        <v>27</v>
      </c>
      <c r="B90" s="10">
        <v>25.5</v>
      </c>
      <c r="C90" s="10">
        <v>15</v>
      </c>
      <c r="D90" s="10">
        <v>8</v>
      </c>
      <c r="E90" s="7">
        <f t="shared" si="2"/>
        <v>647.69999999999993</v>
      </c>
      <c r="F90" s="7">
        <f t="shared" si="3"/>
        <v>381</v>
      </c>
    </row>
    <row r="91" spans="1:6">
      <c r="A91" s="10" t="s">
        <v>28</v>
      </c>
      <c r="B91" s="10">
        <v>25.5</v>
      </c>
      <c r="C91" s="10">
        <v>15</v>
      </c>
      <c r="D91" s="10">
        <v>4</v>
      </c>
      <c r="E91" s="7">
        <f t="shared" si="2"/>
        <v>647.69999999999993</v>
      </c>
      <c r="F91" s="7">
        <f t="shared" si="3"/>
        <v>381</v>
      </c>
    </row>
    <row r="92" spans="1:6">
      <c r="A92" s="10" t="s">
        <v>29</v>
      </c>
      <c r="B92" s="10">
        <v>25.5</v>
      </c>
      <c r="C92" s="10">
        <v>15</v>
      </c>
      <c r="D92" s="10">
        <v>7</v>
      </c>
      <c r="E92" s="7">
        <f t="shared" si="2"/>
        <v>647.69999999999993</v>
      </c>
      <c r="F92" s="7">
        <f t="shared" si="3"/>
        <v>381</v>
      </c>
    </row>
    <row r="93" spans="1:6">
      <c r="A93" s="10" t="s">
        <v>30</v>
      </c>
      <c r="B93" s="10">
        <v>25.5</v>
      </c>
      <c r="C93" s="10">
        <v>15</v>
      </c>
      <c r="D93" s="10">
        <v>4</v>
      </c>
      <c r="E93" s="7">
        <f t="shared" si="2"/>
        <v>647.69999999999993</v>
      </c>
      <c r="F93" s="7">
        <f t="shared" si="3"/>
        <v>381</v>
      </c>
    </row>
    <row r="94" spans="1:6">
      <c r="A94" s="10" t="s">
        <v>34</v>
      </c>
      <c r="B94" s="10">
        <v>25.5</v>
      </c>
      <c r="C94" s="10">
        <v>15</v>
      </c>
      <c r="D94" s="10">
        <v>1</v>
      </c>
      <c r="E94" s="7">
        <f t="shared" si="2"/>
        <v>647.69999999999993</v>
      </c>
      <c r="F94" s="7">
        <f t="shared" si="3"/>
        <v>381</v>
      </c>
    </row>
    <row r="95" spans="1:6">
      <c r="A95" s="10" t="s">
        <v>31</v>
      </c>
      <c r="B95" s="10">
        <v>25.5</v>
      </c>
      <c r="C95" s="10">
        <v>15</v>
      </c>
      <c r="D95" s="10">
        <v>2</v>
      </c>
      <c r="E95" s="7">
        <f t="shared" si="2"/>
        <v>647.69999999999993</v>
      </c>
      <c r="F95" s="7">
        <f t="shared" si="3"/>
        <v>381</v>
      </c>
    </row>
    <row r="96" spans="1:6">
      <c r="A96" s="10" t="s">
        <v>32</v>
      </c>
      <c r="B96" s="10">
        <v>25.5</v>
      </c>
      <c r="C96" s="10">
        <v>15</v>
      </c>
      <c r="D96" s="10">
        <v>4</v>
      </c>
      <c r="E96" s="7">
        <f t="shared" si="2"/>
        <v>647.69999999999993</v>
      </c>
      <c r="F96" s="7">
        <f t="shared" si="3"/>
        <v>381</v>
      </c>
    </row>
    <row r="97" spans="1:6">
      <c r="A97" s="10" t="s">
        <v>33</v>
      </c>
      <c r="B97" s="10">
        <v>25.5</v>
      </c>
      <c r="C97" s="10">
        <v>15</v>
      </c>
      <c r="D97" s="10">
        <v>4</v>
      </c>
      <c r="E97" s="7">
        <f t="shared" si="2"/>
        <v>647.69999999999993</v>
      </c>
      <c r="F97" s="7">
        <f t="shared" si="3"/>
        <v>381</v>
      </c>
    </row>
    <row r="98" spans="1:6">
      <c r="A98" s="10" t="s">
        <v>35</v>
      </c>
      <c r="B98" s="10">
        <v>25.5</v>
      </c>
      <c r="C98" s="10">
        <v>15</v>
      </c>
      <c r="D98" s="10">
        <v>1</v>
      </c>
      <c r="E98" s="7">
        <f t="shared" ref="E98:F98" si="4">B98*25.4</f>
        <v>647.69999999999993</v>
      </c>
      <c r="F98" s="7">
        <f t="shared" si="4"/>
        <v>381</v>
      </c>
    </row>
    <row r="99" spans="1:6">
      <c r="D99" s="7">
        <f>SUM(D34:D98)</f>
        <v>217</v>
      </c>
      <c r="E99" s="12"/>
      <c r="F99" s="12"/>
    </row>
    <row r="102" spans="1:6" ht="15.6">
      <c r="A102" s="55" t="s">
        <v>76</v>
      </c>
      <c r="B102" s="55"/>
      <c r="C102" s="55"/>
      <c r="D102" s="55"/>
      <c r="E102" s="55"/>
      <c r="F102" s="55"/>
    </row>
    <row r="103" spans="1:6">
      <c r="A103" s="13" t="s">
        <v>0</v>
      </c>
      <c r="B103" s="13" t="s">
        <v>5</v>
      </c>
      <c r="C103" s="13" t="s">
        <v>4</v>
      </c>
      <c r="D103" s="13" t="s">
        <v>6</v>
      </c>
      <c r="E103" s="13" t="s">
        <v>74</v>
      </c>
      <c r="F103" s="13" t="s">
        <v>75</v>
      </c>
    </row>
    <row r="104" spans="1:6">
      <c r="A104" s="10" t="s">
        <v>15</v>
      </c>
      <c r="B104" s="10">
        <v>22.5</v>
      </c>
      <c r="C104" s="10">
        <v>61</v>
      </c>
      <c r="D104" s="10">
        <v>3</v>
      </c>
      <c r="E104" s="7">
        <f t="shared" ref="E104:E135" si="5">B104*25.4</f>
        <v>571.5</v>
      </c>
      <c r="F104" s="7">
        <f t="shared" ref="F104:F135" si="6">C104*25.4</f>
        <v>1549.3999999999999</v>
      </c>
    </row>
    <row r="105" spans="1:6">
      <c r="A105" s="10" t="s">
        <v>26</v>
      </c>
      <c r="B105" s="10">
        <v>22.5</v>
      </c>
      <c r="C105" s="10">
        <v>61</v>
      </c>
      <c r="D105" s="10">
        <v>3</v>
      </c>
      <c r="E105" s="7">
        <f t="shared" si="5"/>
        <v>571.5</v>
      </c>
      <c r="F105" s="7">
        <f t="shared" si="6"/>
        <v>1549.3999999999999</v>
      </c>
    </row>
    <row r="106" spans="1:6">
      <c r="A106" s="10" t="s">
        <v>46</v>
      </c>
      <c r="B106" s="10">
        <v>22.5</v>
      </c>
      <c r="C106" s="10">
        <v>61</v>
      </c>
      <c r="D106" s="10">
        <v>4</v>
      </c>
      <c r="E106" s="7">
        <f t="shared" si="5"/>
        <v>571.5</v>
      </c>
      <c r="F106" s="7">
        <f t="shared" si="6"/>
        <v>1549.3999999999999</v>
      </c>
    </row>
    <row r="107" spans="1:6">
      <c r="A107" s="10" t="s">
        <v>47</v>
      </c>
      <c r="B107" s="10">
        <v>22.5</v>
      </c>
      <c r="C107" s="10">
        <v>61</v>
      </c>
      <c r="D107" s="10">
        <v>3</v>
      </c>
      <c r="E107" s="7">
        <f t="shared" si="5"/>
        <v>571.5</v>
      </c>
      <c r="F107" s="7">
        <f t="shared" si="6"/>
        <v>1549.3999999999999</v>
      </c>
    </row>
    <row r="108" spans="1:6">
      <c r="A108" s="10" t="s">
        <v>48</v>
      </c>
      <c r="B108" s="10">
        <v>22.5</v>
      </c>
      <c r="C108" s="10">
        <v>61</v>
      </c>
      <c r="D108" s="10">
        <v>1</v>
      </c>
      <c r="E108" s="7">
        <f t="shared" si="5"/>
        <v>571.5</v>
      </c>
      <c r="F108" s="7">
        <f t="shared" si="6"/>
        <v>1549.3999999999999</v>
      </c>
    </row>
    <row r="109" spans="1:6">
      <c r="A109" s="10" t="s">
        <v>35</v>
      </c>
      <c r="B109" s="10">
        <v>22.5</v>
      </c>
      <c r="C109" s="10">
        <v>58</v>
      </c>
      <c r="D109" s="10">
        <v>1</v>
      </c>
      <c r="E109" s="7">
        <f t="shared" si="5"/>
        <v>571.5</v>
      </c>
      <c r="F109" s="7">
        <f t="shared" si="6"/>
        <v>1473.1999999999998</v>
      </c>
    </row>
    <row r="110" spans="1:6">
      <c r="A110" s="10" t="s">
        <v>38</v>
      </c>
      <c r="B110" s="10">
        <v>22.5</v>
      </c>
      <c r="C110" s="10">
        <v>56</v>
      </c>
      <c r="D110" s="10">
        <v>2</v>
      </c>
      <c r="E110" s="7">
        <f t="shared" si="5"/>
        <v>571.5</v>
      </c>
      <c r="F110" s="7">
        <f t="shared" si="6"/>
        <v>1422.3999999999999</v>
      </c>
    </row>
    <row r="111" spans="1:6">
      <c r="A111" s="10" t="s">
        <v>39</v>
      </c>
      <c r="B111" s="10">
        <v>22.5</v>
      </c>
      <c r="C111" s="10">
        <v>56</v>
      </c>
      <c r="D111" s="10">
        <v>1</v>
      </c>
      <c r="E111" s="7">
        <f t="shared" si="5"/>
        <v>571.5</v>
      </c>
      <c r="F111" s="7">
        <f t="shared" si="6"/>
        <v>1422.3999999999999</v>
      </c>
    </row>
    <row r="112" spans="1:6">
      <c r="A112" s="10" t="s">
        <v>27</v>
      </c>
      <c r="B112" s="10">
        <v>22.5</v>
      </c>
      <c r="C112" s="10">
        <v>55</v>
      </c>
      <c r="D112" s="10">
        <v>8</v>
      </c>
      <c r="E112" s="7">
        <f t="shared" si="5"/>
        <v>571.5</v>
      </c>
      <c r="F112" s="7">
        <f t="shared" si="6"/>
        <v>1397</v>
      </c>
    </row>
    <row r="113" spans="1:6">
      <c r="A113" s="10" t="s">
        <v>28</v>
      </c>
      <c r="B113" s="10">
        <v>22.5</v>
      </c>
      <c r="C113" s="10">
        <v>55</v>
      </c>
      <c r="D113" s="10">
        <v>4</v>
      </c>
      <c r="E113" s="7">
        <f t="shared" si="5"/>
        <v>571.5</v>
      </c>
      <c r="F113" s="7">
        <f t="shared" si="6"/>
        <v>1397</v>
      </c>
    </row>
    <row r="114" spans="1:6">
      <c r="A114" s="10" t="s">
        <v>29</v>
      </c>
      <c r="B114" s="10">
        <v>22.5</v>
      </c>
      <c r="C114" s="10">
        <v>55</v>
      </c>
      <c r="D114" s="10">
        <v>7</v>
      </c>
      <c r="E114" s="7">
        <f t="shared" si="5"/>
        <v>571.5</v>
      </c>
      <c r="F114" s="7">
        <f t="shared" si="6"/>
        <v>1397</v>
      </c>
    </row>
    <row r="115" spans="1:6">
      <c r="A115" s="10" t="s">
        <v>30</v>
      </c>
      <c r="B115" s="10">
        <v>22.5</v>
      </c>
      <c r="C115" s="10">
        <v>55</v>
      </c>
      <c r="D115" s="10">
        <v>4</v>
      </c>
      <c r="E115" s="7">
        <f t="shared" si="5"/>
        <v>571.5</v>
      </c>
      <c r="F115" s="7">
        <f t="shared" si="6"/>
        <v>1397</v>
      </c>
    </row>
    <row r="116" spans="1:6">
      <c r="A116" s="10" t="s">
        <v>31</v>
      </c>
      <c r="B116" s="10">
        <v>22.5</v>
      </c>
      <c r="C116" s="10">
        <v>55</v>
      </c>
      <c r="D116" s="10">
        <v>2</v>
      </c>
      <c r="E116" s="7">
        <f t="shared" si="5"/>
        <v>571.5</v>
      </c>
      <c r="F116" s="7">
        <f t="shared" si="6"/>
        <v>1397</v>
      </c>
    </row>
    <row r="117" spans="1:6">
      <c r="A117" s="10" t="s">
        <v>32</v>
      </c>
      <c r="B117" s="10">
        <v>22.5</v>
      </c>
      <c r="C117" s="10">
        <v>55</v>
      </c>
      <c r="D117" s="10">
        <v>4</v>
      </c>
      <c r="E117" s="7">
        <f t="shared" si="5"/>
        <v>571.5</v>
      </c>
      <c r="F117" s="7">
        <f t="shared" si="6"/>
        <v>1397</v>
      </c>
    </row>
    <row r="118" spans="1:6">
      <c r="A118" s="10" t="s">
        <v>38</v>
      </c>
      <c r="B118" s="10">
        <v>22.5</v>
      </c>
      <c r="C118" s="10">
        <v>55</v>
      </c>
      <c r="D118" s="10">
        <v>2</v>
      </c>
      <c r="E118" s="7">
        <f t="shared" si="5"/>
        <v>571.5</v>
      </c>
      <c r="F118" s="7">
        <f t="shared" si="6"/>
        <v>1397</v>
      </c>
    </row>
    <row r="119" spans="1:6">
      <c r="A119" s="10" t="s">
        <v>39</v>
      </c>
      <c r="B119" s="10">
        <v>22.5</v>
      </c>
      <c r="C119" s="10">
        <v>55</v>
      </c>
      <c r="D119" s="10">
        <v>1</v>
      </c>
      <c r="E119" s="7">
        <f t="shared" si="5"/>
        <v>571.5</v>
      </c>
      <c r="F119" s="7">
        <f t="shared" si="6"/>
        <v>1397</v>
      </c>
    </row>
    <row r="120" spans="1:6">
      <c r="A120" s="10" t="s">
        <v>40</v>
      </c>
      <c r="B120" s="10">
        <v>22.5</v>
      </c>
      <c r="C120" s="10">
        <v>55</v>
      </c>
      <c r="D120" s="10">
        <v>1</v>
      </c>
      <c r="E120" s="7">
        <f t="shared" si="5"/>
        <v>571.5</v>
      </c>
      <c r="F120" s="7">
        <f t="shared" si="6"/>
        <v>1397</v>
      </c>
    </row>
    <row r="121" spans="1:6">
      <c r="A121" s="10" t="s">
        <v>41</v>
      </c>
      <c r="B121" s="10">
        <v>22.5</v>
      </c>
      <c r="C121" s="10">
        <v>55</v>
      </c>
      <c r="D121" s="10">
        <v>4</v>
      </c>
      <c r="E121" s="7">
        <f t="shared" si="5"/>
        <v>571.5</v>
      </c>
      <c r="F121" s="7">
        <f t="shared" si="6"/>
        <v>1397</v>
      </c>
    </row>
    <row r="122" spans="1:6">
      <c r="A122" s="10" t="s">
        <v>42</v>
      </c>
      <c r="B122" s="10">
        <v>22.5</v>
      </c>
      <c r="C122" s="10">
        <v>55</v>
      </c>
      <c r="D122" s="10">
        <v>4</v>
      </c>
      <c r="E122" s="7">
        <f t="shared" si="5"/>
        <v>571.5</v>
      </c>
      <c r="F122" s="7">
        <f t="shared" si="6"/>
        <v>1397</v>
      </c>
    </row>
    <row r="123" spans="1:6">
      <c r="A123" s="10" t="s">
        <v>44</v>
      </c>
      <c r="B123" s="10">
        <v>22.5</v>
      </c>
      <c r="C123" s="10">
        <v>55</v>
      </c>
      <c r="D123" s="10">
        <v>8</v>
      </c>
      <c r="E123" s="7">
        <f t="shared" si="5"/>
        <v>571.5</v>
      </c>
      <c r="F123" s="7">
        <f t="shared" si="6"/>
        <v>1397</v>
      </c>
    </row>
    <row r="124" spans="1:6">
      <c r="A124" s="10" t="s">
        <v>43</v>
      </c>
      <c r="B124" s="10">
        <v>22.5</v>
      </c>
      <c r="C124" s="10">
        <v>50</v>
      </c>
      <c r="D124" s="10">
        <v>4</v>
      </c>
      <c r="E124" s="7">
        <f t="shared" si="5"/>
        <v>571.5</v>
      </c>
      <c r="F124" s="7">
        <f t="shared" si="6"/>
        <v>1270</v>
      </c>
    </row>
    <row r="125" spans="1:6">
      <c r="A125" s="10" t="s">
        <v>15</v>
      </c>
      <c r="B125" s="10">
        <v>22.5</v>
      </c>
      <c r="C125" s="10">
        <v>49</v>
      </c>
      <c r="D125" s="10">
        <v>3</v>
      </c>
      <c r="E125" s="7">
        <f t="shared" si="5"/>
        <v>571.5</v>
      </c>
      <c r="F125" s="7">
        <f t="shared" si="6"/>
        <v>1244.5999999999999</v>
      </c>
    </row>
    <row r="126" spans="1:6">
      <c r="A126" s="10" t="s">
        <v>26</v>
      </c>
      <c r="B126" s="10">
        <v>22.5</v>
      </c>
      <c r="C126" s="10">
        <v>49</v>
      </c>
      <c r="D126" s="10">
        <v>3</v>
      </c>
      <c r="E126" s="7">
        <f t="shared" si="5"/>
        <v>571.5</v>
      </c>
      <c r="F126" s="7">
        <f t="shared" si="6"/>
        <v>1244.5999999999999</v>
      </c>
    </row>
    <row r="127" spans="1:6">
      <c r="A127" s="10" t="s">
        <v>34</v>
      </c>
      <c r="B127" s="10">
        <v>22.5</v>
      </c>
      <c r="C127" s="10">
        <v>49</v>
      </c>
      <c r="D127" s="10">
        <v>1</v>
      </c>
      <c r="E127" s="7">
        <f t="shared" si="5"/>
        <v>571.5</v>
      </c>
      <c r="F127" s="7">
        <f t="shared" si="6"/>
        <v>1244.5999999999999</v>
      </c>
    </row>
    <row r="128" spans="1:6">
      <c r="A128" s="10" t="s">
        <v>33</v>
      </c>
      <c r="B128" s="10">
        <v>22.5</v>
      </c>
      <c r="C128" s="10">
        <v>49</v>
      </c>
      <c r="D128" s="10">
        <v>4</v>
      </c>
      <c r="E128" s="7">
        <f t="shared" si="5"/>
        <v>571.5</v>
      </c>
      <c r="F128" s="7">
        <f t="shared" si="6"/>
        <v>1244.5999999999999</v>
      </c>
    </row>
    <row r="129" spans="1:6">
      <c r="A129" s="10" t="s">
        <v>36</v>
      </c>
      <c r="B129" s="10">
        <v>22.5</v>
      </c>
      <c r="C129" s="10">
        <v>49</v>
      </c>
      <c r="D129" s="10">
        <v>8</v>
      </c>
      <c r="E129" s="7">
        <f t="shared" si="5"/>
        <v>571.5</v>
      </c>
      <c r="F129" s="7">
        <f t="shared" si="6"/>
        <v>1244.5999999999999</v>
      </c>
    </row>
    <row r="130" spans="1:6">
      <c r="A130" s="10" t="s">
        <v>37</v>
      </c>
      <c r="B130" s="10">
        <v>22.5</v>
      </c>
      <c r="C130" s="10">
        <v>49</v>
      </c>
      <c r="D130" s="10">
        <v>4</v>
      </c>
      <c r="E130" s="7">
        <f t="shared" si="5"/>
        <v>571.5</v>
      </c>
      <c r="F130" s="7">
        <f t="shared" si="6"/>
        <v>1244.5999999999999</v>
      </c>
    </row>
    <row r="131" spans="1:6">
      <c r="A131" s="10" t="s">
        <v>45</v>
      </c>
      <c r="B131" s="10">
        <v>22.5</v>
      </c>
      <c r="C131" s="10">
        <v>49</v>
      </c>
      <c r="D131" s="10">
        <v>4</v>
      </c>
      <c r="E131" s="7">
        <f t="shared" si="5"/>
        <v>571.5</v>
      </c>
      <c r="F131" s="7">
        <f t="shared" si="6"/>
        <v>1244.5999999999999</v>
      </c>
    </row>
    <row r="132" spans="1:6">
      <c r="A132" s="10" t="s">
        <v>46</v>
      </c>
      <c r="B132" s="10">
        <v>22.5</v>
      </c>
      <c r="C132" s="10">
        <v>49</v>
      </c>
      <c r="D132" s="10">
        <v>4</v>
      </c>
      <c r="E132" s="7">
        <f t="shared" si="5"/>
        <v>571.5</v>
      </c>
      <c r="F132" s="7">
        <f t="shared" si="6"/>
        <v>1244.5999999999999</v>
      </c>
    </row>
    <row r="133" spans="1:6">
      <c r="A133" s="10" t="s">
        <v>47</v>
      </c>
      <c r="B133" s="10">
        <v>22.5</v>
      </c>
      <c r="C133" s="10">
        <v>49</v>
      </c>
      <c r="D133" s="10">
        <v>3</v>
      </c>
      <c r="E133" s="7">
        <f t="shared" si="5"/>
        <v>571.5</v>
      </c>
      <c r="F133" s="7">
        <f t="shared" si="6"/>
        <v>1244.5999999999999</v>
      </c>
    </row>
    <row r="134" spans="1:6">
      <c r="A134" s="10" t="s">
        <v>48</v>
      </c>
      <c r="B134" s="10">
        <v>22.5</v>
      </c>
      <c r="C134" s="10">
        <v>49</v>
      </c>
      <c r="D134" s="10">
        <v>1</v>
      </c>
      <c r="E134" s="7">
        <f t="shared" si="5"/>
        <v>571.5</v>
      </c>
      <c r="F134" s="7">
        <f t="shared" si="6"/>
        <v>1244.5999999999999</v>
      </c>
    </row>
    <row r="135" spans="1:6">
      <c r="A135" s="10" t="s">
        <v>40</v>
      </c>
      <c r="B135" s="10">
        <v>22.5</v>
      </c>
      <c r="C135" s="10">
        <v>47</v>
      </c>
      <c r="D135" s="10">
        <v>1</v>
      </c>
      <c r="E135" s="7">
        <f t="shared" si="5"/>
        <v>571.5</v>
      </c>
      <c r="F135" s="7">
        <f t="shared" si="6"/>
        <v>1193.8</v>
      </c>
    </row>
    <row r="136" spans="1:6">
      <c r="D136" s="7">
        <f>SUM(D104:D135)</f>
        <v>107</v>
      </c>
      <c r="E136" s="12"/>
      <c r="F136" s="12"/>
    </row>
    <row r="139" spans="1:6" ht="15.6">
      <c r="A139" s="55" t="s">
        <v>76</v>
      </c>
      <c r="B139" s="55"/>
      <c r="C139" s="55"/>
      <c r="D139" s="55"/>
      <c r="E139" s="55"/>
    </row>
    <row r="140" spans="1:6">
      <c r="A140" s="13" t="s">
        <v>5</v>
      </c>
      <c r="B140" s="13" t="s">
        <v>4</v>
      </c>
      <c r="C140" s="13" t="s">
        <v>6</v>
      </c>
      <c r="D140" s="13" t="s">
        <v>74</v>
      </c>
      <c r="E140" s="13" t="s">
        <v>75</v>
      </c>
    </row>
    <row r="141" spans="1:6">
      <c r="A141" s="10">
        <v>4</v>
      </c>
      <c r="B141" s="10">
        <v>61</v>
      </c>
      <c r="C141" s="10">
        <v>14</v>
      </c>
      <c r="D141" s="7">
        <f t="shared" ref="D141:D153" si="7">A141*25.4</f>
        <v>101.6</v>
      </c>
      <c r="E141" s="7">
        <f t="shared" ref="E141:E153" si="8">B141*25.4</f>
        <v>1549.3999999999999</v>
      </c>
    </row>
    <row r="142" spans="1:6">
      <c r="A142" s="10">
        <v>4</v>
      </c>
      <c r="B142" s="10">
        <v>58</v>
      </c>
      <c r="C142" s="10">
        <v>1</v>
      </c>
      <c r="D142" s="7">
        <f t="shared" si="7"/>
        <v>101.6</v>
      </c>
      <c r="E142" s="7">
        <f t="shared" si="8"/>
        <v>1473.1999999999998</v>
      </c>
    </row>
    <row r="143" spans="1:6">
      <c r="A143" s="10">
        <v>4</v>
      </c>
      <c r="B143" s="10">
        <v>56</v>
      </c>
      <c r="C143" s="10">
        <v>3</v>
      </c>
      <c r="D143" s="7">
        <f t="shared" si="7"/>
        <v>101.6</v>
      </c>
      <c r="E143" s="7">
        <f t="shared" si="8"/>
        <v>1422.3999999999999</v>
      </c>
    </row>
    <row r="144" spans="1:6">
      <c r="A144" s="10">
        <v>4</v>
      </c>
      <c r="B144" s="10">
        <v>55</v>
      </c>
      <c r="C144" s="10">
        <v>49</v>
      </c>
      <c r="D144" s="7">
        <f t="shared" si="7"/>
        <v>101.6</v>
      </c>
      <c r="E144" s="7">
        <f t="shared" si="8"/>
        <v>1397</v>
      </c>
    </row>
    <row r="145" spans="1:5">
      <c r="A145" s="10">
        <v>4</v>
      </c>
      <c r="B145" s="10">
        <v>50</v>
      </c>
      <c r="C145" s="10">
        <v>4</v>
      </c>
      <c r="D145" s="7">
        <f t="shared" si="7"/>
        <v>101.6</v>
      </c>
      <c r="E145" s="7">
        <f t="shared" si="8"/>
        <v>1270</v>
      </c>
    </row>
    <row r="146" spans="1:5">
      <c r="A146" s="10">
        <v>4</v>
      </c>
      <c r="B146" s="10">
        <v>49</v>
      </c>
      <c r="C146" s="10">
        <v>35</v>
      </c>
      <c r="D146" s="7">
        <f t="shared" si="7"/>
        <v>101.6</v>
      </c>
      <c r="E146" s="7">
        <f t="shared" si="8"/>
        <v>1244.5999999999999</v>
      </c>
    </row>
    <row r="147" spans="1:5">
      <c r="A147" s="10">
        <v>4</v>
      </c>
      <c r="B147" s="10">
        <v>47</v>
      </c>
      <c r="C147" s="10">
        <v>1</v>
      </c>
      <c r="D147" s="7">
        <f t="shared" si="7"/>
        <v>101.6</v>
      </c>
      <c r="E147" s="7">
        <f t="shared" si="8"/>
        <v>1193.8</v>
      </c>
    </row>
    <row r="148" spans="1:5">
      <c r="A148" s="10">
        <v>4</v>
      </c>
      <c r="B148" s="10">
        <v>43.5</v>
      </c>
      <c r="C148" s="10">
        <v>4</v>
      </c>
      <c r="D148" s="7">
        <f t="shared" si="7"/>
        <v>101.6</v>
      </c>
      <c r="E148" s="7">
        <f t="shared" si="8"/>
        <v>1104.8999999999999</v>
      </c>
    </row>
    <row r="149" spans="1:5">
      <c r="A149" s="10">
        <v>4</v>
      </c>
      <c r="B149" s="10">
        <v>25.375</v>
      </c>
      <c r="C149" s="10">
        <v>26</v>
      </c>
      <c r="D149" s="7">
        <f t="shared" si="7"/>
        <v>101.6</v>
      </c>
      <c r="E149" s="7">
        <f t="shared" si="8"/>
        <v>644.52499999999998</v>
      </c>
    </row>
    <row r="150" spans="1:5">
      <c r="A150" s="10">
        <v>4</v>
      </c>
      <c r="B150" s="10">
        <v>23.5</v>
      </c>
      <c r="C150" s="10">
        <v>2</v>
      </c>
      <c r="D150" s="7">
        <f t="shared" si="7"/>
        <v>101.6</v>
      </c>
      <c r="E150" s="7">
        <f t="shared" si="8"/>
        <v>596.9</v>
      </c>
    </row>
    <row r="151" spans="1:5">
      <c r="A151" s="10">
        <v>4</v>
      </c>
      <c r="B151" s="10">
        <v>23.25</v>
      </c>
      <c r="C151" s="10">
        <v>122</v>
      </c>
      <c r="D151" s="7">
        <f t="shared" si="7"/>
        <v>101.6</v>
      </c>
      <c r="E151" s="7">
        <f t="shared" si="8"/>
        <v>590.54999999999995</v>
      </c>
    </row>
    <row r="152" spans="1:5">
      <c r="A152" s="10">
        <v>4</v>
      </c>
      <c r="B152" s="10">
        <v>21.25</v>
      </c>
      <c r="C152" s="10">
        <v>93</v>
      </c>
      <c r="D152" s="7">
        <f t="shared" si="7"/>
        <v>101.6</v>
      </c>
      <c r="E152" s="7">
        <f t="shared" si="8"/>
        <v>539.75</v>
      </c>
    </row>
    <row r="153" spans="1:5">
      <c r="A153" s="10">
        <v>4</v>
      </c>
      <c r="B153" s="10">
        <v>18.875</v>
      </c>
      <c r="C153" s="10">
        <v>6</v>
      </c>
      <c r="D153" s="7">
        <f t="shared" si="7"/>
        <v>101.6</v>
      </c>
      <c r="E153" s="7">
        <f t="shared" si="8"/>
        <v>479.42499999999995</v>
      </c>
    </row>
    <row r="154" spans="1:5">
      <c r="C154" s="7">
        <f>SUM(C141:C153)</f>
        <v>360</v>
      </c>
      <c r="D154" s="12"/>
      <c r="E154" s="12"/>
    </row>
  </sheetData>
  <autoFilter ref="A140:C153">
    <sortState ref="A140:C152">
      <sortCondition descending="1" ref="B139:B152"/>
    </sortState>
  </autoFilter>
  <mergeCells count="4">
    <mergeCell ref="A1:F1"/>
    <mergeCell ref="A32:F32"/>
    <mergeCell ref="A102:F102"/>
    <mergeCell ref="A139:E139"/>
  </mergeCells>
  <pageMargins left="0.70866141732283472" right="0.70866141732283472" top="0.74803149606299213" bottom="0.74803149606299213" header="0.31496062992125984" footer="0.31496062992125984"/>
  <pageSetup scale="3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E259"/>
  <sheetViews>
    <sheetView topLeftCell="A108" workbookViewId="0">
      <selection activeCell="A105" sqref="A105:E139"/>
    </sheetView>
  </sheetViews>
  <sheetFormatPr defaultRowHeight="13.8"/>
  <cols>
    <col min="1" max="1" width="21.296875" bestFit="1" customWidth="1"/>
    <col min="2" max="2" width="9.5" bestFit="1" customWidth="1"/>
    <col min="3" max="3" width="15.8984375" bestFit="1" customWidth="1"/>
    <col min="4" max="4" width="16.09765625" bestFit="1" customWidth="1"/>
    <col min="5" max="5" width="7.19921875" customWidth="1"/>
  </cols>
  <sheetData>
    <row r="1" spans="1:5" ht="15.6">
      <c r="A1" s="55" t="s">
        <v>77</v>
      </c>
      <c r="B1" s="55"/>
      <c r="C1" s="55"/>
      <c r="D1" s="55"/>
      <c r="E1" s="55"/>
    </row>
    <row r="2" spans="1:5">
      <c r="A2" s="10" t="s">
        <v>0</v>
      </c>
      <c r="B2" s="10" t="s">
        <v>1</v>
      </c>
      <c r="C2" s="10" t="s">
        <v>5</v>
      </c>
      <c r="D2" s="10" t="s">
        <v>4</v>
      </c>
      <c r="E2" s="10" t="s">
        <v>6</v>
      </c>
    </row>
    <row r="3" spans="1:5">
      <c r="A3" s="10" t="s">
        <v>49</v>
      </c>
      <c r="B3" s="10" t="s">
        <v>50</v>
      </c>
      <c r="C3" s="10">
        <v>43.5</v>
      </c>
      <c r="D3" s="10">
        <v>111</v>
      </c>
      <c r="E3" s="10">
        <v>6</v>
      </c>
    </row>
    <row r="4" spans="1:5">
      <c r="A4" s="10" t="s">
        <v>51</v>
      </c>
      <c r="B4" s="10" t="s">
        <v>50</v>
      </c>
      <c r="C4" s="10">
        <v>43.5</v>
      </c>
      <c r="D4" s="10">
        <v>82</v>
      </c>
      <c r="E4" s="10">
        <v>6</v>
      </c>
    </row>
    <row r="5" spans="1:5">
      <c r="A5" s="10" t="s">
        <v>15</v>
      </c>
      <c r="B5" s="10">
        <v>3</v>
      </c>
      <c r="C5" s="10">
        <v>43.5</v>
      </c>
      <c r="D5" s="10">
        <v>111</v>
      </c>
      <c r="E5" s="10">
        <v>3</v>
      </c>
    </row>
    <row r="6" spans="1:5">
      <c r="A6" s="10" t="s">
        <v>26</v>
      </c>
      <c r="B6" s="10">
        <v>3</v>
      </c>
      <c r="C6" s="10">
        <v>43.5</v>
      </c>
      <c r="D6" s="10">
        <v>111</v>
      </c>
      <c r="E6" s="10">
        <v>3</v>
      </c>
    </row>
    <row r="7" spans="1:5">
      <c r="A7" s="10" t="s">
        <v>27</v>
      </c>
      <c r="B7" s="10">
        <v>4</v>
      </c>
      <c r="C7" s="10">
        <v>43.5</v>
      </c>
      <c r="D7" s="10">
        <v>82</v>
      </c>
      <c r="E7" s="10">
        <v>8</v>
      </c>
    </row>
    <row r="8" spans="1:5">
      <c r="A8" s="10" t="s">
        <v>28</v>
      </c>
      <c r="B8" s="10">
        <v>4</v>
      </c>
      <c r="C8" s="10">
        <v>43.5</v>
      </c>
      <c r="D8" s="10">
        <v>82</v>
      </c>
      <c r="E8" s="10">
        <v>4</v>
      </c>
    </row>
    <row r="9" spans="1:5">
      <c r="A9" s="10" t="s">
        <v>29</v>
      </c>
      <c r="B9" s="10">
        <v>4</v>
      </c>
      <c r="C9" s="10">
        <v>43.5</v>
      </c>
      <c r="D9" s="10">
        <v>82</v>
      </c>
      <c r="E9" s="10">
        <v>7</v>
      </c>
    </row>
    <row r="10" spans="1:5">
      <c r="A10" s="10" t="s">
        <v>30</v>
      </c>
      <c r="B10" s="10">
        <v>4</v>
      </c>
      <c r="C10" s="10">
        <v>43.5</v>
      </c>
      <c r="D10" s="10">
        <v>82</v>
      </c>
      <c r="E10" s="10">
        <v>4</v>
      </c>
    </row>
    <row r="11" spans="1:5">
      <c r="A11" s="10" t="s">
        <v>34</v>
      </c>
      <c r="B11" s="10">
        <v>4</v>
      </c>
      <c r="C11" s="10">
        <v>43.5</v>
      </c>
      <c r="D11" s="10">
        <v>82</v>
      </c>
      <c r="E11" s="10">
        <v>1</v>
      </c>
    </row>
    <row r="12" spans="1:5">
      <c r="A12" s="10" t="s">
        <v>31</v>
      </c>
      <c r="B12" s="10">
        <v>4</v>
      </c>
      <c r="C12" s="10">
        <v>43.5</v>
      </c>
      <c r="D12" s="10">
        <v>82</v>
      </c>
      <c r="E12" s="10">
        <v>2</v>
      </c>
    </row>
    <row r="13" spans="1:5">
      <c r="A13" s="10" t="s">
        <v>32</v>
      </c>
      <c r="B13" s="10">
        <v>4</v>
      </c>
      <c r="C13" s="10">
        <v>43.5</v>
      </c>
      <c r="D13" s="10">
        <v>82</v>
      </c>
      <c r="E13" s="10">
        <v>4</v>
      </c>
    </row>
    <row r="14" spans="1:5">
      <c r="A14" s="10" t="s">
        <v>33</v>
      </c>
      <c r="B14" s="10">
        <v>4</v>
      </c>
      <c r="C14" s="10">
        <v>43.5</v>
      </c>
      <c r="D14" s="10">
        <v>82</v>
      </c>
      <c r="E14" s="10">
        <v>4</v>
      </c>
    </row>
    <row r="15" spans="1:5">
      <c r="A15" s="10" t="s">
        <v>35</v>
      </c>
      <c r="B15" s="10">
        <v>4</v>
      </c>
      <c r="C15" s="10">
        <v>43.5</v>
      </c>
      <c r="D15" s="10">
        <v>81.5</v>
      </c>
      <c r="E15" s="10">
        <v>1</v>
      </c>
    </row>
    <row r="16" spans="1:5">
      <c r="A16" s="10" t="s">
        <v>36</v>
      </c>
      <c r="B16" s="10">
        <v>3</v>
      </c>
      <c r="C16" s="10">
        <v>43.5</v>
      </c>
      <c r="D16" s="10">
        <v>51.5</v>
      </c>
      <c r="E16" s="10">
        <v>8</v>
      </c>
    </row>
    <row r="17" spans="1:5">
      <c r="A17" s="10" t="s">
        <v>37</v>
      </c>
      <c r="B17" s="10">
        <v>3</v>
      </c>
      <c r="C17" s="10">
        <v>43.5</v>
      </c>
      <c r="D17" s="10">
        <v>51.5</v>
      </c>
      <c r="E17" s="10">
        <v>4</v>
      </c>
    </row>
    <row r="18" spans="1:5">
      <c r="A18" s="10" t="s">
        <v>38</v>
      </c>
      <c r="B18" s="10">
        <v>4</v>
      </c>
      <c r="C18" s="10">
        <v>43.5</v>
      </c>
      <c r="D18" s="10">
        <v>82</v>
      </c>
      <c r="E18" s="10">
        <v>2</v>
      </c>
    </row>
    <row r="19" spans="1:5">
      <c r="A19" s="10" t="s">
        <v>39</v>
      </c>
      <c r="B19" s="10">
        <v>4</v>
      </c>
      <c r="C19" s="10">
        <v>43.5</v>
      </c>
      <c r="D19" s="10">
        <v>82</v>
      </c>
      <c r="E19" s="10">
        <v>1</v>
      </c>
    </row>
    <row r="20" spans="1:5">
      <c r="A20" s="10" t="s">
        <v>40</v>
      </c>
      <c r="B20" s="10">
        <v>4</v>
      </c>
      <c r="C20" s="10">
        <v>43.5</v>
      </c>
      <c r="D20" s="10">
        <v>82</v>
      </c>
      <c r="E20" s="10">
        <v>1</v>
      </c>
    </row>
    <row r="21" spans="1:5">
      <c r="A21" s="10" t="s">
        <v>41</v>
      </c>
      <c r="B21" s="10">
        <v>4</v>
      </c>
      <c r="C21" s="10">
        <v>43.5</v>
      </c>
      <c r="D21" s="10">
        <v>82</v>
      </c>
      <c r="E21" s="10">
        <v>2</v>
      </c>
    </row>
    <row r="22" spans="1:5">
      <c r="A22" s="10" t="s">
        <v>42</v>
      </c>
      <c r="B22" s="10">
        <v>4</v>
      </c>
      <c r="C22" s="10">
        <v>43.5</v>
      </c>
      <c r="D22" s="10">
        <v>82</v>
      </c>
      <c r="E22" s="10">
        <v>2</v>
      </c>
    </row>
    <row r="23" spans="1:5">
      <c r="A23" s="10" t="s">
        <v>43</v>
      </c>
      <c r="B23" s="10">
        <v>4</v>
      </c>
      <c r="C23" s="10">
        <v>43.5</v>
      </c>
      <c r="D23" s="10">
        <v>82</v>
      </c>
      <c r="E23" s="10">
        <v>4</v>
      </c>
    </row>
    <row r="24" spans="1:5">
      <c r="A24" s="10" t="s">
        <v>44</v>
      </c>
      <c r="B24" s="10">
        <v>3</v>
      </c>
      <c r="C24" s="10">
        <v>43.5</v>
      </c>
      <c r="D24" s="10">
        <v>111.125</v>
      </c>
      <c r="E24" s="10">
        <v>4</v>
      </c>
    </row>
    <row r="25" spans="1:5">
      <c r="A25" s="10" t="s">
        <v>45</v>
      </c>
      <c r="B25" s="10">
        <v>3</v>
      </c>
      <c r="C25" s="10">
        <v>43.5</v>
      </c>
      <c r="D25" s="10">
        <v>90.75</v>
      </c>
      <c r="E25" s="10">
        <v>4</v>
      </c>
    </row>
    <row r="26" spans="1:5">
      <c r="A26" s="10" t="s">
        <v>46</v>
      </c>
      <c r="B26" s="10">
        <v>4</v>
      </c>
      <c r="C26" s="10">
        <v>43.5</v>
      </c>
      <c r="D26" s="10">
        <v>87</v>
      </c>
      <c r="E26" s="10">
        <v>4</v>
      </c>
    </row>
    <row r="27" spans="1:5">
      <c r="A27" s="10" t="s">
        <v>47</v>
      </c>
      <c r="B27" s="10">
        <v>4</v>
      </c>
      <c r="C27" s="10">
        <v>43.5</v>
      </c>
      <c r="D27" s="10">
        <v>87</v>
      </c>
      <c r="E27" s="10">
        <v>3</v>
      </c>
    </row>
    <row r="28" spans="1:5">
      <c r="A28" s="10" t="s">
        <v>48</v>
      </c>
      <c r="B28" s="10">
        <v>4</v>
      </c>
      <c r="C28" s="10">
        <v>43.5</v>
      </c>
      <c r="D28" s="10">
        <v>58</v>
      </c>
      <c r="E28" s="10">
        <v>1</v>
      </c>
    </row>
    <row r="29" spans="1:5">
      <c r="E29" s="8">
        <f>SUM(E3:E28)</f>
        <v>93</v>
      </c>
    </row>
    <row r="32" spans="1:5" ht="15.6">
      <c r="A32" s="55" t="s">
        <v>77</v>
      </c>
      <c r="B32" s="55"/>
      <c r="C32" s="55"/>
      <c r="D32" s="55"/>
      <c r="E32" s="55"/>
    </row>
    <row r="33" spans="1:5">
      <c r="A33" s="10" t="s">
        <v>0</v>
      </c>
      <c r="B33" s="10" t="s">
        <v>1</v>
      </c>
      <c r="C33" s="10" t="s">
        <v>5</v>
      </c>
      <c r="D33" s="10" t="s">
        <v>4</v>
      </c>
      <c r="E33" s="10" t="s">
        <v>6</v>
      </c>
    </row>
    <row r="34" spans="1:5">
      <c r="A34" s="10" t="s">
        <v>15</v>
      </c>
      <c r="B34" s="10">
        <v>1</v>
      </c>
      <c r="C34" s="10">
        <v>25.5</v>
      </c>
      <c r="D34" s="10">
        <v>30</v>
      </c>
      <c r="E34" s="10">
        <v>3</v>
      </c>
    </row>
    <row r="35" spans="1:5">
      <c r="A35" s="10" t="s">
        <v>15</v>
      </c>
      <c r="B35" s="10">
        <v>2</v>
      </c>
      <c r="C35" s="10">
        <v>25.5</v>
      </c>
      <c r="D35" s="10">
        <v>27</v>
      </c>
      <c r="E35" s="10">
        <v>3</v>
      </c>
    </row>
    <row r="36" spans="1:5">
      <c r="A36" s="10" t="s">
        <v>26</v>
      </c>
      <c r="B36" s="10">
        <v>1</v>
      </c>
      <c r="C36" s="10">
        <v>25.5</v>
      </c>
      <c r="D36" s="10">
        <v>30</v>
      </c>
      <c r="E36" s="10">
        <v>3</v>
      </c>
    </row>
    <row r="37" spans="1:5">
      <c r="A37" s="10" t="s">
        <v>26</v>
      </c>
      <c r="B37" s="10">
        <v>2</v>
      </c>
      <c r="C37" s="10">
        <v>25.5</v>
      </c>
      <c r="D37" s="10">
        <v>27</v>
      </c>
      <c r="E37" s="10">
        <v>3</v>
      </c>
    </row>
    <row r="38" spans="1:5">
      <c r="A38" s="10" t="s">
        <v>27</v>
      </c>
      <c r="B38" s="10">
        <v>1</v>
      </c>
      <c r="C38" s="10">
        <v>25.5</v>
      </c>
      <c r="D38" s="10">
        <v>15</v>
      </c>
      <c r="E38" s="10">
        <v>8</v>
      </c>
    </row>
    <row r="39" spans="1:5">
      <c r="A39" s="10" t="s">
        <v>27</v>
      </c>
      <c r="B39" s="10">
        <v>2</v>
      </c>
      <c r="C39" s="10">
        <v>25.5</v>
      </c>
      <c r="D39" s="10">
        <v>19.5</v>
      </c>
      <c r="E39" s="10">
        <v>8</v>
      </c>
    </row>
    <row r="40" spans="1:5">
      <c r="A40" s="10" t="s">
        <v>27</v>
      </c>
      <c r="B40" s="10">
        <v>3</v>
      </c>
      <c r="C40" s="10">
        <v>25.5</v>
      </c>
      <c r="D40" s="10">
        <v>120</v>
      </c>
      <c r="E40" s="10">
        <v>8</v>
      </c>
    </row>
    <row r="41" spans="1:5">
      <c r="A41" s="10" t="s">
        <v>28</v>
      </c>
      <c r="B41" s="10">
        <v>1</v>
      </c>
      <c r="C41" s="10">
        <v>25.5</v>
      </c>
      <c r="D41" s="10">
        <v>15</v>
      </c>
      <c r="E41" s="10">
        <v>4</v>
      </c>
    </row>
    <row r="42" spans="1:5">
      <c r="A42" s="10" t="s">
        <v>28</v>
      </c>
      <c r="B42" s="10">
        <v>2</v>
      </c>
      <c r="C42" s="10">
        <v>25.5</v>
      </c>
      <c r="D42" s="10">
        <v>19.5</v>
      </c>
      <c r="E42" s="10">
        <v>4</v>
      </c>
    </row>
    <row r="43" spans="1:5">
      <c r="A43" s="10" t="s">
        <v>28</v>
      </c>
      <c r="B43" s="10">
        <v>3</v>
      </c>
      <c r="C43" s="10">
        <v>25.5</v>
      </c>
      <c r="D43" s="10">
        <v>120</v>
      </c>
      <c r="E43" s="10">
        <v>4</v>
      </c>
    </row>
    <row r="44" spans="1:5">
      <c r="A44" s="10" t="s">
        <v>29</v>
      </c>
      <c r="B44" s="10">
        <v>1</v>
      </c>
      <c r="C44" s="10">
        <v>25.5</v>
      </c>
      <c r="D44" s="10">
        <v>15</v>
      </c>
      <c r="E44" s="10">
        <v>7</v>
      </c>
    </row>
    <row r="45" spans="1:5">
      <c r="A45" s="10" t="s">
        <v>29</v>
      </c>
      <c r="B45" s="10">
        <v>2</v>
      </c>
      <c r="C45" s="10">
        <v>25.5</v>
      </c>
      <c r="D45" s="10">
        <v>19.5</v>
      </c>
      <c r="E45" s="10">
        <v>7</v>
      </c>
    </row>
    <row r="46" spans="1:5">
      <c r="A46" s="10" t="s">
        <v>29</v>
      </c>
      <c r="B46" s="10">
        <v>3</v>
      </c>
      <c r="C46" s="10">
        <v>25.5</v>
      </c>
      <c r="D46" s="10">
        <v>120</v>
      </c>
      <c r="E46" s="10">
        <v>7</v>
      </c>
    </row>
    <row r="47" spans="1:5">
      <c r="A47" s="10" t="s">
        <v>30</v>
      </c>
      <c r="B47" s="10">
        <v>1</v>
      </c>
      <c r="C47" s="10">
        <v>25.5</v>
      </c>
      <c r="D47" s="10">
        <v>15</v>
      </c>
      <c r="E47" s="10">
        <v>4</v>
      </c>
    </row>
    <row r="48" spans="1:5">
      <c r="A48" s="10" t="s">
        <v>30</v>
      </c>
      <c r="B48" s="10">
        <v>2</v>
      </c>
      <c r="C48" s="10">
        <v>25.5</v>
      </c>
      <c r="D48" s="10">
        <v>19.5</v>
      </c>
      <c r="E48" s="10">
        <v>4</v>
      </c>
    </row>
    <row r="49" spans="1:5">
      <c r="A49" s="10" t="s">
        <v>30</v>
      </c>
      <c r="B49" s="10">
        <v>3</v>
      </c>
      <c r="C49" s="10">
        <v>25.5</v>
      </c>
      <c r="D49" s="10">
        <v>120</v>
      </c>
      <c r="E49" s="10">
        <v>4</v>
      </c>
    </row>
    <row r="50" spans="1:5">
      <c r="A50" s="10" t="s">
        <v>34</v>
      </c>
      <c r="B50" s="10">
        <v>3</v>
      </c>
      <c r="C50" s="10">
        <v>25.5</v>
      </c>
      <c r="D50" s="10">
        <v>120</v>
      </c>
      <c r="E50" s="10">
        <v>1</v>
      </c>
    </row>
    <row r="51" spans="1:5">
      <c r="A51" s="10" t="s">
        <v>34</v>
      </c>
      <c r="B51" s="10">
        <v>2</v>
      </c>
      <c r="C51" s="10">
        <v>25.5</v>
      </c>
      <c r="D51" s="10">
        <v>19.5</v>
      </c>
      <c r="E51" s="10">
        <v>1</v>
      </c>
    </row>
    <row r="52" spans="1:5">
      <c r="A52" s="10" t="s">
        <v>34</v>
      </c>
      <c r="B52" s="10">
        <v>1</v>
      </c>
      <c r="C52" s="10">
        <v>25.5</v>
      </c>
      <c r="D52" s="10">
        <v>15</v>
      </c>
      <c r="E52" s="10">
        <v>1</v>
      </c>
    </row>
    <row r="53" spans="1:5">
      <c r="A53" s="10" t="s">
        <v>31</v>
      </c>
      <c r="B53" s="10">
        <v>1</v>
      </c>
      <c r="C53" s="10">
        <v>25.5</v>
      </c>
      <c r="D53" s="10">
        <v>15</v>
      </c>
      <c r="E53" s="10">
        <v>2</v>
      </c>
    </row>
    <row r="54" spans="1:5">
      <c r="A54" s="10" t="s">
        <v>31</v>
      </c>
      <c r="B54" s="10">
        <v>2</v>
      </c>
      <c r="C54" s="10">
        <v>25.5</v>
      </c>
      <c r="D54" s="10">
        <v>19.5</v>
      </c>
      <c r="E54" s="10">
        <v>2</v>
      </c>
    </row>
    <row r="55" spans="1:5">
      <c r="A55" s="10" t="s">
        <v>31</v>
      </c>
      <c r="B55" s="10">
        <v>3</v>
      </c>
      <c r="C55" s="10">
        <v>25.5</v>
      </c>
      <c r="D55" s="10">
        <v>120</v>
      </c>
      <c r="E55" s="10">
        <v>2</v>
      </c>
    </row>
    <row r="56" spans="1:5">
      <c r="A56" s="10" t="s">
        <v>32</v>
      </c>
      <c r="B56" s="10">
        <v>1</v>
      </c>
      <c r="C56" s="10">
        <v>25.5</v>
      </c>
      <c r="D56" s="10">
        <v>15</v>
      </c>
      <c r="E56" s="10">
        <v>4</v>
      </c>
    </row>
    <row r="57" spans="1:5">
      <c r="A57" s="10" t="s">
        <v>32</v>
      </c>
      <c r="B57" s="10">
        <v>2</v>
      </c>
      <c r="C57" s="10">
        <v>25.5</v>
      </c>
      <c r="D57" s="10">
        <v>19.5</v>
      </c>
      <c r="E57" s="10">
        <v>4</v>
      </c>
    </row>
    <row r="58" spans="1:5">
      <c r="A58" s="10" t="s">
        <v>32</v>
      </c>
      <c r="B58" s="10">
        <v>3</v>
      </c>
      <c r="C58" s="10">
        <v>25.5</v>
      </c>
      <c r="D58" s="10">
        <v>120</v>
      </c>
      <c r="E58" s="10">
        <v>4</v>
      </c>
    </row>
    <row r="59" spans="1:5">
      <c r="A59" s="10" t="s">
        <v>33</v>
      </c>
      <c r="B59" s="10">
        <v>1</v>
      </c>
      <c r="C59" s="10">
        <v>25.5</v>
      </c>
      <c r="D59" s="10">
        <v>15</v>
      </c>
      <c r="E59" s="10">
        <v>4</v>
      </c>
    </row>
    <row r="60" spans="1:5">
      <c r="A60" s="10" t="s">
        <v>33</v>
      </c>
      <c r="B60" s="10">
        <v>2</v>
      </c>
      <c r="C60" s="10">
        <v>25.5</v>
      </c>
      <c r="D60" s="10">
        <v>19.5</v>
      </c>
      <c r="E60" s="10">
        <v>4</v>
      </c>
    </row>
    <row r="61" spans="1:5">
      <c r="A61" s="10" t="s">
        <v>33</v>
      </c>
      <c r="B61" s="10">
        <v>3</v>
      </c>
      <c r="C61" s="10">
        <v>25.5</v>
      </c>
      <c r="D61" s="10">
        <v>120</v>
      </c>
      <c r="E61" s="10">
        <v>4</v>
      </c>
    </row>
    <row r="62" spans="1:5">
      <c r="A62" s="10" t="s">
        <v>35</v>
      </c>
      <c r="B62" s="10">
        <v>3</v>
      </c>
      <c r="C62" s="10">
        <v>25.5</v>
      </c>
      <c r="D62" s="10">
        <v>120</v>
      </c>
      <c r="E62" s="10">
        <v>1</v>
      </c>
    </row>
    <row r="63" spans="1:5">
      <c r="A63" s="10" t="s">
        <v>35</v>
      </c>
      <c r="B63" s="10">
        <v>2</v>
      </c>
      <c r="C63" s="10">
        <v>25.5</v>
      </c>
      <c r="D63" s="10">
        <v>19.5</v>
      </c>
      <c r="E63" s="10">
        <v>1</v>
      </c>
    </row>
    <row r="64" spans="1:5">
      <c r="A64" s="10" t="s">
        <v>35</v>
      </c>
      <c r="B64" s="10">
        <v>1</v>
      </c>
      <c r="C64" s="10">
        <v>25.5</v>
      </c>
      <c r="D64" s="10">
        <v>15</v>
      </c>
      <c r="E64" s="10">
        <v>1</v>
      </c>
    </row>
    <row r="65" spans="1:5">
      <c r="A65" s="10" t="s">
        <v>36</v>
      </c>
      <c r="B65" s="10">
        <v>1</v>
      </c>
      <c r="C65" s="10">
        <v>25.5</v>
      </c>
      <c r="D65" s="10">
        <v>18</v>
      </c>
      <c r="E65" s="10">
        <v>8</v>
      </c>
    </row>
    <row r="66" spans="1:5">
      <c r="A66" s="10" t="s">
        <v>36</v>
      </c>
      <c r="B66" s="10">
        <v>2</v>
      </c>
      <c r="C66" s="10">
        <v>25.5</v>
      </c>
      <c r="D66" s="10">
        <v>66.5</v>
      </c>
      <c r="E66" s="10">
        <v>8</v>
      </c>
    </row>
    <row r="67" spans="1:5">
      <c r="A67" s="10" t="s">
        <v>37</v>
      </c>
      <c r="B67" s="10">
        <v>1</v>
      </c>
      <c r="C67" s="10">
        <v>25.5</v>
      </c>
      <c r="D67" s="10">
        <v>18</v>
      </c>
      <c r="E67" s="10">
        <v>4</v>
      </c>
    </row>
    <row r="68" spans="1:5">
      <c r="A68" s="10" t="s">
        <v>37</v>
      </c>
      <c r="B68" s="10">
        <v>2</v>
      </c>
      <c r="C68" s="10">
        <v>25.5</v>
      </c>
      <c r="D68" s="10">
        <v>66.5</v>
      </c>
      <c r="E68" s="10">
        <v>4</v>
      </c>
    </row>
    <row r="69" spans="1:5">
      <c r="A69" s="10" t="s">
        <v>38</v>
      </c>
      <c r="B69" s="10">
        <v>1</v>
      </c>
      <c r="C69" s="10">
        <v>25.5</v>
      </c>
      <c r="D69" s="10">
        <v>24</v>
      </c>
      <c r="E69" s="10">
        <v>2</v>
      </c>
    </row>
    <row r="70" spans="1:5">
      <c r="A70" s="10" t="s">
        <v>38</v>
      </c>
      <c r="B70" s="10">
        <v>2</v>
      </c>
      <c r="C70" s="10">
        <v>25.5</v>
      </c>
      <c r="D70" s="10">
        <v>16.5</v>
      </c>
      <c r="E70" s="10">
        <v>2</v>
      </c>
    </row>
    <row r="71" spans="1:5">
      <c r="A71" s="10" t="s">
        <v>38</v>
      </c>
      <c r="B71" s="10">
        <v>3</v>
      </c>
      <c r="C71" s="10">
        <v>25.5</v>
      </c>
      <c r="D71" s="10">
        <v>126</v>
      </c>
      <c r="E71" s="10">
        <v>2</v>
      </c>
    </row>
    <row r="72" spans="1:5">
      <c r="A72" s="10" t="s">
        <v>39</v>
      </c>
      <c r="B72" s="10">
        <v>3</v>
      </c>
      <c r="C72" s="10">
        <v>25.5</v>
      </c>
      <c r="D72" s="10">
        <v>126</v>
      </c>
      <c r="E72" s="10">
        <v>1</v>
      </c>
    </row>
    <row r="73" spans="1:5">
      <c r="A73" s="10" t="s">
        <v>39</v>
      </c>
      <c r="B73" s="10">
        <v>1</v>
      </c>
      <c r="C73" s="10">
        <v>25.5</v>
      </c>
      <c r="D73" s="10">
        <v>24</v>
      </c>
      <c r="E73" s="10">
        <v>1</v>
      </c>
    </row>
    <row r="74" spans="1:5">
      <c r="A74" s="10" t="s">
        <v>39</v>
      </c>
      <c r="B74" s="10">
        <v>2</v>
      </c>
      <c r="C74" s="10">
        <v>25.5</v>
      </c>
      <c r="D74" s="10">
        <v>16.5</v>
      </c>
      <c r="E74" s="10">
        <v>1</v>
      </c>
    </row>
    <row r="75" spans="1:5">
      <c r="A75" s="10" t="s">
        <v>40</v>
      </c>
      <c r="B75" s="10">
        <v>3</v>
      </c>
      <c r="C75" s="10">
        <v>25.5</v>
      </c>
      <c r="D75" s="10">
        <v>125</v>
      </c>
      <c r="E75" s="10">
        <v>1</v>
      </c>
    </row>
    <row r="76" spans="1:5">
      <c r="A76" s="10" t="s">
        <v>40</v>
      </c>
      <c r="B76" s="10">
        <v>1</v>
      </c>
      <c r="C76" s="10">
        <v>25.5</v>
      </c>
      <c r="D76" s="10">
        <v>24</v>
      </c>
      <c r="E76" s="10">
        <v>1</v>
      </c>
    </row>
    <row r="77" spans="1:5">
      <c r="A77" s="10" t="s">
        <v>40</v>
      </c>
      <c r="B77" s="10">
        <v>2</v>
      </c>
      <c r="C77" s="10">
        <v>25.5</v>
      </c>
      <c r="D77" s="10">
        <v>16.5</v>
      </c>
      <c r="E77" s="10">
        <v>1</v>
      </c>
    </row>
    <row r="78" spans="1:5">
      <c r="A78" s="10" t="s">
        <v>41</v>
      </c>
      <c r="B78" s="10">
        <v>1</v>
      </c>
      <c r="C78" s="10">
        <v>25.5</v>
      </c>
      <c r="D78" s="10">
        <v>18</v>
      </c>
      <c r="E78" s="10">
        <v>2</v>
      </c>
    </row>
    <row r="79" spans="1:5">
      <c r="A79" s="10" t="s">
        <v>41</v>
      </c>
      <c r="B79" s="10">
        <v>2</v>
      </c>
      <c r="C79" s="10">
        <v>25.5</v>
      </c>
      <c r="D79" s="10">
        <v>42</v>
      </c>
      <c r="E79" s="10">
        <v>2</v>
      </c>
    </row>
    <row r="80" spans="1:5">
      <c r="A80" s="10" t="s">
        <v>41</v>
      </c>
      <c r="B80" s="10">
        <v>3</v>
      </c>
      <c r="C80" s="10">
        <v>25.5</v>
      </c>
      <c r="D80" s="10">
        <v>84</v>
      </c>
      <c r="E80" s="10">
        <v>2</v>
      </c>
    </row>
    <row r="81" spans="1:5">
      <c r="A81" s="10" t="s">
        <v>42</v>
      </c>
      <c r="B81" s="10">
        <v>1</v>
      </c>
      <c r="C81" s="10">
        <v>25.5</v>
      </c>
      <c r="D81" s="10">
        <v>18</v>
      </c>
      <c r="E81" s="10">
        <v>2</v>
      </c>
    </row>
    <row r="82" spans="1:5">
      <c r="A82" s="10" t="s">
        <v>42</v>
      </c>
      <c r="B82" s="10">
        <v>2</v>
      </c>
      <c r="C82" s="10">
        <v>25.5</v>
      </c>
      <c r="D82" s="10">
        <v>42</v>
      </c>
      <c r="E82" s="10">
        <v>2</v>
      </c>
    </row>
    <row r="83" spans="1:5">
      <c r="A83" s="10" t="s">
        <v>42</v>
      </c>
      <c r="B83" s="10">
        <v>3</v>
      </c>
      <c r="C83" s="10">
        <v>25.5</v>
      </c>
      <c r="D83" s="10">
        <v>84</v>
      </c>
      <c r="E83" s="10">
        <v>2</v>
      </c>
    </row>
    <row r="84" spans="1:5">
      <c r="A84" s="10" t="s">
        <v>43</v>
      </c>
      <c r="B84" s="10">
        <v>1</v>
      </c>
      <c r="C84" s="10">
        <v>25.5</v>
      </c>
      <c r="D84" s="10">
        <v>22</v>
      </c>
      <c r="E84" s="10">
        <v>4</v>
      </c>
    </row>
    <row r="85" spans="1:5">
      <c r="A85" s="10" t="s">
        <v>43</v>
      </c>
      <c r="B85" s="10">
        <v>2</v>
      </c>
      <c r="C85" s="10">
        <v>25.5</v>
      </c>
      <c r="D85" s="10">
        <v>16.5</v>
      </c>
      <c r="E85" s="10">
        <v>4</v>
      </c>
    </row>
    <row r="86" spans="1:5">
      <c r="A86" s="10" t="s">
        <v>43</v>
      </c>
      <c r="B86" s="10">
        <v>3</v>
      </c>
      <c r="C86" s="10">
        <v>25.5</v>
      </c>
      <c r="D86" s="10">
        <v>120</v>
      </c>
      <c r="E86" s="10">
        <v>4</v>
      </c>
    </row>
    <row r="87" spans="1:5">
      <c r="A87" s="10" t="s">
        <v>44</v>
      </c>
      <c r="B87" s="10">
        <v>1</v>
      </c>
      <c r="C87" s="10">
        <v>25.5</v>
      </c>
      <c r="D87" s="10">
        <v>30</v>
      </c>
      <c r="E87" s="10">
        <v>4</v>
      </c>
    </row>
    <row r="88" spans="1:5">
      <c r="A88" s="10" t="s">
        <v>44</v>
      </c>
      <c r="B88" s="10">
        <v>2</v>
      </c>
      <c r="C88" s="10">
        <v>25.5</v>
      </c>
      <c r="D88" s="10">
        <v>27</v>
      </c>
      <c r="E88" s="10">
        <v>4</v>
      </c>
    </row>
    <row r="89" spans="1:5">
      <c r="A89" s="10" t="s">
        <v>45</v>
      </c>
      <c r="B89" s="10">
        <v>1</v>
      </c>
      <c r="C89" s="10">
        <v>25.5</v>
      </c>
      <c r="D89" s="10">
        <v>18</v>
      </c>
      <c r="E89" s="10">
        <v>4</v>
      </c>
    </row>
    <row r="90" spans="1:5">
      <c r="A90" s="10" t="s">
        <v>45</v>
      </c>
      <c r="B90" s="10">
        <v>2</v>
      </c>
      <c r="C90" s="10">
        <v>25.5</v>
      </c>
      <c r="D90" s="10">
        <v>18</v>
      </c>
      <c r="E90" s="10">
        <v>4</v>
      </c>
    </row>
    <row r="91" spans="1:5">
      <c r="A91" s="10" t="s">
        <v>46</v>
      </c>
      <c r="B91" s="10">
        <v>1</v>
      </c>
      <c r="C91" s="10">
        <v>25.5</v>
      </c>
      <c r="D91" s="10">
        <v>22</v>
      </c>
      <c r="E91" s="10">
        <v>4</v>
      </c>
    </row>
    <row r="92" spans="1:5">
      <c r="A92" s="10" t="s">
        <v>46</v>
      </c>
      <c r="B92" s="10">
        <v>2</v>
      </c>
      <c r="C92" s="10">
        <v>25.5</v>
      </c>
      <c r="D92" s="10">
        <v>42</v>
      </c>
      <c r="E92" s="10">
        <v>4</v>
      </c>
    </row>
    <row r="93" spans="1:5">
      <c r="A93" s="10" t="s">
        <v>46</v>
      </c>
      <c r="B93" s="10">
        <v>3</v>
      </c>
      <c r="C93" s="10">
        <v>25.5</v>
      </c>
      <c r="D93" s="10">
        <v>106.5</v>
      </c>
      <c r="E93" s="10">
        <v>4</v>
      </c>
    </row>
    <row r="94" spans="1:5">
      <c r="A94" s="10" t="s">
        <v>47</v>
      </c>
      <c r="B94" s="10">
        <v>1</v>
      </c>
      <c r="C94" s="10">
        <v>25.5</v>
      </c>
      <c r="D94" s="10">
        <v>22</v>
      </c>
      <c r="E94" s="10">
        <v>3</v>
      </c>
    </row>
    <row r="95" spans="1:5">
      <c r="A95" s="10" t="s">
        <v>47</v>
      </c>
      <c r="B95" s="10">
        <v>2</v>
      </c>
      <c r="C95" s="10">
        <v>25.5</v>
      </c>
      <c r="D95" s="10">
        <v>42</v>
      </c>
      <c r="E95" s="10">
        <v>3</v>
      </c>
    </row>
    <row r="96" spans="1:5">
      <c r="A96" s="10" t="s">
        <v>47</v>
      </c>
      <c r="B96" s="10">
        <v>3</v>
      </c>
      <c r="C96" s="10">
        <v>25.5</v>
      </c>
      <c r="D96" s="10">
        <v>106.5</v>
      </c>
      <c r="E96" s="10">
        <v>3</v>
      </c>
    </row>
    <row r="97" spans="1:5">
      <c r="A97" s="10" t="s">
        <v>48</v>
      </c>
      <c r="B97" s="10">
        <v>3</v>
      </c>
      <c r="C97" s="10">
        <v>25.5</v>
      </c>
      <c r="D97" s="10">
        <v>108</v>
      </c>
      <c r="E97" s="10">
        <v>1</v>
      </c>
    </row>
    <row r="98" spans="1:5">
      <c r="A98" s="10" t="s">
        <v>48</v>
      </c>
      <c r="B98" s="10">
        <v>2</v>
      </c>
      <c r="C98" s="10">
        <v>25.5</v>
      </c>
      <c r="D98" s="10">
        <v>22.5</v>
      </c>
      <c r="E98" s="10">
        <v>1</v>
      </c>
    </row>
    <row r="99" spans="1:5">
      <c r="A99" s="10" t="s">
        <v>48</v>
      </c>
      <c r="B99" s="10">
        <v>1</v>
      </c>
      <c r="C99" s="10">
        <v>25.5</v>
      </c>
      <c r="D99" s="10">
        <v>30</v>
      </c>
      <c r="E99" s="10">
        <v>1</v>
      </c>
    </row>
    <row r="100" spans="1:5">
      <c r="E100" s="11">
        <f>SUM(E34:E99)</f>
        <v>217</v>
      </c>
    </row>
    <row r="103" spans="1:5" ht="15.6">
      <c r="A103" s="55" t="s">
        <v>77</v>
      </c>
      <c r="B103" s="55"/>
      <c r="C103" s="55"/>
      <c r="D103" s="55"/>
      <c r="E103" s="55"/>
    </row>
    <row r="104" spans="1:5">
      <c r="A104" s="10" t="s">
        <v>0</v>
      </c>
      <c r="B104" s="10" t="s">
        <v>1</v>
      </c>
      <c r="C104" s="10" t="s">
        <v>5</v>
      </c>
      <c r="D104" s="10" t="s">
        <v>4</v>
      </c>
      <c r="E104" s="10" t="s">
        <v>6</v>
      </c>
    </row>
    <row r="105" spans="1:5">
      <c r="A105" s="10" t="s">
        <v>15</v>
      </c>
      <c r="B105" s="10">
        <v>4</v>
      </c>
      <c r="C105" s="10">
        <v>22.5</v>
      </c>
      <c r="D105" s="15">
        <v>61</v>
      </c>
      <c r="E105" s="10">
        <v>3</v>
      </c>
    </row>
    <row r="106" spans="1:5">
      <c r="A106" s="10" t="s">
        <v>15</v>
      </c>
      <c r="B106" s="10">
        <v>5</v>
      </c>
      <c r="C106" s="10">
        <v>22.5</v>
      </c>
      <c r="D106" s="15">
        <v>49</v>
      </c>
      <c r="E106" s="10">
        <v>3</v>
      </c>
    </row>
    <row r="107" spans="1:5">
      <c r="A107" s="10" t="s">
        <v>26</v>
      </c>
      <c r="B107" s="10">
        <v>4</v>
      </c>
      <c r="C107" s="10">
        <v>22.5</v>
      </c>
      <c r="D107" s="15">
        <v>61</v>
      </c>
      <c r="E107" s="10">
        <v>3</v>
      </c>
    </row>
    <row r="108" spans="1:5">
      <c r="A108" s="10" t="s">
        <v>26</v>
      </c>
      <c r="B108" s="10">
        <v>5</v>
      </c>
      <c r="C108" s="10">
        <v>22.5</v>
      </c>
      <c r="D108" s="15">
        <v>49</v>
      </c>
      <c r="E108" s="10">
        <v>3</v>
      </c>
    </row>
    <row r="109" spans="1:5">
      <c r="A109" s="10" t="s">
        <v>27</v>
      </c>
      <c r="B109" s="10">
        <v>5</v>
      </c>
      <c r="C109" s="10">
        <v>22.5</v>
      </c>
      <c r="D109" s="15">
        <v>55</v>
      </c>
      <c r="E109" s="10">
        <v>8</v>
      </c>
    </row>
    <row r="110" spans="1:5">
      <c r="A110" s="10" t="s">
        <v>28</v>
      </c>
      <c r="B110" s="10">
        <v>5</v>
      </c>
      <c r="C110" s="10">
        <v>22.5</v>
      </c>
      <c r="D110" s="15">
        <v>55</v>
      </c>
      <c r="E110" s="10">
        <v>4</v>
      </c>
    </row>
    <row r="111" spans="1:5">
      <c r="A111" s="10" t="s">
        <v>29</v>
      </c>
      <c r="B111" s="10">
        <v>5</v>
      </c>
      <c r="C111" s="10">
        <v>22.5</v>
      </c>
      <c r="D111" s="15">
        <v>55</v>
      </c>
      <c r="E111" s="10">
        <v>7</v>
      </c>
    </row>
    <row r="112" spans="1:5">
      <c r="A112" s="10" t="s">
        <v>30</v>
      </c>
      <c r="B112" s="10">
        <v>5</v>
      </c>
      <c r="C112" s="10">
        <v>22.5</v>
      </c>
      <c r="D112" s="15">
        <v>55</v>
      </c>
      <c r="E112" s="10">
        <v>4</v>
      </c>
    </row>
    <row r="113" spans="1:5">
      <c r="A113" s="10" t="s">
        <v>34</v>
      </c>
      <c r="B113" s="10">
        <v>5</v>
      </c>
      <c r="C113" s="10">
        <v>22.5</v>
      </c>
      <c r="D113" s="15">
        <v>49</v>
      </c>
      <c r="E113" s="10">
        <v>1</v>
      </c>
    </row>
    <row r="114" spans="1:5">
      <c r="A114" s="10" t="s">
        <v>31</v>
      </c>
      <c r="B114" s="10">
        <v>5</v>
      </c>
      <c r="C114" s="10">
        <v>22.5</v>
      </c>
      <c r="D114" s="15">
        <v>55</v>
      </c>
      <c r="E114" s="10">
        <v>2</v>
      </c>
    </row>
    <row r="115" spans="1:5">
      <c r="A115" s="10" t="s">
        <v>32</v>
      </c>
      <c r="B115" s="10">
        <v>5</v>
      </c>
      <c r="C115" s="10">
        <v>22.5</v>
      </c>
      <c r="D115" s="15">
        <v>55</v>
      </c>
      <c r="E115" s="10">
        <v>4</v>
      </c>
    </row>
    <row r="116" spans="1:5">
      <c r="A116" s="10" t="s">
        <v>33</v>
      </c>
      <c r="B116" s="10">
        <v>5</v>
      </c>
      <c r="C116" s="10">
        <v>22.5</v>
      </c>
      <c r="D116" s="15">
        <v>49</v>
      </c>
      <c r="E116" s="10">
        <v>4</v>
      </c>
    </row>
    <row r="117" spans="1:5">
      <c r="A117" s="10" t="s">
        <v>35</v>
      </c>
      <c r="B117" s="10">
        <v>5</v>
      </c>
      <c r="C117" s="10">
        <v>22.5</v>
      </c>
      <c r="D117" s="15">
        <v>58</v>
      </c>
      <c r="E117" s="10">
        <v>1</v>
      </c>
    </row>
    <row r="118" spans="1:5">
      <c r="A118" s="10" t="s">
        <v>36</v>
      </c>
      <c r="B118" s="10">
        <v>4</v>
      </c>
      <c r="C118" s="10">
        <v>22.5</v>
      </c>
      <c r="D118" s="15">
        <v>49</v>
      </c>
      <c r="E118" s="10">
        <v>8</v>
      </c>
    </row>
    <row r="119" spans="1:5">
      <c r="A119" s="10" t="s">
        <v>37</v>
      </c>
      <c r="B119" s="10">
        <v>4</v>
      </c>
      <c r="C119" s="10">
        <v>22.5</v>
      </c>
      <c r="D119" s="15">
        <v>49</v>
      </c>
      <c r="E119" s="10">
        <v>4</v>
      </c>
    </row>
    <row r="120" spans="1:5">
      <c r="A120" s="10" t="s">
        <v>38</v>
      </c>
      <c r="B120" s="10">
        <v>5</v>
      </c>
      <c r="C120" s="10">
        <v>22.5</v>
      </c>
      <c r="D120" s="15">
        <v>55</v>
      </c>
      <c r="E120" s="10">
        <v>2</v>
      </c>
    </row>
    <row r="121" spans="1:5">
      <c r="A121" s="10" t="s">
        <v>38</v>
      </c>
      <c r="B121" s="10">
        <v>6</v>
      </c>
      <c r="C121" s="10">
        <v>22.5</v>
      </c>
      <c r="D121" s="15">
        <v>56</v>
      </c>
      <c r="E121" s="10">
        <v>2</v>
      </c>
    </row>
    <row r="122" spans="1:5">
      <c r="A122" s="10" t="s">
        <v>39</v>
      </c>
      <c r="B122" s="10">
        <v>6</v>
      </c>
      <c r="C122" s="10">
        <v>22.5</v>
      </c>
      <c r="D122" s="15">
        <v>56</v>
      </c>
      <c r="E122" s="10">
        <v>1</v>
      </c>
    </row>
    <row r="123" spans="1:5">
      <c r="A123" s="10" t="s">
        <v>39</v>
      </c>
      <c r="B123" s="10">
        <v>5</v>
      </c>
      <c r="C123" s="10">
        <v>22.5</v>
      </c>
      <c r="D123" s="15">
        <v>55</v>
      </c>
      <c r="E123" s="10">
        <v>1</v>
      </c>
    </row>
    <row r="124" spans="1:5">
      <c r="A124" s="10" t="s">
        <v>40</v>
      </c>
      <c r="B124" s="10">
        <v>6</v>
      </c>
      <c r="C124" s="10">
        <v>22.5</v>
      </c>
      <c r="D124" s="15">
        <v>47</v>
      </c>
      <c r="E124" s="10">
        <v>1</v>
      </c>
    </row>
    <row r="125" spans="1:5">
      <c r="A125" s="10" t="s">
        <v>40</v>
      </c>
      <c r="B125" s="10">
        <v>5</v>
      </c>
      <c r="C125" s="10">
        <v>22.5</v>
      </c>
      <c r="D125" s="15">
        <v>55</v>
      </c>
      <c r="E125" s="10">
        <v>1</v>
      </c>
    </row>
    <row r="126" spans="1:5">
      <c r="A126" s="10" t="s">
        <v>41</v>
      </c>
      <c r="B126" s="10">
        <v>5</v>
      </c>
      <c r="C126" s="10">
        <v>22.5</v>
      </c>
      <c r="D126" s="15">
        <v>55</v>
      </c>
      <c r="E126" s="10">
        <v>2</v>
      </c>
    </row>
    <row r="127" spans="1:5">
      <c r="A127" s="10" t="s">
        <v>41</v>
      </c>
      <c r="B127" s="10">
        <v>6</v>
      </c>
      <c r="C127" s="10">
        <v>22.5</v>
      </c>
      <c r="D127" s="15">
        <v>55</v>
      </c>
      <c r="E127" s="10">
        <v>2</v>
      </c>
    </row>
    <row r="128" spans="1:5">
      <c r="A128" s="10" t="s">
        <v>42</v>
      </c>
      <c r="B128" s="10">
        <v>5</v>
      </c>
      <c r="C128" s="10">
        <v>22.5</v>
      </c>
      <c r="D128" s="15">
        <v>55</v>
      </c>
      <c r="E128" s="10">
        <v>2</v>
      </c>
    </row>
    <row r="129" spans="1:5">
      <c r="A129" s="10" t="s">
        <v>42</v>
      </c>
      <c r="B129" s="10">
        <v>6</v>
      </c>
      <c r="C129" s="10">
        <v>22.5</v>
      </c>
      <c r="D129" s="15">
        <v>55</v>
      </c>
      <c r="E129" s="10">
        <v>2</v>
      </c>
    </row>
    <row r="130" spans="1:5">
      <c r="A130" s="10" t="s">
        <v>43</v>
      </c>
      <c r="B130" s="10">
        <v>5</v>
      </c>
      <c r="C130" s="10">
        <v>22.5</v>
      </c>
      <c r="D130" s="15">
        <v>50</v>
      </c>
      <c r="E130" s="10">
        <v>4</v>
      </c>
    </row>
    <row r="131" spans="1:5">
      <c r="A131" s="10" t="s">
        <v>44</v>
      </c>
      <c r="B131" s="10">
        <v>5</v>
      </c>
      <c r="C131" s="10">
        <v>22.5</v>
      </c>
      <c r="D131" s="15">
        <v>55</v>
      </c>
      <c r="E131" s="10">
        <v>4</v>
      </c>
    </row>
    <row r="132" spans="1:5">
      <c r="A132" s="10" t="s">
        <v>44</v>
      </c>
      <c r="B132" s="10">
        <v>6</v>
      </c>
      <c r="C132" s="10">
        <v>22.5</v>
      </c>
      <c r="D132" s="15">
        <v>55</v>
      </c>
      <c r="E132" s="10">
        <v>4</v>
      </c>
    </row>
    <row r="133" spans="1:5">
      <c r="A133" s="10" t="s">
        <v>45</v>
      </c>
      <c r="B133" s="10">
        <v>4</v>
      </c>
      <c r="C133" s="10">
        <v>22.5</v>
      </c>
      <c r="D133" s="15">
        <v>49</v>
      </c>
      <c r="E133" s="10">
        <v>4</v>
      </c>
    </row>
    <row r="134" spans="1:5">
      <c r="A134" s="10" t="s">
        <v>46</v>
      </c>
      <c r="B134" s="10">
        <v>5</v>
      </c>
      <c r="C134" s="10">
        <v>22.5</v>
      </c>
      <c r="D134" s="15">
        <v>61</v>
      </c>
      <c r="E134" s="10">
        <v>4</v>
      </c>
    </row>
    <row r="135" spans="1:5">
      <c r="A135" s="10" t="s">
        <v>46</v>
      </c>
      <c r="B135" s="10">
        <v>6</v>
      </c>
      <c r="C135" s="10">
        <v>22.5</v>
      </c>
      <c r="D135" s="15">
        <v>49</v>
      </c>
      <c r="E135" s="10">
        <v>4</v>
      </c>
    </row>
    <row r="136" spans="1:5">
      <c r="A136" s="10" t="s">
        <v>47</v>
      </c>
      <c r="B136" s="10">
        <v>5</v>
      </c>
      <c r="C136" s="10">
        <v>22.5</v>
      </c>
      <c r="D136" s="15">
        <v>61</v>
      </c>
      <c r="E136" s="10">
        <v>3</v>
      </c>
    </row>
    <row r="137" spans="1:5">
      <c r="A137" s="10" t="s">
        <v>47</v>
      </c>
      <c r="B137" s="10">
        <v>6</v>
      </c>
      <c r="C137" s="10">
        <v>22.5</v>
      </c>
      <c r="D137" s="15">
        <v>49</v>
      </c>
      <c r="E137" s="10">
        <v>3</v>
      </c>
    </row>
    <row r="138" spans="1:5">
      <c r="A138" s="10" t="s">
        <v>48</v>
      </c>
      <c r="B138" s="10">
        <v>5</v>
      </c>
      <c r="C138" s="10">
        <v>22.5</v>
      </c>
      <c r="D138" s="15">
        <v>61</v>
      </c>
      <c r="E138" s="10">
        <v>1</v>
      </c>
    </row>
    <row r="139" spans="1:5">
      <c r="A139" s="10" t="s">
        <v>48</v>
      </c>
      <c r="B139" s="10">
        <v>6</v>
      </c>
      <c r="C139" s="10">
        <v>22.5</v>
      </c>
      <c r="D139" s="15">
        <v>49</v>
      </c>
      <c r="E139" s="10">
        <v>1</v>
      </c>
    </row>
    <row r="140" spans="1:5">
      <c r="A140" s="4"/>
      <c r="B140" s="4"/>
      <c r="C140" s="4"/>
      <c r="D140" s="4"/>
      <c r="E140" s="10">
        <f>SUM(E105:E139)</f>
        <v>107</v>
      </c>
    </row>
    <row r="144" spans="1:5" ht="15.6">
      <c r="A144" s="55" t="s">
        <v>77</v>
      </c>
      <c r="B144" s="55"/>
      <c r="C144" s="55"/>
      <c r="D144" s="55"/>
      <c r="E144" s="55"/>
    </row>
    <row r="145" spans="1:5">
      <c r="A145" s="10" t="s">
        <v>0</v>
      </c>
      <c r="B145" s="10" t="s">
        <v>1</v>
      </c>
      <c r="C145" s="10" t="s">
        <v>5</v>
      </c>
      <c r="D145" s="10" t="s">
        <v>4</v>
      </c>
      <c r="E145" s="10" t="s">
        <v>6</v>
      </c>
    </row>
    <row r="146" spans="1:5">
      <c r="A146" s="10" t="s">
        <v>15</v>
      </c>
      <c r="B146" s="10" t="s">
        <v>19</v>
      </c>
      <c r="C146" s="10">
        <v>4</v>
      </c>
      <c r="D146" s="10">
        <v>25.375</v>
      </c>
      <c r="E146" s="10">
        <v>3</v>
      </c>
    </row>
    <row r="147" spans="1:5">
      <c r="A147" s="10" t="s">
        <v>15</v>
      </c>
      <c r="B147" s="10" t="s">
        <v>20</v>
      </c>
      <c r="C147" s="10">
        <v>4</v>
      </c>
      <c r="D147" s="10">
        <v>23.25</v>
      </c>
      <c r="E147" s="10">
        <v>3</v>
      </c>
    </row>
    <row r="148" spans="1:5">
      <c r="A148" s="10" t="s">
        <v>15</v>
      </c>
      <c r="B148" s="10" t="s">
        <v>21</v>
      </c>
      <c r="C148" s="10">
        <v>4</v>
      </c>
      <c r="D148" s="10">
        <v>61</v>
      </c>
      <c r="E148" s="10">
        <v>3</v>
      </c>
    </row>
    <row r="149" spans="1:5">
      <c r="A149" s="10" t="s">
        <v>15</v>
      </c>
      <c r="B149" s="10" t="s">
        <v>22</v>
      </c>
      <c r="C149" s="10">
        <v>4</v>
      </c>
      <c r="D149" s="10">
        <v>18.875</v>
      </c>
      <c r="E149" s="10">
        <v>3</v>
      </c>
    </row>
    <row r="150" spans="1:5">
      <c r="A150" s="10" t="s">
        <v>15</v>
      </c>
      <c r="B150" s="10" t="s">
        <v>23</v>
      </c>
      <c r="C150" s="10">
        <v>4</v>
      </c>
      <c r="D150" s="10">
        <v>49</v>
      </c>
      <c r="E150" s="10">
        <v>3</v>
      </c>
    </row>
    <row r="151" spans="1:5">
      <c r="A151" s="10" t="s">
        <v>15</v>
      </c>
      <c r="B151" s="10" t="s">
        <v>24</v>
      </c>
      <c r="C151" s="10">
        <v>4</v>
      </c>
      <c r="D151" s="10">
        <v>21.25</v>
      </c>
      <c r="E151" s="10">
        <v>3</v>
      </c>
    </row>
    <row r="152" spans="1:5">
      <c r="A152" s="10" t="s">
        <v>26</v>
      </c>
      <c r="B152" s="10" t="s">
        <v>19</v>
      </c>
      <c r="C152" s="10">
        <v>4</v>
      </c>
      <c r="D152" s="10">
        <v>25.375</v>
      </c>
      <c r="E152" s="10">
        <v>3</v>
      </c>
    </row>
    <row r="153" spans="1:5">
      <c r="A153" s="10" t="s">
        <v>26</v>
      </c>
      <c r="B153" s="10" t="s">
        <v>20</v>
      </c>
      <c r="C153" s="10">
        <v>4</v>
      </c>
      <c r="D153" s="10">
        <v>23.25</v>
      </c>
      <c r="E153" s="10">
        <v>3</v>
      </c>
    </row>
    <row r="154" spans="1:5">
      <c r="A154" s="10" t="s">
        <v>26</v>
      </c>
      <c r="B154" s="10" t="s">
        <v>21</v>
      </c>
      <c r="C154" s="10">
        <v>4</v>
      </c>
      <c r="D154" s="10">
        <v>61</v>
      </c>
      <c r="E154" s="10">
        <v>3</v>
      </c>
    </row>
    <row r="155" spans="1:5">
      <c r="A155" s="10" t="s">
        <v>26</v>
      </c>
      <c r="B155" s="10" t="s">
        <v>22</v>
      </c>
      <c r="C155" s="10">
        <v>4</v>
      </c>
      <c r="D155" s="10">
        <v>18.875</v>
      </c>
      <c r="E155" s="10">
        <v>3</v>
      </c>
    </row>
    <row r="156" spans="1:5">
      <c r="A156" s="10" t="s">
        <v>26</v>
      </c>
      <c r="B156" s="10" t="s">
        <v>23</v>
      </c>
      <c r="C156" s="10">
        <v>4</v>
      </c>
      <c r="D156" s="10">
        <v>49</v>
      </c>
      <c r="E156" s="10">
        <v>3</v>
      </c>
    </row>
    <row r="157" spans="1:5">
      <c r="A157" s="10" t="s">
        <v>26</v>
      </c>
      <c r="B157" s="10" t="s">
        <v>24</v>
      </c>
      <c r="C157" s="10">
        <v>4</v>
      </c>
      <c r="D157" s="10">
        <v>21.25</v>
      </c>
      <c r="E157" s="10">
        <v>3</v>
      </c>
    </row>
    <row r="158" spans="1:5">
      <c r="A158" s="10" t="s">
        <v>27</v>
      </c>
      <c r="B158" s="10" t="s">
        <v>19</v>
      </c>
      <c r="C158" s="10">
        <v>4</v>
      </c>
      <c r="D158" s="10">
        <v>23.25</v>
      </c>
      <c r="E158" s="10">
        <v>8</v>
      </c>
    </row>
    <row r="159" spans="1:5">
      <c r="A159" s="10" t="s">
        <v>27</v>
      </c>
      <c r="B159" s="10" t="s">
        <v>20</v>
      </c>
      <c r="C159" s="10">
        <v>4</v>
      </c>
      <c r="D159" s="10">
        <v>23.25</v>
      </c>
      <c r="E159" s="10">
        <v>8</v>
      </c>
    </row>
    <row r="160" spans="1:5">
      <c r="A160" s="10" t="s">
        <v>27</v>
      </c>
      <c r="B160" s="10" t="s">
        <v>21</v>
      </c>
      <c r="C160" s="10">
        <v>4</v>
      </c>
      <c r="D160" s="10">
        <v>55</v>
      </c>
      <c r="E160" s="10">
        <v>8</v>
      </c>
    </row>
    <row r="161" spans="1:5">
      <c r="A161" s="10" t="s">
        <v>27</v>
      </c>
      <c r="B161" s="10" t="s">
        <v>22</v>
      </c>
      <c r="C161" s="10">
        <v>4</v>
      </c>
      <c r="D161" s="10">
        <v>21.25</v>
      </c>
      <c r="E161" s="10">
        <v>8</v>
      </c>
    </row>
    <row r="162" spans="1:5">
      <c r="A162" s="10" t="s">
        <v>28</v>
      </c>
      <c r="B162" s="10" t="s">
        <v>19</v>
      </c>
      <c r="C162" s="10">
        <v>4</v>
      </c>
      <c r="D162" s="10">
        <v>23.25</v>
      </c>
      <c r="E162" s="10">
        <v>4</v>
      </c>
    </row>
    <row r="163" spans="1:5">
      <c r="A163" s="10" t="s">
        <v>28</v>
      </c>
      <c r="B163" s="10" t="s">
        <v>20</v>
      </c>
      <c r="C163" s="10">
        <v>4</v>
      </c>
      <c r="D163" s="10">
        <v>23.25</v>
      </c>
      <c r="E163" s="10">
        <v>4</v>
      </c>
    </row>
    <row r="164" spans="1:5">
      <c r="A164" s="10" t="s">
        <v>28</v>
      </c>
      <c r="B164" s="10" t="s">
        <v>21</v>
      </c>
      <c r="C164" s="10">
        <v>4</v>
      </c>
      <c r="D164" s="10">
        <v>55</v>
      </c>
      <c r="E164" s="10">
        <v>4</v>
      </c>
    </row>
    <row r="165" spans="1:5">
      <c r="A165" s="10" t="s">
        <v>28</v>
      </c>
      <c r="B165" s="10" t="s">
        <v>22</v>
      </c>
      <c r="C165" s="10">
        <v>4</v>
      </c>
      <c r="D165" s="10">
        <v>21.25</v>
      </c>
      <c r="E165" s="10">
        <v>4</v>
      </c>
    </row>
    <row r="166" spans="1:5">
      <c r="A166" s="10" t="s">
        <v>29</v>
      </c>
      <c r="B166" s="10" t="s">
        <v>19</v>
      </c>
      <c r="C166" s="10">
        <v>4</v>
      </c>
      <c r="D166" s="10">
        <v>23.25</v>
      </c>
      <c r="E166" s="10">
        <v>7</v>
      </c>
    </row>
    <row r="167" spans="1:5">
      <c r="A167" s="10" t="s">
        <v>29</v>
      </c>
      <c r="B167" s="10" t="s">
        <v>20</v>
      </c>
      <c r="C167" s="10">
        <v>4</v>
      </c>
      <c r="D167" s="10">
        <v>23.25</v>
      </c>
      <c r="E167" s="10">
        <v>7</v>
      </c>
    </row>
    <row r="168" spans="1:5">
      <c r="A168" s="10" t="s">
        <v>29</v>
      </c>
      <c r="B168" s="10" t="s">
        <v>21</v>
      </c>
      <c r="C168" s="10">
        <v>4</v>
      </c>
      <c r="D168" s="10">
        <v>55</v>
      </c>
      <c r="E168" s="10">
        <v>7</v>
      </c>
    </row>
    <row r="169" spans="1:5">
      <c r="A169" s="10" t="s">
        <v>29</v>
      </c>
      <c r="B169" s="10" t="s">
        <v>22</v>
      </c>
      <c r="C169" s="10">
        <v>4</v>
      </c>
      <c r="D169" s="10">
        <v>21.25</v>
      </c>
      <c r="E169" s="10">
        <v>7</v>
      </c>
    </row>
    <row r="170" spans="1:5">
      <c r="A170" s="10" t="s">
        <v>30</v>
      </c>
      <c r="B170" s="10" t="s">
        <v>19</v>
      </c>
      <c r="C170" s="10">
        <v>4</v>
      </c>
      <c r="D170" s="10">
        <v>23.25</v>
      </c>
      <c r="E170" s="10">
        <v>4</v>
      </c>
    </row>
    <row r="171" spans="1:5">
      <c r="A171" s="10" t="s">
        <v>30</v>
      </c>
      <c r="B171" s="10" t="s">
        <v>20</v>
      </c>
      <c r="C171" s="10">
        <v>4</v>
      </c>
      <c r="D171" s="10">
        <v>23.25</v>
      </c>
      <c r="E171" s="10">
        <v>4</v>
      </c>
    </row>
    <row r="172" spans="1:5">
      <c r="A172" s="10" t="s">
        <v>30</v>
      </c>
      <c r="B172" s="10" t="s">
        <v>21</v>
      </c>
      <c r="C172" s="10">
        <v>4</v>
      </c>
      <c r="D172" s="10">
        <v>55</v>
      </c>
      <c r="E172" s="10">
        <v>4</v>
      </c>
    </row>
    <row r="173" spans="1:5">
      <c r="A173" s="10" t="s">
        <v>30</v>
      </c>
      <c r="B173" s="10" t="s">
        <v>22</v>
      </c>
      <c r="C173" s="10">
        <v>4</v>
      </c>
      <c r="D173" s="10">
        <v>21.25</v>
      </c>
      <c r="E173" s="10">
        <v>4</v>
      </c>
    </row>
    <row r="174" spans="1:5">
      <c r="A174" s="10" t="s">
        <v>34</v>
      </c>
      <c r="B174" s="10" t="s">
        <v>21</v>
      </c>
      <c r="C174" s="10">
        <v>4</v>
      </c>
      <c r="D174" s="10">
        <v>49</v>
      </c>
      <c r="E174" s="10">
        <v>1</v>
      </c>
    </row>
    <row r="175" spans="1:5">
      <c r="A175" s="10" t="s">
        <v>34</v>
      </c>
      <c r="B175" s="10" t="s">
        <v>19</v>
      </c>
      <c r="C175" s="10">
        <v>4</v>
      </c>
      <c r="D175" s="10">
        <v>23.5</v>
      </c>
      <c r="E175" s="10">
        <v>1</v>
      </c>
    </row>
    <row r="176" spans="1:5">
      <c r="A176" s="10" t="s">
        <v>34</v>
      </c>
      <c r="B176" s="10" t="s">
        <v>20</v>
      </c>
      <c r="C176" s="10">
        <v>4</v>
      </c>
      <c r="D176" s="10">
        <v>23.5</v>
      </c>
      <c r="E176" s="10">
        <v>1</v>
      </c>
    </row>
    <row r="177" spans="1:5">
      <c r="A177" s="10" t="s">
        <v>34</v>
      </c>
      <c r="B177" s="10" t="s">
        <v>22</v>
      </c>
      <c r="C177" s="10">
        <v>4</v>
      </c>
      <c r="D177" s="10">
        <v>21.25</v>
      </c>
      <c r="E177" s="10">
        <v>1</v>
      </c>
    </row>
    <row r="178" spans="1:5">
      <c r="A178" s="10" t="s">
        <v>31</v>
      </c>
      <c r="B178" s="10" t="s">
        <v>19</v>
      </c>
      <c r="C178" s="10">
        <v>4</v>
      </c>
      <c r="D178" s="10">
        <v>23.25</v>
      </c>
      <c r="E178" s="10">
        <v>2</v>
      </c>
    </row>
    <row r="179" spans="1:5">
      <c r="A179" s="10" t="s">
        <v>31</v>
      </c>
      <c r="B179" s="10" t="s">
        <v>20</v>
      </c>
      <c r="C179" s="10">
        <v>4</v>
      </c>
      <c r="D179" s="10">
        <v>23.25</v>
      </c>
      <c r="E179" s="10">
        <v>2</v>
      </c>
    </row>
    <row r="180" spans="1:5">
      <c r="A180" s="10" t="s">
        <v>31</v>
      </c>
      <c r="B180" s="10" t="s">
        <v>21</v>
      </c>
      <c r="C180" s="10">
        <v>4</v>
      </c>
      <c r="D180" s="10">
        <v>55</v>
      </c>
      <c r="E180" s="10">
        <v>2</v>
      </c>
    </row>
    <row r="181" spans="1:5">
      <c r="A181" s="10" t="s">
        <v>31</v>
      </c>
      <c r="B181" s="10" t="s">
        <v>22</v>
      </c>
      <c r="C181" s="10">
        <v>4</v>
      </c>
      <c r="D181" s="10">
        <v>21.25</v>
      </c>
      <c r="E181" s="10">
        <v>2</v>
      </c>
    </row>
    <row r="182" spans="1:5">
      <c r="A182" s="10" t="s">
        <v>32</v>
      </c>
      <c r="B182" s="10" t="s">
        <v>19</v>
      </c>
      <c r="C182" s="10">
        <v>4</v>
      </c>
      <c r="D182" s="10">
        <v>23.25</v>
      </c>
      <c r="E182" s="10">
        <v>4</v>
      </c>
    </row>
    <row r="183" spans="1:5">
      <c r="A183" s="10" t="s">
        <v>32</v>
      </c>
      <c r="B183" s="10" t="s">
        <v>20</v>
      </c>
      <c r="C183" s="10">
        <v>4</v>
      </c>
      <c r="D183" s="10">
        <v>23.25</v>
      </c>
      <c r="E183" s="10">
        <v>4</v>
      </c>
    </row>
    <row r="184" spans="1:5">
      <c r="A184" s="10" t="s">
        <v>32</v>
      </c>
      <c r="B184" s="10" t="s">
        <v>21</v>
      </c>
      <c r="C184" s="10">
        <v>4</v>
      </c>
      <c r="D184" s="10">
        <v>55</v>
      </c>
      <c r="E184" s="10">
        <v>4</v>
      </c>
    </row>
    <row r="185" spans="1:5" ht="13.2" customHeight="1">
      <c r="A185" s="10" t="s">
        <v>32</v>
      </c>
      <c r="B185" s="10" t="s">
        <v>22</v>
      </c>
      <c r="C185" s="10">
        <v>4</v>
      </c>
      <c r="D185" s="10">
        <v>21.25</v>
      </c>
      <c r="E185" s="10">
        <v>4</v>
      </c>
    </row>
    <row r="186" spans="1:5">
      <c r="A186" s="10" t="s">
        <v>33</v>
      </c>
      <c r="B186" s="10" t="s">
        <v>19</v>
      </c>
      <c r="C186" s="10">
        <v>4</v>
      </c>
      <c r="D186" s="10">
        <v>23.25</v>
      </c>
      <c r="E186" s="10">
        <v>4</v>
      </c>
    </row>
    <row r="187" spans="1:5">
      <c r="A187" s="10" t="s">
        <v>33</v>
      </c>
      <c r="B187" s="10" t="s">
        <v>20</v>
      </c>
      <c r="C187" s="10">
        <v>4</v>
      </c>
      <c r="D187" s="10">
        <v>23.25</v>
      </c>
      <c r="E187" s="10">
        <v>4</v>
      </c>
    </row>
    <row r="188" spans="1:5">
      <c r="A188" s="10" t="s">
        <v>33</v>
      </c>
      <c r="B188" s="10" t="s">
        <v>21</v>
      </c>
      <c r="C188" s="10">
        <v>4</v>
      </c>
      <c r="D188" s="10">
        <v>49</v>
      </c>
      <c r="E188" s="10">
        <v>4</v>
      </c>
    </row>
    <row r="189" spans="1:5">
      <c r="A189" s="10" t="s">
        <v>33</v>
      </c>
      <c r="B189" s="10" t="s">
        <v>22</v>
      </c>
      <c r="C189" s="10">
        <v>4</v>
      </c>
      <c r="D189" s="10">
        <v>21.25</v>
      </c>
      <c r="E189" s="10">
        <v>4</v>
      </c>
    </row>
    <row r="190" spans="1:5">
      <c r="A190" s="10" t="s">
        <v>35</v>
      </c>
      <c r="B190" s="10" t="s">
        <v>21</v>
      </c>
      <c r="C190" s="10">
        <v>4</v>
      </c>
      <c r="D190" s="10">
        <v>58</v>
      </c>
      <c r="E190" s="10">
        <v>1</v>
      </c>
    </row>
    <row r="191" spans="1:5">
      <c r="A191" s="10" t="s">
        <v>35</v>
      </c>
      <c r="B191" s="10" t="s">
        <v>19</v>
      </c>
      <c r="C191" s="10">
        <v>4</v>
      </c>
      <c r="D191" s="10">
        <v>23.25</v>
      </c>
      <c r="E191" s="10">
        <v>1</v>
      </c>
    </row>
    <row r="192" spans="1:5">
      <c r="A192" s="10" t="s">
        <v>35</v>
      </c>
      <c r="B192" s="10" t="s">
        <v>20</v>
      </c>
      <c r="C192" s="10">
        <v>4</v>
      </c>
      <c r="D192" s="10">
        <v>23.25</v>
      </c>
      <c r="E192" s="10">
        <v>1</v>
      </c>
    </row>
    <row r="193" spans="1:5">
      <c r="A193" s="10" t="s">
        <v>35</v>
      </c>
      <c r="B193" s="10" t="s">
        <v>22</v>
      </c>
      <c r="C193" s="10">
        <v>4</v>
      </c>
      <c r="D193" s="10">
        <v>21.25</v>
      </c>
      <c r="E193" s="10">
        <v>1</v>
      </c>
    </row>
    <row r="194" spans="1:5">
      <c r="A194" s="10" t="s">
        <v>36</v>
      </c>
      <c r="B194" s="10" t="s">
        <v>19</v>
      </c>
      <c r="C194" s="10">
        <v>4</v>
      </c>
      <c r="D194" s="10">
        <v>23.25</v>
      </c>
      <c r="E194" s="10">
        <v>8</v>
      </c>
    </row>
    <row r="195" spans="1:5">
      <c r="A195" s="10" t="s">
        <v>36</v>
      </c>
      <c r="B195" s="10" t="s">
        <v>21</v>
      </c>
      <c r="C195" s="10">
        <v>4</v>
      </c>
      <c r="D195" s="10">
        <v>49</v>
      </c>
      <c r="E195" s="10">
        <v>8</v>
      </c>
    </row>
    <row r="196" spans="1:5">
      <c r="A196" s="10" t="s">
        <v>36</v>
      </c>
      <c r="B196" s="10" t="s">
        <v>22</v>
      </c>
      <c r="C196" s="10">
        <v>4</v>
      </c>
      <c r="D196" s="10">
        <v>21.25</v>
      </c>
      <c r="E196" s="10">
        <v>8</v>
      </c>
    </row>
    <row r="197" spans="1:5">
      <c r="A197" s="10" t="s">
        <v>37</v>
      </c>
      <c r="B197" s="10" t="s">
        <v>19</v>
      </c>
      <c r="C197" s="10">
        <v>4</v>
      </c>
      <c r="D197" s="10">
        <v>23.25</v>
      </c>
      <c r="E197" s="10">
        <v>4</v>
      </c>
    </row>
    <row r="198" spans="1:5">
      <c r="A198" s="10" t="s">
        <v>37</v>
      </c>
      <c r="B198" s="10" t="s">
        <v>21</v>
      </c>
      <c r="C198" s="10">
        <v>4</v>
      </c>
      <c r="D198" s="10">
        <v>49</v>
      </c>
      <c r="E198" s="10">
        <v>4</v>
      </c>
    </row>
    <row r="199" spans="1:5">
      <c r="A199" s="10" t="s">
        <v>37</v>
      </c>
      <c r="B199" s="10" t="s">
        <v>22</v>
      </c>
      <c r="C199" s="10">
        <v>4</v>
      </c>
      <c r="D199" s="10">
        <v>21.25</v>
      </c>
      <c r="E199" s="10">
        <v>4</v>
      </c>
    </row>
    <row r="200" spans="1:5">
      <c r="A200" s="10" t="s">
        <v>38</v>
      </c>
      <c r="B200" s="10" t="s">
        <v>19</v>
      </c>
      <c r="C200" s="10">
        <v>4</v>
      </c>
      <c r="D200" s="10">
        <v>23.25</v>
      </c>
      <c r="E200" s="10">
        <v>2</v>
      </c>
    </row>
    <row r="201" spans="1:5">
      <c r="A201" s="10" t="s">
        <v>38</v>
      </c>
      <c r="B201" s="10" t="s">
        <v>20</v>
      </c>
      <c r="C201" s="10">
        <v>4</v>
      </c>
      <c r="D201" s="10">
        <v>23.25</v>
      </c>
      <c r="E201" s="10">
        <v>2</v>
      </c>
    </row>
    <row r="202" spans="1:5">
      <c r="A202" s="10" t="s">
        <v>38</v>
      </c>
      <c r="B202" s="10" t="s">
        <v>21</v>
      </c>
      <c r="C202" s="10">
        <v>4</v>
      </c>
      <c r="D202" s="10">
        <v>55</v>
      </c>
      <c r="E202" s="10">
        <v>2</v>
      </c>
    </row>
    <row r="203" spans="1:5">
      <c r="A203" s="10" t="s">
        <v>38</v>
      </c>
      <c r="B203" s="10" t="s">
        <v>22</v>
      </c>
      <c r="C203" s="10">
        <v>4</v>
      </c>
      <c r="D203" s="10">
        <v>21.25</v>
      </c>
      <c r="E203" s="10">
        <v>2</v>
      </c>
    </row>
    <row r="204" spans="1:5">
      <c r="A204" s="10" t="s">
        <v>38</v>
      </c>
      <c r="B204" s="10" t="s">
        <v>23</v>
      </c>
      <c r="C204" s="10">
        <v>4</v>
      </c>
      <c r="D204" s="10">
        <v>56</v>
      </c>
      <c r="E204" s="10">
        <v>2</v>
      </c>
    </row>
    <row r="205" spans="1:5">
      <c r="A205" s="10" t="s">
        <v>39</v>
      </c>
      <c r="B205" s="10" t="s">
        <v>23</v>
      </c>
      <c r="C205" s="10">
        <v>4</v>
      </c>
      <c r="D205" s="10">
        <v>56</v>
      </c>
      <c r="E205" s="10">
        <v>1</v>
      </c>
    </row>
    <row r="206" spans="1:5">
      <c r="A206" s="10" t="s">
        <v>39</v>
      </c>
      <c r="B206" s="10" t="s">
        <v>21</v>
      </c>
      <c r="C206" s="10">
        <v>4</v>
      </c>
      <c r="D206" s="10">
        <v>55</v>
      </c>
      <c r="E206" s="10">
        <v>1</v>
      </c>
    </row>
    <row r="207" spans="1:5">
      <c r="A207" s="10" t="s">
        <v>39</v>
      </c>
      <c r="B207" s="10" t="s">
        <v>19</v>
      </c>
      <c r="C207" s="10">
        <v>4</v>
      </c>
      <c r="D207" s="10">
        <v>23.25</v>
      </c>
      <c r="E207" s="10">
        <v>1</v>
      </c>
    </row>
    <row r="208" spans="1:5">
      <c r="A208" s="10" t="s">
        <v>39</v>
      </c>
      <c r="B208" s="10" t="s">
        <v>20</v>
      </c>
      <c r="C208" s="10">
        <v>4</v>
      </c>
      <c r="D208" s="10">
        <v>23.25</v>
      </c>
      <c r="E208" s="10">
        <v>1</v>
      </c>
    </row>
    <row r="209" spans="1:5">
      <c r="A209" s="10" t="s">
        <v>39</v>
      </c>
      <c r="B209" s="10" t="s">
        <v>22</v>
      </c>
      <c r="C209" s="10">
        <v>4</v>
      </c>
      <c r="D209" s="10">
        <v>21.25</v>
      </c>
      <c r="E209" s="10">
        <v>1</v>
      </c>
    </row>
    <row r="210" spans="1:5">
      <c r="A210" s="10" t="s">
        <v>40</v>
      </c>
      <c r="B210" s="10" t="s">
        <v>21</v>
      </c>
      <c r="C210" s="10">
        <v>4</v>
      </c>
      <c r="D210" s="10">
        <v>55</v>
      </c>
      <c r="E210" s="10">
        <v>1</v>
      </c>
    </row>
    <row r="211" spans="1:5">
      <c r="A211" s="10" t="s">
        <v>40</v>
      </c>
      <c r="B211" s="10" t="s">
        <v>23</v>
      </c>
      <c r="C211" s="10">
        <v>4</v>
      </c>
      <c r="D211" s="10">
        <v>47</v>
      </c>
      <c r="E211" s="10">
        <v>1</v>
      </c>
    </row>
    <row r="212" spans="1:5">
      <c r="A212" s="10" t="s">
        <v>40</v>
      </c>
      <c r="B212" s="10" t="s">
        <v>19</v>
      </c>
      <c r="C212" s="10">
        <v>4</v>
      </c>
      <c r="D212" s="10">
        <v>23.25</v>
      </c>
      <c r="E212" s="10">
        <v>1</v>
      </c>
    </row>
    <row r="213" spans="1:5">
      <c r="A213" s="10" t="s">
        <v>40</v>
      </c>
      <c r="B213" s="10" t="s">
        <v>20</v>
      </c>
      <c r="C213" s="10">
        <v>4</v>
      </c>
      <c r="D213" s="10">
        <v>23.25</v>
      </c>
      <c r="E213" s="10">
        <v>1</v>
      </c>
    </row>
    <row r="214" spans="1:5">
      <c r="A214" s="10" t="s">
        <v>40</v>
      </c>
      <c r="B214" s="10" t="s">
        <v>22</v>
      </c>
      <c r="C214" s="10">
        <v>4</v>
      </c>
      <c r="D214" s="10">
        <v>21.25</v>
      </c>
      <c r="E214" s="10">
        <v>1</v>
      </c>
    </row>
    <row r="215" spans="1:5">
      <c r="A215" s="10" t="s">
        <v>41</v>
      </c>
      <c r="B215" s="10" t="s">
        <v>19</v>
      </c>
      <c r="C215" s="10">
        <v>4</v>
      </c>
      <c r="D215" s="10">
        <v>23.25</v>
      </c>
      <c r="E215" s="10">
        <v>2</v>
      </c>
    </row>
    <row r="216" spans="1:5">
      <c r="A216" s="10" t="s">
        <v>41</v>
      </c>
      <c r="B216" s="10" t="s">
        <v>20</v>
      </c>
      <c r="C216" s="10">
        <v>4</v>
      </c>
      <c r="D216" s="10">
        <v>23.25</v>
      </c>
      <c r="E216" s="10">
        <v>2</v>
      </c>
    </row>
    <row r="217" spans="1:5">
      <c r="A217" s="10" t="s">
        <v>41</v>
      </c>
      <c r="B217" s="10" t="s">
        <v>21</v>
      </c>
      <c r="C217" s="10">
        <v>4</v>
      </c>
      <c r="D217" s="10">
        <v>55</v>
      </c>
      <c r="E217" s="10">
        <v>2</v>
      </c>
    </row>
    <row r="218" spans="1:5">
      <c r="A218" s="10" t="s">
        <v>41</v>
      </c>
      <c r="B218" s="10" t="s">
        <v>22</v>
      </c>
      <c r="C218" s="10">
        <v>4</v>
      </c>
      <c r="D218" s="10">
        <v>21.25</v>
      </c>
      <c r="E218" s="10">
        <v>2</v>
      </c>
    </row>
    <row r="219" spans="1:5">
      <c r="A219" s="10" t="s">
        <v>41</v>
      </c>
      <c r="B219" s="10" t="s">
        <v>23</v>
      </c>
      <c r="C219" s="10">
        <v>4</v>
      </c>
      <c r="D219" s="10">
        <v>55</v>
      </c>
      <c r="E219" s="10">
        <v>2</v>
      </c>
    </row>
    <row r="220" spans="1:5">
      <c r="A220" s="10" t="s">
        <v>41</v>
      </c>
      <c r="B220" s="10" t="s">
        <v>24</v>
      </c>
      <c r="C220" s="10">
        <v>4</v>
      </c>
      <c r="D220" s="10">
        <v>21.25</v>
      </c>
      <c r="E220" s="10">
        <v>2</v>
      </c>
    </row>
    <row r="221" spans="1:5">
      <c r="A221" s="10" t="s">
        <v>42</v>
      </c>
      <c r="B221" s="10" t="s">
        <v>19</v>
      </c>
      <c r="C221" s="10">
        <v>4</v>
      </c>
      <c r="D221" s="10">
        <v>23.25</v>
      </c>
      <c r="E221" s="10">
        <v>2</v>
      </c>
    </row>
    <row r="222" spans="1:5">
      <c r="A222" s="10" t="s">
        <v>42</v>
      </c>
      <c r="B222" s="10" t="s">
        <v>20</v>
      </c>
      <c r="C222" s="10">
        <v>4</v>
      </c>
      <c r="D222" s="10">
        <v>23.25</v>
      </c>
      <c r="E222" s="10">
        <v>2</v>
      </c>
    </row>
    <row r="223" spans="1:5">
      <c r="A223" s="10" t="s">
        <v>42</v>
      </c>
      <c r="B223" s="10" t="s">
        <v>21</v>
      </c>
      <c r="C223" s="10">
        <v>4</v>
      </c>
      <c r="D223" s="10">
        <v>55</v>
      </c>
      <c r="E223" s="10">
        <v>2</v>
      </c>
    </row>
    <row r="224" spans="1:5">
      <c r="A224" s="10" t="s">
        <v>42</v>
      </c>
      <c r="B224" s="10" t="s">
        <v>22</v>
      </c>
      <c r="C224" s="10">
        <v>4</v>
      </c>
      <c r="D224" s="10">
        <v>21.25</v>
      </c>
      <c r="E224" s="10">
        <v>2</v>
      </c>
    </row>
    <row r="225" spans="1:5">
      <c r="A225" s="10" t="s">
        <v>42</v>
      </c>
      <c r="B225" s="10" t="s">
        <v>23</v>
      </c>
      <c r="C225" s="10">
        <v>4</v>
      </c>
      <c r="D225" s="10">
        <v>55</v>
      </c>
      <c r="E225" s="10">
        <v>2</v>
      </c>
    </row>
    <row r="226" spans="1:5">
      <c r="A226" s="10" t="s">
        <v>42</v>
      </c>
      <c r="B226" s="10" t="s">
        <v>24</v>
      </c>
      <c r="C226" s="10">
        <v>4</v>
      </c>
      <c r="D226" s="10">
        <v>21.25</v>
      </c>
      <c r="E226" s="10">
        <v>2</v>
      </c>
    </row>
    <row r="227" spans="1:5">
      <c r="A227" s="10" t="s">
        <v>43</v>
      </c>
      <c r="B227" s="10" t="s">
        <v>19</v>
      </c>
      <c r="C227" s="10">
        <v>4</v>
      </c>
      <c r="D227" s="10">
        <v>23.25</v>
      </c>
      <c r="E227" s="10">
        <v>4</v>
      </c>
    </row>
    <row r="228" spans="1:5">
      <c r="A228" s="10" t="s">
        <v>43</v>
      </c>
      <c r="B228" s="10" t="s">
        <v>20</v>
      </c>
      <c r="C228" s="10">
        <v>4</v>
      </c>
      <c r="D228" s="10">
        <v>25.375</v>
      </c>
      <c r="E228" s="10">
        <v>4</v>
      </c>
    </row>
    <row r="229" spans="1:5">
      <c r="A229" s="10" t="s">
        <v>43</v>
      </c>
      <c r="B229" s="10" t="s">
        <v>21</v>
      </c>
      <c r="C229" s="10">
        <v>4</v>
      </c>
      <c r="D229" s="10">
        <v>50</v>
      </c>
      <c r="E229" s="10">
        <v>4</v>
      </c>
    </row>
    <row r="230" spans="1:5">
      <c r="A230" s="10" t="s">
        <v>44</v>
      </c>
      <c r="B230" s="10" t="s">
        <v>19</v>
      </c>
      <c r="C230" s="10">
        <v>4</v>
      </c>
      <c r="D230" s="10">
        <v>25.375</v>
      </c>
      <c r="E230" s="10">
        <v>4</v>
      </c>
    </row>
    <row r="231" spans="1:5">
      <c r="A231" s="10" t="s">
        <v>44</v>
      </c>
      <c r="B231" s="10" t="s">
        <v>20</v>
      </c>
      <c r="C231" s="10">
        <v>4</v>
      </c>
      <c r="D231" s="10">
        <v>23.25</v>
      </c>
      <c r="E231" s="10">
        <v>4</v>
      </c>
    </row>
    <row r="232" spans="1:5">
      <c r="A232" s="10" t="s">
        <v>44</v>
      </c>
      <c r="B232" s="10" t="s">
        <v>21</v>
      </c>
      <c r="C232" s="10">
        <v>4</v>
      </c>
      <c r="D232" s="10">
        <v>55</v>
      </c>
      <c r="E232" s="10">
        <v>4</v>
      </c>
    </row>
    <row r="233" spans="1:5">
      <c r="A233" s="10" t="s">
        <v>44</v>
      </c>
      <c r="B233" s="10" t="s">
        <v>22</v>
      </c>
      <c r="C233" s="10">
        <v>4</v>
      </c>
      <c r="D233" s="10">
        <v>21.25</v>
      </c>
      <c r="E233" s="10">
        <v>4</v>
      </c>
    </row>
    <row r="234" spans="1:5">
      <c r="A234" s="10" t="s">
        <v>44</v>
      </c>
      <c r="B234" s="10" t="s">
        <v>23</v>
      </c>
      <c r="C234" s="10">
        <v>4</v>
      </c>
      <c r="D234" s="10">
        <v>55</v>
      </c>
      <c r="E234" s="10">
        <v>4</v>
      </c>
    </row>
    <row r="235" spans="1:5">
      <c r="A235" s="10" t="s">
        <v>44</v>
      </c>
      <c r="B235" s="10" t="s">
        <v>24</v>
      </c>
      <c r="C235" s="10">
        <v>4</v>
      </c>
      <c r="D235" s="10">
        <v>21.25</v>
      </c>
      <c r="E235" s="10">
        <v>4</v>
      </c>
    </row>
    <row r="236" spans="1:5">
      <c r="A236" s="10" t="s">
        <v>45</v>
      </c>
      <c r="B236" s="10" t="s">
        <v>19</v>
      </c>
      <c r="C236" s="10">
        <v>4</v>
      </c>
      <c r="D236" s="10">
        <v>25.375</v>
      </c>
      <c r="E236" s="10">
        <v>4</v>
      </c>
    </row>
    <row r="237" spans="1:5">
      <c r="A237" s="10" t="s">
        <v>45</v>
      </c>
      <c r="B237" s="10" t="s">
        <v>20</v>
      </c>
      <c r="C237" s="10">
        <v>4</v>
      </c>
      <c r="D237" s="10">
        <v>23.25</v>
      </c>
      <c r="E237" s="10">
        <v>4</v>
      </c>
    </row>
    <row r="238" spans="1:5">
      <c r="A238" s="10" t="s">
        <v>45</v>
      </c>
      <c r="B238" s="16" t="s">
        <v>58</v>
      </c>
      <c r="C238" s="10">
        <v>4</v>
      </c>
      <c r="D238" s="10">
        <v>43.5</v>
      </c>
      <c r="E238" s="10">
        <v>4</v>
      </c>
    </row>
    <row r="239" spans="1:5">
      <c r="A239" s="10" t="s">
        <v>45</v>
      </c>
      <c r="B239" s="10" t="s">
        <v>21</v>
      </c>
      <c r="C239" s="10">
        <v>4</v>
      </c>
      <c r="D239" s="10">
        <v>49</v>
      </c>
      <c r="E239" s="10">
        <v>4</v>
      </c>
    </row>
    <row r="240" spans="1:5">
      <c r="A240" s="10" t="s">
        <v>45</v>
      </c>
      <c r="B240" s="10" t="s">
        <v>22</v>
      </c>
      <c r="C240" s="10">
        <v>4</v>
      </c>
      <c r="D240" s="10">
        <v>21.25</v>
      </c>
      <c r="E240" s="10">
        <v>4</v>
      </c>
    </row>
    <row r="241" spans="1:5">
      <c r="A241" s="10" t="s">
        <v>46</v>
      </c>
      <c r="B241" s="10" t="s">
        <v>19</v>
      </c>
      <c r="C241" s="10">
        <v>4</v>
      </c>
      <c r="D241" s="10">
        <v>23.25</v>
      </c>
      <c r="E241" s="10">
        <v>4</v>
      </c>
    </row>
    <row r="242" spans="1:5">
      <c r="A242" s="10" t="s">
        <v>46</v>
      </c>
      <c r="B242" s="10" t="s">
        <v>20</v>
      </c>
      <c r="C242" s="10">
        <v>4</v>
      </c>
      <c r="D242" s="10">
        <v>25.375</v>
      </c>
      <c r="E242" s="10">
        <v>4</v>
      </c>
    </row>
    <row r="243" spans="1:5">
      <c r="A243" s="10" t="s">
        <v>46</v>
      </c>
      <c r="B243" s="10" t="s">
        <v>21</v>
      </c>
      <c r="C243" s="10">
        <v>4</v>
      </c>
      <c r="D243" s="10">
        <v>61</v>
      </c>
      <c r="E243" s="10">
        <v>4</v>
      </c>
    </row>
    <row r="244" spans="1:5">
      <c r="A244" s="10" t="s">
        <v>46</v>
      </c>
      <c r="B244" s="10" t="s">
        <v>22</v>
      </c>
      <c r="C244" s="10">
        <v>4</v>
      </c>
      <c r="D244" s="10">
        <v>21.25</v>
      </c>
      <c r="E244" s="10">
        <v>4</v>
      </c>
    </row>
    <row r="245" spans="1:5">
      <c r="A245" s="10" t="s">
        <v>46</v>
      </c>
      <c r="B245" s="10" t="s">
        <v>23</v>
      </c>
      <c r="C245" s="10">
        <v>4</v>
      </c>
      <c r="D245" s="10">
        <v>49</v>
      </c>
      <c r="E245" s="10">
        <v>4</v>
      </c>
    </row>
    <row r="246" spans="1:5">
      <c r="A246" s="10" t="s">
        <v>46</v>
      </c>
      <c r="B246" s="10" t="s">
        <v>24</v>
      </c>
      <c r="C246" s="10">
        <v>4</v>
      </c>
      <c r="D246" s="10">
        <v>21.25</v>
      </c>
      <c r="E246" s="10">
        <v>4</v>
      </c>
    </row>
    <row r="247" spans="1:5">
      <c r="A247" s="10" t="s">
        <v>47</v>
      </c>
      <c r="B247" s="10" t="s">
        <v>19</v>
      </c>
      <c r="C247" s="10">
        <v>4</v>
      </c>
      <c r="D247" s="10">
        <v>23.25</v>
      </c>
      <c r="E247" s="10">
        <v>3</v>
      </c>
    </row>
    <row r="248" spans="1:5">
      <c r="A248" s="10" t="s">
        <v>47</v>
      </c>
      <c r="B248" s="10" t="s">
        <v>20</v>
      </c>
      <c r="C248" s="10">
        <v>4</v>
      </c>
      <c r="D248" s="10">
        <v>25.375</v>
      </c>
      <c r="E248" s="10">
        <v>3</v>
      </c>
    </row>
    <row r="249" spans="1:5">
      <c r="A249" s="10" t="s">
        <v>47</v>
      </c>
      <c r="B249" s="10" t="s">
        <v>21</v>
      </c>
      <c r="C249" s="10">
        <v>4</v>
      </c>
      <c r="D249" s="10">
        <v>61</v>
      </c>
      <c r="E249" s="10">
        <v>3</v>
      </c>
    </row>
    <row r="250" spans="1:5">
      <c r="A250" s="10" t="s">
        <v>47</v>
      </c>
      <c r="B250" s="10" t="s">
        <v>22</v>
      </c>
      <c r="C250" s="10">
        <v>4</v>
      </c>
      <c r="D250" s="10">
        <v>21.25</v>
      </c>
      <c r="E250" s="10">
        <v>3</v>
      </c>
    </row>
    <row r="251" spans="1:5">
      <c r="A251" s="10" t="s">
        <v>47</v>
      </c>
      <c r="B251" s="10" t="s">
        <v>23</v>
      </c>
      <c r="C251" s="10">
        <v>4</v>
      </c>
      <c r="D251" s="10">
        <v>49</v>
      </c>
      <c r="E251" s="10">
        <v>3</v>
      </c>
    </row>
    <row r="252" spans="1:5">
      <c r="A252" s="10" t="s">
        <v>47</v>
      </c>
      <c r="B252" s="10" t="s">
        <v>24</v>
      </c>
      <c r="C252" s="10">
        <v>4</v>
      </c>
      <c r="D252" s="10">
        <v>21.25</v>
      </c>
      <c r="E252" s="10">
        <v>3</v>
      </c>
    </row>
    <row r="253" spans="1:5">
      <c r="A253" s="10" t="s">
        <v>48</v>
      </c>
      <c r="B253" s="10" t="s">
        <v>21</v>
      </c>
      <c r="C253" s="10">
        <v>4</v>
      </c>
      <c r="D253" s="10">
        <v>61</v>
      </c>
      <c r="E253" s="10">
        <v>1</v>
      </c>
    </row>
    <row r="254" spans="1:5">
      <c r="A254" s="10" t="s">
        <v>48</v>
      </c>
      <c r="B254" s="10" t="s">
        <v>23</v>
      </c>
      <c r="C254" s="10">
        <v>4</v>
      </c>
      <c r="D254" s="10">
        <v>49</v>
      </c>
      <c r="E254" s="10">
        <v>1</v>
      </c>
    </row>
    <row r="255" spans="1:5">
      <c r="A255" s="10" t="s">
        <v>48</v>
      </c>
      <c r="B255" s="10" t="s">
        <v>19</v>
      </c>
      <c r="C255" s="10">
        <v>4</v>
      </c>
      <c r="D255" s="10">
        <v>25.375</v>
      </c>
      <c r="E255" s="10">
        <v>1</v>
      </c>
    </row>
    <row r="256" spans="1:5">
      <c r="A256" s="10" t="s">
        <v>48</v>
      </c>
      <c r="B256" s="10" t="s">
        <v>20</v>
      </c>
      <c r="C256" s="10">
        <v>4</v>
      </c>
      <c r="D256" s="10">
        <v>23.25</v>
      </c>
      <c r="E256" s="10">
        <v>1</v>
      </c>
    </row>
    <row r="257" spans="1:5">
      <c r="A257" s="10" t="s">
        <v>48</v>
      </c>
      <c r="B257" s="10" t="s">
        <v>22</v>
      </c>
      <c r="C257" s="10">
        <v>4</v>
      </c>
      <c r="D257" s="10">
        <v>21.25</v>
      </c>
      <c r="E257" s="10">
        <v>1</v>
      </c>
    </row>
    <row r="258" spans="1:5">
      <c r="A258" s="10" t="s">
        <v>48</v>
      </c>
      <c r="B258" s="10" t="s">
        <v>24</v>
      </c>
      <c r="C258" s="10">
        <v>4</v>
      </c>
      <c r="D258" s="10">
        <v>21.25</v>
      </c>
      <c r="E258" s="10">
        <v>1</v>
      </c>
    </row>
    <row r="259" spans="1:5">
      <c r="E259" s="11">
        <f>SUM(E146:E258)</f>
        <v>360</v>
      </c>
    </row>
  </sheetData>
  <autoFilter ref="A145:E258">
    <sortState ref="A246:E263">
      <sortCondition ref="B144:B269"/>
    </sortState>
  </autoFilter>
  <mergeCells count="4">
    <mergeCell ref="A144:E144"/>
    <mergeCell ref="A1:E1"/>
    <mergeCell ref="A32:E32"/>
    <mergeCell ref="A103:E103"/>
  </mergeCells>
  <pageMargins left="0.70866141732283472" right="0.70866141732283472" top="0.74803149606299213" bottom="0.74803149606299213" header="0.31496062992125984" footer="0.31496062992125984"/>
  <pageSetup scale="38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73"/>
  <sheetViews>
    <sheetView topLeftCell="A46" workbookViewId="0">
      <selection activeCell="K55" sqref="K55"/>
    </sheetView>
  </sheetViews>
  <sheetFormatPr defaultRowHeight="13.8"/>
  <cols>
    <col min="1" max="1" width="12" bestFit="1" customWidth="1"/>
    <col min="3" max="3" width="13.8984375" bestFit="1" customWidth="1"/>
    <col min="4" max="4" width="14.09765625" bestFit="1" customWidth="1"/>
    <col min="6" max="6" width="12.3984375" bestFit="1" customWidth="1"/>
  </cols>
  <sheetData>
    <row r="1" spans="1:6" ht="15.6">
      <c r="A1" s="55" t="s">
        <v>80</v>
      </c>
      <c r="B1" s="55"/>
      <c r="C1" s="55"/>
      <c r="D1" s="55"/>
      <c r="E1" s="55"/>
      <c r="F1" s="55"/>
    </row>
    <row r="2" spans="1:6">
      <c r="A2" s="10" t="s">
        <v>0</v>
      </c>
      <c r="B2" s="10" t="s">
        <v>1</v>
      </c>
      <c r="C2" s="10" t="s">
        <v>5</v>
      </c>
      <c r="D2" s="10" t="s">
        <v>4</v>
      </c>
      <c r="E2" s="10" t="s">
        <v>6</v>
      </c>
      <c r="F2" s="10" t="s">
        <v>78</v>
      </c>
    </row>
    <row r="3" spans="1:6">
      <c r="A3" s="10" t="s">
        <v>15</v>
      </c>
      <c r="B3" s="10">
        <v>3</v>
      </c>
      <c r="C3" s="10">
        <v>43.5</v>
      </c>
      <c r="D3" s="15">
        <v>111</v>
      </c>
      <c r="E3" s="10">
        <v>3</v>
      </c>
      <c r="F3" s="17" t="s">
        <v>79</v>
      </c>
    </row>
    <row r="4" spans="1:6">
      <c r="A4" s="10" t="s">
        <v>26</v>
      </c>
      <c r="B4" s="10">
        <v>3</v>
      </c>
      <c r="C4" s="10">
        <v>43.5</v>
      </c>
      <c r="D4" s="15">
        <v>111</v>
      </c>
      <c r="E4" s="10">
        <v>3</v>
      </c>
      <c r="F4" s="17" t="s">
        <v>79</v>
      </c>
    </row>
    <row r="5" spans="1:6">
      <c r="A5" s="10" t="s">
        <v>44</v>
      </c>
      <c r="B5" s="10">
        <v>3</v>
      </c>
      <c r="C5" s="10">
        <v>43.5</v>
      </c>
      <c r="D5" s="15">
        <v>111.125</v>
      </c>
      <c r="E5" s="10">
        <v>4</v>
      </c>
      <c r="F5" s="17" t="s">
        <v>79</v>
      </c>
    </row>
    <row r="6" spans="1:6">
      <c r="A6" s="10" t="s">
        <v>45</v>
      </c>
      <c r="B6" s="10">
        <v>3</v>
      </c>
      <c r="C6" s="10">
        <v>43.5</v>
      </c>
      <c r="D6" s="15">
        <v>90.75</v>
      </c>
      <c r="E6" s="10">
        <v>4</v>
      </c>
      <c r="F6" s="17" t="s">
        <v>79</v>
      </c>
    </row>
    <row r="7" spans="1:6">
      <c r="E7" s="8">
        <f>SUM(E3:E6)</f>
        <v>14</v>
      </c>
    </row>
    <row r="10" spans="1:6" ht="15.6">
      <c r="A10" s="55" t="s">
        <v>81</v>
      </c>
      <c r="B10" s="55"/>
      <c r="C10" s="55"/>
      <c r="D10" s="55"/>
      <c r="E10" s="55"/>
      <c r="F10" s="55"/>
    </row>
    <row r="11" spans="1:6">
      <c r="A11" s="10" t="s">
        <v>0</v>
      </c>
      <c r="B11" s="10" t="s">
        <v>1</v>
      </c>
      <c r="C11" s="10" t="s">
        <v>5</v>
      </c>
      <c r="D11" s="10" t="s">
        <v>4</v>
      </c>
      <c r="E11" s="10" t="s">
        <v>6</v>
      </c>
      <c r="F11" s="10" t="s">
        <v>78</v>
      </c>
    </row>
    <row r="12" spans="1:6">
      <c r="A12" s="10" t="s">
        <v>27</v>
      </c>
      <c r="B12" s="10">
        <v>3</v>
      </c>
      <c r="C12" s="10">
        <v>25.5</v>
      </c>
      <c r="D12" s="10">
        <v>120</v>
      </c>
      <c r="E12" s="10">
        <v>8</v>
      </c>
      <c r="F12" s="8" t="s">
        <v>79</v>
      </c>
    </row>
    <row r="13" spans="1:6">
      <c r="A13" s="10" t="s">
        <v>28</v>
      </c>
      <c r="B13" s="10">
        <v>3</v>
      </c>
      <c r="C13" s="10">
        <v>25.5</v>
      </c>
      <c r="D13" s="10">
        <v>120</v>
      </c>
      <c r="E13" s="10">
        <v>4</v>
      </c>
      <c r="F13" s="8" t="s">
        <v>79</v>
      </c>
    </row>
    <row r="14" spans="1:6">
      <c r="A14" s="10" t="s">
        <v>29</v>
      </c>
      <c r="B14" s="10">
        <v>3</v>
      </c>
      <c r="C14" s="10">
        <v>25.5</v>
      </c>
      <c r="D14" s="10">
        <v>120</v>
      </c>
      <c r="E14" s="10">
        <v>7</v>
      </c>
      <c r="F14" s="8" t="s">
        <v>79</v>
      </c>
    </row>
    <row r="15" spans="1:6">
      <c r="A15" s="10" t="s">
        <v>30</v>
      </c>
      <c r="B15" s="10">
        <v>3</v>
      </c>
      <c r="C15" s="10">
        <v>25.5</v>
      </c>
      <c r="D15" s="10">
        <v>120</v>
      </c>
      <c r="E15" s="10">
        <v>4</v>
      </c>
      <c r="F15" s="8" t="s">
        <v>79</v>
      </c>
    </row>
    <row r="16" spans="1:6">
      <c r="A16" s="10" t="s">
        <v>31</v>
      </c>
      <c r="B16" s="10">
        <v>3</v>
      </c>
      <c r="C16" s="10">
        <v>25.5</v>
      </c>
      <c r="D16" s="10">
        <v>120</v>
      </c>
      <c r="E16" s="10">
        <v>2</v>
      </c>
      <c r="F16" s="8" t="s">
        <v>79</v>
      </c>
    </row>
    <row r="17" spans="1:6">
      <c r="A17" s="10" t="s">
        <v>32</v>
      </c>
      <c r="B17" s="10">
        <v>3</v>
      </c>
      <c r="C17" s="10">
        <v>25.5</v>
      </c>
      <c r="D17" s="10">
        <v>120</v>
      </c>
      <c r="E17" s="10">
        <v>4</v>
      </c>
      <c r="F17" s="8" t="s">
        <v>79</v>
      </c>
    </row>
    <row r="18" spans="1:6">
      <c r="A18" s="10" t="s">
        <v>33</v>
      </c>
      <c r="B18" s="10">
        <v>3</v>
      </c>
      <c r="C18" s="10">
        <v>25.5</v>
      </c>
      <c r="D18" s="10">
        <v>120</v>
      </c>
      <c r="E18" s="10">
        <v>4</v>
      </c>
      <c r="F18" s="8" t="s">
        <v>79</v>
      </c>
    </row>
    <row r="19" spans="1:6">
      <c r="A19" s="10" t="s">
        <v>34</v>
      </c>
      <c r="B19" s="10">
        <v>3</v>
      </c>
      <c r="C19" s="10">
        <v>25.5</v>
      </c>
      <c r="D19" s="10">
        <v>120</v>
      </c>
      <c r="E19" s="10">
        <v>1</v>
      </c>
      <c r="F19" s="8" t="s">
        <v>79</v>
      </c>
    </row>
    <row r="20" spans="1:6">
      <c r="A20" s="10" t="s">
        <v>35</v>
      </c>
      <c r="B20" s="10">
        <v>3</v>
      </c>
      <c r="C20" s="10">
        <v>25.5</v>
      </c>
      <c r="D20" s="10">
        <v>120</v>
      </c>
      <c r="E20" s="10">
        <v>1</v>
      </c>
      <c r="F20" s="8" t="s">
        <v>79</v>
      </c>
    </row>
    <row r="21" spans="1:6">
      <c r="A21" s="10" t="s">
        <v>36</v>
      </c>
      <c r="B21" s="10">
        <v>2</v>
      </c>
      <c r="C21" s="10">
        <v>25.5</v>
      </c>
      <c r="D21" s="10">
        <v>66.5</v>
      </c>
      <c r="E21" s="10">
        <v>8</v>
      </c>
      <c r="F21" s="8" t="s">
        <v>79</v>
      </c>
    </row>
    <row r="22" spans="1:6">
      <c r="A22" s="10" t="s">
        <v>37</v>
      </c>
      <c r="B22" s="10">
        <v>2</v>
      </c>
      <c r="C22" s="10">
        <v>25.5</v>
      </c>
      <c r="D22" s="10">
        <v>66.5</v>
      </c>
      <c r="E22" s="10">
        <v>4</v>
      </c>
      <c r="F22" s="8" t="s">
        <v>79</v>
      </c>
    </row>
    <row r="23" spans="1:6">
      <c r="A23" s="10" t="s">
        <v>38</v>
      </c>
      <c r="B23" s="10">
        <v>3</v>
      </c>
      <c r="C23" s="10">
        <v>25.5</v>
      </c>
      <c r="D23" s="10">
        <v>126</v>
      </c>
      <c r="E23" s="10">
        <v>2</v>
      </c>
      <c r="F23" s="8" t="s">
        <v>79</v>
      </c>
    </row>
    <row r="24" spans="1:6">
      <c r="A24" s="10" t="s">
        <v>39</v>
      </c>
      <c r="B24" s="10">
        <v>3</v>
      </c>
      <c r="C24" s="10">
        <v>25.5</v>
      </c>
      <c r="D24" s="10">
        <v>126</v>
      </c>
      <c r="E24" s="10">
        <v>1</v>
      </c>
      <c r="F24" s="8" t="s">
        <v>79</v>
      </c>
    </row>
    <row r="25" spans="1:6">
      <c r="A25" s="10" t="s">
        <v>40</v>
      </c>
      <c r="B25" s="10">
        <v>3</v>
      </c>
      <c r="C25" s="10">
        <v>25.5</v>
      </c>
      <c r="D25" s="10">
        <v>125</v>
      </c>
      <c r="E25" s="10">
        <v>1</v>
      </c>
      <c r="F25" s="8" t="s">
        <v>79</v>
      </c>
    </row>
    <row r="26" spans="1:6">
      <c r="A26" s="10" t="s">
        <v>41</v>
      </c>
      <c r="B26" s="10">
        <v>3</v>
      </c>
      <c r="C26" s="10">
        <v>25.5</v>
      </c>
      <c r="D26" s="10">
        <v>84</v>
      </c>
      <c r="E26" s="10">
        <v>2</v>
      </c>
      <c r="F26" s="8" t="s">
        <v>79</v>
      </c>
    </row>
    <row r="27" spans="1:6">
      <c r="A27" s="10" t="s">
        <v>42</v>
      </c>
      <c r="B27" s="10">
        <v>3</v>
      </c>
      <c r="C27" s="10">
        <v>25.5</v>
      </c>
      <c r="D27" s="10">
        <v>84</v>
      </c>
      <c r="E27" s="10">
        <v>2</v>
      </c>
      <c r="F27" s="8" t="s">
        <v>79</v>
      </c>
    </row>
    <row r="28" spans="1:6">
      <c r="A28" s="10" t="s">
        <v>43</v>
      </c>
      <c r="B28" s="10">
        <v>3</v>
      </c>
      <c r="C28" s="10">
        <v>25.5</v>
      </c>
      <c r="D28" s="10">
        <v>120</v>
      </c>
      <c r="E28" s="10">
        <v>4</v>
      </c>
      <c r="F28" s="8" t="s">
        <v>79</v>
      </c>
    </row>
    <row r="29" spans="1:6">
      <c r="A29" s="10" t="s">
        <v>46</v>
      </c>
      <c r="B29" s="10">
        <v>3</v>
      </c>
      <c r="C29" s="10">
        <v>25.5</v>
      </c>
      <c r="D29" s="10">
        <v>106.5</v>
      </c>
      <c r="E29" s="10">
        <v>4</v>
      </c>
      <c r="F29" s="8" t="s">
        <v>79</v>
      </c>
    </row>
    <row r="30" spans="1:6">
      <c r="A30" s="10" t="s">
        <v>47</v>
      </c>
      <c r="B30" s="10">
        <v>3</v>
      </c>
      <c r="C30" s="10">
        <v>25.5</v>
      </c>
      <c r="D30" s="10">
        <v>106.5</v>
      </c>
      <c r="E30" s="10">
        <v>3</v>
      </c>
      <c r="F30" s="8" t="s">
        <v>79</v>
      </c>
    </row>
    <row r="31" spans="1:6">
      <c r="A31" s="10" t="s">
        <v>48</v>
      </c>
      <c r="B31" s="10">
        <v>3</v>
      </c>
      <c r="C31" s="10">
        <v>25.5</v>
      </c>
      <c r="D31" s="10">
        <v>108</v>
      </c>
      <c r="E31" s="10">
        <v>1</v>
      </c>
      <c r="F31" s="8" t="s">
        <v>79</v>
      </c>
    </row>
    <row r="32" spans="1:6">
      <c r="E32" s="8">
        <f>SUM(E12:E31)</f>
        <v>67</v>
      </c>
    </row>
    <row r="36" spans="1:6" ht="15.6">
      <c r="A36" s="55" t="s">
        <v>82</v>
      </c>
      <c r="B36" s="55"/>
      <c r="C36" s="55"/>
      <c r="D36" s="55"/>
      <c r="E36" s="55"/>
      <c r="F36" s="55"/>
    </row>
    <row r="37" spans="1:6">
      <c r="A37" s="10" t="s">
        <v>0</v>
      </c>
      <c r="B37" s="10" t="s">
        <v>1</v>
      </c>
      <c r="C37" s="10" t="s">
        <v>5</v>
      </c>
      <c r="D37" s="10" t="s">
        <v>4</v>
      </c>
      <c r="E37" s="10" t="s">
        <v>6</v>
      </c>
      <c r="F37" s="10" t="s">
        <v>78</v>
      </c>
    </row>
    <row r="38" spans="1:6">
      <c r="A38" s="10" t="s">
        <v>15</v>
      </c>
      <c r="B38" s="10">
        <v>4</v>
      </c>
      <c r="C38" s="10">
        <v>22.5</v>
      </c>
      <c r="D38" s="15">
        <v>61</v>
      </c>
      <c r="E38" s="10">
        <v>3</v>
      </c>
      <c r="F38" s="18" t="s">
        <v>83</v>
      </c>
    </row>
    <row r="39" spans="1:6">
      <c r="A39" s="10" t="s">
        <v>15</v>
      </c>
      <c r="B39" s="10">
        <v>5</v>
      </c>
      <c r="C39" s="10">
        <v>22.5</v>
      </c>
      <c r="D39" s="15">
        <v>49</v>
      </c>
      <c r="E39" s="10">
        <v>3</v>
      </c>
      <c r="F39" s="18" t="s">
        <v>83</v>
      </c>
    </row>
    <row r="40" spans="1:6">
      <c r="A40" s="10" t="s">
        <v>26</v>
      </c>
      <c r="B40" s="10">
        <v>4</v>
      </c>
      <c r="C40" s="10">
        <v>22.5</v>
      </c>
      <c r="D40" s="15">
        <v>61</v>
      </c>
      <c r="E40" s="10">
        <v>3</v>
      </c>
      <c r="F40" s="18" t="s">
        <v>83</v>
      </c>
    </row>
    <row r="41" spans="1:6">
      <c r="A41" s="10" t="s">
        <v>26</v>
      </c>
      <c r="B41" s="10">
        <v>5</v>
      </c>
      <c r="C41" s="10">
        <v>22.5</v>
      </c>
      <c r="D41" s="15">
        <v>49</v>
      </c>
      <c r="E41" s="10">
        <v>3</v>
      </c>
      <c r="F41" s="18" t="s">
        <v>83</v>
      </c>
    </row>
    <row r="42" spans="1:6">
      <c r="A42" s="10" t="s">
        <v>27</v>
      </c>
      <c r="B42" s="10">
        <v>5</v>
      </c>
      <c r="C42" s="10">
        <v>22.5</v>
      </c>
      <c r="D42" s="15">
        <v>55</v>
      </c>
      <c r="E42" s="10">
        <v>8</v>
      </c>
      <c r="F42" s="18" t="s">
        <v>83</v>
      </c>
    </row>
    <row r="43" spans="1:6">
      <c r="A43" s="10" t="s">
        <v>28</v>
      </c>
      <c r="B43" s="10">
        <v>5</v>
      </c>
      <c r="C43" s="10">
        <v>22.5</v>
      </c>
      <c r="D43" s="15">
        <v>55</v>
      </c>
      <c r="E43" s="10">
        <v>4</v>
      </c>
      <c r="F43" s="18" t="s">
        <v>83</v>
      </c>
    </row>
    <row r="44" spans="1:6">
      <c r="A44" s="10" t="s">
        <v>29</v>
      </c>
      <c r="B44" s="10">
        <v>5</v>
      </c>
      <c r="C44" s="10">
        <v>22.5</v>
      </c>
      <c r="D44" s="15">
        <v>55</v>
      </c>
      <c r="E44" s="10">
        <v>7</v>
      </c>
      <c r="F44" s="18" t="s">
        <v>83</v>
      </c>
    </row>
    <row r="45" spans="1:6">
      <c r="A45" s="10" t="s">
        <v>30</v>
      </c>
      <c r="B45" s="10">
        <v>5</v>
      </c>
      <c r="C45" s="10">
        <v>22.5</v>
      </c>
      <c r="D45" s="15">
        <v>55</v>
      </c>
      <c r="E45" s="10">
        <v>4</v>
      </c>
      <c r="F45" s="18" t="s">
        <v>83</v>
      </c>
    </row>
    <row r="46" spans="1:6">
      <c r="A46" s="10" t="s">
        <v>34</v>
      </c>
      <c r="B46" s="10">
        <v>5</v>
      </c>
      <c r="C46" s="10">
        <v>22.5</v>
      </c>
      <c r="D46" s="15">
        <v>49</v>
      </c>
      <c r="E46" s="10">
        <v>1</v>
      </c>
      <c r="F46" s="18" t="s">
        <v>83</v>
      </c>
    </row>
    <row r="47" spans="1:6">
      <c r="A47" s="10" t="s">
        <v>31</v>
      </c>
      <c r="B47" s="10">
        <v>5</v>
      </c>
      <c r="C47" s="10">
        <v>22.5</v>
      </c>
      <c r="D47" s="15">
        <v>55</v>
      </c>
      <c r="E47" s="10">
        <v>2</v>
      </c>
      <c r="F47" s="18" t="s">
        <v>83</v>
      </c>
    </row>
    <row r="48" spans="1:6">
      <c r="A48" s="10" t="s">
        <v>32</v>
      </c>
      <c r="B48" s="10">
        <v>5</v>
      </c>
      <c r="C48" s="10">
        <v>22.5</v>
      </c>
      <c r="D48" s="15">
        <v>55</v>
      </c>
      <c r="E48" s="10">
        <v>4</v>
      </c>
      <c r="F48" s="18" t="s">
        <v>83</v>
      </c>
    </row>
    <row r="49" spans="1:6">
      <c r="A49" s="10" t="s">
        <v>33</v>
      </c>
      <c r="B49" s="10">
        <v>5</v>
      </c>
      <c r="C49" s="10">
        <v>22.5</v>
      </c>
      <c r="D49" s="15">
        <v>49</v>
      </c>
      <c r="E49" s="10">
        <v>4</v>
      </c>
      <c r="F49" s="18" t="s">
        <v>83</v>
      </c>
    </row>
    <row r="50" spans="1:6">
      <c r="A50" s="10" t="s">
        <v>35</v>
      </c>
      <c r="B50" s="10">
        <v>5</v>
      </c>
      <c r="C50" s="10">
        <v>22.5</v>
      </c>
      <c r="D50" s="15">
        <v>58</v>
      </c>
      <c r="E50" s="10">
        <v>1</v>
      </c>
      <c r="F50" s="19" t="s">
        <v>84</v>
      </c>
    </row>
    <row r="51" spans="1:6">
      <c r="A51" s="10" t="s">
        <v>36</v>
      </c>
      <c r="B51" s="10">
        <v>4</v>
      </c>
      <c r="C51" s="10">
        <v>22.5</v>
      </c>
      <c r="D51" s="15">
        <v>49</v>
      </c>
      <c r="E51" s="10">
        <v>8</v>
      </c>
      <c r="F51" s="18" t="s">
        <v>83</v>
      </c>
    </row>
    <row r="52" spans="1:6">
      <c r="A52" s="10" t="s">
        <v>37</v>
      </c>
      <c r="B52" s="10">
        <v>4</v>
      </c>
      <c r="C52" s="10">
        <v>22.5</v>
      </c>
      <c r="D52" s="15">
        <v>49</v>
      </c>
      <c r="E52" s="10">
        <v>4</v>
      </c>
      <c r="F52" s="18" t="s">
        <v>83</v>
      </c>
    </row>
    <row r="53" spans="1:6">
      <c r="A53" s="10" t="s">
        <v>38</v>
      </c>
      <c r="B53" s="10">
        <v>5</v>
      </c>
      <c r="C53" s="10">
        <v>22.5</v>
      </c>
      <c r="D53" s="15">
        <v>55</v>
      </c>
      <c r="E53" s="10">
        <v>2</v>
      </c>
      <c r="F53" s="18" t="s">
        <v>83</v>
      </c>
    </row>
    <row r="54" spans="1:6">
      <c r="A54" s="10" t="s">
        <v>38</v>
      </c>
      <c r="B54" s="10">
        <v>6</v>
      </c>
      <c r="C54" s="10">
        <v>22.5</v>
      </c>
      <c r="D54" s="15">
        <v>56</v>
      </c>
      <c r="E54" s="10">
        <v>2</v>
      </c>
      <c r="F54" s="18" t="s">
        <v>83</v>
      </c>
    </row>
    <row r="55" spans="1:6">
      <c r="A55" s="10" t="s">
        <v>39</v>
      </c>
      <c r="B55" s="10">
        <v>6</v>
      </c>
      <c r="C55" s="10">
        <v>22.5</v>
      </c>
      <c r="D55" s="15">
        <v>56</v>
      </c>
      <c r="E55" s="10">
        <v>1</v>
      </c>
      <c r="F55" s="18" t="s">
        <v>83</v>
      </c>
    </row>
    <row r="56" spans="1:6">
      <c r="A56" s="10" t="s">
        <v>39</v>
      </c>
      <c r="B56" s="10">
        <v>5</v>
      </c>
      <c r="C56" s="10">
        <v>22.5</v>
      </c>
      <c r="D56" s="15">
        <v>55</v>
      </c>
      <c r="E56" s="10">
        <v>1</v>
      </c>
      <c r="F56" s="18" t="s">
        <v>83</v>
      </c>
    </row>
    <row r="57" spans="1:6">
      <c r="A57" s="10" t="s">
        <v>40</v>
      </c>
      <c r="B57" s="10">
        <v>6</v>
      </c>
      <c r="C57" s="10">
        <v>22.5</v>
      </c>
      <c r="D57" s="15">
        <v>47</v>
      </c>
      <c r="E57" s="10">
        <v>1</v>
      </c>
      <c r="F57" s="19" t="s">
        <v>85</v>
      </c>
    </row>
    <row r="58" spans="1:6">
      <c r="A58" s="10" t="s">
        <v>40</v>
      </c>
      <c r="B58" s="10">
        <v>5</v>
      </c>
      <c r="C58" s="10">
        <v>22.5</v>
      </c>
      <c r="D58" s="15">
        <v>55</v>
      </c>
      <c r="E58" s="10">
        <v>1</v>
      </c>
      <c r="F58" s="19" t="s">
        <v>85</v>
      </c>
    </row>
    <row r="59" spans="1:6">
      <c r="A59" s="10" t="s">
        <v>41</v>
      </c>
      <c r="B59" s="10">
        <v>5</v>
      </c>
      <c r="C59" s="10">
        <v>22.5</v>
      </c>
      <c r="D59" s="15">
        <v>55</v>
      </c>
      <c r="E59" s="10">
        <v>2</v>
      </c>
      <c r="F59" s="18" t="s">
        <v>83</v>
      </c>
    </row>
    <row r="60" spans="1:6">
      <c r="A60" s="10" t="s">
        <v>41</v>
      </c>
      <c r="B60" s="10">
        <v>6</v>
      </c>
      <c r="C60" s="10">
        <v>22.5</v>
      </c>
      <c r="D60" s="15">
        <v>55</v>
      </c>
      <c r="E60" s="10">
        <v>2</v>
      </c>
      <c r="F60" s="18" t="s">
        <v>83</v>
      </c>
    </row>
    <row r="61" spans="1:6">
      <c r="A61" s="10" t="s">
        <v>42</v>
      </c>
      <c r="B61" s="10">
        <v>5</v>
      </c>
      <c r="C61" s="10">
        <v>22.5</v>
      </c>
      <c r="D61" s="15">
        <v>55</v>
      </c>
      <c r="E61" s="10">
        <v>2</v>
      </c>
      <c r="F61" s="18" t="s">
        <v>83</v>
      </c>
    </row>
    <row r="62" spans="1:6">
      <c r="A62" s="10" t="s">
        <v>42</v>
      </c>
      <c r="B62" s="10">
        <v>6</v>
      </c>
      <c r="C62" s="10">
        <v>22.5</v>
      </c>
      <c r="D62" s="15">
        <v>55</v>
      </c>
      <c r="E62" s="10">
        <v>2</v>
      </c>
      <c r="F62" s="18" t="s">
        <v>83</v>
      </c>
    </row>
    <row r="63" spans="1:6">
      <c r="A63" s="10" t="s">
        <v>43</v>
      </c>
      <c r="B63" s="10">
        <v>5</v>
      </c>
      <c r="C63" s="10">
        <v>22.5</v>
      </c>
      <c r="D63" s="15">
        <v>50</v>
      </c>
      <c r="E63" s="10">
        <v>4</v>
      </c>
      <c r="F63" s="18" t="s">
        <v>83</v>
      </c>
    </row>
    <row r="64" spans="1:6">
      <c r="A64" s="10" t="s">
        <v>44</v>
      </c>
      <c r="B64" s="10">
        <v>5</v>
      </c>
      <c r="C64" s="10">
        <v>22.5</v>
      </c>
      <c r="D64" s="15">
        <v>55</v>
      </c>
      <c r="E64" s="10">
        <v>4</v>
      </c>
      <c r="F64" s="18" t="s">
        <v>83</v>
      </c>
    </row>
    <row r="65" spans="1:6">
      <c r="A65" s="10" t="s">
        <v>44</v>
      </c>
      <c r="B65" s="10">
        <v>6</v>
      </c>
      <c r="C65" s="10">
        <v>22.5</v>
      </c>
      <c r="D65" s="15">
        <v>55</v>
      </c>
      <c r="E65" s="10">
        <v>4</v>
      </c>
      <c r="F65" s="18" t="s">
        <v>83</v>
      </c>
    </row>
    <row r="66" spans="1:6">
      <c r="A66" s="10" t="s">
        <v>45</v>
      </c>
      <c r="B66" s="10">
        <v>4</v>
      </c>
      <c r="C66" s="10">
        <v>22.5</v>
      </c>
      <c r="D66" s="15">
        <v>49</v>
      </c>
      <c r="E66" s="10">
        <v>4</v>
      </c>
      <c r="F66" s="18" t="s">
        <v>83</v>
      </c>
    </row>
    <row r="67" spans="1:6">
      <c r="A67" s="10" t="s">
        <v>46</v>
      </c>
      <c r="B67" s="10">
        <v>5</v>
      </c>
      <c r="C67" s="10">
        <v>22.5</v>
      </c>
      <c r="D67" s="15">
        <v>61</v>
      </c>
      <c r="E67" s="10">
        <v>4</v>
      </c>
      <c r="F67" s="18" t="s">
        <v>83</v>
      </c>
    </row>
    <row r="68" spans="1:6">
      <c r="A68" s="10" t="s">
        <v>46</v>
      </c>
      <c r="B68" s="10">
        <v>6</v>
      </c>
      <c r="C68" s="10">
        <v>22.5</v>
      </c>
      <c r="D68" s="15">
        <v>49</v>
      </c>
      <c r="E68" s="10">
        <v>4</v>
      </c>
      <c r="F68" s="18" t="s">
        <v>83</v>
      </c>
    </row>
    <row r="69" spans="1:6">
      <c r="A69" s="10" t="s">
        <v>47</v>
      </c>
      <c r="B69" s="10">
        <v>5</v>
      </c>
      <c r="C69" s="10">
        <v>22.5</v>
      </c>
      <c r="D69" s="15">
        <v>61</v>
      </c>
      <c r="E69" s="10">
        <v>3</v>
      </c>
      <c r="F69" s="18" t="s">
        <v>83</v>
      </c>
    </row>
    <row r="70" spans="1:6">
      <c r="A70" s="10" t="s">
        <v>47</v>
      </c>
      <c r="B70" s="10">
        <v>6</v>
      </c>
      <c r="C70" s="10">
        <v>22.5</v>
      </c>
      <c r="D70" s="15">
        <v>49</v>
      </c>
      <c r="E70" s="10">
        <v>3</v>
      </c>
      <c r="F70" s="18" t="s">
        <v>83</v>
      </c>
    </row>
    <row r="71" spans="1:6">
      <c r="A71" s="10" t="s">
        <v>48</v>
      </c>
      <c r="B71" s="10">
        <v>5</v>
      </c>
      <c r="C71" s="10">
        <v>22.5</v>
      </c>
      <c r="D71" s="15">
        <v>61</v>
      </c>
      <c r="E71" s="10">
        <v>1</v>
      </c>
      <c r="F71" s="18" t="s">
        <v>83</v>
      </c>
    </row>
    <row r="72" spans="1:6">
      <c r="A72" s="10" t="s">
        <v>48</v>
      </c>
      <c r="B72" s="10">
        <v>6</v>
      </c>
      <c r="C72" s="10">
        <v>22.5</v>
      </c>
      <c r="D72" s="15">
        <v>49</v>
      </c>
      <c r="E72" s="10">
        <v>1</v>
      </c>
      <c r="F72" s="18" t="s">
        <v>83</v>
      </c>
    </row>
    <row r="73" spans="1:6">
      <c r="E73" s="8">
        <f>SUM(E38:E72)</f>
        <v>107</v>
      </c>
    </row>
  </sheetData>
  <mergeCells count="3">
    <mergeCell ref="A1:F1"/>
    <mergeCell ref="A10:F10"/>
    <mergeCell ref="A36:F36"/>
  </mergeCells>
  <pageMargins left="0.70866141732283472" right="0.70866141732283472" top="0.74803149606299213" bottom="0.74803149606299213" header="0.31496062992125984" footer="0.31496062992125984"/>
  <pageSetup scale="11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R969"/>
  <sheetViews>
    <sheetView topLeftCell="A962" zoomScale="90" zoomScaleNormal="90" workbookViewId="0">
      <selection activeCell="J994" sqref="J994"/>
    </sheetView>
  </sheetViews>
  <sheetFormatPr defaultRowHeight="13.8"/>
  <cols>
    <col min="1" max="1" width="21.296875" style="11" bestFit="1" customWidth="1"/>
    <col min="2" max="2" width="9.5" style="11" bestFit="1" customWidth="1"/>
    <col min="3" max="3" width="9.8984375" style="11" bestFit="1" customWidth="1"/>
    <col min="4" max="4" width="8.3984375" style="11" bestFit="1" customWidth="1"/>
    <col min="5" max="5" width="22.5" style="11" bestFit="1" customWidth="1"/>
    <col min="6" max="6" width="22.69921875" style="11" bestFit="1" customWidth="1"/>
    <col min="7" max="7" width="9.69921875" style="11" customWidth="1"/>
    <col min="8" max="8" width="11.3984375" style="11" customWidth="1"/>
    <col min="9" max="9" width="8.09765625" style="11" customWidth="1"/>
    <col min="10" max="10" width="16.796875" style="11" customWidth="1"/>
    <col min="11" max="11" width="11.296875" style="11" customWidth="1"/>
    <col min="12" max="15" width="8.796875" style="11"/>
    <col min="16" max="16" width="9.3984375" style="11" bestFit="1" customWidth="1"/>
    <col min="17" max="16384" width="8.796875" style="11"/>
  </cols>
  <sheetData>
    <row r="1" spans="1:17" ht="18">
      <c r="A1" s="49" t="s">
        <v>89</v>
      </c>
      <c r="B1" s="49"/>
      <c r="C1" s="49"/>
      <c r="D1" s="49"/>
      <c r="E1" s="49"/>
      <c r="F1" s="49"/>
      <c r="G1" s="49"/>
      <c r="H1" s="56" t="s">
        <v>86</v>
      </c>
      <c r="I1" s="14"/>
      <c r="J1" s="14"/>
      <c r="K1" s="50" t="s">
        <v>87</v>
      </c>
      <c r="L1" s="50"/>
    </row>
    <row r="2" spans="1:17" ht="18">
      <c r="A2" s="49" t="s">
        <v>90</v>
      </c>
      <c r="B2" s="49"/>
      <c r="C2" s="49"/>
      <c r="D2" s="49"/>
      <c r="E2" s="49"/>
      <c r="F2" s="49"/>
      <c r="G2" s="49"/>
      <c r="H2" s="56"/>
      <c r="I2" s="14"/>
      <c r="J2" s="14"/>
      <c r="K2" s="50"/>
      <c r="L2" s="50"/>
    </row>
    <row r="3" spans="1:17" ht="18">
      <c r="A3" s="49" t="s">
        <v>88</v>
      </c>
      <c r="B3" s="49"/>
      <c r="C3" s="49"/>
      <c r="D3" s="49"/>
      <c r="E3" s="49"/>
      <c r="F3" s="49"/>
      <c r="G3" s="49"/>
      <c r="H3" s="56"/>
      <c r="I3" s="14"/>
      <c r="J3" s="14"/>
      <c r="K3" s="50"/>
      <c r="L3" s="50"/>
    </row>
    <row r="4" spans="1:17" ht="17.399999999999999">
      <c r="A4" s="21" t="s">
        <v>0</v>
      </c>
      <c r="B4" s="21" t="s">
        <v>1</v>
      </c>
      <c r="C4" s="21" t="s">
        <v>2</v>
      </c>
      <c r="D4" s="21" t="s">
        <v>3</v>
      </c>
      <c r="E4" s="21" t="s">
        <v>5</v>
      </c>
      <c r="F4" s="21" t="s">
        <v>4</v>
      </c>
      <c r="G4" s="21" t="s">
        <v>6</v>
      </c>
      <c r="H4" s="21" t="s">
        <v>7</v>
      </c>
      <c r="I4" s="21" t="s">
        <v>8</v>
      </c>
      <c r="J4" s="21" t="s">
        <v>16</v>
      </c>
      <c r="K4" s="21" t="s">
        <v>57</v>
      </c>
      <c r="L4" s="21" t="s">
        <v>65</v>
      </c>
    </row>
    <row r="5" spans="1:17">
      <c r="A5" s="10" t="s">
        <v>27</v>
      </c>
      <c r="B5" s="10">
        <v>4</v>
      </c>
      <c r="C5" s="10">
        <v>4</v>
      </c>
      <c r="D5" s="10">
        <v>417</v>
      </c>
      <c r="E5" s="10">
        <v>43.5</v>
      </c>
      <c r="F5" s="10">
        <v>82</v>
      </c>
      <c r="G5" s="10">
        <v>1</v>
      </c>
      <c r="H5" s="10">
        <v>3</v>
      </c>
      <c r="I5" s="10">
        <v>24.8</v>
      </c>
      <c r="J5" s="10">
        <v>163.68</v>
      </c>
      <c r="K5" s="48">
        <v>1</v>
      </c>
      <c r="L5" s="16">
        <v>1</v>
      </c>
      <c r="O5" s="57" t="s">
        <v>59</v>
      </c>
      <c r="P5" s="59"/>
      <c r="Q5" s="20">
        <v>2</v>
      </c>
    </row>
    <row r="6" spans="1:17">
      <c r="A6" s="10" t="s">
        <v>27</v>
      </c>
      <c r="B6" s="10">
        <v>4</v>
      </c>
      <c r="C6" s="10">
        <v>4</v>
      </c>
      <c r="D6" s="10">
        <v>423</v>
      </c>
      <c r="E6" s="10">
        <v>43.5</v>
      </c>
      <c r="F6" s="10">
        <v>82</v>
      </c>
      <c r="G6" s="10">
        <v>1</v>
      </c>
      <c r="H6" s="10">
        <v>3</v>
      </c>
      <c r="I6" s="10">
        <v>24.8</v>
      </c>
      <c r="J6" s="10">
        <v>163.68</v>
      </c>
      <c r="K6" s="48"/>
      <c r="L6" s="16">
        <v>2</v>
      </c>
      <c r="O6" s="57" t="s">
        <v>64</v>
      </c>
      <c r="P6" s="58"/>
      <c r="Q6" s="59"/>
    </row>
    <row r="7" spans="1:17">
      <c r="A7" s="10" t="s">
        <v>28</v>
      </c>
      <c r="B7" s="10">
        <v>4</v>
      </c>
      <c r="C7" s="10">
        <v>4</v>
      </c>
      <c r="D7" s="10">
        <v>405</v>
      </c>
      <c r="E7" s="10">
        <v>43.5</v>
      </c>
      <c r="F7" s="10">
        <v>82</v>
      </c>
      <c r="G7" s="10">
        <v>1</v>
      </c>
      <c r="H7" s="10">
        <v>3</v>
      </c>
      <c r="I7" s="10">
        <v>24.8</v>
      </c>
      <c r="J7" s="10">
        <v>163.68</v>
      </c>
      <c r="K7" s="48"/>
      <c r="L7" s="10">
        <v>3</v>
      </c>
      <c r="O7" s="14" t="s">
        <v>61</v>
      </c>
      <c r="P7" s="14" t="s">
        <v>62</v>
      </c>
      <c r="Q7" s="14" t="s">
        <v>63</v>
      </c>
    </row>
    <row r="8" spans="1:17">
      <c r="A8" s="10" t="s">
        <v>28</v>
      </c>
      <c r="B8" s="10">
        <v>4</v>
      </c>
      <c r="C8" s="10">
        <v>4</v>
      </c>
      <c r="D8" s="10">
        <v>422</v>
      </c>
      <c r="E8" s="10">
        <v>43.5</v>
      </c>
      <c r="F8" s="10">
        <v>82</v>
      </c>
      <c r="G8" s="10">
        <v>1</v>
      </c>
      <c r="H8" s="10">
        <v>3</v>
      </c>
      <c r="I8" s="10">
        <v>24.8</v>
      </c>
      <c r="J8" s="10">
        <v>163.68</v>
      </c>
      <c r="K8" s="48"/>
      <c r="L8" s="16">
        <v>4</v>
      </c>
      <c r="O8" s="14">
        <v>82.5</v>
      </c>
      <c r="P8" s="14">
        <v>11</v>
      </c>
      <c r="Q8" s="14">
        <v>43.5</v>
      </c>
    </row>
    <row r="9" spans="1:17">
      <c r="A9" s="10" t="s">
        <v>29</v>
      </c>
      <c r="B9" s="10">
        <v>4</v>
      </c>
      <c r="C9" s="10">
        <v>4</v>
      </c>
      <c r="D9" s="10">
        <v>414</v>
      </c>
      <c r="E9" s="10">
        <v>43.5</v>
      </c>
      <c r="F9" s="10">
        <v>82</v>
      </c>
      <c r="G9" s="10">
        <v>1</v>
      </c>
      <c r="H9" s="10">
        <v>3</v>
      </c>
      <c r="I9" s="10">
        <v>24.8</v>
      </c>
      <c r="J9" s="10">
        <v>163.68</v>
      </c>
      <c r="K9" s="48"/>
      <c r="L9" s="16">
        <v>5</v>
      </c>
    </row>
    <row r="10" spans="1:17">
      <c r="A10" s="10" t="s">
        <v>29</v>
      </c>
      <c r="B10" s="10">
        <v>4</v>
      </c>
      <c r="C10" s="10">
        <v>4</v>
      </c>
      <c r="D10" s="10">
        <v>404</v>
      </c>
      <c r="E10" s="10">
        <v>43.5</v>
      </c>
      <c r="F10" s="10">
        <v>82</v>
      </c>
      <c r="G10" s="10">
        <v>1</v>
      </c>
      <c r="H10" s="10">
        <v>3</v>
      </c>
      <c r="I10" s="10">
        <v>24.8</v>
      </c>
      <c r="J10" s="10">
        <v>163.68</v>
      </c>
      <c r="K10" s="48"/>
      <c r="L10" s="10">
        <v>6</v>
      </c>
      <c r="O10" s="60" t="s">
        <v>60</v>
      </c>
      <c r="P10" s="60"/>
      <c r="Q10" s="60"/>
    </row>
    <row r="11" spans="1:17">
      <c r="A11" s="10" t="s">
        <v>30</v>
      </c>
      <c r="B11" s="10">
        <v>4</v>
      </c>
      <c r="C11" s="10">
        <v>4</v>
      </c>
      <c r="D11" s="10">
        <v>419</v>
      </c>
      <c r="E11" s="10">
        <v>43.5</v>
      </c>
      <c r="F11" s="10">
        <v>82</v>
      </c>
      <c r="G11" s="10">
        <v>1</v>
      </c>
      <c r="H11" s="10">
        <v>3</v>
      </c>
      <c r="I11" s="10">
        <v>24.8</v>
      </c>
      <c r="J11" s="10">
        <v>163.68</v>
      </c>
      <c r="K11" s="48"/>
      <c r="L11" s="16">
        <v>7</v>
      </c>
      <c r="O11" s="14" t="s">
        <v>61</v>
      </c>
      <c r="P11" s="14" t="s">
        <v>62</v>
      </c>
      <c r="Q11" s="14" t="s">
        <v>63</v>
      </c>
    </row>
    <row r="12" spans="1:17">
      <c r="A12" s="10" t="s">
        <v>41</v>
      </c>
      <c r="B12" s="10">
        <v>4</v>
      </c>
      <c r="C12" s="10">
        <v>4</v>
      </c>
      <c r="D12" s="10">
        <v>416</v>
      </c>
      <c r="E12" s="10">
        <v>43.5</v>
      </c>
      <c r="F12" s="10">
        <v>82</v>
      </c>
      <c r="G12" s="10">
        <v>1</v>
      </c>
      <c r="H12" s="10">
        <v>3</v>
      </c>
      <c r="I12" s="10">
        <v>24.8</v>
      </c>
      <c r="J12" s="10">
        <v>163.68</v>
      </c>
      <c r="K12" s="48"/>
      <c r="L12" s="16">
        <v>8</v>
      </c>
      <c r="O12" s="14">
        <f>Q5+O8</f>
        <v>84.5</v>
      </c>
      <c r="P12" s="14">
        <f>Q5+P8</f>
        <v>13</v>
      </c>
      <c r="Q12" s="14">
        <f>Q5+Q8</f>
        <v>45.5</v>
      </c>
    </row>
    <row r="13" spans="1:17">
      <c r="A13" s="10" t="s">
        <v>43</v>
      </c>
      <c r="B13" s="10">
        <v>4</v>
      </c>
      <c r="C13" s="10">
        <v>4</v>
      </c>
      <c r="D13" s="10">
        <v>415</v>
      </c>
      <c r="E13" s="10">
        <v>43.5</v>
      </c>
      <c r="F13" s="10">
        <v>82</v>
      </c>
      <c r="G13" s="10">
        <v>1</v>
      </c>
      <c r="H13" s="10">
        <v>3</v>
      </c>
      <c r="I13" s="10">
        <v>24.8</v>
      </c>
      <c r="J13" s="10">
        <v>163.68</v>
      </c>
      <c r="K13" s="48"/>
      <c r="L13" s="10">
        <v>9</v>
      </c>
    </row>
    <row r="14" spans="1:17">
      <c r="I14" s="11">
        <f>SUM(I5:I13)</f>
        <v>223.20000000000005</v>
      </c>
      <c r="J14" s="11">
        <f>SUM(J5:J13)</f>
        <v>1473.1200000000003</v>
      </c>
    </row>
    <row r="17" spans="1:17" ht="18">
      <c r="A17" s="49" t="s">
        <v>89</v>
      </c>
      <c r="B17" s="49"/>
      <c r="C17" s="49"/>
      <c r="D17" s="49"/>
      <c r="E17" s="49"/>
      <c r="F17" s="49"/>
      <c r="G17" s="49"/>
      <c r="H17" s="56" t="s">
        <v>86</v>
      </c>
      <c r="I17" s="14"/>
      <c r="J17" s="14"/>
      <c r="K17" s="50" t="s">
        <v>87</v>
      </c>
      <c r="L17" s="50"/>
    </row>
    <row r="18" spans="1:17" ht="18">
      <c r="A18" s="49" t="s">
        <v>90</v>
      </c>
      <c r="B18" s="49"/>
      <c r="C18" s="49"/>
      <c r="D18" s="49"/>
      <c r="E18" s="49"/>
      <c r="F18" s="49"/>
      <c r="G18" s="49"/>
      <c r="H18" s="56"/>
      <c r="I18" s="14"/>
      <c r="J18" s="14"/>
      <c r="K18" s="50"/>
      <c r="L18" s="50"/>
    </row>
    <row r="19" spans="1:17" ht="18">
      <c r="A19" s="49" t="s">
        <v>88</v>
      </c>
      <c r="B19" s="49"/>
      <c r="C19" s="49"/>
      <c r="D19" s="49"/>
      <c r="E19" s="49"/>
      <c r="F19" s="49"/>
      <c r="G19" s="49"/>
      <c r="H19" s="56"/>
      <c r="I19" s="14"/>
      <c r="J19" s="14"/>
      <c r="K19" s="50"/>
      <c r="L19" s="50"/>
    </row>
    <row r="20" spans="1:17" ht="17.399999999999999">
      <c r="A20" s="21" t="s">
        <v>0</v>
      </c>
      <c r="B20" s="21" t="s">
        <v>1</v>
      </c>
      <c r="C20" s="21" t="s">
        <v>2</v>
      </c>
      <c r="D20" s="21" t="s">
        <v>3</v>
      </c>
      <c r="E20" s="21" t="s">
        <v>5</v>
      </c>
      <c r="F20" s="21" t="s">
        <v>4</v>
      </c>
      <c r="G20" s="21" t="s">
        <v>6</v>
      </c>
      <c r="H20" s="21" t="s">
        <v>7</v>
      </c>
      <c r="I20" s="21" t="s">
        <v>8</v>
      </c>
      <c r="J20" s="21" t="s">
        <v>16</v>
      </c>
      <c r="K20" s="21" t="s">
        <v>57</v>
      </c>
      <c r="L20" s="21" t="s">
        <v>65</v>
      </c>
    </row>
    <row r="21" spans="1:17">
      <c r="A21" s="10" t="s">
        <v>44</v>
      </c>
      <c r="B21" s="10">
        <v>3</v>
      </c>
      <c r="C21" s="10">
        <v>4</v>
      </c>
      <c r="D21" s="10">
        <v>412</v>
      </c>
      <c r="E21" s="10">
        <v>43.5</v>
      </c>
      <c r="F21" s="10">
        <v>111.125</v>
      </c>
      <c r="G21" s="10">
        <v>1</v>
      </c>
      <c r="H21" s="10">
        <v>3</v>
      </c>
      <c r="I21" s="10">
        <v>33.6</v>
      </c>
      <c r="J21" s="10">
        <v>221.76</v>
      </c>
      <c r="K21" s="48">
        <v>2</v>
      </c>
      <c r="L21" s="10">
        <v>1</v>
      </c>
      <c r="O21" s="60" t="s">
        <v>59</v>
      </c>
      <c r="P21" s="60"/>
      <c r="Q21" s="20">
        <v>2</v>
      </c>
    </row>
    <row r="22" spans="1:17">
      <c r="A22" s="10" t="s">
        <v>45</v>
      </c>
      <c r="B22" s="10">
        <v>3</v>
      </c>
      <c r="C22" s="10">
        <v>4</v>
      </c>
      <c r="D22" s="10">
        <v>407</v>
      </c>
      <c r="E22" s="10">
        <v>43.5</v>
      </c>
      <c r="F22" s="10">
        <v>90.75</v>
      </c>
      <c r="G22" s="10">
        <v>1</v>
      </c>
      <c r="H22" s="10">
        <v>3</v>
      </c>
      <c r="I22" s="10">
        <v>27.5</v>
      </c>
      <c r="J22" s="10">
        <v>181.5</v>
      </c>
      <c r="K22" s="48"/>
      <c r="L22" s="10">
        <v>2</v>
      </c>
      <c r="O22" s="60" t="s">
        <v>64</v>
      </c>
      <c r="P22" s="60"/>
      <c r="Q22" s="60"/>
    </row>
    <row r="23" spans="1:17">
      <c r="A23" s="10" t="s">
        <v>46</v>
      </c>
      <c r="B23" s="10">
        <v>4</v>
      </c>
      <c r="C23" s="10">
        <v>4</v>
      </c>
      <c r="D23" s="10">
        <v>402</v>
      </c>
      <c r="E23" s="10">
        <v>43.5</v>
      </c>
      <c r="F23" s="10">
        <v>87</v>
      </c>
      <c r="G23" s="10">
        <v>1</v>
      </c>
      <c r="H23" s="10">
        <v>3</v>
      </c>
      <c r="I23" s="10">
        <v>26.3</v>
      </c>
      <c r="J23" s="10">
        <v>173.57999999999998</v>
      </c>
      <c r="K23" s="48"/>
      <c r="L23" s="10">
        <v>3</v>
      </c>
      <c r="O23" s="14" t="s">
        <v>61</v>
      </c>
      <c r="P23" s="14" t="s">
        <v>62</v>
      </c>
      <c r="Q23" s="14" t="s">
        <v>63</v>
      </c>
    </row>
    <row r="24" spans="1:17">
      <c r="A24" s="10" t="s">
        <v>47</v>
      </c>
      <c r="B24" s="10">
        <v>4</v>
      </c>
      <c r="C24" s="10">
        <v>4</v>
      </c>
      <c r="D24" s="10">
        <v>401</v>
      </c>
      <c r="E24" s="10">
        <v>43.5</v>
      </c>
      <c r="F24" s="10">
        <v>87</v>
      </c>
      <c r="G24" s="10">
        <v>1</v>
      </c>
      <c r="H24" s="10">
        <v>3</v>
      </c>
      <c r="I24" s="10">
        <v>26.3</v>
      </c>
      <c r="J24" s="10">
        <v>173.57999999999998</v>
      </c>
      <c r="K24" s="48"/>
      <c r="L24" s="10">
        <v>4</v>
      </c>
      <c r="O24" s="14">
        <v>111.5</v>
      </c>
      <c r="P24" s="14">
        <v>12</v>
      </c>
      <c r="Q24" s="14">
        <v>43.5</v>
      </c>
    </row>
    <row r="25" spans="1:17">
      <c r="A25" s="10" t="s">
        <v>32</v>
      </c>
      <c r="B25" s="10">
        <v>4</v>
      </c>
      <c r="C25" s="10">
        <v>4</v>
      </c>
      <c r="D25" s="10">
        <v>424</v>
      </c>
      <c r="E25" s="10">
        <v>43.5</v>
      </c>
      <c r="F25" s="10">
        <v>82</v>
      </c>
      <c r="G25" s="10">
        <v>1</v>
      </c>
      <c r="H25" s="10">
        <v>3</v>
      </c>
      <c r="I25" s="10">
        <v>24.8</v>
      </c>
      <c r="J25" s="10">
        <v>163.68</v>
      </c>
      <c r="K25" s="48"/>
      <c r="L25" s="10">
        <v>5</v>
      </c>
    </row>
    <row r="26" spans="1:17">
      <c r="A26" s="10" t="s">
        <v>33</v>
      </c>
      <c r="B26" s="10">
        <v>4</v>
      </c>
      <c r="C26" s="10">
        <v>4</v>
      </c>
      <c r="D26" s="10">
        <v>410</v>
      </c>
      <c r="E26" s="10">
        <v>43.5</v>
      </c>
      <c r="F26" s="10">
        <v>82</v>
      </c>
      <c r="G26" s="10">
        <v>1</v>
      </c>
      <c r="H26" s="10">
        <v>3</v>
      </c>
      <c r="I26" s="10">
        <v>24.8</v>
      </c>
      <c r="J26" s="10">
        <v>163.68</v>
      </c>
      <c r="K26" s="48"/>
      <c r="L26" s="10">
        <v>6</v>
      </c>
      <c r="O26" s="60" t="s">
        <v>60</v>
      </c>
      <c r="P26" s="60"/>
      <c r="Q26" s="60"/>
    </row>
    <row r="27" spans="1:17">
      <c r="A27" s="10" t="s">
        <v>38</v>
      </c>
      <c r="B27" s="10">
        <v>4</v>
      </c>
      <c r="C27" s="10">
        <v>4</v>
      </c>
      <c r="D27" s="10">
        <v>420</v>
      </c>
      <c r="E27" s="10">
        <v>43.5</v>
      </c>
      <c r="F27" s="10">
        <v>82</v>
      </c>
      <c r="G27" s="10">
        <v>1</v>
      </c>
      <c r="H27" s="10">
        <v>3</v>
      </c>
      <c r="I27" s="10">
        <v>24.8</v>
      </c>
      <c r="J27" s="10">
        <v>163.68</v>
      </c>
      <c r="K27" s="48"/>
      <c r="L27" s="10">
        <v>7</v>
      </c>
      <c r="O27" s="14" t="s">
        <v>61</v>
      </c>
      <c r="P27" s="14" t="s">
        <v>62</v>
      </c>
      <c r="Q27" s="14" t="s">
        <v>63</v>
      </c>
    </row>
    <row r="28" spans="1:17">
      <c r="A28" s="10" t="s">
        <v>36</v>
      </c>
      <c r="B28" s="10">
        <v>3</v>
      </c>
      <c r="C28" s="10">
        <v>4</v>
      </c>
      <c r="D28" s="10">
        <v>408</v>
      </c>
      <c r="E28" s="10">
        <v>43.5</v>
      </c>
      <c r="F28" s="10">
        <v>51.5</v>
      </c>
      <c r="G28" s="10">
        <v>1</v>
      </c>
      <c r="H28" s="10">
        <v>3</v>
      </c>
      <c r="I28" s="10">
        <v>15.6</v>
      </c>
      <c r="J28" s="10">
        <v>102.96</v>
      </c>
      <c r="K28" s="48"/>
      <c r="L28" s="10">
        <v>8</v>
      </c>
      <c r="O28" s="14">
        <f>Q21+O24</f>
        <v>113.5</v>
      </c>
      <c r="P28" s="14">
        <f>Q21+P24</f>
        <v>14</v>
      </c>
      <c r="Q28" s="14">
        <f>Q21+Q24</f>
        <v>45.5</v>
      </c>
    </row>
    <row r="29" spans="1:17">
      <c r="A29" s="10" t="s">
        <v>36</v>
      </c>
      <c r="B29" s="10">
        <v>3</v>
      </c>
      <c r="C29" s="10">
        <v>4</v>
      </c>
      <c r="D29" s="10">
        <v>421</v>
      </c>
      <c r="E29" s="10">
        <v>43.5</v>
      </c>
      <c r="F29" s="10">
        <v>51.5</v>
      </c>
      <c r="G29" s="10">
        <v>1</v>
      </c>
      <c r="H29" s="10">
        <v>3</v>
      </c>
      <c r="I29" s="10">
        <v>15.6</v>
      </c>
      <c r="J29" s="10">
        <v>102.96</v>
      </c>
      <c r="K29" s="48"/>
      <c r="L29" s="10">
        <v>9</v>
      </c>
    </row>
    <row r="30" spans="1:17">
      <c r="A30" s="10" t="s">
        <v>37</v>
      </c>
      <c r="B30" s="10">
        <v>3</v>
      </c>
      <c r="C30" s="10">
        <v>4</v>
      </c>
      <c r="D30" s="10">
        <v>406</v>
      </c>
      <c r="E30" s="10">
        <v>43.5</v>
      </c>
      <c r="F30" s="10">
        <v>51.5</v>
      </c>
      <c r="G30" s="10">
        <v>1</v>
      </c>
      <c r="H30" s="10">
        <v>3</v>
      </c>
      <c r="I30" s="10">
        <v>15.6</v>
      </c>
      <c r="J30" s="10">
        <v>102.96</v>
      </c>
      <c r="K30" s="48"/>
      <c r="L30" s="10">
        <v>10</v>
      </c>
    </row>
    <row r="31" spans="1:17">
      <c r="A31" s="10" t="s">
        <v>46</v>
      </c>
      <c r="B31" s="10">
        <v>2</v>
      </c>
      <c r="C31" s="10">
        <v>4</v>
      </c>
      <c r="D31" s="10">
        <v>402</v>
      </c>
      <c r="E31" s="10">
        <v>25.5</v>
      </c>
      <c r="F31" s="10">
        <v>42</v>
      </c>
      <c r="G31" s="10">
        <v>1</v>
      </c>
      <c r="H31" s="10">
        <v>3</v>
      </c>
      <c r="I31" s="10">
        <v>7.5</v>
      </c>
      <c r="J31" s="10">
        <v>49.5</v>
      </c>
      <c r="K31" s="48"/>
      <c r="L31" s="10">
        <v>8</v>
      </c>
    </row>
    <row r="32" spans="1:17">
      <c r="A32" s="10" t="s">
        <v>47</v>
      </c>
      <c r="B32" s="10">
        <v>2</v>
      </c>
      <c r="C32" s="10">
        <v>4</v>
      </c>
      <c r="D32" s="10">
        <v>401</v>
      </c>
      <c r="E32" s="10">
        <v>25.5</v>
      </c>
      <c r="F32" s="10">
        <v>42</v>
      </c>
      <c r="G32" s="10">
        <v>1</v>
      </c>
      <c r="H32" s="10">
        <v>3</v>
      </c>
      <c r="I32" s="10">
        <v>7.5</v>
      </c>
      <c r="J32" s="10">
        <v>49.5</v>
      </c>
      <c r="K32" s="48"/>
      <c r="L32" s="10">
        <v>9</v>
      </c>
    </row>
    <row r="33" spans="1:18">
      <c r="A33" s="10" t="s">
        <v>44</v>
      </c>
      <c r="B33" s="10">
        <v>2</v>
      </c>
      <c r="C33" s="10">
        <v>4</v>
      </c>
      <c r="D33" s="10">
        <v>412</v>
      </c>
      <c r="E33" s="10">
        <v>25.5</v>
      </c>
      <c r="F33" s="10">
        <v>27</v>
      </c>
      <c r="G33" s="10">
        <v>1</v>
      </c>
      <c r="H33" s="10">
        <v>3</v>
      </c>
      <c r="I33" s="10">
        <v>4.8</v>
      </c>
      <c r="J33" s="10">
        <v>31.679999999999996</v>
      </c>
      <c r="K33" s="48"/>
      <c r="L33" s="10">
        <v>10</v>
      </c>
    </row>
    <row r="34" spans="1:18">
      <c r="A34" s="10" t="s">
        <v>38</v>
      </c>
      <c r="B34" s="10">
        <v>1</v>
      </c>
      <c r="C34" s="10">
        <v>4</v>
      </c>
      <c r="D34" s="10">
        <v>420</v>
      </c>
      <c r="E34" s="10">
        <v>25.5</v>
      </c>
      <c r="F34" s="10">
        <v>24</v>
      </c>
      <c r="G34" s="10">
        <v>1</v>
      </c>
      <c r="H34" s="10">
        <v>3</v>
      </c>
      <c r="I34" s="10">
        <v>4.3</v>
      </c>
      <c r="J34" s="10">
        <v>28.38</v>
      </c>
      <c r="K34" s="48"/>
      <c r="L34" s="10">
        <v>10</v>
      </c>
    </row>
    <row r="35" spans="1:18">
      <c r="A35" s="10" t="s">
        <v>46</v>
      </c>
      <c r="B35" s="10">
        <v>1</v>
      </c>
      <c r="C35" s="10">
        <v>4</v>
      </c>
      <c r="D35" s="10">
        <v>402</v>
      </c>
      <c r="E35" s="10">
        <v>25.5</v>
      </c>
      <c r="F35" s="10">
        <v>22</v>
      </c>
      <c r="G35" s="10">
        <v>1</v>
      </c>
      <c r="H35" s="10">
        <v>3</v>
      </c>
      <c r="I35" s="10">
        <v>3.9</v>
      </c>
      <c r="J35" s="10">
        <v>25.74</v>
      </c>
      <c r="K35" s="48"/>
      <c r="L35" s="10">
        <v>3</v>
      </c>
    </row>
    <row r="36" spans="1:18">
      <c r="A36" s="10" t="s">
        <v>47</v>
      </c>
      <c r="B36" s="10">
        <v>1</v>
      </c>
      <c r="C36" s="10">
        <v>4</v>
      </c>
      <c r="D36" s="10">
        <v>401</v>
      </c>
      <c r="E36" s="10">
        <v>25.5</v>
      </c>
      <c r="F36" s="10">
        <v>22</v>
      </c>
      <c r="G36" s="10">
        <v>1</v>
      </c>
      <c r="H36" s="10">
        <v>3</v>
      </c>
      <c r="I36" s="10">
        <v>3.9</v>
      </c>
      <c r="J36" s="10">
        <v>25.74</v>
      </c>
      <c r="K36" s="48"/>
      <c r="L36" s="10">
        <v>4</v>
      </c>
    </row>
    <row r="37" spans="1:18">
      <c r="A37" s="10" t="s">
        <v>32</v>
      </c>
      <c r="B37" s="10">
        <v>2</v>
      </c>
      <c r="C37" s="10">
        <v>4</v>
      </c>
      <c r="D37" s="10">
        <v>424</v>
      </c>
      <c r="E37" s="10">
        <v>25.5</v>
      </c>
      <c r="F37" s="10">
        <v>19.5</v>
      </c>
      <c r="G37" s="10">
        <v>1</v>
      </c>
      <c r="H37" s="10">
        <v>3</v>
      </c>
      <c r="I37" s="10">
        <v>3.5</v>
      </c>
      <c r="J37" s="10">
        <v>23.099999999999998</v>
      </c>
      <c r="K37" s="48"/>
      <c r="L37" s="10">
        <v>5</v>
      </c>
    </row>
    <row r="38" spans="1:18">
      <c r="A38" s="10" t="s">
        <v>33</v>
      </c>
      <c r="B38" s="10">
        <v>2</v>
      </c>
      <c r="C38" s="10">
        <v>4</v>
      </c>
      <c r="D38" s="10">
        <v>410</v>
      </c>
      <c r="E38" s="10">
        <v>25.5</v>
      </c>
      <c r="F38" s="10">
        <v>19.5</v>
      </c>
      <c r="G38" s="10">
        <v>1</v>
      </c>
      <c r="H38" s="10">
        <v>3</v>
      </c>
      <c r="I38" s="10">
        <v>3.5</v>
      </c>
      <c r="J38" s="10">
        <v>23.099999999999998</v>
      </c>
      <c r="K38" s="48"/>
      <c r="L38" s="10">
        <v>6</v>
      </c>
    </row>
    <row r="39" spans="1:18">
      <c r="A39" s="10" t="s">
        <v>37</v>
      </c>
      <c r="B39" s="10">
        <v>1</v>
      </c>
      <c r="C39" s="10">
        <v>4</v>
      </c>
      <c r="D39" s="10">
        <v>406</v>
      </c>
      <c r="E39" s="10">
        <v>25.5</v>
      </c>
      <c r="F39" s="10">
        <v>18</v>
      </c>
      <c r="G39" s="10">
        <v>1</v>
      </c>
      <c r="H39" s="10">
        <v>3</v>
      </c>
      <c r="I39" s="10">
        <v>3.2</v>
      </c>
      <c r="J39" s="10">
        <v>21.12</v>
      </c>
      <c r="K39" s="48"/>
      <c r="L39" s="10">
        <v>7</v>
      </c>
    </row>
    <row r="40" spans="1:18">
      <c r="A40" s="10" t="s">
        <v>45</v>
      </c>
      <c r="B40" s="10">
        <v>2</v>
      </c>
      <c r="C40" s="10">
        <v>4</v>
      </c>
      <c r="D40" s="10">
        <v>407</v>
      </c>
      <c r="E40" s="10">
        <v>25.5</v>
      </c>
      <c r="F40" s="10">
        <v>18</v>
      </c>
      <c r="G40" s="10">
        <v>1</v>
      </c>
      <c r="H40" s="10">
        <v>3</v>
      </c>
      <c r="I40" s="10">
        <v>3.2</v>
      </c>
      <c r="J40" s="10">
        <v>21.12</v>
      </c>
      <c r="K40" s="48"/>
      <c r="L40" s="10">
        <v>2</v>
      </c>
    </row>
    <row r="41" spans="1:18">
      <c r="I41" s="11">
        <f>SUM(I21:I40)</f>
        <v>280.19999999999993</v>
      </c>
      <c r="J41" s="11">
        <f>SUM(J21:J40)</f>
        <v>1849.32</v>
      </c>
    </row>
    <row r="44" spans="1:18" ht="18">
      <c r="A44" s="49" t="s">
        <v>89</v>
      </c>
      <c r="B44" s="49"/>
      <c r="C44" s="49"/>
      <c r="D44" s="49"/>
      <c r="E44" s="49"/>
      <c r="F44" s="49"/>
      <c r="G44" s="49"/>
      <c r="H44" s="56" t="s">
        <v>86</v>
      </c>
      <c r="I44" s="14"/>
      <c r="J44" s="14"/>
      <c r="K44" s="50" t="s">
        <v>87</v>
      </c>
      <c r="L44" s="50"/>
    </row>
    <row r="45" spans="1:18" ht="18">
      <c r="A45" s="49" t="s">
        <v>90</v>
      </c>
      <c r="B45" s="49"/>
      <c r="C45" s="49"/>
      <c r="D45" s="49"/>
      <c r="E45" s="49"/>
      <c r="F45" s="49"/>
      <c r="G45" s="49"/>
      <c r="H45" s="56"/>
      <c r="I45" s="14"/>
      <c r="J45" s="14"/>
      <c r="K45" s="50"/>
      <c r="L45" s="50"/>
    </row>
    <row r="46" spans="1:18" ht="18">
      <c r="A46" s="49" t="s">
        <v>88</v>
      </c>
      <c r="B46" s="49"/>
      <c r="C46" s="49"/>
      <c r="D46" s="49"/>
      <c r="E46" s="49"/>
      <c r="F46" s="49"/>
      <c r="G46" s="49"/>
      <c r="H46" s="56"/>
      <c r="I46" s="14"/>
      <c r="J46" s="14"/>
      <c r="K46" s="50"/>
      <c r="L46" s="50"/>
    </row>
    <row r="47" spans="1:18" ht="17.399999999999999">
      <c r="A47" s="21" t="s">
        <v>0</v>
      </c>
      <c r="B47" s="21" t="s">
        <v>1</v>
      </c>
      <c r="C47" s="21" t="s">
        <v>2</v>
      </c>
      <c r="D47" s="21" t="s">
        <v>3</v>
      </c>
      <c r="E47" s="21" t="s">
        <v>5</v>
      </c>
      <c r="F47" s="21" t="s">
        <v>4</v>
      </c>
      <c r="G47" s="21" t="s">
        <v>6</v>
      </c>
      <c r="H47" s="21" t="s">
        <v>7</v>
      </c>
      <c r="I47" s="21" t="s">
        <v>8</v>
      </c>
      <c r="J47" s="21" t="s">
        <v>16</v>
      </c>
      <c r="K47" s="21" t="s">
        <v>57</v>
      </c>
      <c r="L47" s="21" t="s">
        <v>65</v>
      </c>
    </row>
    <row r="48" spans="1:18">
      <c r="A48" s="10" t="s">
        <v>38</v>
      </c>
      <c r="B48" s="10">
        <v>3</v>
      </c>
      <c r="C48" s="10">
        <v>4</v>
      </c>
      <c r="D48" s="10">
        <v>420</v>
      </c>
      <c r="E48" s="10">
        <v>25.5</v>
      </c>
      <c r="F48" s="10">
        <v>126</v>
      </c>
      <c r="G48" s="10">
        <v>1</v>
      </c>
      <c r="H48" s="10">
        <v>3</v>
      </c>
      <c r="I48" s="10">
        <v>22.400000000000002</v>
      </c>
      <c r="J48" s="10">
        <v>147.84</v>
      </c>
      <c r="K48" s="48">
        <v>3</v>
      </c>
      <c r="L48" s="10">
        <v>1</v>
      </c>
      <c r="P48" s="60" t="s">
        <v>59</v>
      </c>
      <c r="Q48" s="60"/>
      <c r="R48" s="20">
        <v>2</v>
      </c>
    </row>
    <row r="49" spans="1:18">
      <c r="A49" s="10" t="s">
        <v>27</v>
      </c>
      <c r="B49" s="10">
        <v>3</v>
      </c>
      <c r="C49" s="10">
        <v>4</v>
      </c>
      <c r="D49" s="10">
        <v>417</v>
      </c>
      <c r="E49" s="10">
        <v>25.5</v>
      </c>
      <c r="F49" s="10">
        <v>120</v>
      </c>
      <c r="G49" s="10">
        <v>1</v>
      </c>
      <c r="H49" s="10">
        <v>3</v>
      </c>
      <c r="I49" s="10">
        <v>21.3</v>
      </c>
      <c r="J49" s="10">
        <v>140.57999999999998</v>
      </c>
      <c r="K49" s="48"/>
      <c r="L49" s="10">
        <v>2</v>
      </c>
      <c r="P49" s="60" t="s">
        <v>64</v>
      </c>
      <c r="Q49" s="60"/>
      <c r="R49" s="60"/>
    </row>
    <row r="50" spans="1:18">
      <c r="A50" s="10" t="s">
        <v>27</v>
      </c>
      <c r="B50" s="10">
        <v>3</v>
      </c>
      <c r="C50" s="10">
        <v>4</v>
      </c>
      <c r="D50" s="10">
        <v>423</v>
      </c>
      <c r="E50" s="10">
        <v>25.5</v>
      </c>
      <c r="F50" s="10">
        <v>120</v>
      </c>
      <c r="G50" s="10">
        <v>1</v>
      </c>
      <c r="H50" s="10">
        <v>3</v>
      </c>
      <c r="I50" s="10">
        <v>21.3</v>
      </c>
      <c r="J50" s="10">
        <v>140.57999999999998</v>
      </c>
      <c r="K50" s="48"/>
      <c r="L50" s="10">
        <v>3</v>
      </c>
      <c r="P50" s="14" t="s">
        <v>61</v>
      </c>
      <c r="Q50" s="14" t="s">
        <v>62</v>
      </c>
      <c r="R50" s="14" t="s">
        <v>63</v>
      </c>
    </row>
    <row r="51" spans="1:18">
      <c r="A51" s="10" t="s">
        <v>28</v>
      </c>
      <c r="B51" s="10">
        <v>3</v>
      </c>
      <c r="C51" s="10">
        <v>4</v>
      </c>
      <c r="D51" s="10">
        <v>405</v>
      </c>
      <c r="E51" s="10">
        <v>25.5</v>
      </c>
      <c r="F51" s="10">
        <v>120</v>
      </c>
      <c r="G51" s="10">
        <v>1</v>
      </c>
      <c r="H51" s="10">
        <v>3</v>
      </c>
      <c r="I51" s="10">
        <v>21.3</v>
      </c>
      <c r="J51" s="10">
        <v>140.57999999999998</v>
      </c>
      <c r="K51" s="48"/>
      <c r="L51" s="10">
        <v>4</v>
      </c>
      <c r="P51" s="14">
        <v>126.5</v>
      </c>
      <c r="Q51" s="14">
        <v>17</v>
      </c>
      <c r="R51" s="14">
        <v>25.5</v>
      </c>
    </row>
    <row r="52" spans="1:18">
      <c r="A52" s="10" t="s">
        <v>28</v>
      </c>
      <c r="B52" s="10">
        <v>3</v>
      </c>
      <c r="C52" s="10">
        <v>4</v>
      </c>
      <c r="D52" s="10">
        <v>422</v>
      </c>
      <c r="E52" s="10">
        <v>25.5</v>
      </c>
      <c r="F52" s="10">
        <v>120</v>
      </c>
      <c r="G52" s="10">
        <v>1</v>
      </c>
      <c r="H52" s="10">
        <v>3</v>
      </c>
      <c r="I52" s="10">
        <v>21.3</v>
      </c>
      <c r="J52" s="10">
        <v>140.57999999999998</v>
      </c>
      <c r="K52" s="48"/>
      <c r="L52" s="10">
        <v>5</v>
      </c>
    </row>
    <row r="53" spans="1:18">
      <c r="A53" s="10" t="s">
        <v>29</v>
      </c>
      <c r="B53" s="10">
        <v>3</v>
      </c>
      <c r="C53" s="10">
        <v>4</v>
      </c>
      <c r="D53" s="10">
        <v>414</v>
      </c>
      <c r="E53" s="10">
        <v>25.5</v>
      </c>
      <c r="F53" s="10">
        <v>120</v>
      </c>
      <c r="G53" s="10">
        <v>1</v>
      </c>
      <c r="H53" s="10">
        <v>3</v>
      </c>
      <c r="I53" s="10">
        <v>21.3</v>
      </c>
      <c r="J53" s="10">
        <v>140.57999999999998</v>
      </c>
      <c r="K53" s="48"/>
      <c r="L53" s="10">
        <v>6</v>
      </c>
      <c r="P53" s="60" t="s">
        <v>60</v>
      </c>
      <c r="Q53" s="60"/>
      <c r="R53" s="60"/>
    </row>
    <row r="54" spans="1:18">
      <c r="A54" s="10" t="s">
        <v>29</v>
      </c>
      <c r="B54" s="10">
        <v>3</v>
      </c>
      <c r="C54" s="10">
        <v>4</v>
      </c>
      <c r="D54" s="10">
        <v>404</v>
      </c>
      <c r="E54" s="10">
        <v>25.5</v>
      </c>
      <c r="F54" s="10">
        <v>120</v>
      </c>
      <c r="G54" s="10">
        <v>1</v>
      </c>
      <c r="H54" s="10">
        <v>3</v>
      </c>
      <c r="I54" s="10">
        <v>21.3</v>
      </c>
      <c r="J54" s="10">
        <v>140.57999999999998</v>
      </c>
      <c r="K54" s="48"/>
      <c r="L54" s="10">
        <v>7</v>
      </c>
      <c r="P54" s="14" t="s">
        <v>61</v>
      </c>
      <c r="Q54" s="14" t="s">
        <v>62</v>
      </c>
      <c r="R54" s="14" t="s">
        <v>63</v>
      </c>
    </row>
    <row r="55" spans="1:18">
      <c r="A55" s="10" t="s">
        <v>30</v>
      </c>
      <c r="B55" s="10">
        <v>3</v>
      </c>
      <c r="C55" s="10">
        <v>4</v>
      </c>
      <c r="D55" s="10">
        <v>419</v>
      </c>
      <c r="E55" s="10">
        <v>25.5</v>
      </c>
      <c r="F55" s="10">
        <v>120</v>
      </c>
      <c r="G55" s="10">
        <v>1</v>
      </c>
      <c r="H55" s="10">
        <v>3</v>
      </c>
      <c r="I55" s="10">
        <v>21.3</v>
      </c>
      <c r="J55" s="10">
        <v>140.57999999999998</v>
      </c>
      <c r="K55" s="48"/>
      <c r="L55" s="10">
        <v>8</v>
      </c>
      <c r="P55" s="14">
        <f>R48+P51</f>
        <v>128.5</v>
      </c>
      <c r="Q55" s="14">
        <f>R48+Q51</f>
        <v>19</v>
      </c>
      <c r="R55" s="14">
        <f>R48+R51</f>
        <v>27.5</v>
      </c>
    </row>
    <row r="56" spans="1:18">
      <c r="A56" s="10" t="s">
        <v>32</v>
      </c>
      <c r="B56" s="10">
        <v>3</v>
      </c>
      <c r="C56" s="10">
        <v>4</v>
      </c>
      <c r="D56" s="10">
        <v>424</v>
      </c>
      <c r="E56" s="10">
        <v>25.5</v>
      </c>
      <c r="F56" s="10">
        <v>120</v>
      </c>
      <c r="G56" s="10">
        <v>1</v>
      </c>
      <c r="H56" s="10">
        <v>3</v>
      </c>
      <c r="I56" s="10">
        <v>21.3</v>
      </c>
      <c r="J56" s="10">
        <v>140.57999999999998</v>
      </c>
      <c r="K56" s="48"/>
      <c r="L56" s="10">
        <v>9</v>
      </c>
    </row>
    <row r="57" spans="1:18">
      <c r="A57" s="10" t="s">
        <v>33</v>
      </c>
      <c r="B57" s="10">
        <v>3</v>
      </c>
      <c r="C57" s="10">
        <v>4</v>
      </c>
      <c r="D57" s="10">
        <v>410</v>
      </c>
      <c r="E57" s="10">
        <v>25.5</v>
      </c>
      <c r="F57" s="10">
        <v>120</v>
      </c>
      <c r="G57" s="10">
        <v>1</v>
      </c>
      <c r="H57" s="10">
        <v>3</v>
      </c>
      <c r="I57" s="10">
        <v>21.3</v>
      </c>
      <c r="J57" s="10">
        <v>140.57999999999998</v>
      </c>
      <c r="K57" s="48"/>
      <c r="L57" s="10">
        <v>10</v>
      </c>
    </row>
    <row r="58" spans="1:18">
      <c r="A58" s="10" t="s">
        <v>43</v>
      </c>
      <c r="B58" s="10">
        <v>3</v>
      </c>
      <c r="C58" s="10">
        <v>4</v>
      </c>
      <c r="D58" s="10">
        <v>415</v>
      </c>
      <c r="E58" s="10">
        <v>25.5</v>
      </c>
      <c r="F58" s="10">
        <v>120</v>
      </c>
      <c r="G58" s="10">
        <v>1</v>
      </c>
      <c r="H58" s="10">
        <v>3</v>
      </c>
      <c r="I58" s="10">
        <v>21.3</v>
      </c>
      <c r="J58" s="10">
        <v>140.57999999999998</v>
      </c>
      <c r="K58" s="48"/>
      <c r="L58" s="10">
        <v>11</v>
      </c>
    </row>
    <row r="59" spans="1:18">
      <c r="A59" s="10" t="s">
        <v>46</v>
      </c>
      <c r="B59" s="10">
        <v>3</v>
      </c>
      <c r="C59" s="10">
        <v>4</v>
      </c>
      <c r="D59" s="10">
        <v>402</v>
      </c>
      <c r="E59" s="10">
        <v>25.5</v>
      </c>
      <c r="F59" s="10">
        <v>106.5</v>
      </c>
      <c r="G59" s="10">
        <v>1</v>
      </c>
      <c r="H59" s="10">
        <v>3</v>
      </c>
      <c r="I59" s="10">
        <v>18.900000000000002</v>
      </c>
      <c r="J59" s="10">
        <v>124.74000000000001</v>
      </c>
      <c r="K59" s="48"/>
      <c r="L59" s="10">
        <v>12</v>
      </c>
    </row>
    <row r="60" spans="1:18">
      <c r="A60" s="10" t="s">
        <v>47</v>
      </c>
      <c r="B60" s="10">
        <v>3</v>
      </c>
      <c r="C60" s="10">
        <v>4</v>
      </c>
      <c r="D60" s="10">
        <v>401</v>
      </c>
      <c r="E60" s="10">
        <v>25.5</v>
      </c>
      <c r="F60" s="10">
        <v>106.5</v>
      </c>
      <c r="G60" s="10">
        <v>1</v>
      </c>
      <c r="H60" s="10">
        <v>3</v>
      </c>
      <c r="I60" s="10">
        <v>18.900000000000002</v>
      </c>
      <c r="J60" s="10">
        <v>124.74000000000001</v>
      </c>
      <c r="K60" s="48"/>
      <c r="L60" s="10">
        <v>13</v>
      </c>
    </row>
    <row r="61" spans="1:18">
      <c r="A61" s="10" t="s">
        <v>41</v>
      </c>
      <c r="B61" s="10">
        <v>3</v>
      </c>
      <c r="C61" s="10">
        <v>4</v>
      </c>
      <c r="D61" s="10">
        <v>416</v>
      </c>
      <c r="E61" s="10">
        <v>25.5</v>
      </c>
      <c r="F61" s="10">
        <v>84</v>
      </c>
      <c r="G61" s="10">
        <v>1</v>
      </c>
      <c r="H61" s="10">
        <v>3</v>
      </c>
      <c r="I61" s="10">
        <v>14.9</v>
      </c>
      <c r="J61" s="10">
        <v>98.34</v>
      </c>
      <c r="K61" s="48"/>
      <c r="L61" s="10">
        <v>14</v>
      </c>
    </row>
    <row r="62" spans="1:18">
      <c r="I62" s="11">
        <f>SUM(I48:I61)</f>
        <v>288.10000000000002</v>
      </c>
      <c r="J62" s="11">
        <f>SUM(J48:J61)</f>
        <v>1901.4599999999994</v>
      </c>
    </row>
    <row r="66" spans="1:17" ht="18">
      <c r="A66" s="49" t="s">
        <v>89</v>
      </c>
      <c r="B66" s="49"/>
      <c r="C66" s="49"/>
      <c r="D66" s="49"/>
      <c r="E66" s="49"/>
      <c r="F66" s="49"/>
      <c r="G66" s="49"/>
      <c r="H66" s="56" t="s">
        <v>86</v>
      </c>
      <c r="I66" s="14"/>
      <c r="J66" s="14"/>
      <c r="K66" s="50" t="s">
        <v>87</v>
      </c>
      <c r="L66" s="50"/>
    </row>
    <row r="67" spans="1:17" ht="18">
      <c r="A67" s="49" t="s">
        <v>90</v>
      </c>
      <c r="B67" s="49"/>
      <c r="C67" s="49"/>
      <c r="D67" s="49"/>
      <c r="E67" s="49"/>
      <c r="F67" s="49"/>
      <c r="G67" s="49"/>
      <c r="H67" s="56"/>
      <c r="I67" s="14"/>
      <c r="J67" s="14"/>
      <c r="K67" s="50"/>
      <c r="L67" s="50"/>
    </row>
    <row r="68" spans="1:17" ht="18">
      <c r="A68" s="49" t="s">
        <v>88</v>
      </c>
      <c r="B68" s="49"/>
      <c r="C68" s="49"/>
      <c r="D68" s="49"/>
      <c r="E68" s="49"/>
      <c r="F68" s="49"/>
      <c r="G68" s="49"/>
      <c r="H68" s="56"/>
      <c r="I68" s="14"/>
      <c r="J68" s="14"/>
      <c r="K68" s="50"/>
      <c r="L68" s="50"/>
    </row>
    <row r="69" spans="1:17" ht="17.399999999999999">
      <c r="A69" s="21" t="s">
        <v>0</v>
      </c>
      <c r="B69" s="21" t="s">
        <v>1</v>
      </c>
      <c r="C69" s="21" t="s">
        <v>2</v>
      </c>
      <c r="D69" s="21" t="s">
        <v>3</v>
      </c>
      <c r="E69" s="21" t="s">
        <v>5</v>
      </c>
      <c r="F69" s="21" t="s">
        <v>4</v>
      </c>
      <c r="G69" s="21" t="s">
        <v>6</v>
      </c>
      <c r="H69" s="21" t="s">
        <v>7</v>
      </c>
      <c r="I69" s="21" t="s">
        <v>8</v>
      </c>
      <c r="J69" s="21" t="s">
        <v>16</v>
      </c>
      <c r="K69" s="21" t="s">
        <v>57</v>
      </c>
      <c r="L69" s="21" t="s">
        <v>65</v>
      </c>
    </row>
    <row r="70" spans="1:17">
      <c r="A70" s="10" t="s">
        <v>36</v>
      </c>
      <c r="B70" s="10">
        <v>2</v>
      </c>
      <c r="C70" s="10">
        <v>4</v>
      </c>
      <c r="D70" s="10">
        <v>408</v>
      </c>
      <c r="E70" s="10">
        <v>25.5</v>
      </c>
      <c r="F70" s="10">
        <v>66.5</v>
      </c>
      <c r="G70" s="10">
        <v>1</v>
      </c>
      <c r="H70" s="10">
        <v>3</v>
      </c>
      <c r="I70" s="10">
        <v>11.799999999999999</v>
      </c>
      <c r="J70" s="10">
        <v>77.88</v>
      </c>
      <c r="K70" s="48">
        <v>4</v>
      </c>
      <c r="L70" s="10">
        <v>1</v>
      </c>
      <c r="O70" s="60" t="s">
        <v>59</v>
      </c>
      <c r="P70" s="60"/>
      <c r="Q70" s="20">
        <v>2</v>
      </c>
    </row>
    <row r="71" spans="1:17">
      <c r="A71" s="10" t="s">
        <v>36</v>
      </c>
      <c r="B71" s="10">
        <v>2</v>
      </c>
      <c r="C71" s="10">
        <v>4</v>
      </c>
      <c r="D71" s="10">
        <v>421</v>
      </c>
      <c r="E71" s="10">
        <v>25.5</v>
      </c>
      <c r="F71" s="10">
        <v>66.5</v>
      </c>
      <c r="G71" s="10">
        <v>1</v>
      </c>
      <c r="H71" s="10">
        <v>3</v>
      </c>
      <c r="I71" s="10">
        <v>11.799999999999999</v>
      </c>
      <c r="J71" s="10">
        <v>77.88</v>
      </c>
      <c r="K71" s="48"/>
      <c r="L71" s="10">
        <v>2</v>
      </c>
      <c r="O71" s="60" t="s">
        <v>64</v>
      </c>
      <c r="P71" s="60"/>
      <c r="Q71" s="60"/>
    </row>
    <row r="72" spans="1:17">
      <c r="A72" s="10" t="s">
        <v>37</v>
      </c>
      <c r="B72" s="10">
        <v>2</v>
      </c>
      <c r="C72" s="10">
        <v>4</v>
      </c>
      <c r="D72" s="10">
        <v>406</v>
      </c>
      <c r="E72" s="10">
        <v>25.5</v>
      </c>
      <c r="F72" s="10">
        <v>66.5</v>
      </c>
      <c r="G72" s="10">
        <v>1</v>
      </c>
      <c r="H72" s="10">
        <v>3</v>
      </c>
      <c r="I72" s="10">
        <v>11.799999999999999</v>
      </c>
      <c r="J72" s="10">
        <v>77.88</v>
      </c>
      <c r="K72" s="48"/>
      <c r="L72" s="10">
        <v>3</v>
      </c>
      <c r="O72" s="14" t="s">
        <v>61</v>
      </c>
      <c r="P72" s="14" t="s">
        <v>62</v>
      </c>
      <c r="Q72" s="14" t="s">
        <v>63</v>
      </c>
    </row>
    <row r="73" spans="1:17">
      <c r="A73" s="10" t="s">
        <v>41</v>
      </c>
      <c r="B73" s="10">
        <v>2</v>
      </c>
      <c r="C73" s="10">
        <v>4</v>
      </c>
      <c r="D73" s="10">
        <v>416</v>
      </c>
      <c r="E73" s="10">
        <v>25.5</v>
      </c>
      <c r="F73" s="10">
        <v>42</v>
      </c>
      <c r="G73" s="10">
        <v>1</v>
      </c>
      <c r="H73" s="10">
        <v>3</v>
      </c>
      <c r="I73" s="10">
        <v>7.5</v>
      </c>
      <c r="J73" s="10">
        <v>49.5</v>
      </c>
      <c r="K73" s="48"/>
      <c r="L73" s="10">
        <v>4</v>
      </c>
      <c r="O73" s="14">
        <v>67</v>
      </c>
      <c r="P73" s="14">
        <v>13.5</v>
      </c>
      <c r="Q73" s="14">
        <f>25.5+1+4+1+4</f>
        <v>35.5</v>
      </c>
    </row>
    <row r="74" spans="1:17">
      <c r="A74" s="10" t="s">
        <v>44</v>
      </c>
      <c r="B74" s="10">
        <v>1</v>
      </c>
      <c r="C74" s="10">
        <v>4</v>
      </c>
      <c r="D74" s="10">
        <v>412</v>
      </c>
      <c r="E74" s="10">
        <v>25.5</v>
      </c>
      <c r="F74" s="10">
        <v>30</v>
      </c>
      <c r="G74" s="10">
        <v>1</v>
      </c>
      <c r="H74" s="10">
        <v>3</v>
      </c>
      <c r="I74" s="10">
        <v>5.3999999999999995</v>
      </c>
      <c r="J74" s="10">
        <v>35.639999999999993</v>
      </c>
      <c r="K74" s="48"/>
      <c r="L74" s="10">
        <v>5</v>
      </c>
    </row>
    <row r="75" spans="1:17">
      <c r="A75" s="10" t="s">
        <v>43</v>
      </c>
      <c r="B75" s="10">
        <v>1</v>
      </c>
      <c r="C75" s="10">
        <v>4</v>
      </c>
      <c r="D75" s="10">
        <v>415</v>
      </c>
      <c r="E75" s="10">
        <v>25.5</v>
      </c>
      <c r="F75" s="10">
        <v>22</v>
      </c>
      <c r="G75" s="10">
        <v>1</v>
      </c>
      <c r="H75" s="10">
        <v>3</v>
      </c>
      <c r="I75" s="10">
        <v>3.9</v>
      </c>
      <c r="J75" s="10">
        <v>25.74</v>
      </c>
      <c r="K75" s="48"/>
      <c r="L75" s="10">
        <v>4</v>
      </c>
      <c r="O75" s="60" t="s">
        <v>60</v>
      </c>
      <c r="P75" s="60"/>
      <c r="Q75" s="60"/>
    </row>
    <row r="76" spans="1:17">
      <c r="A76" s="10" t="s">
        <v>27</v>
      </c>
      <c r="B76" s="10">
        <v>2</v>
      </c>
      <c r="C76" s="10">
        <v>4</v>
      </c>
      <c r="D76" s="10">
        <v>417</v>
      </c>
      <c r="E76" s="10">
        <v>25.5</v>
      </c>
      <c r="F76" s="10">
        <v>19.5</v>
      </c>
      <c r="G76" s="10">
        <v>1</v>
      </c>
      <c r="H76" s="10">
        <v>3</v>
      </c>
      <c r="I76" s="10">
        <v>3.5</v>
      </c>
      <c r="J76" s="10">
        <v>23.099999999999998</v>
      </c>
      <c r="K76" s="48"/>
      <c r="L76" s="10">
        <v>6</v>
      </c>
      <c r="O76" s="14" t="s">
        <v>61</v>
      </c>
      <c r="P76" s="14" t="s">
        <v>62</v>
      </c>
      <c r="Q76" s="14" t="s">
        <v>63</v>
      </c>
    </row>
    <row r="77" spans="1:17">
      <c r="A77" s="10" t="s">
        <v>27</v>
      </c>
      <c r="B77" s="10">
        <v>2</v>
      </c>
      <c r="C77" s="10">
        <v>4</v>
      </c>
      <c r="D77" s="10">
        <v>423</v>
      </c>
      <c r="E77" s="10">
        <v>25.5</v>
      </c>
      <c r="F77" s="10">
        <v>19.5</v>
      </c>
      <c r="G77" s="10">
        <v>1</v>
      </c>
      <c r="H77" s="10">
        <v>3</v>
      </c>
      <c r="I77" s="10">
        <v>3.5</v>
      </c>
      <c r="J77" s="10">
        <v>23.099999999999998</v>
      </c>
      <c r="K77" s="48"/>
      <c r="L77" s="10">
        <v>6</v>
      </c>
      <c r="O77" s="14">
        <f>Q70+O73</f>
        <v>69</v>
      </c>
      <c r="P77" s="14">
        <f>Q70+P73</f>
        <v>15.5</v>
      </c>
      <c r="Q77" s="14">
        <f>Q70+Q73</f>
        <v>37.5</v>
      </c>
    </row>
    <row r="78" spans="1:17">
      <c r="A78" s="10" t="s">
        <v>28</v>
      </c>
      <c r="B78" s="10">
        <v>2</v>
      </c>
      <c r="C78" s="10">
        <v>4</v>
      </c>
      <c r="D78" s="10">
        <v>405</v>
      </c>
      <c r="E78" s="10">
        <v>25.5</v>
      </c>
      <c r="F78" s="10">
        <v>19.5</v>
      </c>
      <c r="G78" s="10">
        <v>1</v>
      </c>
      <c r="H78" s="10">
        <v>3</v>
      </c>
      <c r="I78" s="10">
        <v>3.5</v>
      </c>
      <c r="J78" s="10">
        <v>23.099999999999998</v>
      </c>
      <c r="K78" s="48"/>
      <c r="L78" s="10">
        <v>6</v>
      </c>
    </row>
    <row r="79" spans="1:17">
      <c r="A79" s="10" t="s">
        <v>28</v>
      </c>
      <c r="B79" s="10">
        <v>2</v>
      </c>
      <c r="C79" s="10">
        <v>4</v>
      </c>
      <c r="D79" s="10">
        <v>422</v>
      </c>
      <c r="E79" s="10">
        <v>25.5</v>
      </c>
      <c r="F79" s="10">
        <v>19.5</v>
      </c>
      <c r="G79" s="10">
        <v>1</v>
      </c>
      <c r="H79" s="10">
        <v>3</v>
      </c>
      <c r="I79" s="10">
        <v>3.5</v>
      </c>
      <c r="J79" s="10">
        <v>23.099999999999998</v>
      </c>
      <c r="K79" s="48"/>
      <c r="L79" s="10">
        <v>7</v>
      </c>
    </row>
    <row r="80" spans="1:17">
      <c r="A80" s="10" t="s">
        <v>29</v>
      </c>
      <c r="B80" s="10">
        <v>2</v>
      </c>
      <c r="C80" s="10">
        <v>4</v>
      </c>
      <c r="D80" s="10">
        <v>414</v>
      </c>
      <c r="E80" s="10">
        <v>25.5</v>
      </c>
      <c r="F80" s="10">
        <v>19.5</v>
      </c>
      <c r="G80" s="10">
        <v>1</v>
      </c>
      <c r="H80" s="10">
        <v>3</v>
      </c>
      <c r="I80" s="10">
        <v>3.5</v>
      </c>
      <c r="J80" s="10">
        <v>23.099999999999998</v>
      </c>
      <c r="K80" s="48"/>
      <c r="L80" s="10">
        <v>7</v>
      </c>
    </row>
    <row r="81" spans="1:12">
      <c r="A81" s="10" t="s">
        <v>29</v>
      </c>
      <c r="B81" s="10">
        <v>2</v>
      </c>
      <c r="C81" s="10">
        <v>4</v>
      </c>
      <c r="D81" s="10">
        <v>404</v>
      </c>
      <c r="E81" s="10">
        <v>25.5</v>
      </c>
      <c r="F81" s="10">
        <v>19.5</v>
      </c>
      <c r="G81" s="10">
        <v>1</v>
      </c>
      <c r="H81" s="10">
        <v>3</v>
      </c>
      <c r="I81" s="10">
        <v>3.5</v>
      </c>
      <c r="J81" s="10">
        <v>23.099999999999998</v>
      </c>
      <c r="K81" s="48"/>
      <c r="L81" s="10">
        <v>7</v>
      </c>
    </row>
    <row r="82" spans="1:12">
      <c r="A82" s="10" t="s">
        <v>30</v>
      </c>
      <c r="B82" s="10">
        <v>2</v>
      </c>
      <c r="C82" s="10">
        <v>4</v>
      </c>
      <c r="D82" s="10">
        <v>419</v>
      </c>
      <c r="E82" s="10">
        <v>25.5</v>
      </c>
      <c r="F82" s="10">
        <v>19.5</v>
      </c>
      <c r="G82" s="10">
        <v>1</v>
      </c>
      <c r="H82" s="10">
        <v>3</v>
      </c>
      <c r="I82" s="10">
        <v>3.5</v>
      </c>
      <c r="J82" s="10">
        <v>23.099999999999998</v>
      </c>
      <c r="K82" s="48"/>
      <c r="L82" s="10">
        <v>8</v>
      </c>
    </row>
    <row r="83" spans="1:12">
      <c r="A83" s="10" t="s">
        <v>36</v>
      </c>
      <c r="B83" s="10">
        <v>1</v>
      </c>
      <c r="C83" s="10">
        <v>4</v>
      </c>
      <c r="D83" s="10">
        <v>408</v>
      </c>
      <c r="E83" s="10">
        <v>25.5</v>
      </c>
      <c r="F83" s="10">
        <v>18</v>
      </c>
      <c r="G83" s="10">
        <v>1</v>
      </c>
      <c r="H83" s="10">
        <v>3</v>
      </c>
      <c r="I83" s="10">
        <v>3.2</v>
      </c>
      <c r="J83" s="10">
        <v>21.12</v>
      </c>
      <c r="K83" s="48"/>
      <c r="L83" s="10">
        <v>8</v>
      </c>
    </row>
    <row r="84" spans="1:12">
      <c r="A84" s="10" t="s">
        <v>36</v>
      </c>
      <c r="B84" s="10">
        <v>1</v>
      </c>
      <c r="C84" s="10">
        <v>4</v>
      </c>
      <c r="D84" s="10">
        <v>421</v>
      </c>
      <c r="E84" s="10">
        <v>25.5</v>
      </c>
      <c r="F84" s="10">
        <v>18</v>
      </c>
      <c r="G84" s="10">
        <v>1</v>
      </c>
      <c r="H84" s="10">
        <v>3</v>
      </c>
      <c r="I84" s="10">
        <v>3.2</v>
      </c>
      <c r="J84" s="10">
        <v>21.12</v>
      </c>
      <c r="K84" s="48"/>
      <c r="L84" s="10">
        <v>8</v>
      </c>
    </row>
    <row r="85" spans="1:12">
      <c r="A85" s="10" t="s">
        <v>41</v>
      </c>
      <c r="B85" s="10">
        <v>1</v>
      </c>
      <c r="C85" s="10">
        <v>4</v>
      </c>
      <c r="D85" s="10">
        <v>416</v>
      </c>
      <c r="E85" s="10">
        <v>25.5</v>
      </c>
      <c r="F85" s="10">
        <v>18</v>
      </c>
      <c r="G85" s="10">
        <v>1</v>
      </c>
      <c r="H85" s="10">
        <v>3</v>
      </c>
      <c r="I85" s="10">
        <v>3.2</v>
      </c>
      <c r="J85" s="10">
        <v>21.12</v>
      </c>
      <c r="K85" s="48"/>
      <c r="L85" s="10">
        <v>9</v>
      </c>
    </row>
    <row r="86" spans="1:12">
      <c r="A86" s="10" t="s">
        <v>45</v>
      </c>
      <c r="B86" s="10">
        <v>1</v>
      </c>
      <c r="C86" s="10">
        <v>4</v>
      </c>
      <c r="D86" s="10">
        <v>407</v>
      </c>
      <c r="E86" s="10">
        <v>25.5</v>
      </c>
      <c r="F86" s="10">
        <v>18</v>
      </c>
      <c r="G86" s="10">
        <v>1</v>
      </c>
      <c r="H86" s="10">
        <v>3</v>
      </c>
      <c r="I86" s="10">
        <v>3.2</v>
      </c>
      <c r="J86" s="10">
        <v>21.12</v>
      </c>
      <c r="K86" s="48"/>
      <c r="L86" s="10">
        <v>9</v>
      </c>
    </row>
    <row r="87" spans="1:12">
      <c r="A87" s="10" t="s">
        <v>38</v>
      </c>
      <c r="B87" s="10">
        <v>2</v>
      </c>
      <c r="C87" s="10">
        <v>4</v>
      </c>
      <c r="D87" s="10">
        <v>420</v>
      </c>
      <c r="E87" s="10">
        <v>25.5</v>
      </c>
      <c r="F87" s="10">
        <v>16.5</v>
      </c>
      <c r="G87" s="10">
        <v>1</v>
      </c>
      <c r="H87" s="10">
        <v>3</v>
      </c>
      <c r="I87" s="10">
        <v>3</v>
      </c>
      <c r="J87" s="10">
        <v>19.799999999999997</v>
      </c>
      <c r="K87" s="48"/>
      <c r="L87" s="10">
        <v>10</v>
      </c>
    </row>
    <row r="88" spans="1:12">
      <c r="A88" s="10" t="s">
        <v>43</v>
      </c>
      <c r="B88" s="10">
        <v>2</v>
      </c>
      <c r="C88" s="10">
        <v>4</v>
      </c>
      <c r="D88" s="10">
        <v>415</v>
      </c>
      <c r="E88" s="10">
        <v>25.5</v>
      </c>
      <c r="F88" s="10">
        <v>16.5</v>
      </c>
      <c r="G88" s="10">
        <v>1</v>
      </c>
      <c r="H88" s="10">
        <v>3</v>
      </c>
      <c r="I88" s="10">
        <v>3</v>
      </c>
      <c r="J88" s="10">
        <v>19.799999999999997</v>
      </c>
      <c r="K88" s="48"/>
      <c r="L88" s="10">
        <v>10</v>
      </c>
    </row>
    <row r="89" spans="1:12">
      <c r="A89" s="10" t="s">
        <v>27</v>
      </c>
      <c r="B89" s="10">
        <v>1</v>
      </c>
      <c r="C89" s="10">
        <v>4</v>
      </c>
      <c r="D89" s="10">
        <v>417</v>
      </c>
      <c r="E89" s="10">
        <v>25.5</v>
      </c>
      <c r="F89" s="10">
        <v>15</v>
      </c>
      <c r="G89" s="10">
        <v>1</v>
      </c>
      <c r="H89" s="10">
        <v>3</v>
      </c>
      <c r="I89" s="10">
        <v>2.7</v>
      </c>
      <c r="J89" s="10">
        <v>17.82</v>
      </c>
      <c r="K89" s="48"/>
      <c r="L89" s="10">
        <v>5</v>
      </c>
    </row>
    <row r="90" spans="1:12">
      <c r="A90" s="10" t="s">
        <v>27</v>
      </c>
      <c r="B90" s="10">
        <v>1</v>
      </c>
      <c r="C90" s="10">
        <v>4</v>
      </c>
      <c r="D90" s="10">
        <v>423</v>
      </c>
      <c r="E90" s="10">
        <v>25.5</v>
      </c>
      <c r="F90" s="10">
        <v>15</v>
      </c>
      <c r="G90" s="10">
        <v>1</v>
      </c>
      <c r="H90" s="10">
        <v>3</v>
      </c>
      <c r="I90" s="10">
        <v>2.7</v>
      </c>
      <c r="J90" s="10">
        <v>17.82</v>
      </c>
      <c r="K90" s="48"/>
      <c r="L90" s="10">
        <v>5</v>
      </c>
    </row>
    <row r="91" spans="1:12">
      <c r="A91" s="10" t="s">
        <v>28</v>
      </c>
      <c r="B91" s="10">
        <v>1</v>
      </c>
      <c r="C91" s="10">
        <v>4</v>
      </c>
      <c r="D91" s="10">
        <v>405</v>
      </c>
      <c r="E91" s="10">
        <v>25.5</v>
      </c>
      <c r="F91" s="10">
        <v>15</v>
      </c>
      <c r="G91" s="10">
        <v>1</v>
      </c>
      <c r="H91" s="10">
        <v>3</v>
      </c>
      <c r="I91" s="10">
        <v>2.7</v>
      </c>
      <c r="J91" s="10">
        <v>17.82</v>
      </c>
      <c r="K91" s="48"/>
      <c r="L91" s="10">
        <v>9</v>
      </c>
    </row>
    <row r="92" spans="1:12">
      <c r="A92" s="10" t="s">
        <v>28</v>
      </c>
      <c r="B92" s="10">
        <v>1</v>
      </c>
      <c r="C92" s="10">
        <v>4</v>
      </c>
      <c r="D92" s="10">
        <v>422</v>
      </c>
      <c r="E92" s="10">
        <v>25.5</v>
      </c>
      <c r="F92" s="10">
        <v>15</v>
      </c>
      <c r="G92" s="10">
        <v>1</v>
      </c>
      <c r="H92" s="10">
        <v>3</v>
      </c>
      <c r="I92" s="10">
        <v>2.7</v>
      </c>
      <c r="J92" s="10">
        <v>17.82</v>
      </c>
      <c r="K92" s="48"/>
      <c r="L92" s="10">
        <v>9</v>
      </c>
    </row>
    <row r="93" spans="1:12">
      <c r="A93" s="10" t="s">
        <v>29</v>
      </c>
      <c r="B93" s="10">
        <v>1</v>
      </c>
      <c r="C93" s="10">
        <v>4</v>
      </c>
      <c r="D93" s="10">
        <v>414</v>
      </c>
      <c r="E93" s="10">
        <v>25.5</v>
      </c>
      <c r="F93" s="10">
        <v>15</v>
      </c>
      <c r="G93" s="10">
        <v>1</v>
      </c>
      <c r="H93" s="10">
        <v>3</v>
      </c>
      <c r="I93" s="10">
        <v>2.7</v>
      </c>
      <c r="J93" s="10">
        <v>17.82</v>
      </c>
      <c r="K93" s="48"/>
      <c r="L93" s="10">
        <v>10</v>
      </c>
    </row>
    <row r="94" spans="1:12">
      <c r="A94" s="10" t="s">
        <v>29</v>
      </c>
      <c r="B94" s="10">
        <v>1</v>
      </c>
      <c r="C94" s="10">
        <v>4</v>
      </c>
      <c r="D94" s="10">
        <v>404</v>
      </c>
      <c r="E94" s="10">
        <v>25.5</v>
      </c>
      <c r="F94" s="10">
        <v>15</v>
      </c>
      <c r="G94" s="10">
        <v>1</v>
      </c>
      <c r="H94" s="10">
        <v>3</v>
      </c>
      <c r="I94" s="10">
        <v>2.7</v>
      </c>
      <c r="J94" s="10">
        <v>17.82</v>
      </c>
      <c r="K94" s="48"/>
      <c r="L94" s="10">
        <v>10</v>
      </c>
    </row>
    <row r="95" spans="1:12">
      <c r="A95" s="10" t="s">
        <v>30</v>
      </c>
      <c r="B95" s="10">
        <v>1</v>
      </c>
      <c r="C95" s="10">
        <v>4</v>
      </c>
      <c r="D95" s="10">
        <v>419</v>
      </c>
      <c r="E95" s="10">
        <v>25.5</v>
      </c>
      <c r="F95" s="10">
        <v>15</v>
      </c>
      <c r="G95" s="10">
        <v>1</v>
      </c>
      <c r="H95" s="10">
        <v>3</v>
      </c>
      <c r="I95" s="10">
        <v>2.7</v>
      </c>
      <c r="J95" s="10">
        <v>17.82</v>
      </c>
      <c r="K95" s="48"/>
      <c r="L95" s="10">
        <v>11</v>
      </c>
    </row>
    <row r="96" spans="1:12">
      <c r="A96" s="10" t="s">
        <v>32</v>
      </c>
      <c r="B96" s="10">
        <v>1</v>
      </c>
      <c r="C96" s="10">
        <v>4</v>
      </c>
      <c r="D96" s="10">
        <v>424</v>
      </c>
      <c r="E96" s="10">
        <v>25.5</v>
      </c>
      <c r="F96" s="10">
        <v>15</v>
      </c>
      <c r="G96" s="10">
        <v>1</v>
      </c>
      <c r="H96" s="10">
        <v>3</v>
      </c>
      <c r="I96" s="10">
        <v>2.7</v>
      </c>
      <c r="J96" s="10">
        <v>17.82</v>
      </c>
      <c r="K96" s="48"/>
      <c r="L96" s="10">
        <v>11</v>
      </c>
    </row>
    <row r="97" spans="1:12">
      <c r="A97" s="10" t="s">
        <v>33</v>
      </c>
      <c r="B97" s="10">
        <v>1</v>
      </c>
      <c r="C97" s="10">
        <v>4</v>
      </c>
      <c r="D97" s="10">
        <v>410</v>
      </c>
      <c r="E97" s="10">
        <v>25.5</v>
      </c>
      <c r="F97" s="10">
        <v>15</v>
      </c>
      <c r="G97" s="10">
        <v>1</v>
      </c>
      <c r="H97" s="10">
        <v>3</v>
      </c>
      <c r="I97" s="10">
        <v>2.7</v>
      </c>
      <c r="J97" s="10">
        <v>17.82</v>
      </c>
      <c r="K97" s="48"/>
      <c r="L97" s="10">
        <v>11</v>
      </c>
    </row>
    <row r="98" spans="1:12">
      <c r="A98" s="10" t="s">
        <v>45</v>
      </c>
      <c r="B98" s="16" t="s">
        <v>58</v>
      </c>
      <c r="C98" s="10">
        <v>4</v>
      </c>
      <c r="D98" s="10">
        <v>407</v>
      </c>
      <c r="E98" s="10">
        <v>4</v>
      </c>
      <c r="F98" s="10">
        <v>43.5</v>
      </c>
      <c r="G98" s="10">
        <v>1</v>
      </c>
      <c r="H98" s="10">
        <v>3</v>
      </c>
      <c r="I98" s="10">
        <v>1.3</v>
      </c>
      <c r="J98" s="10">
        <v>8.58</v>
      </c>
      <c r="K98" s="48"/>
      <c r="L98" s="14"/>
    </row>
    <row r="99" spans="1:12">
      <c r="A99" s="10" t="s">
        <v>43</v>
      </c>
      <c r="B99" s="10" t="s">
        <v>20</v>
      </c>
      <c r="C99" s="10">
        <v>4</v>
      </c>
      <c r="D99" s="10">
        <v>415</v>
      </c>
      <c r="E99" s="10">
        <v>4</v>
      </c>
      <c r="F99" s="10">
        <v>25.375</v>
      </c>
      <c r="G99" s="10">
        <v>1</v>
      </c>
      <c r="H99" s="10">
        <v>3</v>
      </c>
      <c r="I99" s="10">
        <v>0.79999999999999993</v>
      </c>
      <c r="J99" s="10">
        <v>5.2799999999999994</v>
      </c>
      <c r="K99" s="48"/>
      <c r="L99" s="14"/>
    </row>
    <row r="100" spans="1:12">
      <c r="A100" s="10" t="s">
        <v>44</v>
      </c>
      <c r="B100" s="10" t="s">
        <v>19</v>
      </c>
      <c r="C100" s="10">
        <v>4</v>
      </c>
      <c r="D100" s="10">
        <v>412</v>
      </c>
      <c r="E100" s="10">
        <v>4</v>
      </c>
      <c r="F100" s="10">
        <v>25.375</v>
      </c>
      <c r="G100" s="10">
        <v>1</v>
      </c>
      <c r="H100" s="10">
        <v>3</v>
      </c>
      <c r="I100" s="10">
        <v>0.79999999999999993</v>
      </c>
      <c r="J100" s="10">
        <v>5.2799999999999994</v>
      </c>
      <c r="K100" s="48"/>
      <c r="L100" s="14"/>
    </row>
    <row r="101" spans="1:12">
      <c r="A101" s="10" t="s">
        <v>45</v>
      </c>
      <c r="B101" s="10" t="s">
        <v>19</v>
      </c>
      <c r="C101" s="10">
        <v>4</v>
      </c>
      <c r="D101" s="10">
        <v>407</v>
      </c>
      <c r="E101" s="10">
        <v>4</v>
      </c>
      <c r="F101" s="10">
        <v>25.375</v>
      </c>
      <c r="G101" s="10">
        <v>1</v>
      </c>
      <c r="H101" s="10">
        <v>3</v>
      </c>
      <c r="I101" s="10">
        <v>0.79999999999999993</v>
      </c>
      <c r="J101" s="10">
        <v>5.2799999999999994</v>
      </c>
      <c r="K101" s="48"/>
      <c r="L101" s="14"/>
    </row>
    <row r="102" spans="1:12">
      <c r="A102" s="10" t="s">
        <v>46</v>
      </c>
      <c r="B102" s="10" t="s">
        <v>20</v>
      </c>
      <c r="C102" s="10">
        <v>4</v>
      </c>
      <c r="D102" s="10">
        <v>402</v>
      </c>
      <c r="E102" s="10">
        <v>4</v>
      </c>
      <c r="F102" s="10">
        <v>25.375</v>
      </c>
      <c r="G102" s="10">
        <v>1</v>
      </c>
      <c r="H102" s="10">
        <v>3</v>
      </c>
      <c r="I102" s="10">
        <v>0.79999999999999993</v>
      </c>
      <c r="J102" s="10">
        <v>5.2799999999999994</v>
      </c>
      <c r="K102" s="48"/>
      <c r="L102" s="14"/>
    </row>
    <row r="103" spans="1:12">
      <c r="A103" s="10" t="s">
        <v>47</v>
      </c>
      <c r="B103" s="10" t="s">
        <v>20</v>
      </c>
      <c r="C103" s="10">
        <v>4</v>
      </c>
      <c r="D103" s="10">
        <v>401</v>
      </c>
      <c r="E103" s="10">
        <v>4</v>
      </c>
      <c r="F103" s="10">
        <v>25.375</v>
      </c>
      <c r="G103" s="10">
        <v>1</v>
      </c>
      <c r="H103" s="10">
        <v>3</v>
      </c>
      <c r="I103" s="10">
        <v>0.79999999999999993</v>
      </c>
      <c r="J103" s="10">
        <v>5.2799999999999994</v>
      </c>
      <c r="K103" s="48"/>
      <c r="L103" s="14"/>
    </row>
    <row r="104" spans="1:12">
      <c r="A104" s="10" t="s">
        <v>27</v>
      </c>
      <c r="B104" s="10" t="s">
        <v>19</v>
      </c>
      <c r="C104" s="10">
        <v>4</v>
      </c>
      <c r="D104" s="10">
        <v>417</v>
      </c>
      <c r="E104" s="10">
        <v>4</v>
      </c>
      <c r="F104" s="10">
        <v>23.25</v>
      </c>
      <c r="G104" s="10">
        <v>1</v>
      </c>
      <c r="H104" s="10">
        <v>3</v>
      </c>
      <c r="I104" s="10">
        <v>0.7</v>
      </c>
      <c r="J104" s="10">
        <v>4.6199999999999992</v>
      </c>
      <c r="K104" s="48"/>
      <c r="L104" s="14"/>
    </row>
    <row r="105" spans="1:12">
      <c r="A105" s="10" t="s">
        <v>27</v>
      </c>
      <c r="B105" s="10" t="s">
        <v>19</v>
      </c>
      <c r="C105" s="10">
        <v>4</v>
      </c>
      <c r="D105" s="10">
        <v>423</v>
      </c>
      <c r="E105" s="10">
        <v>4</v>
      </c>
      <c r="F105" s="10">
        <v>23.25</v>
      </c>
      <c r="G105" s="10">
        <v>1</v>
      </c>
      <c r="H105" s="10">
        <v>3</v>
      </c>
      <c r="I105" s="10">
        <v>0.7</v>
      </c>
      <c r="J105" s="10">
        <v>4.6199999999999992</v>
      </c>
      <c r="K105" s="48"/>
      <c r="L105" s="14"/>
    </row>
    <row r="106" spans="1:12">
      <c r="A106" s="10" t="s">
        <v>27</v>
      </c>
      <c r="B106" s="10" t="s">
        <v>20</v>
      </c>
      <c r="C106" s="10">
        <v>4</v>
      </c>
      <c r="D106" s="10">
        <v>417</v>
      </c>
      <c r="E106" s="10">
        <v>4</v>
      </c>
      <c r="F106" s="10">
        <v>23.25</v>
      </c>
      <c r="G106" s="10">
        <v>1</v>
      </c>
      <c r="H106" s="10">
        <v>3</v>
      </c>
      <c r="I106" s="10">
        <v>0.7</v>
      </c>
      <c r="J106" s="10">
        <v>4.6199999999999992</v>
      </c>
      <c r="K106" s="48"/>
      <c r="L106" s="14"/>
    </row>
    <row r="107" spans="1:12">
      <c r="A107" s="10" t="s">
        <v>27</v>
      </c>
      <c r="B107" s="10" t="s">
        <v>20</v>
      </c>
      <c r="C107" s="10">
        <v>4</v>
      </c>
      <c r="D107" s="10">
        <v>423</v>
      </c>
      <c r="E107" s="10">
        <v>4</v>
      </c>
      <c r="F107" s="10">
        <v>23.25</v>
      </c>
      <c r="G107" s="10">
        <v>1</v>
      </c>
      <c r="H107" s="10">
        <v>3</v>
      </c>
      <c r="I107" s="10">
        <v>0.7</v>
      </c>
      <c r="J107" s="10">
        <v>4.6199999999999992</v>
      </c>
      <c r="K107" s="48"/>
      <c r="L107" s="14"/>
    </row>
    <row r="108" spans="1:12">
      <c r="A108" s="10" t="s">
        <v>28</v>
      </c>
      <c r="B108" s="10" t="s">
        <v>19</v>
      </c>
      <c r="C108" s="10">
        <v>4</v>
      </c>
      <c r="D108" s="10">
        <v>405</v>
      </c>
      <c r="E108" s="10">
        <v>4</v>
      </c>
      <c r="F108" s="10">
        <v>23.25</v>
      </c>
      <c r="G108" s="10">
        <v>1</v>
      </c>
      <c r="H108" s="10">
        <v>3</v>
      </c>
      <c r="I108" s="10">
        <v>0.7</v>
      </c>
      <c r="J108" s="10">
        <v>4.6199999999999992</v>
      </c>
      <c r="K108" s="48"/>
      <c r="L108" s="14"/>
    </row>
    <row r="109" spans="1:12">
      <c r="A109" s="10" t="s">
        <v>28</v>
      </c>
      <c r="B109" s="10" t="s">
        <v>19</v>
      </c>
      <c r="C109" s="10">
        <v>4</v>
      </c>
      <c r="D109" s="10">
        <v>422</v>
      </c>
      <c r="E109" s="10">
        <v>4</v>
      </c>
      <c r="F109" s="10">
        <v>23.25</v>
      </c>
      <c r="G109" s="10">
        <v>1</v>
      </c>
      <c r="H109" s="10">
        <v>3</v>
      </c>
      <c r="I109" s="10">
        <v>0.7</v>
      </c>
      <c r="J109" s="10">
        <v>4.6199999999999992</v>
      </c>
      <c r="K109" s="48"/>
      <c r="L109" s="14"/>
    </row>
    <row r="110" spans="1:12">
      <c r="A110" s="10" t="s">
        <v>28</v>
      </c>
      <c r="B110" s="10" t="s">
        <v>20</v>
      </c>
      <c r="C110" s="10">
        <v>4</v>
      </c>
      <c r="D110" s="10">
        <v>405</v>
      </c>
      <c r="E110" s="10">
        <v>4</v>
      </c>
      <c r="F110" s="10">
        <v>23.25</v>
      </c>
      <c r="G110" s="10">
        <v>1</v>
      </c>
      <c r="H110" s="10">
        <v>3</v>
      </c>
      <c r="I110" s="10">
        <v>0.7</v>
      </c>
      <c r="J110" s="10">
        <v>4.6199999999999992</v>
      </c>
      <c r="K110" s="48"/>
      <c r="L110" s="14"/>
    </row>
    <row r="111" spans="1:12">
      <c r="A111" s="10" t="s">
        <v>28</v>
      </c>
      <c r="B111" s="10" t="s">
        <v>20</v>
      </c>
      <c r="C111" s="10">
        <v>4</v>
      </c>
      <c r="D111" s="10">
        <v>422</v>
      </c>
      <c r="E111" s="10">
        <v>4</v>
      </c>
      <c r="F111" s="10">
        <v>23.25</v>
      </c>
      <c r="G111" s="10">
        <v>1</v>
      </c>
      <c r="H111" s="10">
        <v>3</v>
      </c>
      <c r="I111" s="10">
        <v>0.7</v>
      </c>
      <c r="J111" s="10">
        <v>4.6199999999999992</v>
      </c>
      <c r="K111" s="48"/>
      <c r="L111" s="14"/>
    </row>
    <row r="112" spans="1:12">
      <c r="A112" s="10" t="s">
        <v>29</v>
      </c>
      <c r="B112" s="10" t="s">
        <v>19</v>
      </c>
      <c r="C112" s="10">
        <v>4</v>
      </c>
      <c r="D112" s="10">
        <v>414</v>
      </c>
      <c r="E112" s="10">
        <v>4</v>
      </c>
      <c r="F112" s="10">
        <v>23.25</v>
      </c>
      <c r="G112" s="10">
        <v>1</v>
      </c>
      <c r="H112" s="10">
        <v>3</v>
      </c>
      <c r="I112" s="10">
        <v>0.7</v>
      </c>
      <c r="J112" s="10">
        <v>4.6199999999999992</v>
      </c>
      <c r="K112" s="48"/>
      <c r="L112" s="14"/>
    </row>
    <row r="113" spans="1:12">
      <c r="A113" s="10" t="s">
        <v>29</v>
      </c>
      <c r="B113" s="10" t="s">
        <v>19</v>
      </c>
      <c r="C113" s="10">
        <v>4</v>
      </c>
      <c r="D113" s="10">
        <v>404</v>
      </c>
      <c r="E113" s="10">
        <v>4</v>
      </c>
      <c r="F113" s="10">
        <v>23.25</v>
      </c>
      <c r="G113" s="10">
        <v>1</v>
      </c>
      <c r="H113" s="10">
        <v>3</v>
      </c>
      <c r="I113" s="10">
        <v>0.7</v>
      </c>
      <c r="J113" s="10">
        <v>4.6199999999999992</v>
      </c>
      <c r="K113" s="48"/>
      <c r="L113" s="14"/>
    </row>
    <row r="114" spans="1:12">
      <c r="A114" s="10" t="s">
        <v>29</v>
      </c>
      <c r="B114" s="10" t="s">
        <v>20</v>
      </c>
      <c r="C114" s="10">
        <v>4</v>
      </c>
      <c r="D114" s="10">
        <v>414</v>
      </c>
      <c r="E114" s="10">
        <v>4</v>
      </c>
      <c r="F114" s="10">
        <v>23.25</v>
      </c>
      <c r="G114" s="10">
        <v>1</v>
      </c>
      <c r="H114" s="10">
        <v>3</v>
      </c>
      <c r="I114" s="10">
        <v>0.7</v>
      </c>
      <c r="J114" s="10">
        <v>4.6199999999999992</v>
      </c>
      <c r="K114" s="48"/>
      <c r="L114" s="14"/>
    </row>
    <row r="115" spans="1:12">
      <c r="A115" s="10" t="s">
        <v>29</v>
      </c>
      <c r="B115" s="10" t="s">
        <v>20</v>
      </c>
      <c r="C115" s="10">
        <v>4</v>
      </c>
      <c r="D115" s="10">
        <v>404</v>
      </c>
      <c r="E115" s="10">
        <v>4</v>
      </c>
      <c r="F115" s="10">
        <v>23.25</v>
      </c>
      <c r="G115" s="10">
        <v>1</v>
      </c>
      <c r="H115" s="10">
        <v>3</v>
      </c>
      <c r="I115" s="10">
        <v>0.7</v>
      </c>
      <c r="J115" s="10">
        <v>4.6199999999999992</v>
      </c>
      <c r="K115" s="48"/>
      <c r="L115" s="14"/>
    </row>
    <row r="116" spans="1:12">
      <c r="A116" s="10" t="s">
        <v>30</v>
      </c>
      <c r="B116" s="10" t="s">
        <v>19</v>
      </c>
      <c r="C116" s="10">
        <v>4</v>
      </c>
      <c r="D116" s="10">
        <v>419</v>
      </c>
      <c r="E116" s="10">
        <v>4</v>
      </c>
      <c r="F116" s="10">
        <v>23.25</v>
      </c>
      <c r="G116" s="10">
        <v>1</v>
      </c>
      <c r="H116" s="10">
        <v>3</v>
      </c>
      <c r="I116" s="10">
        <v>0.7</v>
      </c>
      <c r="J116" s="10">
        <v>4.6199999999999992</v>
      </c>
      <c r="K116" s="48"/>
      <c r="L116" s="14"/>
    </row>
    <row r="117" spans="1:12">
      <c r="A117" s="10" t="s">
        <v>30</v>
      </c>
      <c r="B117" s="10" t="s">
        <v>20</v>
      </c>
      <c r="C117" s="10">
        <v>4</v>
      </c>
      <c r="D117" s="10">
        <v>419</v>
      </c>
      <c r="E117" s="10">
        <v>4</v>
      </c>
      <c r="F117" s="10">
        <v>23.25</v>
      </c>
      <c r="G117" s="10">
        <v>1</v>
      </c>
      <c r="H117" s="10">
        <v>3</v>
      </c>
      <c r="I117" s="10">
        <v>0.7</v>
      </c>
      <c r="J117" s="10">
        <v>4.6199999999999992</v>
      </c>
      <c r="K117" s="48"/>
      <c r="L117" s="14"/>
    </row>
    <row r="118" spans="1:12">
      <c r="A118" s="10" t="s">
        <v>32</v>
      </c>
      <c r="B118" s="10" t="s">
        <v>19</v>
      </c>
      <c r="C118" s="10">
        <v>4</v>
      </c>
      <c r="D118" s="10">
        <v>424</v>
      </c>
      <c r="E118" s="10">
        <v>4</v>
      </c>
      <c r="F118" s="10">
        <v>23.25</v>
      </c>
      <c r="G118" s="10">
        <v>1</v>
      </c>
      <c r="H118" s="10">
        <v>3</v>
      </c>
      <c r="I118" s="10">
        <v>0.7</v>
      </c>
      <c r="J118" s="10">
        <v>4.6199999999999992</v>
      </c>
      <c r="K118" s="48"/>
      <c r="L118" s="14"/>
    </row>
    <row r="119" spans="1:12">
      <c r="A119" s="10" t="s">
        <v>32</v>
      </c>
      <c r="B119" s="10" t="s">
        <v>20</v>
      </c>
      <c r="C119" s="10">
        <v>4</v>
      </c>
      <c r="D119" s="10">
        <v>424</v>
      </c>
      <c r="E119" s="10">
        <v>4</v>
      </c>
      <c r="F119" s="10">
        <v>23.25</v>
      </c>
      <c r="G119" s="10">
        <v>1</v>
      </c>
      <c r="H119" s="10">
        <v>3</v>
      </c>
      <c r="I119" s="10">
        <v>0.7</v>
      </c>
      <c r="J119" s="10">
        <v>4.6199999999999992</v>
      </c>
      <c r="K119" s="48"/>
      <c r="L119" s="14"/>
    </row>
    <row r="120" spans="1:12">
      <c r="A120" s="10" t="s">
        <v>33</v>
      </c>
      <c r="B120" s="10" t="s">
        <v>19</v>
      </c>
      <c r="C120" s="10">
        <v>4</v>
      </c>
      <c r="D120" s="10">
        <v>410</v>
      </c>
      <c r="E120" s="10">
        <v>4</v>
      </c>
      <c r="F120" s="10">
        <v>23.25</v>
      </c>
      <c r="G120" s="10">
        <v>1</v>
      </c>
      <c r="H120" s="10">
        <v>3</v>
      </c>
      <c r="I120" s="10">
        <v>0.7</v>
      </c>
      <c r="J120" s="10">
        <v>4.6199999999999992</v>
      </c>
      <c r="K120" s="48"/>
      <c r="L120" s="14"/>
    </row>
    <row r="121" spans="1:12">
      <c r="A121" s="10" t="s">
        <v>33</v>
      </c>
      <c r="B121" s="10" t="s">
        <v>20</v>
      </c>
      <c r="C121" s="10">
        <v>4</v>
      </c>
      <c r="D121" s="10">
        <v>410</v>
      </c>
      <c r="E121" s="10">
        <v>4</v>
      </c>
      <c r="F121" s="10">
        <v>23.25</v>
      </c>
      <c r="G121" s="10">
        <v>1</v>
      </c>
      <c r="H121" s="10">
        <v>3</v>
      </c>
      <c r="I121" s="10">
        <v>0.7</v>
      </c>
      <c r="J121" s="10">
        <v>4.6199999999999992</v>
      </c>
      <c r="K121" s="48"/>
      <c r="L121" s="14"/>
    </row>
    <row r="122" spans="1:12">
      <c r="A122" s="10" t="s">
        <v>36</v>
      </c>
      <c r="B122" s="10" t="s">
        <v>19</v>
      </c>
      <c r="C122" s="10">
        <v>4</v>
      </c>
      <c r="D122" s="10">
        <v>408</v>
      </c>
      <c r="E122" s="10">
        <v>4</v>
      </c>
      <c r="F122" s="10">
        <v>23.25</v>
      </c>
      <c r="G122" s="10">
        <v>1</v>
      </c>
      <c r="H122" s="10">
        <v>3</v>
      </c>
      <c r="I122" s="10">
        <v>0.7</v>
      </c>
      <c r="J122" s="10">
        <v>4.6199999999999992</v>
      </c>
      <c r="K122" s="48"/>
      <c r="L122" s="14"/>
    </row>
    <row r="123" spans="1:12">
      <c r="A123" s="10" t="s">
        <v>36</v>
      </c>
      <c r="B123" s="10" t="s">
        <v>19</v>
      </c>
      <c r="C123" s="10">
        <v>4</v>
      </c>
      <c r="D123" s="10">
        <v>421</v>
      </c>
      <c r="E123" s="10">
        <v>4</v>
      </c>
      <c r="F123" s="10">
        <v>23.25</v>
      </c>
      <c r="G123" s="10">
        <v>1</v>
      </c>
      <c r="H123" s="10">
        <v>3</v>
      </c>
      <c r="I123" s="10">
        <v>0.7</v>
      </c>
      <c r="J123" s="10">
        <v>4.6199999999999992</v>
      </c>
      <c r="K123" s="48"/>
      <c r="L123" s="14"/>
    </row>
    <row r="124" spans="1:12">
      <c r="A124" s="10" t="s">
        <v>37</v>
      </c>
      <c r="B124" s="10" t="s">
        <v>19</v>
      </c>
      <c r="C124" s="10">
        <v>4</v>
      </c>
      <c r="D124" s="10">
        <v>406</v>
      </c>
      <c r="E124" s="10">
        <v>4</v>
      </c>
      <c r="F124" s="10">
        <v>23.25</v>
      </c>
      <c r="G124" s="10">
        <v>1</v>
      </c>
      <c r="H124" s="10">
        <v>3</v>
      </c>
      <c r="I124" s="10">
        <v>0.7</v>
      </c>
      <c r="J124" s="10">
        <v>4.6199999999999992</v>
      </c>
      <c r="K124" s="48"/>
      <c r="L124" s="14"/>
    </row>
    <row r="125" spans="1:12">
      <c r="A125" s="10" t="s">
        <v>38</v>
      </c>
      <c r="B125" s="10" t="s">
        <v>19</v>
      </c>
      <c r="C125" s="10">
        <v>4</v>
      </c>
      <c r="D125" s="10">
        <v>420</v>
      </c>
      <c r="E125" s="10">
        <v>4</v>
      </c>
      <c r="F125" s="10">
        <v>23.25</v>
      </c>
      <c r="G125" s="10">
        <v>1</v>
      </c>
      <c r="H125" s="10">
        <v>3</v>
      </c>
      <c r="I125" s="10">
        <v>0.7</v>
      </c>
      <c r="J125" s="10">
        <v>4.6199999999999992</v>
      </c>
      <c r="K125" s="48"/>
      <c r="L125" s="14"/>
    </row>
    <row r="126" spans="1:12">
      <c r="A126" s="10" t="s">
        <v>38</v>
      </c>
      <c r="B126" s="10" t="s">
        <v>20</v>
      </c>
      <c r="C126" s="10">
        <v>4</v>
      </c>
      <c r="D126" s="10">
        <v>420</v>
      </c>
      <c r="E126" s="10">
        <v>4</v>
      </c>
      <c r="F126" s="10">
        <v>23.25</v>
      </c>
      <c r="G126" s="10">
        <v>1</v>
      </c>
      <c r="H126" s="10">
        <v>3</v>
      </c>
      <c r="I126" s="10">
        <v>0.7</v>
      </c>
      <c r="J126" s="10">
        <v>4.6199999999999992</v>
      </c>
      <c r="K126" s="48"/>
      <c r="L126" s="14"/>
    </row>
    <row r="127" spans="1:12">
      <c r="A127" s="10" t="s">
        <v>41</v>
      </c>
      <c r="B127" s="10" t="s">
        <v>19</v>
      </c>
      <c r="C127" s="10">
        <v>4</v>
      </c>
      <c r="D127" s="10">
        <v>416</v>
      </c>
      <c r="E127" s="10">
        <v>4</v>
      </c>
      <c r="F127" s="10">
        <v>23.25</v>
      </c>
      <c r="G127" s="10">
        <v>1</v>
      </c>
      <c r="H127" s="10">
        <v>3</v>
      </c>
      <c r="I127" s="10">
        <v>0.7</v>
      </c>
      <c r="J127" s="10">
        <v>4.6199999999999992</v>
      </c>
      <c r="K127" s="48"/>
      <c r="L127" s="14"/>
    </row>
    <row r="128" spans="1:12">
      <c r="A128" s="10" t="s">
        <v>41</v>
      </c>
      <c r="B128" s="10" t="s">
        <v>20</v>
      </c>
      <c r="C128" s="10">
        <v>4</v>
      </c>
      <c r="D128" s="10">
        <v>416</v>
      </c>
      <c r="E128" s="10">
        <v>4</v>
      </c>
      <c r="F128" s="10">
        <v>23.25</v>
      </c>
      <c r="G128" s="10">
        <v>1</v>
      </c>
      <c r="H128" s="10">
        <v>3</v>
      </c>
      <c r="I128" s="10">
        <v>0.7</v>
      </c>
      <c r="J128" s="10">
        <v>4.6199999999999992</v>
      </c>
      <c r="K128" s="48"/>
      <c r="L128" s="14"/>
    </row>
    <row r="129" spans="1:17">
      <c r="A129" s="10" t="s">
        <v>43</v>
      </c>
      <c r="B129" s="10" t="s">
        <v>19</v>
      </c>
      <c r="C129" s="10">
        <v>4</v>
      </c>
      <c r="D129" s="10">
        <v>415</v>
      </c>
      <c r="E129" s="10">
        <v>4</v>
      </c>
      <c r="F129" s="10">
        <v>23.25</v>
      </c>
      <c r="G129" s="10">
        <v>1</v>
      </c>
      <c r="H129" s="10">
        <v>3</v>
      </c>
      <c r="I129" s="10">
        <v>0.7</v>
      </c>
      <c r="J129" s="10">
        <v>4.6199999999999992</v>
      </c>
      <c r="K129" s="48"/>
      <c r="L129" s="14"/>
    </row>
    <row r="130" spans="1:17">
      <c r="A130" s="10" t="s">
        <v>44</v>
      </c>
      <c r="B130" s="10" t="s">
        <v>20</v>
      </c>
      <c r="C130" s="10">
        <v>4</v>
      </c>
      <c r="D130" s="10">
        <v>412</v>
      </c>
      <c r="E130" s="10">
        <v>4</v>
      </c>
      <c r="F130" s="10">
        <v>23.25</v>
      </c>
      <c r="G130" s="10">
        <v>1</v>
      </c>
      <c r="H130" s="10">
        <v>3</v>
      </c>
      <c r="I130" s="10">
        <v>0.7</v>
      </c>
      <c r="J130" s="10">
        <v>4.6199999999999992</v>
      </c>
      <c r="K130" s="48"/>
      <c r="L130" s="14"/>
    </row>
    <row r="131" spans="1:17">
      <c r="A131" s="10" t="s">
        <v>45</v>
      </c>
      <c r="B131" s="10" t="s">
        <v>20</v>
      </c>
      <c r="C131" s="10">
        <v>4</v>
      </c>
      <c r="D131" s="10">
        <v>407</v>
      </c>
      <c r="E131" s="10">
        <v>4</v>
      </c>
      <c r="F131" s="10">
        <v>23.25</v>
      </c>
      <c r="G131" s="10">
        <v>1</v>
      </c>
      <c r="H131" s="10">
        <v>3</v>
      </c>
      <c r="I131" s="10">
        <v>0.7</v>
      </c>
      <c r="J131" s="10">
        <v>4.6199999999999992</v>
      </c>
      <c r="K131" s="48"/>
      <c r="L131" s="14"/>
    </row>
    <row r="132" spans="1:17">
      <c r="A132" s="10" t="s">
        <v>46</v>
      </c>
      <c r="B132" s="10" t="s">
        <v>19</v>
      </c>
      <c r="C132" s="10">
        <v>4</v>
      </c>
      <c r="D132" s="10">
        <v>402</v>
      </c>
      <c r="E132" s="10">
        <v>4</v>
      </c>
      <c r="F132" s="10">
        <v>23.25</v>
      </c>
      <c r="G132" s="10">
        <v>1</v>
      </c>
      <c r="H132" s="10">
        <v>3</v>
      </c>
      <c r="I132" s="10">
        <v>0.7</v>
      </c>
      <c r="J132" s="10">
        <v>4.6199999999999992</v>
      </c>
      <c r="K132" s="48"/>
      <c r="L132" s="14"/>
    </row>
    <row r="133" spans="1:17">
      <c r="A133" s="10" t="s">
        <v>47</v>
      </c>
      <c r="B133" s="10" t="s">
        <v>19</v>
      </c>
      <c r="C133" s="10">
        <v>4</v>
      </c>
      <c r="D133" s="10">
        <v>401</v>
      </c>
      <c r="E133" s="10">
        <v>4</v>
      </c>
      <c r="F133" s="10">
        <v>23.25</v>
      </c>
      <c r="G133" s="10">
        <v>1</v>
      </c>
      <c r="H133" s="10">
        <v>3</v>
      </c>
      <c r="I133" s="10">
        <v>0.7</v>
      </c>
      <c r="J133" s="10">
        <v>4.6199999999999992</v>
      </c>
      <c r="K133" s="48"/>
      <c r="L133" s="14"/>
    </row>
    <row r="134" spans="1:17">
      <c r="I134" s="11">
        <f>SUM(I70:I133)</f>
        <v>146.09999999999974</v>
      </c>
      <c r="J134" s="11">
        <f>SUM(J70:J133)</f>
        <v>964.26000000000056</v>
      </c>
    </row>
    <row r="137" spans="1:17" ht="18">
      <c r="A137" s="49" t="s">
        <v>89</v>
      </c>
      <c r="B137" s="49"/>
      <c r="C137" s="49"/>
      <c r="D137" s="49"/>
      <c r="E137" s="49"/>
      <c r="F137" s="49"/>
      <c r="G137" s="49"/>
      <c r="H137" s="56" t="s">
        <v>86</v>
      </c>
      <c r="I137" s="14"/>
      <c r="J137" s="14"/>
      <c r="K137" s="50" t="s">
        <v>87</v>
      </c>
      <c r="L137" s="50"/>
    </row>
    <row r="138" spans="1:17" ht="18">
      <c r="A138" s="49" t="s">
        <v>90</v>
      </c>
      <c r="B138" s="49"/>
      <c r="C138" s="49"/>
      <c r="D138" s="49"/>
      <c r="E138" s="49"/>
      <c r="F138" s="49"/>
      <c r="G138" s="49"/>
      <c r="H138" s="56"/>
      <c r="I138" s="14"/>
      <c r="J138" s="14"/>
      <c r="K138" s="50"/>
      <c r="L138" s="50"/>
    </row>
    <row r="139" spans="1:17" ht="18">
      <c r="A139" s="49" t="s">
        <v>88</v>
      </c>
      <c r="B139" s="49"/>
      <c r="C139" s="49"/>
      <c r="D139" s="49"/>
      <c r="E139" s="49"/>
      <c r="F139" s="49"/>
      <c r="G139" s="49"/>
      <c r="H139" s="56"/>
      <c r="I139" s="14"/>
      <c r="J139" s="14"/>
      <c r="K139" s="50"/>
      <c r="L139" s="50"/>
    </row>
    <row r="140" spans="1:17" ht="17.399999999999999">
      <c r="A140" s="21" t="s">
        <v>0</v>
      </c>
      <c r="B140" s="21" t="s">
        <v>1</v>
      </c>
      <c r="C140" s="21" t="s">
        <v>2</v>
      </c>
      <c r="D140" s="21" t="s">
        <v>3</v>
      </c>
      <c r="E140" s="21" t="s">
        <v>5</v>
      </c>
      <c r="F140" s="21" t="s">
        <v>4</v>
      </c>
      <c r="G140" s="21" t="s">
        <v>6</v>
      </c>
      <c r="H140" s="21" t="s">
        <v>7</v>
      </c>
      <c r="I140" s="21" t="s">
        <v>8</v>
      </c>
      <c r="J140" s="21" t="s">
        <v>16</v>
      </c>
      <c r="K140" s="21" t="s">
        <v>57</v>
      </c>
      <c r="L140" s="21" t="s">
        <v>65</v>
      </c>
    </row>
    <row r="141" spans="1:17">
      <c r="A141" s="10" t="s">
        <v>46</v>
      </c>
      <c r="B141" s="10">
        <v>5</v>
      </c>
      <c r="C141" s="10">
        <v>4</v>
      </c>
      <c r="D141" s="10">
        <v>402</v>
      </c>
      <c r="E141" s="10">
        <v>22.5</v>
      </c>
      <c r="F141" s="10">
        <v>61</v>
      </c>
      <c r="G141" s="10">
        <v>1</v>
      </c>
      <c r="H141" s="10">
        <v>3</v>
      </c>
      <c r="I141" s="10">
        <v>9.6</v>
      </c>
      <c r="J141" s="10">
        <v>63.359999999999992</v>
      </c>
      <c r="K141" s="48">
        <v>5</v>
      </c>
      <c r="L141" s="10">
        <v>1</v>
      </c>
      <c r="O141" s="60" t="s">
        <v>59</v>
      </c>
      <c r="P141" s="60"/>
      <c r="Q141" s="20">
        <v>2</v>
      </c>
    </row>
    <row r="142" spans="1:17">
      <c r="A142" s="10" t="s">
        <v>47</v>
      </c>
      <c r="B142" s="10">
        <v>5</v>
      </c>
      <c r="C142" s="10">
        <v>4</v>
      </c>
      <c r="D142" s="10">
        <v>401</v>
      </c>
      <c r="E142" s="10">
        <v>22.5</v>
      </c>
      <c r="F142" s="10">
        <v>61</v>
      </c>
      <c r="G142" s="10">
        <v>1</v>
      </c>
      <c r="H142" s="10">
        <v>3</v>
      </c>
      <c r="I142" s="10">
        <v>9.6</v>
      </c>
      <c r="J142" s="10">
        <v>63.359999999999992</v>
      </c>
      <c r="K142" s="48"/>
      <c r="L142" s="10">
        <v>2</v>
      </c>
      <c r="O142" s="60" t="s">
        <v>64</v>
      </c>
      <c r="P142" s="60"/>
      <c r="Q142" s="60"/>
    </row>
    <row r="143" spans="1:17">
      <c r="A143" s="10" t="s">
        <v>38</v>
      </c>
      <c r="B143" s="10">
        <v>6</v>
      </c>
      <c r="C143" s="10">
        <v>4</v>
      </c>
      <c r="D143" s="10">
        <v>420</v>
      </c>
      <c r="E143" s="10">
        <v>22.5</v>
      </c>
      <c r="F143" s="10">
        <v>56</v>
      </c>
      <c r="G143" s="10">
        <v>1</v>
      </c>
      <c r="H143" s="10">
        <v>3</v>
      </c>
      <c r="I143" s="10">
        <v>8.7999999999999989</v>
      </c>
      <c r="J143" s="10">
        <v>58.079999999999991</v>
      </c>
      <c r="K143" s="48"/>
      <c r="L143" s="10">
        <v>3</v>
      </c>
      <c r="O143" s="14" t="s">
        <v>61</v>
      </c>
      <c r="P143" s="14" t="s">
        <v>62</v>
      </c>
      <c r="Q143" s="14" t="s">
        <v>63</v>
      </c>
    </row>
    <row r="144" spans="1:17">
      <c r="A144" s="10" t="s">
        <v>27</v>
      </c>
      <c r="B144" s="10">
        <v>5</v>
      </c>
      <c r="C144" s="10">
        <v>4</v>
      </c>
      <c r="D144" s="10">
        <v>417</v>
      </c>
      <c r="E144" s="10">
        <v>22.5</v>
      </c>
      <c r="F144" s="10">
        <v>55</v>
      </c>
      <c r="G144" s="10">
        <v>1</v>
      </c>
      <c r="H144" s="10">
        <v>3</v>
      </c>
      <c r="I144" s="10">
        <v>8.6</v>
      </c>
      <c r="J144" s="10">
        <v>56.76</v>
      </c>
      <c r="K144" s="48"/>
      <c r="L144" s="10">
        <v>4</v>
      </c>
      <c r="O144" s="14">
        <v>61.5</v>
      </c>
      <c r="P144" s="14">
        <v>15</v>
      </c>
      <c r="Q144" s="14">
        <f>22.5+1+4+1+4</f>
        <v>32.5</v>
      </c>
    </row>
    <row r="145" spans="1:17">
      <c r="A145" s="10" t="s">
        <v>27</v>
      </c>
      <c r="B145" s="10">
        <v>5</v>
      </c>
      <c r="C145" s="10">
        <v>4</v>
      </c>
      <c r="D145" s="10">
        <v>423</v>
      </c>
      <c r="E145" s="10">
        <v>22.5</v>
      </c>
      <c r="F145" s="10">
        <v>55</v>
      </c>
      <c r="G145" s="10">
        <v>1</v>
      </c>
      <c r="H145" s="10">
        <v>3</v>
      </c>
      <c r="I145" s="10">
        <v>8.6</v>
      </c>
      <c r="J145" s="10">
        <v>56.76</v>
      </c>
      <c r="K145" s="48"/>
      <c r="L145" s="10">
        <v>5</v>
      </c>
    </row>
    <row r="146" spans="1:17">
      <c r="A146" s="10" t="s">
        <v>28</v>
      </c>
      <c r="B146" s="10">
        <v>5</v>
      </c>
      <c r="C146" s="10">
        <v>4</v>
      </c>
      <c r="D146" s="10">
        <v>405</v>
      </c>
      <c r="E146" s="10">
        <v>22.5</v>
      </c>
      <c r="F146" s="10">
        <v>55</v>
      </c>
      <c r="G146" s="10">
        <v>1</v>
      </c>
      <c r="H146" s="10">
        <v>3</v>
      </c>
      <c r="I146" s="10">
        <v>8.6</v>
      </c>
      <c r="J146" s="10">
        <v>56.76</v>
      </c>
      <c r="K146" s="48"/>
      <c r="L146" s="10">
        <v>6</v>
      </c>
      <c r="O146" s="60" t="s">
        <v>60</v>
      </c>
      <c r="P146" s="60"/>
      <c r="Q146" s="60"/>
    </row>
    <row r="147" spans="1:17">
      <c r="A147" s="10" t="s">
        <v>28</v>
      </c>
      <c r="B147" s="10">
        <v>5</v>
      </c>
      <c r="C147" s="10">
        <v>4</v>
      </c>
      <c r="D147" s="10">
        <v>422</v>
      </c>
      <c r="E147" s="10">
        <v>22.5</v>
      </c>
      <c r="F147" s="10">
        <v>55</v>
      </c>
      <c r="G147" s="10">
        <v>1</v>
      </c>
      <c r="H147" s="10">
        <v>3</v>
      </c>
      <c r="I147" s="10">
        <v>8.6</v>
      </c>
      <c r="J147" s="10">
        <v>56.76</v>
      </c>
      <c r="K147" s="48"/>
      <c r="L147" s="10">
        <v>7</v>
      </c>
      <c r="O147" s="14" t="s">
        <v>61</v>
      </c>
      <c r="P147" s="14" t="s">
        <v>62</v>
      </c>
      <c r="Q147" s="14" t="s">
        <v>63</v>
      </c>
    </row>
    <row r="148" spans="1:17">
      <c r="A148" s="10" t="s">
        <v>29</v>
      </c>
      <c r="B148" s="10">
        <v>5</v>
      </c>
      <c r="C148" s="10">
        <v>4</v>
      </c>
      <c r="D148" s="10">
        <v>414</v>
      </c>
      <c r="E148" s="10">
        <v>22.5</v>
      </c>
      <c r="F148" s="10">
        <v>55</v>
      </c>
      <c r="G148" s="10">
        <v>1</v>
      </c>
      <c r="H148" s="10">
        <v>3</v>
      </c>
      <c r="I148" s="10">
        <v>8.6</v>
      </c>
      <c r="J148" s="10">
        <v>56.76</v>
      </c>
      <c r="K148" s="48"/>
      <c r="L148" s="10">
        <v>8</v>
      </c>
      <c r="O148" s="14">
        <f>Q141+O144</f>
        <v>63.5</v>
      </c>
      <c r="P148" s="14">
        <f>Q141+P144</f>
        <v>17</v>
      </c>
      <c r="Q148" s="14">
        <f>Q141+Q144</f>
        <v>34.5</v>
      </c>
    </row>
    <row r="149" spans="1:17">
      <c r="A149" s="10" t="s">
        <v>29</v>
      </c>
      <c r="B149" s="10">
        <v>5</v>
      </c>
      <c r="C149" s="10">
        <v>4</v>
      </c>
      <c r="D149" s="10">
        <v>404</v>
      </c>
      <c r="E149" s="10">
        <v>22.5</v>
      </c>
      <c r="F149" s="10">
        <v>55</v>
      </c>
      <c r="G149" s="10">
        <v>1</v>
      </c>
      <c r="H149" s="10">
        <v>3</v>
      </c>
      <c r="I149" s="10">
        <v>8.6</v>
      </c>
      <c r="J149" s="10">
        <v>56.76</v>
      </c>
      <c r="K149" s="48"/>
      <c r="L149" s="10">
        <v>9</v>
      </c>
    </row>
    <row r="150" spans="1:17">
      <c r="A150" s="10" t="s">
        <v>30</v>
      </c>
      <c r="B150" s="10">
        <v>5</v>
      </c>
      <c r="C150" s="10">
        <v>4</v>
      </c>
      <c r="D150" s="10">
        <v>419</v>
      </c>
      <c r="E150" s="10">
        <v>22.5</v>
      </c>
      <c r="F150" s="10">
        <v>55</v>
      </c>
      <c r="G150" s="10">
        <v>1</v>
      </c>
      <c r="H150" s="10">
        <v>3</v>
      </c>
      <c r="I150" s="10">
        <v>8.6</v>
      </c>
      <c r="J150" s="10">
        <v>56.76</v>
      </c>
      <c r="K150" s="48"/>
      <c r="L150" s="10">
        <v>10</v>
      </c>
    </row>
    <row r="151" spans="1:17">
      <c r="A151" s="10" t="s">
        <v>32</v>
      </c>
      <c r="B151" s="10">
        <v>5</v>
      </c>
      <c r="C151" s="10">
        <v>4</v>
      </c>
      <c r="D151" s="10">
        <v>424</v>
      </c>
      <c r="E151" s="10">
        <v>22.5</v>
      </c>
      <c r="F151" s="10">
        <v>55</v>
      </c>
      <c r="G151" s="10">
        <v>1</v>
      </c>
      <c r="H151" s="10">
        <v>3</v>
      </c>
      <c r="I151" s="10">
        <v>8.6</v>
      </c>
      <c r="J151" s="10">
        <v>56.76</v>
      </c>
      <c r="K151" s="48"/>
      <c r="L151" s="10">
        <v>11</v>
      </c>
    </row>
    <row r="152" spans="1:17">
      <c r="A152" s="10" t="s">
        <v>38</v>
      </c>
      <c r="B152" s="10">
        <v>5</v>
      </c>
      <c r="C152" s="10">
        <v>4</v>
      </c>
      <c r="D152" s="10">
        <v>420</v>
      </c>
      <c r="E152" s="10">
        <v>22.5</v>
      </c>
      <c r="F152" s="10">
        <v>55</v>
      </c>
      <c r="G152" s="10">
        <v>1</v>
      </c>
      <c r="H152" s="10">
        <v>3</v>
      </c>
      <c r="I152" s="10">
        <v>8.6</v>
      </c>
      <c r="J152" s="10">
        <v>56.76</v>
      </c>
      <c r="K152" s="48"/>
      <c r="L152" s="10">
        <v>12</v>
      </c>
    </row>
    <row r="153" spans="1:17">
      <c r="A153" s="10" t="s">
        <v>46</v>
      </c>
      <c r="B153" s="10" t="s">
        <v>21</v>
      </c>
      <c r="C153" s="10">
        <v>4</v>
      </c>
      <c r="D153" s="10">
        <v>402</v>
      </c>
      <c r="E153" s="10">
        <v>4</v>
      </c>
      <c r="F153" s="10">
        <v>61</v>
      </c>
      <c r="G153" s="10">
        <v>1</v>
      </c>
      <c r="H153" s="10">
        <v>3</v>
      </c>
      <c r="I153" s="10">
        <v>1.7000000000000002</v>
      </c>
      <c r="J153" s="10">
        <v>11.22</v>
      </c>
      <c r="K153" s="48"/>
      <c r="L153" s="14"/>
    </row>
    <row r="154" spans="1:17">
      <c r="A154" s="10" t="s">
        <v>47</v>
      </c>
      <c r="B154" s="10" t="s">
        <v>21</v>
      </c>
      <c r="C154" s="10">
        <v>4</v>
      </c>
      <c r="D154" s="10">
        <v>401</v>
      </c>
      <c r="E154" s="10">
        <v>4</v>
      </c>
      <c r="F154" s="10">
        <v>61</v>
      </c>
      <c r="G154" s="10">
        <v>1</v>
      </c>
      <c r="H154" s="10">
        <v>3</v>
      </c>
      <c r="I154" s="10">
        <v>1.7000000000000002</v>
      </c>
      <c r="J154" s="10">
        <v>11.22</v>
      </c>
      <c r="K154" s="48"/>
      <c r="L154" s="14"/>
    </row>
    <row r="155" spans="1:17">
      <c r="A155" s="10" t="s">
        <v>38</v>
      </c>
      <c r="B155" s="10" t="s">
        <v>23</v>
      </c>
      <c r="C155" s="10">
        <v>4</v>
      </c>
      <c r="D155" s="10">
        <v>420</v>
      </c>
      <c r="E155" s="10">
        <v>4</v>
      </c>
      <c r="F155" s="10">
        <v>56</v>
      </c>
      <c r="G155" s="10">
        <v>1</v>
      </c>
      <c r="H155" s="10">
        <v>3</v>
      </c>
      <c r="I155" s="10">
        <v>1.6</v>
      </c>
      <c r="J155" s="10">
        <v>10.56</v>
      </c>
      <c r="K155" s="48"/>
      <c r="L155" s="14"/>
    </row>
    <row r="156" spans="1:17">
      <c r="A156" s="10" t="s">
        <v>27</v>
      </c>
      <c r="B156" s="10" t="s">
        <v>21</v>
      </c>
      <c r="C156" s="10">
        <v>4</v>
      </c>
      <c r="D156" s="10">
        <v>417</v>
      </c>
      <c r="E156" s="10">
        <v>4</v>
      </c>
      <c r="F156" s="10">
        <v>55</v>
      </c>
      <c r="G156" s="10">
        <v>1</v>
      </c>
      <c r="H156" s="10">
        <v>3</v>
      </c>
      <c r="I156" s="10">
        <v>1.6</v>
      </c>
      <c r="J156" s="10">
        <v>10.56</v>
      </c>
      <c r="K156" s="48"/>
      <c r="L156" s="14"/>
    </row>
    <row r="157" spans="1:17">
      <c r="A157" s="10" t="s">
        <v>27</v>
      </c>
      <c r="B157" s="10" t="s">
        <v>21</v>
      </c>
      <c r="C157" s="10">
        <v>4</v>
      </c>
      <c r="D157" s="10">
        <v>423</v>
      </c>
      <c r="E157" s="10">
        <v>4</v>
      </c>
      <c r="F157" s="10">
        <v>55</v>
      </c>
      <c r="G157" s="10">
        <v>1</v>
      </c>
      <c r="H157" s="10">
        <v>3</v>
      </c>
      <c r="I157" s="10">
        <v>1.6</v>
      </c>
      <c r="J157" s="10">
        <v>10.56</v>
      </c>
      <c r="K157" s="48"/>
      <c r="L157" s="14"/>
    </row>
    <row r="158" spans="1:17">
      <c r="A158" s="10" t="s">
        <v>28</v>
      </c>
      <c r="B158" s="10" t="s">
        <v>21</v>
      </c>
      <c r="C158" s="10">
        <v>4</v>
      </c>
      <c r="D158" s="10">
        <v>405</v>
      </c>
      <c r="E158" s="10">
        <v>4</v>
      </c>
      <c r="F158" s="10">
        <v>55</v>
      </c>
      <c r="G158" s="10">
        <v>1</v>
      </c>
      <c r="H158" s="10">
        <v>3</v>
      </c>
      <c r="I158" s="10">
        <v>1.6</v>
      </c>
      <c r="J158" s="10">
        <v>10.56</v>
      </c>
      <c r="K158" s="48"/>
      <c r="L158" s="14"/>
    </row>
    <row r="159" spans="1:17">
      <c r="A159" s="10" t="s">
        <v>28</v>
      </c>
      <c r="B159" s="10" t="s">
        <v>21</v>
      </c>
      <c r="C159" s="10">
        <v>4</v>
      </c>
      <c r="D159" s="10">
        <v>422</v>
      </c>
      <c r="E159" s="10">
        <v>4</v>
      </c>
      <c r="F159" s="10">
        <v>55</v>
      </c>
      <c r="G159" s="10">
        <v>1</v>
      </c>
      <c r="H159" s="10">
        <v>3</v>
      </c>
      <c r="I159" s="10">
        <v>1.6</v>
      </c>
      <c r="J159" s="10">
        <v>10.56</v>
      </c>
      <c r="K159" s="48"/>
      <c r="L159" s="14"/>
    </row>
    <row r="160" spans="1:17">
      <c r="A160" s="10" t="s">
        <v>29</v>
      </c>
      <c r="B160" s="10" t="s">
        <v>21</v>
      </c>
      <c r="C160" s="10">
        <v>4</v>
      </c>
      <c r="D160" s="10">
        <v>414</v>
      </c>
      <c r="E160" s="10">
        <v>4</v>
      </c>
      <c r="F160" s="10">
        <v>55</v>
      </c>
      <c r="G160" s="10">
        <v>1</v>
      </c>
      <c r="H160" s="10">
        <v>3</v>
      </c>
      <c r="I160" s="10">
        <v>1.6</v>
      </c>
      <c r="J160" s="10">
        <v>10.56</v>
      </c>
      <c r="K160" s="48"/>
      <c r="L160" s="14"/>
    </row>
    <row r="161" spans="1:12">
      <c r="A161" s="10" t="s">
        <v>29</v>
      </c>
      <c r="B161" s="10" t="s">
        <v>21</v>
      </c>
      <c r="C161" s="10">
        <v>4</v>
      </c>
      <c r="D161" s="10">
        <v>404</v>
      </c>
      <c r="E161" s="10">
        <v>4</v>
      </c>
      <c r="F161" s="10">
        <v>55</v>
      </c>
      <c r="G161" s="10">
        <v>1</v>
      </c>
      <c r="H161" s="10">
        <v>3</v>
      </c>
      <c r="I161" s="10">
        <v>1.6</v>
      </c>
      <c r="J161" s="10">
        <v>10.56</v>
      </c>
      <c r="K161" s="48"/>
      <c r="L161" s="14"/>
    </row>
    <row r="162" spans="1:12">
      <c r="A162" s="10" t="s">
        <v>30</v>
      </c>
      <c r="B162" s="10" t="s">
        <v>21</v>
      </c>
      <c r="C162" s="10">
        <v>4</v>
      </c>
      <c r="D162" s="10">
        <v>419</v>
      </c>
      <c r="E162" s="10">
        <v>4</v>
      </c>
      <c r="F162" s="10">
        <v>55</v>
      </c>
      <c r="G162" s="10">
        <v>1</v>
      </c>
      <c r="H162" s="10">
        <v>3</v>
      </c>
      <c r="I162" s="10">
        <v>1.6</v>
      </c>
      <c r="J162" s="10">
        <v>10.56</v>
      </c>
      <c r="K162" s="48"/>
      <c r="L162" s="14"/>
    </row>
    <row r="163" spans="1:12">
      <c r="A163" s="10" t="s">
        <v>32</v>
      </c>
      <c r="B163" s="10" t="s">
        <v>21</v>
      </c>
      <c r="C163" s="10">
        <v>4</v>
      </c>
      <c r="D163" s="10">
        <v>424</v>
      </c>
      <c r="E163" s="10">
        <v>4</v>
      </c>
      <c r="F163" s="10">
        <v>55</v>
      </c>
      <c r="G163" s="10">
        <v>1</v>
      </c>
      <c r="H163" s="10">
        <v>3</v>
      </c>
      <c r="I163" s="10">
        <v>1.6</v>
      </c>
      <c r="J163" s="10">
        <v>10.56</v>
      </c>
      <c r="K163" s="48"/>
      <c r="L163" s="14"/>
    </row>
    <row r="164" spans="1:12">
      <c r="A164" s="10" t="s">
        <v>38</v>
      </c>
      <c r="B164" s="10" t="s">
        <v>21</v>
      </c>
      <c r="C164" s="10">
        <v>4</v>
      </c>
      <c r="D164" s="10">
        <v>420</v>
      </c>
      <c r="E164" s="10">
        <v>4</v>
      </c>
      <c r="F164" s="10">
        <v>55</v>
      </c>
      <c r="G164" s="10">
        <v>1</v>
      </c>
      <c r="H164" s="10">
        <v>3</v>
      </c>
      <c r="I164" s="10">
        <v>1.6</v>
      </c>
      <c r="J164" s="10">
        <v>10.56</v>
      </c>
      <c r="K164" s="48"/>
      <c r="L164" s="14"/>
    </row>
    <row r="165" spans="1:12">
      <c r="A165" s="10" t="s">
        <v>27</v>
      </c>
      <c r="B165" s="10" t="s">
        <v>22</v>
      </c>
      <c r="C165" s="10">
        <v>4</v>
      </c>
      <c r="D165" s="10">
        <v>417</v>
      </c>
      <c r="E165" s="10">
        <v>4</v>
      </c>
      <c r="F165" s="10">
        <v>21.25</v>
      </c>
      <c r="G165" s="10">
        <v>1</v>
      </c>
      <c r="H165" s="10">
        <v>3</v>
      </c>
      <c r="I165" s="10">
        <v>0.6</v>
      </c>
      <c r="J165" s="10">
        <v>3.9599999999999995</v>
      </c>
      <c r="K165" s="48"/>
      <c r="L165" s="14"/>
    </row>
    <row r="166" spans="1:12">
      <c r="A166" s="10" t="s">
        <v>27</v>
      </c>
      <c r="B166" s="10" t="s">
        <v>22</v>
      </c>
      <c r="C166" s="10">
        <v>4</v>
      </c>
      <c r="D166" s="10">
        <v>423</v>
      </c>
      <c r="E166" s="10">
        <v>4</v>
      </c>
      <c r="F166" s="10">
        <v>21.25</v>
      </c>
      <c r="G166" s="10">
        <v>1</v>
      </c>
      <c r="H166" s="10">
        <v>3</v>
      </c>
      <c r="I166" s="10">
        <v>0.6</v>
      </c>
      <c r="J166" s="10">
        <v>3.9599999999999995</v>
      </c>
      <c r="K166" s="48"/>
      <c r="L166" s="14"/>
    </row>
    <row r="167" spans="1:12">
      <c r="A167" s="10" t="s">
        <v>28</v>
      </c>
      <c r="B167" s="10" t="s">
        <v>22</v>
      </c>
      <c r="C167" s="10">
        <v>4</v>
      </c>
      <c r="D167" s="10">
        <v>405</v>
      </c>
      <c r="E167" s="10">
        <v>4</v>
      </c>
      <c r="F167" s="10">
        <v>21.25</v>
      </c>
      <c r="G167" s="10">
        <v>1</v>
      </c>
      <c r="H167" s="10">
        <v>3</v>
      </c>
      <c r="I167" s="10">
        <v>0.6</v>
      </c>
      <c r="J167" s="10">
        <v>3.9599999999999995</v>
      </c>
      <c r="K167" s="48"/>
      <c r="L167" s="14"/>
    </row>
    <row r="168" spans="1:12">
      <c r="A168" s="10" t="s">
        <v>28</v>
      </c>
      <c r="B168" s="10" t="s">
        <v>22</v>
      </c>
      <c r="C168" s="10">
        <v>4</v>
      </c>
      <c r="D168" s="10">
        <v>422</v>
      </c>
      <c r="E168" s="10">
        <v>4</v>
      </c>
      <c r="F168" s="10">
        <v>21.25</v>
      </c>
      <c r="G168" s="10">
        <v>1</v>
      </c>
      <c r="H168" s="10">
        <v>3</v>
      </c>
      <c r="I168" s="10">
        <v>0.6</v>
      </c>
      <c r="J168" s="10">
        <v>3.9599999999999995</v>
      </c>
      <c r="K168" s="48"/>
      <c r="L168" s="14"/>
    </row>
    <row r="169" spans="1:12">
      <c r="A169" s="10" t="s">
        <v>29</v>
      </c>
      <c r="B169" s="10" t="s">
        <v>22</v>
      </c>
      <c r="C169" s="10">
        <v>4</v>
      </c>
      <c r="D169" s="10">
        <v>414</v>
      </c>
      <c r="E169" s="10">
        <v>4</v>
      </c>
      <c r="F169" s="10">
        <v>21.25</v>
      </c>
      <c r="G169" s="10">
        <v>1</v>
      </c>
      <c r="H169" s="10">
        <v>3</v>
      </c>
      <c r="I169" s="10">
        <v>0.6</v>
      </c>
      <c r="J169" s="10">
        <v>3.9599999999999995</v>
      </c>
      <c r="K169" s="48"/>
      <c r="L169" s="14"/>
    </row>
    <row r="170" spans="1:12">
      <c r="A170" s="10" t="s">
        <v>29</v>
      </c>
      <c r="B170" s="10" t="s">
        <v>22</v>
      </c>
      <c r="C170" s="10">
        <v>4</v>
      </c>
      <c r="D170" s="10">
        <v>404</v>
      </c>
      <c r="E170" s="10">
        <v>4</v>
      </c>
      <c r="F170" s="10">
        <v>21.25</v>
      </c>
      <c r="G170" s="10">
        <v>1</v>
      </c>
      <c r="H170" s="10">
        <v>3</v>
      </c>
      <c r="I170" s="10">
        <v>0.6</v>
      </c>
      <c r="J170" s="10">
        <v>3.9599999999999995</v>
      </c>
      <c r="K170" s="48"/>
      <c r="L170" s="14"/>
    </row>
    <row r="171" spans="1:12">
      <c r="A171" s="10" t="s">
        <v>30</v>
      </c>
      <c r="B171" s="10" t="s">
        <v>22</v>
      </c>
      <c r="C171" s="10">
        <v>4</v>
      </c>
      <c r="D171" s="10">
        <v>419</v>
      </c>
      <c r="E171" s="10">
        <v>4</v>
      </c>
      <c r="F171" s="10">
        <v>21.25</v>
      </c>
      <c r="G171" s="10">
        <v>1</v>
      </c>
      <c r="H171" s="10">
        <v>3</v>
      </c>
      <c r="I171" s="10">
        <v>0.6</v>
      </c>
      <c r="J171" s="10">
        <v>3.9599999999999995</v>
      </c>
      <c r="K171" s="48"/>
      <c r="L171" s="14"/>
    </row>
    <row r="172" spans="1:12">
      <c r="A172" s="10" t="s">
        <v>32</v>
      </c>
      <c r="B172" s="10" t="s">
        <v>22</v>
      </c>
      <c r="C172" s="10">
        <v>4</v>
      </c>
      <c r="D172" s="10">
        <v>424</v>
      </c>
      <c r="E172" s="10">
        <v>4</v>
      </c>
      <c r="F172" s="10">
        <v>21.25</v>
      </c>
      <c r="G172" s="10">
        <v>1</v>
      </c>
      <c r="H172" s="10">
        <v>3</v>
      </c>
      <c r="I172" s="10">
        <v>0.6</v>
      </c>
      <c r="J172" s="10">
        <v>3.9599999999999995</v>
      </c>
      <c r="K172" s="48"/>
      <c r="L172" s="14"/>
    </row>
    <row r="173" spans="1:12">
      <c r="A173" s="10" t="s">
        <v>38</v>
      </c>
      <c r="B173" s="10" t="s">
        <v>22</v>
      </c>
      <c r="C173" s="10">
        <v>4</v>
      </c>
      <c r="D173" s="10">
        <v>420</v>
      </c>
      <c r="E173" s="10">
        <v>4</v>
      </c>
      <c r="F173" s="10">
        <v>21.25</v>
      </c>
      <c r="G173" s="10">
        <v>1</v>
      </c>
      <c r="H173" s="10">
        <v>3</v>
      </c>
      <c r="I173" s="10">
        <v>0.6</v>
      </c>
      <c r="J173" s="10">
        <v>3.9599999999999995</v>
      </c>
      <c r="K173" s="48"/>
      <c r="L173" s="14"/>
    </row>
    <row r="174" spans="1:12">
      <c r="A174" s="10" t="s">
        <v>46</v>
      </c>
      <c r="B174" s="10" t="s">
        <v>24</v>
      </c>
      <c r="C174" s="10">
        <v>4</v>
      </c>
      <c r="D174" s="10">
        <v>402</v>
      </c>
      <c r="E174" s="10">
        <v>4</v>
      </c>
      <c r="F174" s="10">
        <v>21.25</v>
      </c>
      <c r="G174" s="10">
        <v>1</v>
      </c>
      <c r="H174" s="10">
        <v>3</v>
      </c>
      <c r="I174" s="10">
        <v>0.6</v>
      </c>
      <c r="J174" s="10">
        <v>3.9599999999999995</v>
      </c>
      <c r="K174" s="48"/>
      <c r="L174" s="14"/>
    </row>
    <row r="175" spans="1:12">
      <c r="A175" s="10" t="s">
        <v>47</v>
      </c>
      <c r="B175" s="10" t="s">
        <v>22</v>
      </c>
      <c r="C175" s="10">
        <v>4</v>
      </c>
      <c r="D175" s="10">
        <v>401</v>
      </c>
      <c r="E175" s="10">
        <v>4</v>
      </c>
      <c r="F175" s="10">
        <v>21.25</v>
      </c>
      <c r="G175" s="10">
        <v>1</v>
      </c>
      <c r="H175" s="10">
        <v>3</v>
      </c>
      <c r="I175" s="10">
        <v>0.6</v>
      </c>
      <c r="J175" s="10">
        <v>3.9599999999999995</v>
      </c>
      <c r="K175" s="48"/>
      <c r="L175" s="14"/>
    </row>
    <row r="176" spans="1:12">
      <c r="I176" s="11">
        <f>SUM(I141:I175)</f>
        <v>131.39999999999986</v>
      </c>
      <c r="J176" s="11">
        <f>SUM(J141:J175)</f>
        <v>867.2399999999999</v>
      </c>
    </row>
    <row r="181" spans="1:17" ht="18">
      <c r="A181" s="49" t="s">
        <v>89</v>
      </c>
      <c r="B181" s="49"/>
      <c r="C181" s="49"/>
      <c r="D181" s="49"/>
      <c r="E181" s="49"/>
      <c r="F181" s="49"/>
      <c r="G181" s="49"/>
      <c r="H181" s="56" t="s">
        <v>86</v>
      </c>
      <c r="I181" s="14"/>
      <c r="J181" s="14"/>
      <c r="K181" s="50" t="s">
        <v>87</v>
      </c>
      <c r="L181" s="50"/>
    </row>
    <row r="182" spans="1:17" ht="18">
      <c r="A182" s="49" t="s">
        <v>90</v>
      </c>
      <c r="B182" s="49"/>
      <c r="C182" s="49"/>
      <c r="D182" s="49"/>
      <c r="E182" s="49"/>
      <c r="F182" s="49"/>
      <c r="G182" s="49"/>
      <c r="H182" s="56"/>
      <c r="I182" s="14"/>
      <c r="J182" s="14"/>
      <c r="K182" s="50"/>
      <c r="L182" s="50"/>
    </row>
    <row r="183" spans="1:17" ht="18">
      <c r="A183" s="49" t="s">
        <v>88</v>
      </c>
      <c r="B183" s="49"/>
      <c r="C183" s="49"/>
      <c r="D183" s="49"/>
      <c r="E183" s="49"/>
      <c r="F183" s="49"/>
      <c r="G183" s="49"/>
      <c r="H183" s="56"/>
      <c r="I183" s="14"/>
      <c r="J183" s="14"/>
      <c r="K183" s="50"/>
      <c r="L183" s="50"/>
    </row>
    <row r="184" spans="1:17" ht="17.399999999999999">
      <c r="A184" s="21" t="s">
        <v>0</v>
      </c>
      <c r="B184" s="21" t="s">
        <v>1</v>
      </c>
      <c r="C184" s="21" t="s">
        <v>2</v>
      </c>
      <c r="D184" s="21" t="s">
        <v>3</v>
      </c>
      <c r="E184" s="21" t="s">
        <v>5</v>
      </c>
      <c r="F184" s="21" t="s">
        <v>4</v>
      </c>
      <c r="G184" s="21" t="s">
        <v>6</v>
      </c>
      <c r="H184" s="21" t="s">
        <v>7</v>
      </c>
      <c r="I184" s="21" t="s">
        <v>8</v>
      </c>
      <c r="J184" s="21" t="s">
        <v>16</v>
      </c>
      <c r="K184" s="21" t="s">
        <v>57</v>
      </c>
      <c r="L184" s="21" t="s">
        <v>65</v>
      </c>
    </row>
    <row r="185" spans="1:17">
      <c r="A185" s="10" t="s">
        <v>41</v>
      </c>
      <c r="B185" s="10">
        <v>5</v>
      </c>
      <c r="C185" s="10">
        <v>4</v>
      </c>
      <c r="D185" s="10">
        <v>416</v>
      </c>
      <c r="E185" s="10">
        <v>22.5</v>
      </c>
      <c r="F185" s="10">
        <v>55</v>
      </c>
      <c r="G185" s="10">
        <v>1</v>
      </c>
      <c r="H185" s="10">
        <v>3</v>
      </c>
      <c r="I185" s="10">
        <v>8.6</v>
      </c>
      <c r="J185" s="10">
        <v>56.76</v>
      </c>
      <c r="K185" s="51">
        <v>6</v>
      </c>
      <c r="L185" s="10">
        <v>1</v>
      </c>
      <c r="O185" s="60" t="s">
        <v>59</v>
      </c>
      <c r="P185" s="60"/>
      <c r="Q185" s="20">
        <v>2</v>
      </c>
    </row>
    <row r="186" spans="1:17">
      <c r="A186" s="10" t="s">
        <v>41</v>
      </c>
      <c r="B186" s="10">
        <v>6</v>
      </c>
      <c r="C186" s="10">
        <v>4</v>
      </c>
      <c r="D186" s="10">
        <v>416</v>
      </c>
      <c r="E186" s="10">
        <v>22.5</v>
      </c>
      <c r="F186" s="10">
        <v>55</v>
      </c>
      <c r="G186" s="10">
        <v>1</v>
      </c>
      <c r="H186" s="10">
        <v>3</v>
      </c>
      <c r="I186" s="10">
        <v>8.6</v>
      </c>
      <c r="J186" s="10">
        <v>56.76</v>
      </c>
      <c r="K186" s="52"/>
      <c r="L186" s="10">
        <v>2</v>
      </c>
      <c r="O186" s="60" t="s">
        <v>64</v>
      </c>
      <c r="P186" s="60"/>
      <c r="Q186" s="60"/>
    </row>
    <row r="187" spans="1:17">
      <c r="A187" s="10" t="s">
        <v>44</v>
      </c>
      <c r="B187" s="10">
        <v>5</v>
      </c>
      <c r="C187" s="10">
        <v>4</v>
      </c>
      <c r="D187" s="10">
        <v>412</v>
      </c>
      <c r="E187" s="10">
        <v>22.5</v>
      </c>
      <c r="F187" s="10">
        <v>55</v>
      </c>
      <c r="G187" s="10">
        <v>1</v>
      </c>
      <c r="H187" s="10">
        <v>3</v>
      </c>
      <c r="I187" s="10">
        <v>8.6</v>
      </c>
      <c r="J187" s="10">
        <v>56.76</v>
      </c>
      <c r="K187" s="52"/>
      <c r="L187" s="10">
        <v>3</v>
      </c>
      <c r="O187" s="14" t="s">
        <v>61</v>
      </c>
      <c r="P187" s="14" t="s">
        <v>62</v>
      </c>
      <c r="Q187" s="14" t="s">
        <v>63</v>
      </c>
    </row>
    <row r="188" spans="1:17">
      <c r="A188" s="10" t="s">
        <v>44</v>
      </c>
      <c r="B188" s="10">
        <v>6</v>
      </c>
      <c r="C188" s="10">
        <v>4</v>
      </c>
      <c r="D188" s="10">
        <v>412</v>
      </c>
      <c r="E188" s="10">
        <v>22.5</v>
      </c>
      <c r="F188" s="10">
        <v>55</v>
      </c>
      <c r="G188" s="10">
        <v>1</v>
      </c>
      <c r="H188" s="10">
        <v>3</v>
      </c>
      <c r="I188" s="10">
        <v>8.6</v>
      </c>
      <c r="J188" s="10">
        <v>56.76</v>
      </c>
      <c r="K188" s="52"/>
      <c r="L188" s="10">
        <v>4</v>
      </c>
      <c r="O188" s="14">
        <v>55.5</v>
      </c>
      <c r="P188" s="14">
        <v>15</v>
      </c>
      <c r="Q188" s="14">
        <v>32.5</v>
      </c>
    </row>
    <row r="189" spans="1:17">
      <c r="A189" s="10" t="s">
        <v>43</v>
      </c>
      <c r="B189" s="10">
        <v>5</v>
      </c>
      <c r="C189" s="10">
        <v>4</v>
      </c>
      <c r="D189" s="10">
        <v>415</v>
      </c>
      <c r="E189" s="10">
        <v>22.5</v>
      </c>
      <c r="F189" s="10">
        <v>50</v>
      </c>
      <c r="G189" s="10">
        <v>1</v>
      </c>
      <c r="H189" s="10">
        <v>3</v>
      </c>
      <c r="I189" s="10">
        <v>7.8999999999999995</v>
      </c>
      <c r="J189" s="10">
        <v>52.139999999999993</v>
      </c>
      <c r="K189" s="52"/>
      <c r="L189" s="10">
        <v>5</v>
      </c>
    </row>
    <row r="190" spans="1:17">
      <c r="A190" s="10" t="s">
        <v>33</v>
      </c>
      <c r="B190" s="10">
        <v>5</v>
      </c>
      <c r="C190" s="10">
        <v>4</v>
      </c>
      <c r="D190" s="10">
        <v>410</v>
      </c>
      <c r="E190" s="10">
        <v>22.5</v>
      </c>
      <c r="F190" s="10">
        <v>49</v>
      </c>
      <c r="G190" s="10">
        <v>1</v>
      </c>
      <c r="H190" s="10">
        <v>3</v>
      </c>
      <c r="I190" s="10">
        <v>7.6999999999999993</v>
      </c>
      <c r="J190" s="10">
        <v>50.819999999999993</v>
      </c>
      <c r="K190" s="52"/>
      <c r="L190" s="10">
        <v>6</v>
      </c>
      <c r="O190" s="60" t="s">
        <v>60</v>
      </c>
      <c r="P190" s="60"/>
      <c r="Q190" s="60"/>
    </row>
    <row r="191" spans="1:17">
      <c r="A191" s="10" t="s">
        <v>36</v>
      </c>
      <c r="B191" s="10">
        <v>4</v>
      </c>
      <c r="C191" s="10">
        <v>4</v>
      </c>
      <c r="D191" s="10">
        <v>408</v>
      </c>
      <c r="E191" s="10">
        <v>22.5</v>
      </c>
      <c r="F191" s="10">
        <v>49</v>
      </c>
      <c r="G191" s="10">
        <v>1</v>
      </c>
      <c r="H191" s="10">
        <v>3</v>
      </c>
      <c r="I191" s="10">
        <v>7.6999999999999993</v>
      </c>
      <c r="J191" s="10">
        <v>50.819999999999993</v>
      </c>
      <c r="K191" s="52"/>
      <c r="L191" s="10">
        <v>7</v>
      </c>
      <c r="O191" s="14" t="s">
        <v>61</v>
      </c>
      <c r="P191" s="14" t="s">
        <v>62</v>
      </c>
      <c r="Q191" s="14" t="s">
        <v>63</v>
      </c>
    </row>
    <row r="192" spans="1:17">
      <c r="A192" s="10" t="s">
        <v>36</v>
      </c>
      <c r="B192" s="10">
        <v>4</v>
      </c>
      <c r="C192" s="10">
        <v>4</v>
      </c>
      <c r="D192" s="10">
        <v>421</v>
      </c>
      <c r="E192" s="10">
        <v>22.5</v>
      </c>
      <c r="F192" s="10">
        <v>49</v>
      </c>
      <c r="G192" s="10">
        <v>1</v>
      </c>
      <c r="H192" s="10">
        <v>3</v>
      </c>
      <c r="I192" s="10">
        <v>7.6999999999999993</v>
      </c>
      <c r="J192" s="10">
        <v>50.819999999999993</v>
      </c>
      <c r="K192" s="52"/>
      <c r="L192" s="10">
        <v>8</v>
      </c>
      <c r="O192" s="14">
        <f>Q185+O188</f>
        <v>57.5</v>
      </c>
      <c r="P192" s="14">
        <f>Q185+P188</f>
        <v>17</v>
      </c>
      <c r="Q192" s="14">
        <f>Q185+Q188</f>
        <v>34.5</v>
      </c>
    </row>
    <row r="193" spans="1:12">
      <c r="A193" s="10" t="s">
        <v>37</v>
      </c>
      <c r="B193" s="10">
        <v>4</v>
      </c>
      <c r="C193" s="10">
        <v>4</v>
      </c>
      <c r="D193" s="10">
        <v>406</v>
      </c>
      <c r="E193" s="10">
        <v>22.5</v>
      </c>
      <c r="F193" s="10">
        <v>49</v>
      </c>
      <c r="G193" s="10">
        <v>1</v>
      </c>
      <c r="H193" s="10">
        <v>3</v>
      </c>
      <c r="I193" s="10">
        <v>7.6999999999999993</v>
      </c>
      <c r="J193" s="10">
        <v>50.819999999999993</v>
      </c>
      <c r="K193" s="52"/>
      <c r="L193" s="10">
        <v>9</v>
      </c>
    </row>
    <row r="194" spans="1:12">
      <c r="A194" s="10" t="s">
        <v>45</v>
      </c>
      <c r="B194" s="10">
        <v>4</v>
      </c>
      <c r="C194" s="10">
        <v>4</v>
      </c>
      <c r="D194" s="10">
        <v>407</v>
      </c>
      <c r="E194" s="10">
        <v>22.5</v>
      </c>
      <c r="F194" s="10">
        <v>49</v>
      </c>
      <c r="G194" s="10">
        <v>1</v>
      </c>
      <c r="H194" s="10">
        <v>3</v>
      </c>
      <c r="I194" s="10">
        <v>7.6999999999999993</v>
      </c>
      <c r="J194" s="10">
        <v>50.819999999999993</v>
      </c>
      <c r="K194" s="52"/>
      <c r="L194" s="10">
        <v>10</v>
      </c>
    </row>
    <row r="195" spans="1:12">
      <c r="A195" s="10" t="s">
        <v>46</v>
      </c>
      <c r="B195" s="10">
        <v>6</v>
      </c>
      <c r="C195" s="10">
        <v>4</v>
      </c>
      <c r="D195" s="10">
        <v>402</v>
      </c>
      <c r="E195" s="10">
        <v>22.5</v>
      </c>
      <c r="F195" s="10">
        <v>49</v>
      </c>
      <c r="G195" s="10">
        <v>1</v>
      </c>
      <c r="H195" s="10">
        <v>3</v>
      </c>
      <c r="I195" s="10">
        <v>7.6999999999999993</v>
      </c>
      <c r="J195" s="10">
        <v>50.819999999999993</v>
      </c>
      <c r="K195" s="52"/>
      <c r="L195" s="10">
        <v>11</v>
      </c>
    </row>
    <row r="196" spans="1:12">
      <c r="A196" s="10" t="s">
        <v>47</v>
      </c>
      <c r="B196" s="10">
        <v>6</v>
      </c>
      <c r="C196" s="10">
        <v>4</v>
      </c>
      <c r="D196" s="10">
        <v>401</v>
      </c>
      <c r="E196" s="10">
        <v>22.5</v>
      </c>
      <c r="F196" s="10">
        <v>49</v>
      </c>
      <c r="G196" s="10">
        <v>1</v>
      </c>
      <c r="H196" s="10">
        <v>3</v>
      </c>
      <c r="I196" s="10">
        <v>7.6999999999999993</v>
      </c>
      <c r="J196" s="10">
        <v>50.819999999999993</v>
      </c>
      <c r="K196" s="52"/>
      <c r="L196" s="10">
        <v>12</v>
      </c>
    </row>
    <row r="197" spans="1:12">
      <c r="A197" s="10" t="s">
        <v>41</v>
      </c>
      <c r="B197" s="10" t="s">
        <v>21</v>
      </c>
      <c r="C197" s="10">
        <v>4</v>
      </c>
      <c r="D197" s="10">
        <v>416</v>
      </c>
      <c r="E197" s="10">
        <v>4</v>
      </c>
      <c r="F197" s="10">
        <v>55</v>
      </c>
      <c r="G197" s="10">
        <v>1</v>
      </c>
      <c r="H197" s="10">
        <v>3</v>
      </c>
      <c r="I197" s="10">
        <v>1.6</v>
      </c>
      <c r="J197" s="10">
        <v>10.56</v>
      </c>
      <c r="K197" s="52"/>
      <c r="L197" s="14"/>
    </row>
    <row r="198" spans="1:12">
      <c r="A198" s="10" t="s">
        <v>41</v>
      </c>
      <c r="B198" s="10" t="s">
        <v>23</v>
      </c>
      <c r="C198" s="10">
        <v>4</v>
      </c>
      <c r="D198" s="10">
        <v>416</v>
      </c>
      <c r="E198" s="10">
        <v>4</v>
      </c>
      <c r="F198" s="10">
        <v>55</v>
      </c>
      <c r="G198" s="10">
        <v>1</v>
      </c>
      <c r="H198" s="10">
        <v>3</v>
      </c>
      <c r="I198" s="10">
        <v>1.6</v>
      </c>
      <c r="J198" s="10">
        <v>10.56</v>
      </c>
      <c r="K198" s="52"/>
      <c r="L198" s="14"/>
    </row>
    <row r="199" spans="1:12">
      <c r="A199" s="10" t="s">
        <v>44</v>
      </c>
      <c r="B199" s="10" t="s">
        <v>21</v>
      </c>
      <c r="C199" s="10">
        <v>4</v>
      </c>
      <c r="D199" s="10">
        <v>412</v>
      </c>
      <c r="E199" s="10">
        <v>4</v>
      </c>
      <c r="F199" s="10">
        <v>55</v>
      </c>
      <c r="G199" s="10">
        <v>1</v>
      </c>
      <c r="H199" s="10">
        <v>3</v>
      </c>
      <c r="I199" s="10">
        <v>1.6</v>
      </c>
      <c r="J199" s="10">
        <v>10.56</v>
      </c>
      <c r="K199" s="52"/>
      <c r="L199" s="14"/>
    </row>
    <row r="200" spans="1:12">
      <c r="A200" s="10" t="s">
        <v>44</v>
      </c>
      <c r="B200" s="10" t="s">
        <v>23</v>
      </c>
      <c r="C200" s="10">
        <v>4</v>
      </c>
      <c r="D200" s="10">
        <v>412</v>
      </c>
      <c r="E200" s="10">
        <v>4</v>
      </c>
      <c r="F200" s="10">
        <v>55</v>
      </c>
      <c r="G200" s="10">
        <v>1</v>
      </c>
      <c r="H200" s="10">
        <v>3</v>
      </c>
      <c r="I200" s="10">
        <v>1.6</v>
      </c>
      <c r="J200" s="10">
        <v>10.56</v>
      </c>
      <c r="K200" s="52"/>
      <c r="L200" s="14"/>
    </row>
    <row r="201" spans="1:12">
      <c r="A201" s="10" t="s">
        <v>43</v>
      </c>
      <c r="B201" s="10" t="s">
        <v>21</v>
      </c>
      <c r="C201" s="10">
        <v>4</v>
      </c>
      <c r="D201" s="10">
        <v>415</v>
      </c>
      <c r="E201" s="10">
        <v>4</v>
      </c>
      <c r="F201" s="10">
        <v>50</v>
      </c>
      <c r="G201" s="10">
        <v>1</v>
      </c>
      <c r="H201" s="10">
        <v>3</v>
      </c>
      <c r="I201" s="10">
        <v>1.4000000000000001</v>
      </c>
      <c r="J201" s="10">
        <v>9.24</v>
      </c>
      <c r="K201" s="52"/>
      <c r="L201" s="14"/>
    </row>
    <row r="202" spans="1:12">
      <c r="A202" s="10" t="s">
        <v>33</v>
      </c>
      <c r="B202" s="10" t="s">
        <v>21</v>
      </c>
      <c r="C202" s="10">
        <v>4</v>
      </c>
      <c r="D202" s="10">
        <v>410</v>
      </c>
      <c r="E202" s="10">
        <v>4</v>
      </c>
      <c r="F202" s="10">
        <v>49</v>
      </c>
      <c r="G202" s="10">
        <v>1</v>
      </c>
      <c r="H202" s="10">
        <v>3</v>
      </c>
      <c r="I202" s="10">
        <v>1.4000000000000001</v>
      </c>
      <c r="J202" s="10">
        <v>9.24</v>
      </c>
      <c r="K202" s="52"/>
      <c r="L202" s="14"/>
    </row>
    <row r="203" spans="1:12">
      <c r="A203" s="10" t="s">
        <v>36</v>
      </c>
      <c r="B203" s="10" t="s">
        <v>21</v>
      </c>
      <c r="C203" s="10">
        <v>4</v>
      </c>
      <c r="D203" s="10">
        <v>408</v>
      </c>
      <c r="E203" s="10">
        <v>4</v>
      </c>
      <c r="F203" s="10">
        <v>49</v>
      </c>
      <c r="G203" s="10">
        <v>1</v>
      </c>
      <c r="H203" s="10">
        <v>3</v>
      </c>
      <c r="I203" s="10">
        <v>1.4000000000000001</v>
      </c>
      <c r="J203" s="10">
        <v>9.24</v>
      </c>
      <c r="K203" s="52"/>
      <c r="L203" s="14"/>
    </row>
    <row r="204" spans="1:12">
      <c r="A204" s="10" t="s">
        <v>36</v>
      </c>
      <c r="B204" s="10" t="s">
        <v>21</v>
      </c>
      <c r="C204" s="10">
        <v>4</v>
      </c>
      <c r="D204" s="10">
        <v>421</v>
      </c>
      <c r="E204" s="10">
        <v>4</v>
      </c>
      <c r="F204" s="10">
        <v>49</v>
      </c>
      <c r="G204" s="10">
        <v>1</v>
      </c>
      <c r="H204" s="10">
        <v>3</v>
      </c>
      <c r="I204" s="10">
        <v>1.4000000000000001</v>
      </c>
      <c r="J204" s="10">
        <v>9.24</v>
      </c>
      <c r="K204" s="52"/>
      <c r="L204" s="14"/>
    </row>
    <row r="205" spans="1:12">
      <c r="A205" s="10" t="s">
        <v>37</v>
      </c>
      <c r="B205" s="10" t="s">
        <v>21</v>
      </c>
      <c r="C205" s="10">
        <v>4</v>
      </c>
      <c r="D205" s="10">
        <v>406</v>
      </c>
      <c r="E205" s="10">
        <v>4</v>
      </c>
      <c r="F205" s="10">
        <v>49</v>
      </c>
      <c r="G205" s="10">
        <v>1</v>
      </c>
      <c r="H205" s="10">
        <v>3</v>
      </c>
      <c r="I205" s="10">
        <v>1.4000000000000001</v>
      </c>
      <c r="J205" s="10">
        <v>9.24</v>
      </c>
      <c r="K205" s="52"/>
      <c r="L205" s="14"/>
    </row>
    <row r="206" spans="1:12">
      <c r="A206" s="10" t="s">
        <v>45</v>
      </c>
      <c r="B206" s="10" t="s">
        <v>21</v>
      </c>
      <c r="C206" s="10">
        <v>4</v>
      </c>
      <c r="D206" s="10">
        <v>407</v>
      </c>
      <c r="E206" s="10">
        <v>4</v>
      </c>
      <c r="F206" s="10">
        <v>49</v>
      </c>
      <c r="G206" s="10">
        <v>1</v>
      </c>
      <c r="H206" s="10">
        <v>3</v>
      </c>
      <c r="I206" s="10">
        <v>1.4000000000000001</v>
      </c>
      <c r="J206" s="10">
        <v>9.24</v>
      </c>
      <c r="K206" s="52"/>
      <c r="L206" s="14"/>
    </row>
    <row r="207" spans="1:12">
      <c r="A207" s="10" t="s">
        <v>46</v>
      </c>
      <c r="B207" s="10" t="s">
        <v>23</v>
      </c>
      <c r="C207" s="10">
        <v>4</v>
      </c>
      <c r="D207" s="10">
        <v>402</v>
      </c>
      <c r="E207" s="10">
        <v>4</v>
      </c>
      <c r="F207" s="10">
        <v>49</v>
      </c>
      <c r="G207" s="10">
        <v>1</v>
      </c>
      <c r="H207" s="10">
        <v>3</v>
      </c>
      <c r="I207" s="10">
        <v>1.4000000000000001</v>
      </c>
      <c r="J207" s="10">
        <v>9.24</v>
      </c>
      <c r="K207" s="52"/>
      <c r="L207" s="14"/>
    </row>
    <row r="208" spans="1:12">
      <c r="A208" s="10" t="s">
        <v>47</v>
      </c>
      <c r="B208" s="10" t="s">
        <v>23</v>
      </c>
      <c r="C208" s="10">
        <v>4</v>
      </c>
      <c r="D208" s="10">
        <v>401</v>
      </c>
      <c r="E208" s="10">
        <v>4</v>
      </c>
      <c r="F208" s="10">
        <v>49</v>
      </c>
      <c r="G208" s="10">
        <v>1</v>
      </c>
      <c r="H208" s="10">
        <v>3</v>
      </c>
      <c r="I208" s="10">
        <v>1.4000000000000001</v>
      </c>
      <c r="J208" s="10">
        <v>9.24</v>
      </c>
      <c r="K208" s="52"/>
      <c r="L208" s="14"/>
    </row>
    <row r="209" spans="1:12">
      <c r="A209" s="10" t="s">
        <v>33</v>
      </c>
      <c r="B209" s="10" t="s">
        <v>22</v>
      </c>
      <c r="C209" s="10">
        <v>4</v>
      </c>
      <c r="D209" s="10">
        <v>410</v>
      </c>
      <c r="E209" s="10">
        <v>4</v>
      </c>
      <c r="F209" s="10">
        <v>21.25</v>
      </c>
      <c r="G209" s="10">
        <v>1</v>
      </c>
      <c r="H209" s="10">
        <v>3</v>
      </c>
      <c r="I209" s="10">
        <v>0.6</v>
      </c>
      <c r="J209" s="10">
        <v>3.9599999999999995</v>
      </c>
      <c r="K209" s="52"/>
      <c r="L209" s="14"/>
    </row>
    <row r="210" spans="1:12">
      <c r="A210" s="10" t="s">
        <v>36</v>
      </c>
      <c r="B210" s="10" t="s">
        <v>22</v>
      </c>
      <c r="C210" s="10">
        <v>4</v>
      </c>
      <c r="D210" s="10">
        <v>408</v>
      </c>
      <c r="E210" s="10">
        <v>4</v>
      </c>
      <c r="F210" s="10">
        <v>21.25</v>
      </c>
      <c r="G210" s="10">
        <v>1</v>
      </c>
      <c r="H210" s="10">
        <v>3</v>
      </c>
      <c r="I210" s="10">
        <v>0.6</v>
      </c>
      <c r="J210" s="10">
        <v>3.9599999999999995</v>
      </c>
      <c r="K210" s="52"/>
      <c r="L210" s="14"/>
    </row>
    <row r="211" spans="1:12">
      <c r="A211" s="10" t="s">
        <v>36</v>
      </c>
      <c r="B211" s="10" t="s">
        <v>22</v>
      </c>
      <c r="C211" s="10">
        <v>4</v>
      </c>
      <c r="D211" s="10">
        <v>421</v>
      </c>
      <c r="E211" s="10">
        <v>4</v>
      </c>
      <c r="F211" s="10">
        <v>21.25</v>
      </c>
      <c r="G211" s="10">
        <v>1</v>
      </c>
      <c r="H211" s="10">
        <v>3</v>
      </c>
      <c r="I211" s="10">
        <v>0.6</v>
      </c>
      <c r="J211" s="10">
        <v>3.9599999999999995</v>
      </c>
      <c r="K211" s="52"/>
      <c r="L211" s="14"/>
    </row>
    <row r="212" spans="1:12">
      <c r="A212" s="10" t="s">
        <v>37</v>
      </c>
      <c r="B212" s="10" t="s">
        <v>22</v>
      </c>
      <c r="C212" s="10">
        <v>4</v>
      </c>
      <c r="D212" s="10">
        <v>406</v>
      </c>
      <c r="E212" s="10">
        <v>4</v>
      </c>
      <c r="F212" s="10">
        <v>21.25</v>
      </c>
      <c r="G212" s="10">
        <v>1</v>
      </c>
      <c r="H212" s="10">
        <v>3</v>
      </c>
      <c r="I212" s="10">
        <v>0.6</v>
      </c>
      <c r="J212" s="10">
        <v>3.9599999999999995</v>
      </c>
      <c r="K212" s="52"/>
      <c r="L212" s="14"/>
    </row>
    <row r="213" spans="1:12">
      <c r="A213" s="10" t="s">
        <v>41</v>
      </c>
      <c r="B213" s="10" t="s">
        <v>22</v>
      </c>
      <c r="C213" s="10">
        <v>4</v>
      </c>
      <c r="D213" s="10">
        <v>416</v>
      </c>
      <c r="E213" s="10">
        <v>4</v>
      </c>
      <c r="F213" s="10">
        <v>21.25</v>
      </c>
      <c r="G213" s="10">
        <v>1</v>
      </c>
      <c r="H213" s="10">
        <v>3</v>
      </c>
      <c r="I213" s="10">
        <v>0.6</v>
      </c>
      <c r="J213" s="10">
        <v>3.9599999999999995</v>
      </c>
      <c r="K213" s="52"/>
      <c r="L213" s="14"/>
    </row>
    <row r="214" spans="1:12">
      <c r="A214" s="10" t="s">
        <v>41</v>
      </c>
      <c r="B214" s="10" t="s">
        <v>24</v>
      </c>
      <c r="C214" s="10">
        <v>4</v>
      </c>
      <c r="D214" s="10">
        <v>416</v>
      </c>
      <c r="E214" s="10">
        <v>4</v>
      </c>
      <c r="F214" s="10">
        <v>21.25</v>
      </c>
      <c r="G214" s="10">
        <v>1</v>
      </c>
      <c r="H214" s="10">
        <v>3</v>
      </c>
      <c r="I214" s="10">
        <v>0.6</v>
      </c>
      <c r="J214" s="10">
        <v>3.9599999999999995</v>
      </c>
      <c r="K214" s="52"/>
      <c r="L214" s="14"/>
    </row>
    <row r="215" spans="1:12">
      <c r="A215" s="10" t="s">
        <v>44</v>
      </c>
      <c r="B215" s="10" t="s">
        <v>22</v>
      </c>
      <c r="C215" s="10">
        <v>4</v>
      </c>
      <c r="D215" s="10">
        <v>412</v>
      </c>
      <c r="E215" s="10">
        <v>4</v>
      </c>
      <c r="F215" s="10">
        <v>21.25</v>
      </c>
      <c r="G215" s="10">
        <v>1</v>
      </c>
      <c r="H215" s="10">
        <v>3</v>
      </c>
      <c r="I215" s="10">
        <v>0.6</v>
      </c>
      <c r="J215" s="10">
        <v>3.9599999999999995</v>
      </c>
      <c r="K215" s="52"/>
      <c r="L215" s="14"/>
    </row>
    <row r="216" spans="1:12">
      <c r="A216" s="10" t="s">
        <v>44</v>
      </c>
      <c r="B216" s="10" t="s">
        <v>24</v>
      </c>
      <c r="C216" s="10">
        <v>4</v>
      </c>
      <c r="D216" s="10">
        <v>412</v>
      </c>
      <c r="E216" s="10">
        <v>4</v>
      </c>
      <c r="F216" s="10">
        <v>21.25</v>
      </c>
      <c r="G216" s="10">
        <v>1</v>
      </c>
      <c r="H216" s="10">
        <v>3</v>
      </c>
      <c r="I216" s="10">
        <v>0.6</v>
      </c>
      <c r="J216" s="10">
        <v>3.9599999999999995</v>
      </c>
      <c r="K216" s="52"/>
      <c r="L216" s="14"/>
    </row>
    <row r="217" spans="1:12">
      <c r="A217" s="10" t="s">
        <v>45</v>
      </c>
      <c r="B217" s="10" t="s">
        <v>22</v>
      </c>
      <c r="C217" s="10">
        <v>4</v>
      </c>
      <c r="D217" s="10">
        <v>407</v>
      </c>
      <c r="E217" s="10">
        <v>4</v>
      </c>
      <c r="F217" s="10">
        <v>21.25</v>
      </c>
      <c r="G217" s="10">
        <v>1</v>
      </c>
      <c r="H217" s="10">
        <v>3</v>
      </c>
      <c r="I217" s="10">
        <v>0.6</v>
      </c>
      <c r="J217" s="10">
        <v>3.9599999999999995</v>
      </c>
      <c r="K217" s="52"/>
      <c r="L217" s="14"/>
    </row>
    <row r="218" spans="1:12">
      <c r="A218" s="10" t="s">
        <v>46</v>
      </c>
      <c r="B218" s="10" t="s">
        <v>22</v>
      </c>
      <c r="C218" s="10">
        <v>4</v>
      </c>
      <c r="D218" s="10">
        <v>402</v>
      </c>
      <c r="E218" s="10">
        <v>4</v>
      </c>
      <c r="F218" s="10">
        <v>21.25</v>
      </c>
      <c r="G218" s="10">
        <v>1</v>
      </c>
      <c r="H218" s="10">
        <v>3</v>
      </c>
      <c r="I218" s="10">
        <v>0.6</v>
      </c>
      <c r="J218" s="10">
        <v>3.9599999999999995</v>
      </c>
      <c r="K218" s="52"/>
      <c r="L218" s="14"/>
    </row>
    <row r="219" spans="1:12">
      <c r="A219" s="10" t="s">
        <v>47</v>
      </c>
      <c r="B219" s="10" t="s">
        <v>24</v>
      </c>
      <c r="C219" s="10">
        <v>4</v>
      </c>
      <c r="D219" s="10">
        <v>401</v>
      </c>
      <c r="E219" s="10">
        <v>4</v>
      </c>
      <c r="F219" s="10">
        <v>21.25</v>
      </c>
      <c r="G219" s="10">
        <v>1</v>
      </c>
      <c r="H219" s="10">
        <v>3</v>
      </c>
      <c r="I219" s="10">
        <v>0.6</v>
      </c>
      <c r="J219" s="10">
        <v>3.9599999999999995</v>
      </c>
      <c r="K219" s="53"/>
      <c r="L219" s="14"/>
    </row>
    <row r="220" spans="1:12">
      <c r="I220" s="11">
        <f>SUM(I185:I219)</f>
        <v>120.39999999999998</v>
      </c>
      <c r="J220" s="11">
        <f>SUM(J185:J219)</f>
        <v>794.6400000000001</v>
      </c>
    </row>
    <row r="224" spans="1:12" ht="18">
      <c r="A224" s="49" t="s">
        <v>89</v>
      </c>
      <c r="B224" s="49"/>
      <c r="C224" s="49"/>
      <c r="D224" s="49"/>
      <c r="E224" s="49"/>
      <c r="F224" s="49"/>
      <c r="G224" s="49"/>
      <c r="H224" s="56" t="s">
        <v>86</v>
      </c>
      <c r="I224" s="14"/>
      <c r="J224" s="14"/>
      <c r="K224" s="50" t="s">
        <v>87</v>
      </c>
      <c r="L224" s="50"/>
    </row>
    <row r="225" spans="1:16" ht="18">
      <c r="A225" s="49" t="s">
        <v>90</v>
      </c>
      <c r="B225" s="49"/>
      <c r="C225" s="49"/>
      <c r="D225" s="49"/>
      <c r="E225" s="49"/>
      <c r="F225" s="49"/>
      <c r="G225" s="49"/>
      <c r="H225" s="56"/>
      <c r="I225" s="14"/>
      <c r="J225" s="14"/>
      <c r="K225" s="50"/>
      <c r="L225" s="50"/>
    </row>
    <row r="226" spans="1:16" ht="18">
      <c r="A226" s="49" t="s">
        <v>88</v>
      </c>
      <c r="B226" s="49"/>
      <c r="C226" s="49"/>
      <c r="D226" s="49"/>
      <c r="E226" s="49"/>
      <c r="F226" s="49"/>
      <c r="G226" s="49"/>
      <c r="H226" s="56"/>
      <c r="I226" s="14"/>
      <c r="J226" s="14"/>
      <c r="K226" s="50"/>
      <c r="L226" s="50"/>
    </row>
    <row r="227" spans="1:16" ht="17.399999999999999">
      <c r="A227" s="21" t="s">
        <v>0</v>
      </c>
      <c r="B227" s="21" t="s">
        <v>1</v>
      </c>
      <c r="C227" s="21" t="s">
        <v>2</v>
      </c>
      <c r="D227" s="21" t="s">
        <v>3</v>
      </c>
      <c r="E227" s="21" t="s">
        <v>5</v>
      </c>
      <c r="F227" s="21" t="s">
        <v>4</v>
      </c>
      <c r="G227" s="21" t="s">
        <v>6</v>
      </c>
      <c r="H227" s="21" t="s">
        <v>7</v>
      </c>
      <c r="I227" s="21" t="s">
        <v>8</v>
      </c>
      <c r="J227" s="21" t="s">
        <v>16</v>
      </c>
      <c r="K227" s="21" t="s">
        <v>57</v>
      </c>
      <c r="L227" s="21" t="s">
        <v>65</v>
      </c>
    </row>
    <row r="228" spans="1:16">
      <c r="A228" s="10" t="s">
        <v>27</v>
      </c>
      <c r="B228" s="10">
        <v>4</v>
      </c>
      <c r="C228" s="10">
        <v>3</v>
      </c>
      <c r="D228" s="10">
        <v>317</v>
      </c>
      <c r="E228" s="10">
        <v>43.5</v>
      </c>
      <c r="F228" s="10">
        <v>82</v>
      </c>
      <c r="G228" s="10">
        <v>1</v>
      </c>
      <c r="H228" s="10">
        <v>3</v>
      </c>
      <c r="I228" s="10">
        <v>24.8</v>
      </c>
      <c r="J228" s="10">
        <v>163.68</v>
      </c>
      <c r="K228" s="51">
        <v>7</v>
      </c>
      <c r="L228" s="10">
        <v>1</v>
      </c>
      <c r="N228" s="60" t="s">
        <v>59</v>
      </c>
      <c r="O228" s="60"/>
      <c r="P228" s="20">
        <v>2</v>
      </c>
    </row>
    <row r="229" spans="1:16">
      <c r="A229" s="10" t="s">
        <v>27</v>
      </c>
      <c r="B229" s="10">
        <v>4</v>
      </c>
      <c r="C229" s="10">
        <v>3</v>
      </c>
      <c r="D229" s="10">
        <v>323</v>
      </c>
      <c r="E229" s="10">
        <v>43.5</v>
      </c>
      <c r="F229" s="10">
        <v>82</v>
      </c>
      <c r="G229" s="10">
        <v>1</v>
      </c>
      <c r="H229" s="10">
        <v>3</v>
      </c>
      <c r="I229" s="10">
        <v>24.8</v>
      </c>
      <c r="J229" s="10">
        <v>163.68</v>
      </c>
      <c r="K229" s="52"/>
      <c r="L229" s="10">
        <v>2</v>
      </c>
      <c r="N229" s="60" t="s">
        <v>64</v>
      </c>
      <c r="O229" s="60"/>
      <c r="P229" s="60"/>
    </row>
    <row r="230" spans="1:16">
      <c r="A230" s="10" t="s">
        <v>28</v>
      </c>
      <c r="B230" s="10">
        <v>4</v>
      </c>
      <c r="C230" s="10">
        <v>3</v>
      </c>
      <c r="D230" s="10">
        <v>305</v>
      </c>
      <c r="E230" s="10">
        <v>43.5</v>
      </c>
      <c r="F230" s="10">
        <v>82</v>
      </c>
      <c r="G230" s="10">
        <v>1</v>
      </c>
      <c r="H230" s="10">
        <v>3</v>
      </c>
      <c r="I230" s="10">
        <v>24.8</v>
      </c>
      <c r="J230" s="10">
        <v>163.68</v>
      </c>
      <c r="K230" s="52"/>
      <c r="L230" s="10">
        <v>3</v>
      </c>
      <c r="N230" s="14" t="s">
        <v>61</v>
      </c>
      <c r="O230" s="14" t="s">
        <v>62</v>
      </c>
      <c r="P230" s="14" t="s">
        <v>63</v>
      </c>
    </row>
    <row r="231" spans="1:16">
      <c r="A231" s="10" t="s">
        <v>29</v>
      </c>
      <c r="B231" s="10">
        <v>4</v>
      </c>
      <c r="C231" s="10">
        <v>3</v>
      </c>
      <c r="D231" s="10">
        <v>314</v>
      </c>
      <c r="E231" s="10">
        <v>43.5</v>
      </c>
      <c r="F231" s="10">
        <v>82</v>
      </c>
      <c r="G231" s="10">
        <v>1</v>
      </c>
      <c r="H231" s="10">
        <v>3</v>
      </c>
      <c r="I231" s="10">
        <v>24.8</v>
      </c>
      <c r="J231" s="10">
        <v>163.68</v>
      </c>
      <c r="K231" s="52"/>
      <c r="L231" s="10">
        <v>4</v>
      </c>
      <c r="N231" s="14">
        <v>82.5</v>
      </c>
      <c r="O231" s="14">
        <v>13.5</v>
      </c>
      <c r="P231" s="14">
        <v>43.5</v>
      </c>
    </row>
    <row r="232" spans="1:16">
      <c r="A232" s="10" t="s">
        <v>29</v>
      </c>
      <c r="B232" s="10">
        <v>4</v>
      </c>
      <c r="C232" s="10">
        <v>3</v>
      </c>
      <c r="D232" s="10">
        <v>304</v>
      </c>
      <c r="E232" s="10">
        <v>43.5</v>
      </c>
      <c r="F232" s="10">
        <v>82</v>
      </c>
      <c r="G232" s="10">
        <v>1</v>
      </c>
      <c r="H232" s="10">
        <v>3</v>
      </c>
      <c r="I232" s="10">
        <v>24.8</v>
      </c>
      <c r="J232" s="10">
        <v>163.68</v>
      </c>
      <c r="K232" s="52"/>
      <c r="L232" s="10">
        <v>5</v>
      </c>
    </row>
    <row r="233" spans="1:16">
      <c r="A233" s="10" t="s">
        <v>30</v>
      </c>
      <c r="B233" s="10">
        <v>4</v>
      </c>
      <c r="C233" s="10">
        <v>3</v>
      </c>
      <c r="D233" s="10">
        <v>319</v>
      </c>
      <c r="E233" s="10">
        <v>43.5</v>
      </c>
      <c r="F233" s="10">
        <v>82</v>
      </c>
      <c r="G233" s="10">
        <v>1</v>
      </c>
      <c r="H233" s="10">
        <v>3</v>
      </c>
      <c r="I233" s="10">
        <v>24.8</v>
      </c>
      <c r="J233" s="10">
        <v>163.68</v>
      </c>
      <c r="K233" s="52"/>
      <c r="L233" s="10">
        <v>6</v>
      </c>
      <c r="N233" s="60" t="s">
        <v>60</v>
      </c>
      <c r="O233" s="60"/>
      <c r="P233" s="60"/>
    </row>
    <row r="234" spans="1:16">
      <c r="A234" s="10" t="s">
        <v>31</v>
      </c>
      <c r="B234" s="10">
        <v>4</v>
      </c>
      <c r="C234" s="10">
        <v>3</v>
      </c>
      <c r="D234" s="10">
        <v>322</v>
      </c>
      <c r="E234" s="10">
        <v>43.5</v>
      </c>
      <c r="F234" s="10">
        <v>82</v>
      </c>
      <c r="G234" s="10">
        <v>1</v>
      </c>
      <c r="H234" s="10">
        <v>3</v>
      </c>
      <c r="I234" s="10">
        <v>24.8</v>
      </c>
      <c r="J234" s="10">
        <v>163.68</v>
      </c>
      <c r="K234" s="52"/>
      <c r="L234" s="10">
        <v>7</v>
      </c>
      <c r="N234" s="14" t="s">
        <v>61</v>
      </c>
      <c r="O234" s="14" t="s">
        <v>62</v>
      </c>
      <c r="P234" s="14" t="s">
        <v>63</v>
      </c>
    </row>
    <row r="235" spans="1:16">
      <c r="A235" s="10" t="s">
        <v>32</v>
      </c>
      <c r="B235" s="10">
        <v>4</v>
      </c>
      <c r="C235" s="10">
        <v>3</v>
      </c>
      <c r="D235" s="10">
        <v>324</v>
      </c>
      <c r="E235" s="10">
        <v>43.5</v>
      </c>
      <c r="F235" s="10">
        <v>82</v>
      </c>
      <c r="G235" s="10">
        <v>1</v>
      </c>
      <c r="H235" s="10">
        <v>3</v>
      </c>
      <c r="I235" s="10">
        <v>24.8</v>
      </c>
      <c r="J235" s="10">
        <v>163.68</v>
      </c>
      <c r="K235" s="52"/>
      <c r="L235" s="10">
        <v>8</v>
      </c>
      <c r="N235" s="14">
        <f>P228+N231</f>
        <v>84.5</v>
      </c>
      <c r="O235" s="14">
        <f>P228+O231</f>
        <v>15.5</v>
      </c>
      <c r="P235" s="14">
        <f>P228+P231</f>
        <v>45.5</v>
      </c>
    </row>
    <row r="236" spans="1:16">
      <c r="A236" s="10" t="s">
        <v>33</v>
      </c>
      <c r="B236" s="10">
        <v>4</v>
      </c>
      <c r="C236" s="10">
        <v>3</v>
      </c>
      <c r="D236" s="10">
        <v>310</v>
      </c>
      <c r="E236" s="10">
        <v>43.5</v>
      </c>
      <c r="F236" s="10">
        <v>82</v>
      </c>
      <c r="G236" s="10">
        <v>1</v>
      </c>
      <c r="H236" s="10">
        <v>3</v>
      </c>
      <c r="I236" s="10">
        <v>24.8</v>
      </c>
      <c r="J236" s="10">
        <v>163.68</v>
      </c>
      <c r="K236" s="52"/>
      <c r="L236" s="10">
        <v>9</v>
      </c>
    </row>
    <row r="237" spans="1:16">
      <c r="A237" s="10" t="s">
        <v>38</v>
      </c>
      <c r="B237" s="10">
        <v>4</v>
      </c>
      <c r="C237" s="10">
        <v>3</v>
      </c>
      <c r="D237" s="10">
        <v>320</v>
      </c>
      <c r="E237" s="10">
        <v>43.5</v>
      </c>
      <c r="F237" s="10">
        <v>82</v>
      </c>
      <c r="G237" s="10">
        <v>1</v>
      </c>
      <c r="H237" s="10">
        <v>3</v>
      </c>
      <c r="I237" s="10">
        <v>24.8</v>
      </c>
      <c r="J237" s="10">
        <v>163.68</v>
      </c>
      <c r="K237" s="52"/>
      <c r="L237" s="10">
        <v>10</v>
      </c>
    </row>
    <row r="238" spans="1:16">
      <c r="A238" s="10" t="s">
        <v>42</v>
      </c>
      <c r="B238" s="10">
        <v>4</v>
      </c>
      <c r="C238" s="10">
        <v>3</v>
      </c>
      <c r="D238" s="10">
        <v>316</v>
      </c>
      <c r="E238" s="10">
        <v>43.5</v>
      </c>
      <c r="F238" s="10">
        <v>82</v>
      </c>
      <c r="G238" s="10">
        <v>1</v>
      </c>
      <c r="H238" s="10">
        <v>3</v>
      </c>
      <c r="I238" s="10">
        <v>24.8</v>
      </c>
      <c r="J238" s="10">
        <v>163.68</v>
      </c>
      <c r="K238" s="53"/>
      <c r="L238" s="10">
        <v>11</v>
      </c>
    </row>
    <row r="239" spans="1:16">
      <c r="I239" s="11">
        <f>SUM(I228:I238)</f>
        <v>272.80000000000007</v>
      </c>
      <c r="J239" s="11">
        <f>SUM(J228:J238)</f>
        <v>1800.4800000000005</v>
      </c>
    </row>
    <row r="243" spans="1:17" ht="18">
      <c r="A243" s="49" t="s">
        <v>89</v>
      </c>
      <c r="B243" s="49"/>
      <c r="C243" s="49"/>
      <c r="D243" s="49"/>
      <c r="E243" s="49"/>
      <c r="F243" s="49"/>
      <c r="G243" s="49"/>
      <c r="H243" s="56" t="s">
        <v>86</v>
      </c>
      <c r="I243" s="14"/>
      <c r="J243" s="14"/>
      <c r="K243" s="50" t="s">
        <v>87</v>
      </c>
      <c r="L243" s="50"/>
    </row>
    <row r="244" spans="1:17" ht="18">
      <c r="A244" s="49" t="s">
        <v>90</v>
      </c>
      <c r="B244" s="49"/>
      <c r="C244" s="49"/>
      <c r="D244" s="49"/>
      <c r="E244" s="49"/>
      <c r="F244" s="49"/>
      <c r="G244" s="49"/>
      <c r="H244" s="56"/>
      <c r="I244" s="14"/>
      <c r="J244" s="14"/>
      <c r="K244" s="50"/>
      <c r="L244" s="50"/>
    </row>
    <row r="245" spans="1:17" ht="18">
      <c r="A245" s="49" t="s">
        <v>88</v>
      </c>
      <c r="B245" s="49"/>
      <c r="C245" s="49"/>
      <c r="D245" s="49"/>
      <c r="E245" s="49"/>
      <c r="F245" s="49"/>
      <c r="G245" s="49"/>
      <c r="H245" s="56"/>
      <c r="I245" s="14"/>
      <c r="J245" s="14"/>
      <c r="K245" s="50"/>
      <c r="L245" s="50"/>
    </row>
    <row r="246" spans="1:17" ht="17.399999999999999">
      <c r="A246" s="21" t="s">
        <v>0</v>
      </c>
      <c r="B246" s="21" t="s">
        <v>1</v>
      </c>
      <c r="C246" s="21" t="s">
        <v>2</v>
      </c>
      <c r="D246" s="21" t="s">
        <v>3</v>
      </c>
      <c r="E246" s="21" t="s">
        <v>5</v>
      </c>
      <c r="F246" s="21" t="s">
        <v>4</v>
      </c>
      <c r="G246" s="21" t="s">
        <v>6</v>
      </c>
      <c r="H246" s="21" t="s">
        <v>7</v>
      </c>
      <c r="I246" s="21" t="s">
        <v>8</v>
      </c>
      <c r="J246" s="21" t="s">
        <v>16</v>
      </c>
      <c r="K246" s="21" t="s">
        <v>57</v>
      </c>
      <c r="L246" s="21" t="s">
        <v>65</v>
      </c>
    </row>
    <row r="247" spans="1:17">
      <c r="A247" s="10" t="s">
        <v>44</v>
      </c>
      <c r="B247" s="10">
        <v>3</v>
      </c>
      <c r="C247" s="10">
        <v>3</v>
      </c>
      <c r="D247" s="10">
        <v>312</v>
      </c>
      <c r="E247" s="10">
        <v>43.5</v>
      </c>
      <c r="F247" s="10">
        <v>111.125</v>
      </c>
      <c r="G247" s="10">
        <v>1</v>
      </c>
      <c r="H247" s="10">
        <v>3</v>
      </c>
      <c r="I247" s="10">
        <v>33.6</v>
      </c>
      <c r="J247" s="10">
        <v>221.76</v>
      </c>
      <c r="K247" s="48">
        <v>8</v>
      </c>
      <c r="L247" s="10">
        <v>1</v>
      </c>
      <c r="O247" s="60" t="s">
        <v>59</v>
      </c>
      <c r="P247" s="60"/>
      <c r="Q247" s="20">
        <v>2</v>
      </c>
    </row>
    <row r="248" spans="1:17">
      <c r="A248" s="10" t="s">
        <v>15</v>
      </c>
      <c r="B248" s="10">
        <v>3</v>
      </c>
      <c r="C248" s="10">
        <v>3</v>
      </c>
      <c r="D248" s="10">
        <v>325</v>
      </c>
      <c r="E248" s="10">
        <v>43.5</v>
      </c>
      <c r="F248" s="10">
        <v>111</v>
      </c>
      <c r="G248" s="10">
        <v>1</v>
      </c>
      <c r="H248" s="10">
        <v>3</v>
      </c>
      <c r="I248" s="10">
        <v>33.6</v>
      </c>
      <c r="J248" s="10">
        <v>221.76</v>
      </c>
      <c r="K248" s="48"/>
      <c r="L248" s="10">
        <v>2</v>
      </c>
      <c r="O248" s="60" t="s">
        <v>64</v>
      </c>
      <c r="P248" s="60"/>
      <c r="Q248" s="60"/>
    </row>
    <row r="249" spans="1:17">
      <c r="A249" s="10" t="s">
        <v>26</v>
      </c>
      <c r="B249" s="10">
        <v>3</v>
      </c>
      <c r="C249" s="10">
        <v>3</v>
      </c>
      <c r="D249" s="10">
        <v>326</v>
      </c>
      <c r="E249" s="10">
        <v>43.5</v>
      </c>
      <c r="F249" s="10">
        <v>111</v>
      </c>
      <c r="G249" s="10">
        <v>1</v>
      </c>
      <c r="H249" s="10">
        <v>3</v>
      </c>
      <c r="I249" s="10">
        <v>33.6</v>
      </c>
      <c r="J249" s="10">
        <v>221.76</v>
      </c>
      <c r="K249" s="48"/>
      <c r="L249" s="10">
        <v>3</v>
      </c>
      <c r="O249" s="14" t="s">
        <v>61</v>
      </c>
      <c r="P249" s="14" t="s">
        <v>62</v>
      </c>
      <c r="Q249" s="14" t="s">
        <v>63</v>
      </c>
    </row>
    <row r="250" spans="1:17">
      <c r="A250" s="10" t="s">
        <v>45</v>
      </c>
      <c r="B250" s="10">
        <v>3</v>
      </c>
      <c r="C250" s="10">
        <v>3</v>
      </c>
      <c r="D250" s="10">
        <v>307</v>
      </c>
      <c r="E250" s="10">
        <v>43.5</v>
      </c>
      <c r="F250" s="10">
        <v>90.75</v>
      </c>
      <c r="G250" s="10">
        <v>1</v>
      </c>
      <c r="H250" s="10">
        <v>3</v>
      </c>
      <c r="I250" s="10">
        <v>27.5</v>
      </c>
      <c r="J250" s="10">
        <v>181.5</v>
      </c>
      <c r="K250" s="48"/>
      <c r="L250" s="10">
        <v>4</v>
      </c>
      <c r="O250" s="14">
        <v>111.5</v>
      </c>
      <c r="P250" s="14">
        <v>12</v>
      </c>
      <c r="Q250" s="14">
        <v>43.5</v>
      </c>
    </row>
    <row r="251" spans="1:17">
      <c r="A251" s="10" t="s">
        <v>46</v>
      </c>
      <c r="B251" s="10">
        <v>4</v>
      </c>
      <c r="C251" s="10">
        <v>3</v>
      </c>
      <c r="D251" s="10">
        <v>302</v>
      </c>
      <c r="E251" s="10">
        <v>43.5</v>
      </c>
      <c r="F251" s="10">
        <v>87</v>
      </c>
      <c r="G251" s="10">
        <v>1</v>
      </c>
      <c r="H251" s="10">
        <v>3</v>
      </c>
      <c r="I251" s="10">
        <v>26.3</v>
      </c>
      <c r="J251" s="10">
        <v>173.57999999999998</v>
      </c>
      <c r="K251" s="48"/>
      <c r="L251" s="10">
        <v>5</v>
      </c>
    </row>
    <row r="252" spans="1:17">
      <c r="A252" s="10" t="s">
        <v>47</v>
      </c>
      <c r="B252" s="10">
        <v>4</v>
      </c>
      <c r="C252" s="10">
        <v>3</v>
      </c>
      <c r="D252" s="10">
        <v>301</v>
      </c>
      <c r="E252" s="10">
        <v>43.5</v>
      </c>
      <c r="F252" s="10">
        <v>87</v>
      </c>
      <c r="G252" s="10">
        <v>1</v>
      </c>
      <c r="H252" s="10">
        <v>3</v>
      </c>
      <c r="I252" s="10">
        <v>26.3</v>
      </c>
      <c r="J252" s="10">
        <v>173.57999999999998</v>
      </c>
      <c r="K252" s="48"/>
      <c r="L252" s="10">
        <v>6</v>
      </c>
      <c r="O252" s="60" t="s">
        <v>60</v>
      </c>
      <c r="P252" s="60"/>
      <c r="Q252" s="60"/>
    </row>
    <row r="253" spans="1:17">
      <c r="A253" s="10" t="s">
        <v>43</v>
      </c>
      <c r="B253" s="10">
        <v>4</v>
      </c>
      <c r="C253" s="10">
        <v>3</v>
      </c>
      <c r="D253" s="10">
        <v>315</v>
      </c>
      <c r="E253" s="10">
        <v>43.5</v>
      </c>
      <c r="F253" s="10">
        <v>82</v>
      </c>
      <c r="G253" s="10">
        <v>1</v>
      </c>
      <c r="H253" s="10">
        <v>3</v>
      </c>
      <c r="I253" s="10">
        <v>24.8</v>
      </c>
      <c r="J253" s="10">
        <v>163.68</v>
      </c>
      <c r="K253" s="48"/>
      <c r="L253" s="10">
        <v>7</v>
      </c>
      <c r="O253" s="14" t="s">
        <v>61</v>
      </c>
      <c r="P253" s="14" t="s">
        <v>62</v>
      </c>
      <c r="Q253" s="14" t="s">
        <v>63</v>
      </c>
    </row>
    <row r="254" spans="1:17">
      <c r="A254" s="10" t="s">
        <v>36</v>
      </c>
      <c r="B254" s="10">
        <v>3</v>
      </c>
      <c r="C254" s="10">
        <v>3</v>
      </c>
      <c r="D254" s="10">
        <v>308</v>
      </c>
      <c r="E254" s="10">
        <v>43.5</v>
      </c>
      <c r="F254" s="10">
        <v>51.5</v>
      </c>
      <c r="G254" s="10">
        <v>1</v>
      </c>
      <c r="H254" s="10">
        <v>3</v>
      </c>
      <c r="I254" s="10">
        <v>15.6</v>
      </c>
      <c r="J254" s="10">
        <v>102.96</v>
      </c>
      <c r="K254" s="48"/>
      <c r="L254" s="10">
        <v>8</v>
      </c>
      <c r="O254" s="14">
        <f>Q247+O250</f>
        <v>113.5</v>
      </c>
      <c r="P254" s="14">
        <f>Q247+P250</f>
        <v>14</v>
      </c>
      <c r="Q254" s="14">
        <f>Q247+Q250</f>
        <v>45.5</v>
      </c>
    </row>
    <row r="255" spans="1:17">
      <c r="A255" s="10" t="s">
        <v>36</v>
      </c>
      <c r="B255" s="10">
        <v>3</v>
      </c>
      <c r="C255" s="10">
        <v>3</v>
      </c>
      <c r="D255" s="10">
        <v>321</v>
      </c>
      <c r="E255" s="10">
        <v>43.5</v>
      </c>
      <c r="F255" s="10">
        <v>51.5</v>
      </c>
      <c r="G255" s="10">
        <v>1</v>
      </c>
      <c r="H255" s="10">
        <v>3</v>
      </c>
      <c r="I255" s="10">
        <v>15.6</v>
      </c>
      <c r="J255" s="10">
        <v>102.96</v>
      </c>
      <c r="K255" s="48"/>
      <c r="L255" s="10">
        <v>9</v>
      </c>
    </row>
    <row r="256" spans="1:17">
      <c r="A256" s="10" t="s">
        <v>37</v>
      </c>
      <c r="B256" s="10">
        <v>3</v>
      </c>
      <c r="C256" s="10">
        <v>3</v>
      </c>
      <c r="D256" s="10">
        <v>306</v>
      </c>
      <c r="E256" s="10">
        <v>43.5</v>
      </c>
      <c r="F256" s="10">
        <v>51.5</v>
      </c>
      <c r="G256" s="10">
        <v>1</v>
      </c>
      <c r="H256" s="10">
        <v>3</v>
      </c>
      <c r="I256" s="10">
        <v>15.6</v>
      </c>
      <c r="J256" s="10">
        <v>102.96</v>
      </c>
      <c r="K256" s="48"/>
      <c r="L256" s="10">
        <v>10</v>
      </c>
    </row>
    <row r="257" spans="1:12">
      <c r="A257" s="10" t="s">
        <v>46</v>
      </c>
      <c r="B257" s="10">
        <v>2</v>
      </c>
      <c r="C257" s="10">
        <v>3</v>
      </c>
      <c r="D257" s="10">
        <v>302</v>
      </c>
      <c r="E257" s="10">
        <v>25.5</v>
      </c>
      <c r="F257" s="10">
        <v>42</v>
      </c>
      <c r="G257" s="10">
        <v>1</v>
      </c>
      <c r="H257" s="10">
        <v>3</v>
      </c>
      <c r="I257" s="10">
        <v>7.5</v>
      </c>
      <c r="J257" s="10">
        <v>49.5</v>
      </c>
      <c r="K257" s="48"/>
      <c r="L257" s="14"/>
    </row>
    <row r="258" spans="1:12">
      <c r="A258" s="10" t="s">
        <v>47</v>
      </c>
      <c r="B258" s="10">
        <v>2</v>
      </c>
      <c r="C258" s="10">
        <v>3</v>
      </c>
      <c r="D258" s="10">
        <v>301</v>
      </c>
      <c r="E258" s="10">
        <v>25.5</v>
      </c>
      <c r="F258" s="10">
        <v>42</v>
      </c>
      <c r="G258" s="10">
        <v>1</v>
      </c>
      <c r="H258" s="10">
        <v>3</v>
      </c>
      <c r="I258" s="10">
        <v>7.5</v>
      </c>
      <c r="J258" s="10">
        <v>49.5</v>
      </c>
      <c r="K258" s="48"/>
      <c r="L258" s="14"/>
    </row>
    <row r="259" spans="1:12">
      <c r="A259" s="10" t="s">
        <v>15</v>
      </c>
      <c r="B259" s="10">
        <v>1</v>
      </c>
      <c r="C259" s="10">
        <v>3</v>
      </c>
      <c r="D259" s="10">
        <v>325</v>
      </c>
      <c r="E259" s="10">
        <v>25.5</v>
      </c>
      <c r="F259" s="10">
        <v>30</v>
      </c>
      <c r="G259" s="10">
        <v>1</v>
      </c>
      <c r="H259" s="10">
        <v>3</v>
      </c>
      <c r="I259" s="10">
        <v>5.3999999999999995</v>
      </c>
      <c r="J259" s="10">
        <v>35.639999999999993</v>
      </c>
      <c r="K259" s="48"/>
      <c r="L259" s="14"/>
    </row>
    <row r="260" spans="1:12">
      <c r="A260" s="10" t="s">
        <v>15</v>
      </c>
      <c r="B260" s="10">
        <v>2</v>
      </c>
      <c r="C260" s="10">
        <v>3</v>
      </c>
      <c r="D260" s="10">
        <v>325</v>
      </c>
      <c r="E260" s="10">
        <v>25.5</v>
      </c>
      <c r="F260" s="10">
        <v>27</v>
      </c>
      <c r="G260" s="10">
        <v>1</v>
      </c>
      <c r="H260" s="10">
        <v>3</v>
      </c>
      <c r="I260" s="10">
        <v>4.8</v>
      </c>
      <c r="J260" s="10">
        <v>31.679999999999996</v>
      </c>
      <c r="K260" s="48"/>
      <c r="L260" s="14"/>
    </row>
    <row r="261" spans="1:12">
      <c r="A261" s="10" t="s">
        <v>43</v>
      </c>
      <c r="B261" s="10">
        <v>1</v>
      </c>
      <c r="C261" s="10">
        <v>3</v>
      </c>
      <c r="D261" s="10">
        <v>315</v>
      </c>
      <c r="E261" s="10">
        <v>25.5</v>
      </c>
      <c r="F261" s="10">
        <v>22</v>
      </c>
      <c r="G261" s="10">
        <v>1</v>
      </c>
      <c r="H261" s="10">
        <v>3</v>
      </c>
      <c r="I261" s="10">
        <v>3.9</v>
      </c>
      <c r="J261" s="10">
        <v>25.74</v>
      </c>
      <c r="K261" s="48"/>
      <c r="L261" s="14"/>
    </row>
    <row r="262" spans="1:12">
      <c r="A262" s="10" t="s">
        <v>46</v>
      </c>
      <c r="B262" s="10">
        <v>1</v>
      </c>
      <c r="C262" s="10">
        <v>3</v>
      </c>
      <c r="D262" s="10">
        <v>302</v>
      </c>
      <c r="E262" s="10">
        <v>25.5</v>
      </c>
      <c r="F262" s="10">
        <v>22</v>
      </c>
      <c r="G262" s="10">
        <v>1</v>
      </c>
      <c r="H262" s="10">
        <v>3</v>
      </c>
      <c r="I262" s="10">
        <v>3.9</v>
      </c>
      <c r="J262" s="10">
        <v>25.74</v>
      </c>
      <c r="K262" s="48"/>
      <c r="L262" s="14"/>
    </row>
    <row r="263" spans="1:12">
      <c r="A263" s="10" t="s">
        <v>47</v>
      </c>
      <c r="B263" s="10">
        <v>1</v>
      </c>
      <c r="C263" s="10">
        <v>3</v>
      </c>
      <c r="D263" s="10">
        <v>301</v>
      </c>
      <c r="E263" s="10">
        <v>25.5</v>
      </c>
      <c r="F263" s="10">
        <v>22</v>
      </c>
      <c r="G263" s="10">
        <v>1</v>
      </c>
      <c r="H263" s="10">
        <v>3</v>
      </c>
      <c r="I263" s="10">
        <v>3.9</v>
      </c>
      <c r="J263" s="10">
        <v>25.74</v>
      </c>
      <c r="K263" s="48"/>
      <c r="L263" s="14"/>
    </row>
    <row r="264" spans="1:12">
      <c r="A264" s="10" t="s">
        <v>36</v>
      </c>
      <c r="B264" s="10">
        <v>1</v>
      </c>
      <c r="C264" s="10">
        <v>3</v>
      </c>
      <c r="D264" s="10">
        <v>308</v>
      </c>
      <c r="E264" s="10">
        <v>25.5</v>
      </c>
      <c r="F264" s="10">
        <v>18</v>
      </c>
      <c r="G264" s="10">
        <v>1</v>
      </c>
      <c r="H264" s="10">
        <v>3</v>
      </c>
      <c r="I264" s="10">
        <v>3.2</v>
      </c>
      <c r="J264" s="10">
        <v>21.12</v>
      </c>
      <c r="K264" s="48"/>
      <c r="L264" s="14"/>
    </row>
    <row r="265" spans="1:12">
      <c r="I265" s="11">
        <f>SUM(I247:I264)</f>
        <v>292.59999999999991</v>
      </c>
      <c r="J265" s="11">
        <f>SUM(J247:J264)</f>
        <v>1931.16</v>
      </c>
    </row>
    <row r="270" spans="1:12" ht="18">
      <c r="A270" s="49" t="s">
        <v>89</v>
      </c>
      <c r="B270" s="49"/>
      <c r="C270" s="49"/>
      <c r="D270" s="49"/>
      <c r="E270" s="49"/>
      <c r="F270" s="49"/>
      <c r="G270" s="49"/>
      <c r="H270" s="56" t="s">
        <v>86</v>
      </c>
      <c r="I270" s="14"/>
      <c r="J270" s="14"/>
      <c r="K270" s="50" t="s">
        <v>87</v>
      </c>
      <c r="L270" s="50"/>
    </row>
    <row r="271" spans="1:12" ht="18">
      <c r="A271" s="49" t="s">
        <v>90</v>
      </c>
      <c r="B271" s="49"/>
      <c r="C271" s="49"/>
      <c r="D271" s="49"/>
      <c r="E271" s="49"/>
      <c r="F271" s="49"/>
      <c r="G271" s="49"/>
      <c r="H271" s="56"/>
      <c r="I271" s="14"/>
      <c r="J271" s="14"/>
      <c r="K271" s="50"/>
      <c r="L271" s="50"/>
    </row>
    <row r="272" spans="1:12" ht="18">
      <c r="A272" s="49" t="s">
        <v>88</v>
      </c>
      <c r="B272" s="49"/>
      <c r="C272" s="49"/>
      <c r="D272" s="49"/>
      <c r="E272" s="49"/>
      <c r="F272" s="49"/>
      <c r="G272" s="49"/>
      <c r="H272" s="56"/>
      <c r="I272" s="14"/>
      <c r="J272" s="14"/>
      <c r="K272" s="50"/>
      <c r="L272" s="50"/>
    </row>
    <row r="273" spans="1:17" ht="17.399999999999999">
      <c r="A273" s="21" t="s">
        <v>0</v>
      </c>
      <c r="B273" s="21" t="s">
        <v>1</v>
      </c>
      <c r="C273" s="21" t="s">
        <v>2</v>
      </c>
      <c r="D273" s="21" t="s">
        <v>3</v>
      </c>
      <c r="E273" s="21" t="s">
        <v>5</v>
      </c>
      <c r="F273" s="21" t="s">
        <v>4</v>
      </c>
      <c r="G273" s="21" t="s">
        <v>6</v>
      </c>
      <c r="H273" s="21" t="s">
        <v>7</v>
      </c>
      <c r="I273" s="21" t="s">
        <v>8</v>
      </c>
      <c r="J273" s="21" t="s">
        <v>16</v>
      </c>
      <c r="K273" s="21" t="s">
        <v>57</v>
      </c>
      <c r="L273" s="21" t="s">
        <v>65</v>
      </c>
    </row>
    <row r="274" spans="1:17">
      <c r="A274" s="10" t="s">
        <v>38</v>
      </c>
      <c r="B274" s="10">
        <v>3</v>
      </c>
      <c r="C274" s="10">
        <v>3</v>
      </c>
      <c r="D274" s="10">
        <v>320</v>
      </c>
      <c r="E274" s="10">
        <v>25.5</v>
      </c>
      <c r="F274" s="10">
        <v>126</v>
      </c>
      <c r="G274" s="10">
        <v>1</v>
      </c>
      <c r="H274" s="10">
        <v>3</v>
      </c>
      <c r="I274" s="10">
        <v>22.400000000000002</v>
      </c>
      <c r="J274" s="10">
        <v>147.84</v>
      </c>
      <c r="K274" s="51">
        <v>9</v>
      </c>
      <c r="L274" s="10">
        <v>10</v>
      </c>
      <c r="O274" s="60" t="s">
        <v>59</v>
      </c>
      <c r="P274" s="60"/>
      <c r="Q274" s="20">
        <v>2</v>
      </c>
    </row>
    <row r="275" spans="1:17">
      <c r="A275" s="10" t="s">
        <v>27</v>
      </c>
      <c r="B275" s="10">
        <v>3</v>
      </c>
      <c r="C275" s="10">
        <v>3</v>
      </c>
      <c r="D275" s="10">
        <v>317</v>
      </c>
      <c r="E275" s="10">
        <v>25.5</v>
      </c>
      <c r="F275" s="10">
        <v>120</v>
      </c>
      <c r="G275" s="10">
        <v>1</v>
      </c>
      <c r="H275" s="10">
        <v>3</v>
      </c>
      <c r="I275" s="10">
        <v>21.3</v>
      </c>
      <c r="J275" s="10">
        <v>140.57999999999998</v>
      </c>
      <c r="K275" s="52"/>
      <c r="L275" s="10">
        <v>1</v>
      </c>
      <c r="O275" s="60" t="s">
        <v>64</v>
      </c>
      <c r="P275" s="60"/>
      <c r="Q275" s="60"/>
    </row>
    <row r="276" spans="1:17">
      <c r="A276" s="10" t="s">
        <v>27</v>
      </c>
      <c r="B276" s="10">
        <v>3</v>
      </c>
      <c r="C276" s="10">
        <v>3</v>
      </c>
      <c r="D276" s="10">
        <v>323</v>
      </c>
      <c r="E276" s="10">
        <v>25.5</v>
      </c>
      <c r="F276" s="10">
        <v>120</v>
      </c>
      <c r="G276" s="10">
        <v>1</v>
      </c>
      <c r="H276" s="10">
        <v>3</v>
      </c>
      <c r="I276" s="10">
        <v>21.3</v>
      </c>
      <c r="J276" s="10">
        <v>140.57999999999998</v>
      </c>
      <c r="K276" s="52"/>
      <c r="L276" s="10">
        <v>2</v>
      </c>
      <c r="O276" s="14" t="s">
        <v>61</v>
      </c>
      <c r="P276" s="14" t="s">
        <v>62</v>
      </c>
      <c r="Q276" s="14" t="s">
        <v>63</v>
      </c>
    </row>
    <row r="277" spans="1:17">
      <c r="A277" s="10" t="s">
        <v>28</v>
      </c>
      <c r="B277" s="10">
        <v>3</v>
      </c>
      <c r="C277" s="10">
        <v>3</v>
      </c>
      <c r="D277" s="10">
        <v>305</v>
      </c>
      <c r="E277" s="10">
        <v>25.5</v>
      </c>
      <c r="F277" s="10">
        <v>120</v>
      </c>
      <c r="G277" s="10">
        <v>1</v>
      </c>
      <c r="H277" s="10">
        <v>3</v>
      </c>
      <c r="I277" s="10">
        <v>21.3</v>
      </c>
      <c r="J277" s="10">
        <v>140.57999999999998</v>
      </c>
      <c r="K277" s="52"/>
      <c r="L277" s="10">
        <v>3</v>
      </c>
      <c r="O277" s="14">
        <v>126.5</v>
      </c>
      <c r="P277" s="14">
        <v>17</v>
      </c>
      <c r="Q277" s="14">
        <v>25.5</v>
      </c>
    </row>
    <row r="278" spans="1:17">
      <c r="A278" s="10" t="s">
        <v>29</v>
      </c>
      <c r="B278" s="10">
        <v>3</v>
      </c>
      <c r="C278" s="10">
        <v>3</v>
      </c>
      <c r="D278" s="10">
        <v>314</v>
      </c>
      <c r="E278" s="10">
        <v>25.5</v>
      </c>
      <c r="F278" s="10">
        <v>120</v>
      </c>
      <c r="G278" s="10">
        <v>1</v>
      </c>
      <c r="H278" s="10">
        <v>3</v>
      </c>
      <c r="I278" s="10">
        <v>21.3</v>
      </c>
      <c r="J278" s="10">
        <v>140.57999999999998</v>
      </c>
      <c r="K278" s="52"/>
      <c r="L278" s="10">
        <v>4</v>
      </c>
    </row>
    <row r="279" spans="1:17">
      <c r="A279" s="10" t="s">
        <v>29</v>
      </c>
      <c r="B279" s="10">
        <v>3</v>
      </c>
      <c r="C279" s="10">
        <v>3</v>
      </c>
      <c r="D279" s="10">
        <v>304</v>
      </c>
      <c r="E279" s="10">
        <v>25.5</v>
      </c>
      <c r="F279" s="10">
        <v>120</v>
      </c>
      <c r="G279" s="10">
        <v>1</v>
      </c>
      <c r="H279" s="10">
        <v>3</v>
      </c>
      <c r="I279" s="10">
        <v>21.3</v>
      </c>
      <c r="J279" s="10">
        <v>140.57999999999998</v>
      </c>
      <c r="K279" s="52"/>
      <c r="L279" s="10">
        <v>5</v>
      </c>
      <c r="O279" s="60" t="s">
        <v>60</v>
      </c>
      <c r="P279" s="60"/>
      <c r="Q279" s="60"/>
    </row>
    <row r="280" spans="1:17">
      <c r="A280" s="10" t="s">
        <v>30</v>
      </c>
      <c r="B280" s="10">
        <v>3</v>
      </c>
      <c r="C280" s="10">
        <v>3</v>
      </c>
      <c r="D280" s="10">
        <v>319</v>
      </c>
      <c r="E280" s="10">
        <v>25.5</v>
      </c>
      <c r="F280" s="10">
        <v>120</v>
      </c>
      <c r="G280" s="10">
        <v>1</v>
      </c>
      <c r="H280" s="10">
        <v>3</v>
      </c>
      <c r="I280" s="10">
        <v>21.3</v>
      </c>
      <c r="J280" s="10">
        <v>140.57999999999998</v>
      </c>
      <c r="K280" s="52"/>
      <c r="L280" s="10">
        <v>6</v>
      </c>
      <c r="O280" s="14" t="s">
        <v>61</v>
      </c>
      <c r="P280" s="14" t="s">
        <v>62</v>
      </c>
      <c r="Q280" s="14" t="s">
        <v>63</v>
      </c>
    </row>
    <row r="281" spans="1:17">
      <c r="A281" s="10" t="s">
        <v>31</v>
      </c>
      <c r="B281" s="10">
        <v>3</v>
      </c>
      <c r="C281" s="10">
        <v>3</v>
      </c>
      <c r="D281" s="10">
        <v>322</v>
      </c>
      <c r="E281" s="10">
        <v>25.5</v>
      </c>
      <c r="F281" s="10">
        <v>120</v>
      </c>
      <c r="G281" s="10">
        <v>1</v>
      </c>
      <c r="H281" s="10">
        <v>3</v>
      </c>
      <c r="I281" s="10">
        <v>21.3</v>
      </c>
      <c r="J281" s="10">
        <v>140.57999999999998</v>
      </c>
      <c r="K281" s="52"/>
      <c r="L281" s="10">
        <v>7</v>
      </c>
      <c r="O281" s="14">
        <f>Q274+O277</f>
        <v>128.5</v>
      </c>
      <c r="P281" s="14">
        <f>Q274+P277</f>
        <v>19</v>
      </c>
      <c r="Q281" s="14">
        <f>Q274+Q277</f>
        <v>27.5</v>
      </c>
    </row>
    <row r="282" spans="1:17">
      <c r="A282" s="10" t="s">
        <v>32</v>
      </c>
      <c r="B282" s="10">
        <v>3</v>
      </c>
      <c r="C282" s="10">
        <v>3</v>
      </c>
      <c r="D282" s="10">
        <v>324</v>
      </c>
      <c r="E282" s="10">
        <v>25.5</v>
      </c>
      <c r="F282" s="10">
        <v>120</v>
      </c>
      <c r="G282" s="10">
        <v>1</v>
      </c>
      <c r="H282" s="10">
        <v>3</v>
      </c>
      <c r="I282" s="10">
        <v>21.3</v>
      </c>
      <c r="J282" s="10">
        <v>140.57999999999998</v>
      </c>
      <c r="K282" s="52"/>
      <c r="L282" s="10">
        <v>8</v>
      </c>
    </row>
    <row r="283" spans="1:17">
      <c r="A283" s="10" t="s">
        <v>33</v>
      </c>
      <c r="B283" s="10">
        <v>3</v>
      </c>
      <c r="C283" s="10">
        <v>3</v>
      </c>
      <c r="D283" s="10">
        <v>310</v>
      </c>
      <c r="E283" s="10">
        <v>25.5</v>
      </c>
      <c r="F283" s="10">
        <v>120</v>
      </c>
      <c r="G283" s="10">
        <v>1</v>
      </c>
      <c r="H283" s="10">
        <v>3</v>
      </c>
      <c r="I283" s="10">
        <v>21.3</v>
      </c>
      <c r="J283" s="10">
        <v>140.57999999999998</v>
      </c>
      <c r="K283" s="52"/>
      <c r="L283" s="10">
        <v>9</v>
      </c>
    </row>
    <row r="284" spans="1:17">
      <c r="A284" s="10" t="s">
        <v>43</v>
      </c>
      <c r="B284" s="10">
        <v>3</v>
      </c>
      <c r="C284" s="10">
        <v>3</v>
      </c>
      <c r="D284" s="10">
        <v>315</v>
      </c>
      <c r="E284" s="10">
        <v>25.5</v>
      </c>
      <c r="F284" s="10">
        <v>120</v>
      </c>
      <c r="G284" s="10">
        <v>1</v>
      </c>
      <c r="H284" s="10">
        <v>3</v>
      </c>
      <c r="I284" s="10">
        <v>21.3</v>
      </c>
      <c r="J284" s="10">
        <v>140.57999999999998</v>
      </c>
      <c r="K284" s="52"/>
      <c r="L284" s="10">
        <v>12</v>
      </c>
    </row>
    <row r="285" spans="1:17">
      <c r="A285" s="10" t="s">
        <v>46</v>
      </c>
      <c r="B285" s="10">
        <v>3</v>
      </c>
      <c r="C285" s="10">
        <v>3</v>
      </c>
      <c r="D285" s="10">
        <v>302</v>
      </c>
      <c r="E285" s="10">
        <v>25.5</v>
      </c>
      <c r="F285" s="10">
        <v>106.5</v>
      </c>
      <c r="G285" s="10">
        <v>1</v>
      </c>
      <c r="H285" s="10">
        <v>3</v>
      </c>
      <c r="I285" s="10">
        <v>18.900000000000002</v>
      </c>
      <c r="J285" s="10">
        <v>124.74000000000001</v>
      </c>
      <c r="K285" s="52"/>
      <c r="L285" s="10">
        <v>13</v>
      </c>
    </row>
    <row r="286" spans="1:17">
      <c r="A286" s="10" t="s">
        <v>47</v>
      </c>
      <c r="B286" s="10">
        <v>3</v>
      </c>
      <c r="C286" s="10">
        <v>3</v>
      </c>
      <c r="D286" s="10">
        <v>301</v>
      </c>
      <c r="E286" s="10">
        <v>25.5</v>
      </c>
      <c r="F286" s="10">
        <v>106.5</v>
      </c>
      <c r="G286" s="10">
        <v>1</v>
      </c>
      <c r="H286" s="10">
        <v>3</v>
      </c>
      <c r="I286" s="10">
        <v>18.900000000000002</v>
      </c>
      <c r="J286" s="10">
        <v>124.74000000000001</v>
      </c>
      <c r="K286" s="52"/>
      <c r="L286" s="10">
        <v>14</v>
      </c>
    </row>
    <row r="287" spans="1:17">
      <c r="A287" s="10" t="s">
        <v>42</v>
      </c>
      <c r="B287" s="10">
        <v>3</v>
      </c>
      <c r="C287" s="10">
        <v>3</v>
      </c>
      <c r="D287" s="10">
        <v>316</v>
      </c>
      <c r="E287" s="10">
        <v>25.5</v>
      </c>
      <c r="F287" s="10">
        <v>84</v>
      </c>
      <c r="G287" s="10">
        <v>1</v>
      </c>
      <c r="H287" s="10">
        <v>3</v>
      </c>
      <c r="I287" s="10">
        <v>14.9</v>
      </c>
      <c r="J287" s="10">
        <v>98.34</v>
      </c>
      <c r="K287" s="53"/>
      <c r="L287" s="10">
        <v>11</v>
      </c>
    </row>
    <row r="288" spans="1:17">
      <c r="I288" s="11">
        <f>SUM(I274:I287)</f>
        <v>288.10000000000002</v>
      </c>
      <c r="J288" s="11">
        <f>SUM(J274:J287)</f>
        <v>1901.4599999999994</v>
      </c>
    </row>
    <row r="292" spans="1:17" ht="18">
      <c r="A292" s="49" t="s">
        <v>89</v>
      </c>
      <c r="B292" s="49"/>
      <c r="C292" s="49"/>
      <c r="D292" s="49"/>
      <c r="E292" s="49"/>
      <c r="F292" s="49"/>
      <c r="G292" s="49"/>
      <c r="H292" s="56" t="s">
        <v>86</v>
      </c>
      <c r="I292" s="14"/>
      <c r="J292" s="14"/>
      <c r="K292" s="50" t="s">
        <v>87</v>
      </c>
      <c r="L292" s="50"/>
    </row>
    <row r="293" spans="1:17" ht="18">
      <c r="A293" s="49" t="s">
        <v>90</v>
      </c>
      <c r="B293" s="49"/>
      <c r="C293" s="49"/>
      <c r="D293" s="49"/>
      <c r="E293" s="49"/>
      <c r="F293" s="49"/>
      <c r="G293" s="49"/>
      <c r="H293" s="56"/>
      <c r="I293" s="14"/>
      <c r="J293" s="14"/>
      <c r="K293" s="50"/>
      <c r="L293" s="50"/>
    </row>
    <row r="294" spans="1:17" ht="18">
      <c r="A294" s="49" t="s">
        <v>88</v>
      </c>
      <c r="B294" s="49"/>
      <c r="C294" s="49"/>
      <c r="D294" s="49"/>
      <c r="E294" s="49"/>
      <c r="F294" s="49"/>
      <c r="G294" s="49"/>
      <c r="H294" s="56"/>
      <c r="I294" s="14"/>
      <c r="J294" s="14"/>
      <c r="K294" s="50"/>
      <c r="L294" s="50"/>
    </row>
    <row r="295" spans="1:17" ht="17.399999999999999">
      <c r="A295" s="21" t="s">
        <v>0</v>
      </c>
      <c r="B295" s="21" t="s">
        <v>1</v>
      </c>
      <c r="C295" s="21" t="s">
        <v>2</v>
      </c>
      <c r="D295" s="21" t="s">
        <v>3</v>
      </c>
      <c r="E295" s="21" t="s">
        <v>5</v>
      </c>
      <c r="F295" s="21" t="s">
        <v>4</v>
      </c>
      <c r="G295" s="21" t="s">
        <v>6</v>
      </c>
      <c r="H295" s="21" t="s">
        <v>7</v>
      </c>
      <c r="I295" s="21" t="s">
        <v>8</v>
      </c>
      <c r="J295" s="21" t="s">
        <v>16</v>
      </c>
      <c r="K295" s="21" t="s">
        <v>57</v>
      </c>
      <c r="L295" s="21" t="s">
        <v>65</v>
      </c>
    </row>
    <row r="296" spans="1:17">
      <c r="A296" s="10" t="s">
        <v>36</v>
      </c>
      <c r="B296" s="10">
        <v>2</v>
      </c>
      <c r="C296" s="10">
        <v>3</v>
      </c>
      <c r="D296" s="10">
        <v>308</v>
      </c>
      <c r="E296" s="10">
        <v>25.5</v>
      </c>
      <c r="F296" s="10">
        <v>66.5</v>
      </c>
      <c r="G296" s="10">
        <v>1</v>
      </c>
      <c r="H296" s="10">
        <v>3</v>
      </c>
      <c r="I296" s="10">
        <v>11.799999999999999</v>
      </c>
      <c r="J296" s="10">
        <v>77.88</v>
      </c>
      <c r="K296" s="48">
        <v>10</v>
      </c>
      <c r="L296" s="10">
        <v>1</v>
      </c>
      <c r="O296" s="60" t="s">
        <v>59</v>
      </c>
      <c r="P296" s="60"/>
      <c r="Q296" s="20">
        <v>2</v>
      </c>
    </row>
    <row r="297" spans="1:17">
      <c r="A297" s="10" t="s">
        <v>36</v>
      </c>
      <c r="B297" s="10">
        <v>2</v>
      </c>
      <c r="C297" s="10">
        <v>3</v>
      </c>
      <c r="D297" s="10">
        <v>321</v>
      </c>
      <c r="E297" s="10">
        <v>25.5</v>
      </c>
      <c r="F297" s="10">
        <v>66.5</v>
      </c>
      <c r="G297" s="10">
        <v>1</v>
      </c>
      <c r="H297" s="10">
        <v>3</v>
      </c>
      <c r="I297" s="10">
        <v>11.799999999999999</v>
      </c>
      <c r="J297" s="10">
        <v>77.88</v>
      </c>
      <c r="K297" s="48"/>
      <c r="L297" s="10">
        <v>2</v>
      </c>
      <c r="O297" s="60" t="s">
        <v>64</v>
      </c>
      <c r="P297" s="60"/>
      <c r="Q297" s="60"/>
    </row>
    <row r="298" spans="1:17">
      <c r="A298" s="10" t="s">
        <v>37</v>
      </c>
      <c r="B298" s="10">
        <v>2</v>
      </c>
      <c r="C298" s="10">
        <v>3</v>
      </c>
      <c r="D298" s="10">
        <v>306</v>
      </c>
      <c r="E298" s="10">
        <v>25.5</v>
      </c>
      <c r="F298" s="10">
        <v>66.5</v>
      </c>
      <c r="G298" s="10">
        <v>1</v>
      </c>
      <c r="H298" s="10">
        <v>3</v>
      </c>
      <c r="I298" s="10">
        <v>11.799999999999999</v>
      </c>
      <c r="J298" s="10">
        <v>77.88</v>
      </c>
      <c r="K298" s="48"/>
      <c r="L298" s="10">
        <v>3</v>
      </c>
      <c r="O298" s="14" t="s">
        <v>61</v>
      </c>
      <c r="P298" s="14" t="s">
        <v>62</v>
      </c>
      <c r="Q298" s="14" t="s">
        <v>63</v>
      </c>
    </row>
    <row r="299" spans="1:17">
      <c r="A299" s="10" t="s">
        <v>42</v>
      </c>
      <c r="B299" s="10">
        <v>2</v>
      </c>
      <c r="C299" s="10">
        <v>3</v>
      </c>
      <c r="D299" s="10">
        <v>316</v>
      </c>
      <c r="E299" s="10">
        <v>25.5</v>
      </c>
      <c r="F299" s="10">
        <v>42</v>
      </c>
      <c r="G299" s="10">
        <v>1</v>
      </c>
      <c r="H299" s="10">
        <v>3</v>
      </c>
      <c r="I299" s="10">
        <v>7.5</v>
      </c>
      <c r="J299" s="10">
        <v>49.5</v>
      </c>
      <c r="K299" s="48"/>
      <c r="L299" s="10">
        <v>4</v>
      </c>
      <c r="O299" s="14">
        <v>67</v>
      </c>
      <c r="P299" s="14">
        <v>17</v>
      </c>
      <c r="Q299" s="14">
        <f>25.5+1+4+1+4</f>
        <v>35.5</v>
      </c>
    </row>
    <row r="300" spans="1:17">
      <c r="A300" s="10" t="s">
        <v>26</v>
      </c>
      <c r="B300" s="10">
        <v>1</v>
      </c>
      <c r="C300" s="10">
        <v>3</v>
      </c>
      <c r="D300" s="10">
        <v>326</v>
      </c>
      <c r="E300" s="10">
        <v>25.5</v>
      </c>
      <c r="F300" s="10">
        <v>30</v>
      </c>
      <c r="G300" s="10">
        <v>1</v>
      </c>
      <c r="H300" s="10">
        <v>3</v>
      </c>
      <c r="I300" s="10">
        <v>5.3999999999999995</v>
      </c>
      <c r="J300" s="10">
        <v>35.639999999999993</v>
      </c>
      <c r="K300" s="48"/>
      <c r="L300" s="10">
        <v>5</v>
      </c>
    </row>
    <row r="301" spans="1:17">
      <c r="A301" s="10" t="s">
        <v>44</v>
      </c>
      <c r="B301" s="10">
        <v>1</v>
      </c>
      <c r="C301" s="10">
        <v>3</v>
      </c>
      <c r="D301" s="10">
        <v>312</v>
      </c>
      <c r="E301" s="10">
        <v>25.5</v>
      </c>
      <c r="F301" s="10">
        <v>30</v>
      </c>
      <c r="G301" s="10">
        <v>1</v>
      </c>
      <c r="H301" s="10">
        <v>3</v>
      </c>
      <c r="I301" s="10">
        <v>5.3999999999999995</v>
      </c>
      <c r="J301" s="10">
        <v>35.639999999999993</v>
      </c>
      <c r="K301" s="48"/>
      <c r="L301" s="10">
        <v>5</v>
      </c>
      <c r="O301" s="60" t="s">
        <v>60</v>
      </c>
      <c r="P301" s="60"/>
      <c r="Q301" s="60"/>
    </row>
    <row r="302" spans="1:17">
      <c r="A302" s="10" t="s">
        <v>26</v>
      </c>
      <c r="B302" s="10">
        <v>2</v>
      </c>
      <c r="C302" s="10">
        <v>3</v>
      </c>
      <c r="D302" s="10">
        <v>326</v>
      </c>
      <c r="E302" s="10">
        <v>25.5</v>
      </c>
      <c r="F302" s="10">
        <v>27</v>
      </c>
      <c r="G302" s="10">
        <v>1</v>
      </c>
      <c r="H302" s="10">
        <v>3</v>
      </c>
      <c r="I302" s="10">
        <v>4.8</v>
      </c>
      <c r="J302" s="10">
        <v>31.679999999999996</v>
      </c>
      <c r="K302" s="48"/>
      <c r="L302" s="10">
        <v>6</v>
      </c>
      <c r="O302" s="14" t="s">
        <v>61</v>
      </c>
      <c r="P302" s="14" t="s">
        <v>62</v>
      </c>
      <c r="Q302" s="14" t="s">
        <v>63</v>
      </c>
    </row>
    <row r="303" spans="1:17">
      <c r="A303" s="10" t="s">
        <v>44</v>
      </c>
      <c r="B303" s="10">
        <v>2</v>
      </c>
      <c r="C303" s="10">
        <v>3</v>
      </c>
      <c r="D303" s="10">
        <v>312</v>
      </c>
      <c r="E303" s="10">
        <v>25.5</v>
      </c>
      <c r="F303" s="10">
        <v>27</v>
      </c>
      <c r="G303" s="10">
        <v>1</v>
      </c>
      <c r="H303" s="10">
        <v>3</v>
      </c>
      <c r="I303" s="10">
        <v>4.8</v>
      </c>
      <c r="J303" s="10">
        <v>31.679999999999996</v>
      </c>
      <c r="K303" s="48"/>
      <c r="L303" s="10">
        <v>6</v>
      </c>
      <c r="O303" s="14">
        <f>Q296+O299</f>
        <v>69</v>
      </c>
      <c r="P303" s="14">
        <f>Q296+P299</f>
        <v>19</v>
      </c>
      <c r="Q303" s="14">
        <f>Q296+Q299</f>
        <v>37.5</v>
      </c>
    </row>
    <row r="304" spans="1:17">
      <c r="A304" s="10" t="s">
        <v>38</v>
      </c>
      <c r="B304" s="10">
        <v>1</v>
      </c>
      <c r="C304" s="10">
        <v>3</v>
      </c>
      <c r="D304" s="10">
        <v>320</v>
      </c>
      <c r="E304" s="10">
        <v>25.5</v>
      </c>
      <c r="F304" s="10">
        <v>24</v>
      </c>
      <c r="G304" s="10">
        <v>1</v>
      </c>
      <c r="H304" s="10">
        <v>3</v>
      </c>
      <c r="I304" s="10">
        <v>4.3</v>
      </c>
      <c r="J304" s="10">
        <v>28.38</v>
      </c>
      <c r="K304" s="48"/>
      <c r="L304" s="10">
        <v>4</v>
      </c>
    </row>
    <row r="305" spans="1:12">
      <c r="A305" s="10" t="s">
        <v>27</v>
      </c>
      <c r="B305" s="10">
        <v>2</v>
      </c>
      <c r="C305" s="10">
        <v>3</v>
      </c>
      <c r="D305" s="10">
        <v>317</v>
      </c>
      <c r="E305" s="10">
        <v>25.5</v>
      </c>
      <c r="F305" s="10">
        <v>19.5</v>
      </c>
      <c r="G305" s="10">
        <v>1</v>
      </c>
      <c r="H305" s="10">
        <v>3</v>
      </c>
      <c r="I305" s="10">
        <v>3.5</v>
      </c>
      <c r="J305" s="10">
        <v>23.099999999999998</v>
      </c>
      <c r="K305" s="48"/>
      <c r="L305" s="10">
        <v>7</v>
      </c>
    </row>
    <row r="306" spans="1:12">
      <c r="A306" s="10" t="s">
        <v>27</v>
      </c>
      <c r="B306" s="10">
        <v>2</v>
      </c>
      <c r="C306" s="10">
        <v>3</v>
      </c>
      <c r="D306" s="10">
        <v>323</v>
      </c>
      <c r="E306" s="10">
        <v>25.5</v>
      </c>
      <c r="F306" s="10">
        <v>19.5</v>
      </c>
      <c r="G306" s="10">
        <v>1</v>
      </c>
      <c r="H306" s="10">
        <v>3</v>
      </c>
      <c r="I306" s="10">
        <v>3.5</v>
      </c>
      <c r="J306" s="10">
        <v>23.099999999999998</v>
      </c>
      <c r="K306" s="48"/>
      <c r="L306" s="10">
        <v>7</v>
      </c>
    </row>
    <row r="307" spans="1:12">
      <c r="A307" s="10" t="s">
        <v>28</v>
      </c>
      <c r="B307" s="10">
        <v>2</v>
      </c>
      <c r="C307" s="10">
        <v>3</v>
      </c>
      <c r="D307" s="10">
        <v>305</v>
      </c>
      <c r="E307" s="10">
        <v>25.5</v>
      </c>
      <c r="F307" s="10">
        <v>19.5</v>
      </c>
      <c r="G307" s="10">
        <v>1</v>
      </c>
      <c r="H307" s="10">
        <v>3</v>
      </c>
      <c r="I307" s="10">
        <v>3.5</v>
      </c>
      <c r="J307" s="10">
        <v>23.099999999999998</v>
      </c>
      <c r="K307" s="48"/>
      <c r="L307" s="10">
        <v>7</v>
      </c>
    </row>
    <row r="308" spans="1:12">
      <c r="A308" s="10" t="s">
        <v>29</v>
      </c>
      <c r="B308" s="10">
        <v>2</v>
      </c>
      <c r="C308" s="10">
        <v>3</v>
      </c>
      <c r="D308" s="10">
        <v>314</v>
      </c>
      <c r="E308" s="10">
        <v>25.5</v>
      </c>
      <c r="F308" s="10">
        <v>19.5</v>
      </c>
      <c r="G308" s="10">
        <v>1</v>
      </c>
      <c r="H308" s="10">
        <v>3</v>
      </c>
      <c r="I308" s="10">
        <v>3.5</v>
      </c>
      <c r="J308" s="10">
        <v>23.099999999999998</v>
      </c>
      <c r="K308" s="48"/>
      <c r="L308" s="10">
        <v>8</v>
      </c>
    </row>
    <row r="309" spans="1:12">
      <c r="A309" s="10" t="s">
        <v>29</v>
      </c>
      <c r="B309" s="10">
        <v>2</v>
      </c>
      <c r="C309" s="10">
        <v>3</v>
      </c>
      <c r="D309" s="10">
        <v>304</v>
      </c>
      <c r="E309" s="10">
        <v>25.5</v>
      </c>
      <c r="F309" s="10">
        <v>19.5</v>
      </c>
      <c r="G309" s="10">
        <v>1</v>
      </c>
      <c r="H309" s="10">
        <v>3</v>
      </c>
      <c r="I309" s="10">
        <v>3.5</v>
      </c>
      <c r="J309" s="10">
        <v>23.099999999999998</v>
      </c>
      <c r="K309" s="48"/>
      <c r="L309" s="10">
        <v>8</v>
      </c>
    </row>
    <row r="310" spans="1:12">
      <c r="A310" s="10" t="s">
        <v>30</v>
      </c>
      <c r="B310" s="10">
        <v>2</v>
      </c>
      <c r="C310" s="10">
        <v>3</v>
      </c>
      <c r="D310" s="10">
        <v>319</v>
      </c>
      <c r="E310" s="10">
        <v>25.5</v>
      </c>
      <c r="F310" s="10">
        <v>19.5</v>
      </c>
      <c r="G310" s="10">
        <v>1</v>
      </c>
      <c r="H310" s="10">
        <v>3</v>
      </c>
      <c r="I310" s="10">
        <v>3.5</v>
      </c>
      <c r="J310" s="10">
        <v>23.099999999999998</v>
      </c>
      <c r="K310" s="48"/>
      <c r="L310" s="10">
        <v>8</v>
      </c>
    </row>
    <row r="311" spans="1:12">
      <c r="A311" s="10" t="s">
        <v>31</v>
      </c>
      <c r="B311" s="10">
        <v>2</v>
      </c>
      <c r="C311" s="10">
        <v>3</v>
      </c>
      <c r="D311" s="10">
        <v>322</v>
      </c>
      <c r="E311" s="10">
        <v>25.5</v>
      </c>
      <c r="F311" s="10">
        <v>19.5</v>
      </c>
      <c r="G311" s="10">
        <v>1</v>
      </c>
      <c r="H311" s="10">
        <v>3</v>
      </c>
      <c r="I311" s="10">
        <v>3.5</v>
      </c>
      <c r="J311" s="10">
        <v>23.099999999999998</v>
      </c>
      <c r="K311" s="48"/>
      <c r="L311" s="10">
        <v>9</v>
      </c>
    </row>
    <row r="312" spans="1:12">
      <c r="A312" s="10" t="s">
        <v>32</v>
      </c>
      <c r="B312" s="10">
        <v>2</v>
      </c>
      <c r="C312" s="10">
        <v>3</v>
      </c>
      <c r="D312" s="10">
        <v>324</v>
      </c>
      <c r="E312" s="10">
        <v>25.5</v>
      </c>
      <c r="F312" s="10">
        <v>19.5</v>
      </c>
      <c r="G312" s="10">
        <v>1</v>
      </c>
      <c r="H312" s="10">
        <v>3</v>
      </c>
      <c r="I312" s="10">
        <v>3.5</v>
      </c>
      <c r="J312" s="10">
        <v>23.099999999999998</v>
      </c>
      <c r="K312" s="48"/>
      <c r="L312" s="10">
        <v>9</v>
      </c>
    </row>
    <row r="313" spans="1:12">
      <c r="A313" s="10" t="s">
        <v>33</v>
      </c>
      <c r="B313" s="10">
        <v>2</v>
      </c>
      <c r="C313" s="10">
        <v>3</v>
      </c>
      <c r="D313" s="10">
        <v>310</v>
      </c>
      <c r="E313" s="10">
        <v>25.5</v>
      </c>
      <c r="F313" s="10">
        <v>19.5</v>
      </c>
      <c r="G313" s="10">
        <v>1</v>
      </c>
      <c r="H313" s="10">
        <v>3</v>
      </c>
      <c r="I313" s="10">
        <v>3.5</v>
      </c>
      <c r="J313" s="10">
        <v>23.099999999999998</v>
      </c>
      <c r="K313" s="48"/>
      <c r="L313" s="10">
        <v>9</v>
      </c>
    </row>
    <row r="314" spans="1:12">
      <c r="A314" s="10" t="s">
        <v>36</v>
      </c>
      <c r="B314" s="10">
        <v>1</v>
      </c>
      <c r="C314" s="10">
        <v>3</v>
      </c>
      <c r="D314" s="10">
        <v>321</v>
      </c>
      <c r="E314" s="10">
        <v>25.5</v>
      </c>
      <c r="F314" s="10">
        <v>18</v>
      </c>
      <c r="G314" s="10">
        <v>1</v>
      </c>
      <c r="H314" s="10">
        <v>3</v>
      </c>
      <c r="I314" s="10">
        <v>3.2</v>
      </c>
      <c r="J314" s="10">
        <v>21.12</v>
      </c>
      <c r="K314" s="48"/>
      <c r="L314" s="10">
        <v>10</v>
      </c>
    </row>
    <row r="315" spans="1:12">
      <c r="A315" s="10" t="s">
        <v>37</v>
      </c>
      <c r="B315" s="10">
        <v>1</v>
      </c>
      <c r="C315" s="10">
        <v>3</v>
      </c>
      <c r="D315" s="10">
        <v>306</v>
      </c>
      <c r="E315" s="10">
        <v>25.5</v>
      </c>
      <c r="F315" s="10">
        <v>18</v>
      </c>
      <c r="G315" s="10">
        <v>1</v>
      </c>
      <c r="H315" s="10">
        <v>3</v>
      </c>
      <c r="I315" s="10">
        <v>3.2</v>
      </c>
      <c r="J315" s="10">
        <v>21.12</v>
      </c>
      <c r="K315" s="48"/>
      <c r="L315" s="10">
        <v>10</v>
      </c>
    </row>
    <row r="316" spans="1:12">
      <c r="A316" s="10" t="s">
        <v>42</v>
      </c>
      <c r="B316" s="10">
        <v>1</v>
      </c>
      <c r="C316" s="10">
        <v>3</v>
      </c>
      <c r="D316" s="10">
        <v>316</v>
      </c>
      <c r="E316" s="10">
        <v>25.5</v>
      </c>
      <c r="F316" s="10">
        <v>18</v>
      </c>
      <c r="G316" s="10">
        <v>1</v>
      </c>
      <c r="H316" s="10">
        <v>3</v>
      </c>
      <c r="I316" s="10">
        <v>3.2</v>
      </c>
      <c r="J316" s="10">
        <v>21.12</v>
      </c>
      <c r="K316" s="48"/>
      <c r="L316" s="10">
        <v>10</v>
      </c>
    </row>
    <row r="317" spans="1:12">
      <c r="A317" s="10" t="s">
        <v>45</v>
      </c>
      <c r="B317" s="10">
        <v>1</v>
      </c>
      <c r="C317" s="10">
        <v>3</v>
      </c>
      <c r="D317" s="10">
        <v>307</v>
      </c>
      <c r="E317" s="10">
        <v>25.5</v>
      </c>
      <c r="F317" s="10">
        <v>18</v>
      </c>
      <c r="G317" s="10">
        <v>1</v>
      </c>
      <c r="H317" s="10">
        <v>3</v>
      </c>
      <c r="I317" s="10">
        <v>3.2</v>
      </c>
      <c r="J317" s="10">
        <v>21.12</v>
      </c>
      <c r="K317" s="48"/>
      <c r="L317" s="10">
        <v>11</v>
      </c>
    </row>
    <row r="318" spans="1:12">
      <c r="A318" s="10" t="s">
        <v>45</v>
      </c>
      <c r="B318" s="10">
        <v>2</v>
      </c>
      <c r="C318" s="10">
        <v>3</v>
      </c>
      <c r="D318" s="10">
        <v>307</v>
      </c>
      <c r="E318" s="10">
        <v>25.5</v>
      </c>
      <c r="F318" s="10">
        <v>18</v>
      </c>
      <c r="G318" s="10">
        <v>1</v>
      </c>
      <c r="H318" s="10">
        <v>3</v>
      </c>
      <c r="I318" s="10">
        <v>3.2</v>
      </c>
      <c r="J318" s="10">
        <v>21.12</v>
      </c>
      <c r="K318" s="48"/>
      <c r="L318" s="10">
        <v>11</v>
      </c>
    </row>
    <row r="319" spans="1:12">
      <c r="A319" s="10" t="s">
        <v>38</v>
      </c>
      <c r="B319" s="10">
        <v>2</v>
      </c>
      <c r="C319" s="10">
        <v>3</v>
      </c>
      <c r="D319" s="10">
        <v>320</v>
      </c>
      <c r="E319" s="10">
        <v>25.5</v>
      </c>
      <c r="F319" s="10">
        <v>16.5</v>
      </c>
      <c r="G319" s="10">
        <v>1</v>
      </c>
      <c r="H319" s="10">
        <v>3</v>
      </c>
      <c r="I319" s="10">
        <v>3</v>
      </c>
      <c r="J319" s="10">
        <v>19.799999999999997</v>
      </c>
      <c r="K319" s="48"/>
      <c r="L319" s="10">
        <v>12</v>
      </c>
    </row>
    <row r="320" spans="1:12">
      <c r="A320" s="10" t="s">
        <v>43</v>
      </c>
      <c r="B320" s="10">
        <v>2</v>
      </c>
      <c r="C320" s="10">
        <v>3</v>
      </c>
      <c r="D320" s="10">
        <v>315</v>
      </c>
      <c r="E320" s="10">
        <v>25.5</v>
      </c>
      <c r="F320" s="10">
        <v>16.5</v>
      </c>
      <c r="G320" s="10">
        <v>1</v>
      </c>
      <c r="H320" s="10">
        <v>3</v>
      </c>
      <c r="I320" s="10">
        <v>3</v>
      </c>
      <c r="J320" s="10">
        <v>19.799999999999997</v>
      </c>
      <c r="K320" s="48"/>
      <c r="L320" s="10">
        <v>12</v>
      </c>
    </row>
    <row r="321" spans="1:12">
      <c r="A321" s="10" t="s">
        <v>27</v>
      </c>
      <c r="B321" s="10">
        <v>1</v>
      </c>
      <c r="C321" s="10">
        <v>3</v>
      </c>
      <c r="D321" s="10">
        <v>317</v>
      </c>
      <c r="E321" s="10">
        <v>25.5</v>
      </c>
      <c r="F321" s="10">
        <v>15</v>
      </c>
      <c r="G321" s="10">
        <v>1</v>
      </c>
      <c r="H321" s="10">
        <v>3</v>
      </c>
      <c r="I321" s="10">
        <v>2.7</v>
      </c>
      <c r="J321" s="10">
        <v>17.82</v>
      </c>
      <c r="K321" s="48"/>
      <c r="L321" s="10">
        <v>11</v>
      </c>
    </row>
    <row r="322" spans="1:12">
      <c r="A322" s="10" t="s">
        <v>27</v>
      </c>
      <c r="B322" s="10">
        <v>1</v>
      </c>
      <c r="C322" s="10">
        <v>3</v>
      </c>
      <c r="D322" s="10">
        <v>323</v>
      </c>
      <c r="E322" s="10">
        <v>25.5</v>
      </c>
      <c r="F322" s="10">
        <v>15</v>
      </c>
      <c r="G322" s="10">
        <v>1</v>
      </c>
      <c r="H322" s="10">
        <v>3</v>
      </c>
      <c r="I322" s="10">
        <v>2.7</v>
      </c>
      <c r="J322" s="10">
        <v>17.82</v>
      </c>
      <c r="K322" s="48"/>
      <c r="L322" s="10">
        <v>11</v>
      </c>
    </row>
    <row r="323" spans="1:12">
      <c r="A323" s="10" t="s">
        <v>28</v>
      </c>
      <c r="B323" s="10">
        <v>1</v>
      </c>
      <c r="C323" s="10">
        <v>3</v>
      </c>
      <c r="D323" s="10">
        <v>305</v>
      </c>
      <c r="E323" s="10">
        <v>25.5</v>
      </c>
      <c r="F323" s="10">
        <v>15</v>
      </c>
      <c r="G323" s="10">
        <v>1</v>
      </c>
      <c r="H323" s="10">
        <v>3</v>
      </c>
      <c r="I323" s="10">
        <v>2.7</v>
      </c>
      <c r="J323" s="10">
        <v>17.82</v>
      </c>
      <c r="K323" s="48"/>
      <c r="L323" s="10">
        <v>12</v>
      </c>
    </row>
    <row r="324" spans="1:12">
      <c r="A324" s="10" t="s">
        <v>29</v>
      </c>
      <c r="B324" s="10">
        <v>1</v>
      </c>
      <c r="C324" s="10">
        <v>3</v>
      </c>
      <c r="D324" s="10">
        <v>314</v>
      </c>
      <c r="E324" s="10">
        <v>25.5</v>
      </c>
      <c r="F324" s="10">
        <v>15</v>
      </c>
      <c r="G324" s="10">
        <v>1</v>
      </c>
      <c r="H324" s="10">
        <v>3</v>
      </c>
      <c r="I324" s="10">
        <v>2.7</v>
      </c>
      <c r="J324" s="10">
        <v>17.82</v>
      </c>
      <c r="K324" s="48"/>
      <c r="L324" s="10">
        <v>12</v>
      </c>
    </row>
    <row r="325" spans="1:12">
      <c r="A325" s="10" t="s">
        <v>29</v>
      </c>
      <c r="B325" s="10">
        <v>1</v>
      </c>
      <c r="C325" s="10">
        <v>3</v>
      </c>
      <c r="D325" s="10">
        <v>304</v>
      </c>
      <c r="E325" s="10">
        <v>25.5</v>
      </c>
      <c r="F325" s="10">
        <v>15</v>
      </c>
      <c r="G325" s="10">
        <v>1</v>
      </c>
      <c r="H325" s="10">
        <v>3</v>
      </c>
      <c r="I325" s="10">
        <v>2.7</v>
      </c>
      <c r="J325" s="10">
        <v>17.82</v>
      </c>
      <c r="K325" s="48"/>
      <c r="L325" s="10">
        <v>13</v>
      </c>
    </row>
    <row r="326" spans="1:12">
      <c r="A326" s="10" t="s">
        <v>30</v>
      </c>
      <c r="B326" s="10">
        <v>1</v>
      </c>
      <c r="C326" s="10">
        <v>3</v>
      </c>
      <c r="D326" s="10">
        <v>319</v>
      </c>
      <c r="E326" s="10">
        <v>25.5</v>
      </c>
      <c r="F326" s="10">
        <v>15</v>
      </c>
      <c r="G326" s="10">
        <v>1</v>
      </c>
      <c r="H326" s="10">
        <v>3</v>
      </c>
      <c r="I326" s="10">
        <v>2.7</v>
      </c>
      <c r="J326" s="10">
        <v>17.82</v>
      </c>
      <c r="K326" s="48"/>
      <c r="L326" s="10">
        <v>13</v>
      </c>
    </row>
    <row r="327" spans="1:12">
      <c r="A327" s="10" t="s">
        <v>31</v>
      </c>
      <c r="B327" s="10">
        <v>1</v>
      </c>
      <c r="C327" s="10">
        <v>3</v>
      </c>
      <c r="D327" s="10">
        <v>322</v>
      </c>
      <c r="E327" s="10">
        <v>25.5</v>
      </c>
      <c r="F327" s="10">
        <v>15</v>
      </c>
      <c r="G327" s="10">
        <v>1</v>
      </c>
      <c r="H327" s="10">
        <v>3</v>
      </c>
      <c r="I327" s="10">
        <v>2.7</v>
      </c>
      <c r="J327" s="10">
        <v>17.82</v>
      </c>
      <c r="K327" s="48"/>
      <c r="L327" s="10">
        <v>13</v>
      </c>
    </row>
    <row r="328" spans="1:12">
      <c r="A328" s="10" t="s">
        <v>32</v>
      </c>
      <c r="B328" s="10">
        <v>1</v>
      </c>
      <c r="C328" s="10">
        <v>3</v>
      </c>
      <c r="D328" s="10">
        <v>324</v>
      </c>
      <c r="E328" s="10">
        <v>25.5</v>
      </c>
      <c r="F328" s="10">
        <v>15</v>
      </c>
      <c r="G328" s="10">
        <v>1</v>
      </c>
      <c r="H328" s="10">
        <v>3</v>
      </c>
      <c r="I328" s="10">
        <v>2.7</v>
      </c>
      <c r="J328" s="10">
        <v>17.82</v>
      </c>
      <c r="K328" s="48"/>
      <c r="L328" s="10">
        <v>13</v>
      </c>
    </row>
    <row r="329" spans="1:12">
      <c r="A329" s="10" t="s">
        <v>33</v>
      </c>
      <c r="B329" s="10">
        <v>1</v>
      </c>
      <c r="C329" s="10">
        <v>3</v>
      </c>
      <c r="D329" s="10">
        <v>310</v>
      </c>
      <c r="E329" s="10">
        <v>25.5</v>
      </c>
      <c r="F329" s="10">
        <v>15</v>
      </c>
      <c r="G329" s="10">
        <v>1</v>
      </c>
      <c r="H329" s="10">
        <v>3</v>
      </c>
      <c r="I329" s="10">
        <v>2.7</v>
      </c>
      <c r="J329" s="10">
        <v>17.82</v>
      </c>
      <c r="K329" s="48"/>
      <c r="L329" s="10">
        <v>14</v>
      </c>
    </row>
    <row r="330" spans="1:12">
      <c r="A330" s="10" t="s">
        <v>45</v>
      </c>
      <c r="B330" s="16" t="s">
        <v>58</v>
      </c>
      <c r="C330" s="10">
        <v>3</v>
      </c>
      <c r="D330" s="10">
        <v>307</v>
      </c>
      <c r="E330" s="10">
        <v>4</v>
      </c>
      <c r="F330" s="10">
        <v>43.5</v>
      </c>
      <c r="G330" s="10">
        <v>1</v>
      </c>
      <c r="H330" s="10">
        <v>3</v>
      </c>
      <c r="I330" s="10">
        <v>1.3</v>
      </c>
      <c r="J330" s="10">
        <v>8.58</v>
      </c>
      <c r="K330" s="48"/>
      <c r="L330" s="14"/>
    </row>
    <row r="331" spans="1:12">
      <c r="A331" s="10" t="s">
        <v>15</v>
      </c>
      <c r="B331" s="10" t="s">
        <v>19</v>
      </c>
      <c r="C331" s="10">
        <v>3</v>
      </c>
      <c r="D331" s="10">
        <v>325</v>
      </c>
      <c r="E331" s="10">
        <v>4</v>
      </c>
      <c r="F331" s="10">
        <v>25.375</v>
      </c>
      <c r="G331" s="10">
        <v>1</v>
      </c>
      <c r="H331" s="10">
        <v>3</v>
      </c>
      <c r="I331" s="10">
        <v>0.79999999999999993</v>
      </c>
      <c r="J331" s="10">
        <v>5.2799999999999994</v>
      </c>
      <c r="K331" s="48"/>
      <c r="L331" s="14"/>
    </row>
    <row r="332" spans="1:12">
      <c r="A332" s="10" t="s">
        <v>26</v>
      </c>
      <c r="B332" s="10" t="s">
        <v>19</v>
      </c>
      <c r="C332" s="10">
        <v>3</v>
      </c>
      <c r="D332" s="10">
        <v>326</v>
      </c>
      <c r="E332" s="10">
        <v>4</v>
      </c>
      <c r="F332" s="10">
        <v>25.375</v>
      </c>
      <c r="G332" s="10">
        <v>1</v>
      </c>
      <c r="H332" s="10">
        <v>3</v>
      </c>
      <c r="I332" s="10">
        <v>0.79999999999999993</v>
      </c>
      <c r="J332" s="10">
        <v>5.2799999999999994</v>
      </c>
      <c r="K332" s="48"/>
      <c r="L332" s="14"/>
    </row>
    <row r="333" spans="1:12">
      <c r="A333" s="10" t="s">
        <v>43</v>
      </c>
      <c r="B333" s="10" t="s">
        <v>20</v>
      </c>
      <c r="C333" s="10">
        <v>3</v>
      </c>
      <c r="D333" s="10">
        <v>315</v>
      </c>
      <c r="E333" s="10">
        <v>4</v>
      </c>
      <c r="F333" s="10">
        <v>25.375</v>
      </c>
      <c r="G333" s="10">
        <v>1</v>
      </c>
      <c r="H333" s="10">
        <v>3</v>
      </c>
      <c r="I333" s="10">
        <v>0.79999999999999993</v>
      </c>
      <c r="J333" s="10">
        <v>5.2799999999999994</v>
      </c>
      <c r="K333" s="48"/>
      <c r="L333" s="14"/>
    </row>
    <row r="334" spans="1:12">
      <c r="A334" s="10" t="s">
        <v>44</v>
      </c>
      <c r="B334" s="10" t="s">
        <v>19</v>
      </c>
      <c r="C334" s="10">
        <v>3</v>
      </c>
      <c r="D334" s="10">
        <v>312</v>
      </c>
      <c r="E334" s="10">
        <v>4</v>
      </c>
      <c r="F334" s="10">
        <v>25.375</v>
      </c>
      <c r="G334" s="10">
        <v>1</v>
      </c>
      <c r="H334" s="10">
        <v>3</v>
      </c>
      <c r="I334" s="10">
        <v>0.79999999999999993</v>
      </c>
      <c r="J334" s="10">
        <v>5.2799999999999994</v>
      </c>
      <c r="K334" s="48"/>
      <c r="L334" s="14"/>
    </row>
    <row r="335" spans="1:12">
      <c r="A335" s="10" t="s">
        <v>45</v>
      </c>
      <c r="B335" s="10" t="s">
        <v>19</v>
      </c>
      <c r="C335" s="10">
        <v>3</v>
      </c>
      <c r="D335" s="10">
        <v>307</v>
      </c>
      <c r="E335" s="10">
        <v>4</v>
      </c>
      <c r="F335" s="10">
        <v>25.375</v>
      </c>
      <c r="G335" s="10">
        <v>1</v>
      </c>
      <c r="H335" s="10">
        <v>3</v>
      </c>
      <c r="I335" s="10">
        <v>0.79999999999999993</v>
      </c>
      <c r="J335" s="10">
        <v>5.2799999999999994</v>
      </c>
      <c r="K335" s="48"/>
      <c r="L335" s="14"/>
    </row>
    <row r="336" spans="1:12">
      <c r="A336" s="10" t="s">
        <v>46</v>
      </c>
      <c r="B336" s="10" t="s">
        <v>20</v>
      </c>
      <c r="C336" s="10">
        <v>3</v>
      </c>
      <c r="D336" s="10">
        <v>302</v>
      </c>
      <c r="E336" s="10">
        <v>4</v>
      </c>
      <c r="F336" s="10">
        <v>25.375</v>
      </c>
      <c r="G336" s="10">
        <v>1</v>
      </c>
      <c r="H336" s="10">
        <v>3</v>
      </c>
      <c r="I336" s="10">
        <v>0.79999999999999993</v>
      </c>
      <c r="J336" s="10">
        <v>5.2799999999999994</v>
      </c>
      <c r="K336" s="48"/>
      <c r="L336" s="14"/>
    </row>
    <row r="337" spans="1:12">
      <c r="A337" s="10" t="s">
        <v>47</v>
      </c>
      <c r="B337" s="10" t="s">
        <v>20</v>
      </c>
      <c r="C337" s="10">
        <v>3</v>
      </c>
      <c r="D337" s="10">
        <v>301</v>
      </c>
      <c r="E337" s="10">
        <v>4</v>
      </c>
      <c r="F337" s="10">
        <v>25.375</v>
      </c>
      <c r="G337" s="10">
        <v>1</v>
      </c>
      <c r="H337" s="10">
        <v>3</v>
      </c>
      <c r="I337" s="10">
        <v>0.79999999999999993</v>
      </c>
      <c r="J337" s="10">
        <v>5.2799999999999994</v>
      </c>
      <c r="K337" s="48"/>
      <c r="L337" s="14"/>
    </row>
    <row r="338" spans="1:12">
      <c r="A338" s="10" t="s">
        <v>15</v>
      </c>
      <c r="B338" s="10" t="s">
        <v>20</v>
      </c>
      <c r="C338" s="10">
        <v>3</v>
      </c>
      <c r="D338" s="10">
        <v>325</v>
      </c>
      <c r="E338" s="10">
        <v>4</v>
      </c>
      <c r="F338" s="10">
        <v>23.25</v>
      </c>
      <c r="G338" s="10">
        <v>1</v>
      </c>
      <c r="H338" s="10">
        <v>3</v>
      </c>
      <c r="I338" s="10">
        <v>0.7</v>
      </c>
      <c r="J338" s="10">
        <v>4.6199999999999992</v>
      </c>
      <c r="K338" s="48"/>
      <c r="L338" s="14"/>
    </row>
    <row r="339" spans="1:12">
      <c r="A339" s="10" t="s">
        <v>26</v>
      </c>
      <c r="B339" s="10" t="s">
        <v>20</v>
      </c>
      <c r="C339" s="10">
        <v>3</v>
      </c>
      <c r="D339" s="10">
        <v>326</v>
      </c>
      <c r="E339" s="10">
        <v>4</v>
      </c>
      <c r="F339" s="10">
        <v>23.25</v>
      </c>
      <c r="G339" s="10">
        <v>1</v>
      </c>
      <c r="H339" s="10">
        <v>3</v>
      </c>
      <c r="I339" s="10">
        <v>0.7</v>
      </c>
      <c r="J339" s="10">
        <v>4.6199999999999992</v>
      </c>
      <c r="K339" s="48"/>
      <c r="L339" s="14"/>
    </row>
    <row r="340" spans="1:12">
      <c r="A340" s="10" t="s">
        <v>27</v>
      </c>
      <c r="B340" s="10" t="s">
        <v>19</v>
      </c>
      <c r="C340" s="10">
        <v>3</v>
      </c>
      <c r="D340" s="10">
        <v>317</v>
      </c>
      <c r="E340" s="10">
        <v>4</v>
      </c>
      <c r="F340" s="10">
        <v>23.25</v>
      </c>
      <c r="G340" s="10">
        <v>1</v>
      </c>
      <c r="H340" s="10">
        <v>3</v>
      </c>
      <c r="I340" s="10">
        <v>0.7</v>
      </c>
      <c r="J340" s="10">
        <v>4.6199999999999992</v>
      </c>
      <c r="K340" s="48"/>
      <c r="L340" s="14"/>
    </row>
    <row r="341" spans="1:12">
      <c r="A341" s="10" t="s">
        <v>27</v>
      </c>
      <c r="B341" s="10" t="s">
        <v>19</v>
      </c>
      <c r="C341" s="10">
        <v>3</v>
      </c>
      <c r="D341" s="10">
        <v>323</v>
      </c>
      <c r="E341" s="10">
        <v>4</v>
      </c>
      <c r="F341" s="10">
        <v>23.25</v>
      </c>
      <c r="G341" s="10">
        <v>1</v>
      </c>
      <c r="H341" s="10">
        <v>3</v>
      </c>
      <c r="I341" s="10">
        <v>0.7</v>
      </c>
      <c r="J341" s="10">
        <v>4.6199999999999992</v>
      </c>
      <c r="K341" s="48"/>
      <c r="L341" s="14"/>
    </row>
    <row r="342" spans="1:12">
      <c r="A342" s="10" t="s">
        <v>27</v>
      </c>
      <c r="B342" s="10" t="s">
        <v>20</v>
      </c>
      <c r="C342" s="10">
        <v>3</v>
      </c>
      <c r="D342" s="10">
        <v>317</v>
      </c>
      <c r="E342" s="10">
        <v>4</v>
      </c>
      <c r="F342" s="10">
        <v>23.25</v>
      </c>
      <c r="G342" s="10">
        <v>1</v>
      </c>
      <c r="H342" s="10">
        <v>3</v>
      </c>
      <c r="I342" s="10">
        <v>0.7</v>
      </c>
      <c r="J342" s="10">
        <v>4.6199999999999992</v>
      </c>
      <c r="K342" s="48"/>
      <c r="L342" s="14"/>
    </row>
    <row r="343" spans="1:12">
      <c r="A343" s="10" t="s">
        <v>27</v>
      </c>
      <c r="B343" s="10" t="s">
        <v>20</v>
      </c>
      <c r="C343" s="10">
        <v>3</v>
      </c>
      <c r="D343" s="10">
        <v>323</v>
      </c>
      <c r="E343" s="10">
        <v>4</v>
      </c>
      <c r="F343" s="10">
        <v>23.25</v>
      </c>
      <c r="G343" s="10">
        <v>1</v>
      </c>
      <c r="H343" s="10">
        <v>3</v>
      </c>
      <c r="I343" s="10">
        <v>0.7</v>
      </c>
      <c r="J343" s="10">
        <v>4.6199999999999992</v>
      </c>
      <c r="K343" s="48"/>
      <c r="L343" s="14"/>
    </row>
    <row r="344" spans="1:12">
      <c r="A344" s="10" t="s">
        <v>28</v>
      </c>
      <c r="B344" s="10" t="s">
        <v>19</v>
      </c>
      <c r="C344" s="10">
        <v>3</v>
      </c>
      <c r="D344" s="10">
        <v>305</v>
      </c>
      <c r="E344" s="10">
        <v>4</v>
      </c>
      <c r="F344" s="10">
        <v>23.25</v>
      </c>
      <c r="G344" s="10">
        <v>1</v>
      </c>
      <c r="H344" s="10">
        <v>3</v>
      </c>
      <c r="I344" s="10">
        <v>0.7</v>
      </c>
      <c r="J344" s="10">
        <v>4.6199999999999992</v>
      </c>
      <c r="K344" s="48"/>
      <c r="L344" s="14"/>
    </row>
    <row r="345" spans="1:12">
      <c r="A345" s="10" t="s">
        <v>28</v>
      </c>
      <c r="B345" s="10" t="s">
        <v>20</v>
      </c>
      <c r="C345" s="10">
        <v>3</v>
      </c>
      <c r="D345" s="10">
        <v>305</v>
      </c>
      <c r="E345" s="10">
        <v>4</v>
      </c>
      <c r="F345" s="10">
        <v>23.25</v>
      </c>
      <c r="G345" s="10">
        <v>1</v>
      </c>
      <c r="H345" s="10">
        <v>3</v>
      </c>
      <c r="I345" s="10">
        <v>0.7</v>
      </c>
      <c r="J345" s="10">
        <v>4.6199999999999992</v>
      </c>
      <c r="K345" s="48"/>
      <c r="L345" s="14"/>
    </row>
    <row r="346" spans="1:12">
      <c r="A346" s="10" t="s">
        <v>29</v>
      </c>
      <c r="B346" s="10" t="s">
        <v>19</v>
      </c>
      <c r="C346" s="10">
        <v>3</v>
      </c>
      <c r="D346" s="10">
        <v>314</v>
      </c>
      <c r="E346" s="10">
        <v>4</v>
      </c>
      <c r="F346" s="10">
        <v>23.25</v>
      </c>
      <c r="G346" s="10">
        <v>1</v>
      </c>
      <c r="H346" s="10">
        <v>3</v>
      </c>
      <c r="I346" s="10">
        <v>0.7</v>
      </c>
      <c r="J346" s="10">
        <v>4.6199999999999992</v>
      </c>
      <c r="K346" s="48"/>
      <c r="L346" s="14"/>
    </row>
    <row r="347" spans="1:12">
      <c r="A347" s="10" t="s">
        <v>29</v>
      </c>
      <c r="B347" s="10" t="s">
        <v>19</v>
      </c>
      <c r="C347" s="10">
        <v>3</v>
      </c>
      <c r="D347" s="10">
        <v>304</v>
      </c>
      <c r="E347" s="10">
        <v>4</v>
      </c>
      <c r="F347" s="10">
        <v>23.25</v>
      </c>
      <c r="G347" s="10">
        <v>1</v>
      </c>
      <c r="H347" s="10">
        <v>3</v>
      </c>
      <c r="I347" s="10">
        <v>0.7</v>
      </c>
      <c r="J347" s="10">
        <v>4.6199999999999992</v>
      </c>
      <c r="K347" s="48"/>
      <c r="L347" s="14"/>
    </row>
    <row r="348" spans="1:12">
      <c r="A348" s="10" t="s">
        <v>29</v>
      </c>
      <c r="B348" s="10" t="s">
        <v>20</v>
      </c>
      <c r="C348" s="10">
        <v>3</v>
      </c>
      <c r="D348" s="10">
        <v>314</v>
      </c>
      <c r="E348" s="10">
        <v>4</v>
      </c>
      <c r="F348" s="10">
        <v>23.25</v>
      </c>
      <c r="G348" s="10">
        <v>1</v>
      </c>
      <c r="H348" s="10">
        <v>3</v>
      </c>
      <c r="I348" s="10">
        <v>0.7</v>
      </c>
      <c r="J348" s="10">
        <v>4.6199999999999992</v>
      </c>
      <c r="K348" s="48"/>
      <c r="L348" s="14"/>
    </row>
    <row r="349" spans="1:12">
      <c r="A349" s="10" t="s">
        <v>29</v>
      </c>
      <c r="B349" s="10" t="s">
        <v>20</v>
      </c>
      <c r="C349" s="10">
        <v>3</v>
      </c>
      <c r="D349" s="10">
        <v>304</v>
      </c>
      <c r="E349" s="10">
        <v>4</v>
      </c>
      <c r="F349" s="10">
        <v>23.25</v>
      </c>
      <c r="G349" s="10">
        <v>1</v>
      </c>
      <c r="H349" s="10">
        <v>3</v>
      </c>
      <c r="I349" s="10">
        <v>0.7</v>
      </c>
      <c r="J349" s="10">
        <v>4.6199999999999992</v>
      </c>
      <c r="K349" s="48"/>
      <c r="L349" s="14"/>
    </row>
    <row r="350" spans="1:12">
      <c r="A350" s="10" t="s">
        <v>30</v>
      </c>
      <c r="B350" s="10" t="s">
        <v>19</v>
      </c>
      <c r="C350" s="10">
        <v>3</v>
      </c>
      <c r="D350" s="10">
        <v>319</v>
      </c>
      <c r="E350" s="10">
        <v>4</v>
      </c>
      <c r="F350" s="10">
        <v>23.25</v>
      </c>
      <c r="G350" s="10">
        <v>1</v>
      </c>
      <c r="H350" s="10">
        <v>3</v>
      </c>
      <c r="I350" s="10">
        <v>0.7</v>
      </c>
      <c r="J350" s="10">
        <v>4.6199999999999992</v>
      </c>
      <c r="K350" s="48"/>
      <c r="L350" s="14"/>
    </row>
    <row r="351" spans="1:12">
      <c r="A351" s="10" t="s">
        <v>30</v>
      </c>
      <c r="B351" s="10" t="s">
        <v>20</v>
      </c>
      <c r="C351" s="10">
        <v>3</v>
      </c>
      <c r="D351" s="10">
        <v>319</v>
      </c>
      <c r="E351" s="10">
        <v>4</v>
      </c>
      <c r="F351" s="10">
        <v>23.25</v>
      </c>
      <c r="G351" s="10">
        <v>1</v>
      </c>
      <c r="H351" s="10">
        <v>3</v>
      </c>
      <c r="I351" s="10">
        <v>0.7</v>
      </c>
      <c r="J351" s="10">
        <v>4.6199999999999992</v>
      </c>
      <c r="K351" s="48"/>
      <c r="L351" s="14"/>
    </row>
    <row r="352" spans="1:12">
      <c r="A352" s="10" t="s">
        <v>31</v>
      </c>
      <c r="B352" s="10" t="s">
        <v>19</v>
      </c>
      <c r="C352" s="10">
        <v>3</v>
      </c>
      <c r="D352" s="10">
        <v>322</v>
      </c>
      <c r="E352" s="10">
        <v>4</v>
      </c>
      <c r="F352" s="10">
        <v>23.25</v>
      </c>
      <c r="G352" s="10">
        <v>1</v>
      </c>
      <c r="H352" s="10">
        <v>3</v>
      </c>
      <c r="I352" s="10">
        <v>0.7</v>
      </c>
      <c r="J352" s="10">
        <v>4.6199999999999992</v>
      </c>
      <c r="K352" s="48"/>
      <c r="L352" s="14"/>
    </row>
    <row r="353" spans="1:12">
      <c r="A353" s="10" t="s">
        <v>31</v>
      </c>
      <c r="B353" s="10" t="s">
        <v>20</v>
      </c>
      <c r="C353" s="10">
        <v>3</v>
      </c>
      <c r="D353" s="10">
        <v>322</v>
      </c>
      <c r="E353" s="10">
        <v>4</v>
      </c>
      <c r="F353" s="10">
        <v>23.25</v>
      </c>
      <c r="G353" s="10">
        <v>1</v>
      </c>
      <c r="H353" s="10">
        <v>3</v>
      </c>
      <c r="I353" s="10">
        <v>0.7</v>
      </c>
      <c r="J353" s="10">
        <v>4.6199999999999992</v>
      </c>
      <c r="K353" s="48"/>
      <c r="L353" s="14"/>
    </row>
    <row r="354" spans="1:12">
      <c r="A354" s="10" t="s">
        <v>32</v>
      </c>
      <c r="B354" s="10" t="s">
        <v>19</v>
      </c>
      <c r="C354" s="10">
        <v>3</v>
      </c>
      <c r="D354" s="10">
        <v>324</v>
      </c>
      <c r="E354" s="10">
        <v>4</v>
      </c>
      <c r="F354" s="10">
        <v>23.25</v>
      </c>
      <c r="G354" s="10">
        <v>1</v>
      </c>
      <c r="H354" s="10">
        <v>3</v>
      </c>
      <c r="I354" s="10">
        <v>0.7</v>
      </c>
      <c r="J354" s="10">
        <v>4.6199999999999992</v>
      </c>
      <c r="K354" s="48"/>
      <c r="L354" s="14"/>
    </row>
    <row r="355" spans="1:12">
      <c r="A355" s="10" t="s">
        <v>32</v>
      </c>
      <c r="B355" s="10" t="s">
        <v>20</v>
      </c>
      <c r="C355" s="10">
        <v>3</v>
      </c>
      <c r="D355" s="10">
        <v>324</v>
      </c>
      <c r="E355" s="10">
        <v>4</v>
      </c>
      <c r="F355" s="10">
        <v>23.25</v>
      </c>
      <c r="G355" s="10">
        <v>1</v>
      </c>
      <c r="H355" s="10">
        <v>3</v>
      </c>
      <c r="I355" s="10">
        <v>0.7</v>
      </c>
      <c r="J355" s="10">
        <v>4.6199999999999992</v>
      </c>
      <c r="K355" s="48"/>
      <c r="L355" s="14"/>
    </row>
    <row r="356" spans="1:12">
      <c r="A356" s="10" t="s">
        <v>33</v>
      </c>
      <c r="B356" s="10" t="s">
        <v>19</v>
      </c>
      <c r="C356" s="10">
        <v>3</v>
      </c>
      <c r="D356" s="10">
        <v>310</v>
      </c>
      <c r="E356" s="10">
        <v>4</v>
      </c>
      <c r="F356" s="10">
        <v>23.25</v>
      </c>
      <c r="G356" s="10">
        <v>1</v>
      </c>
      <c r="H356" s="10">
        <v>3</v>
      </c>
      <c r="I356" s="10">
        <v>0.7</v>
      </c>
      <c r="J356" s="10">
        <v>4.6199999999999992</v>
      </c>
      <c r="K356" s="48"/>
      <c r="L356" s="14"/>
    </row>
    <row r="357" spans="1:12">
      <c r="A357" s="10" t="s">
        <v>33</v>
      </c>
      <c r="B357" s="10" t="s">
        <v>20</v>
      </c>
      <c r="C357" s="10">
        <v>3</v>
      </c>
      <c r="D357" s="10">
        <v>310</v>
      </c>
      <c r="E357" s="10">
        <v>4</v>
      </c>
      <c r="F357" s="10">
        <v>23.25</v>
      </c>
      <c r="G357" s="10">
        <v>1</v>
      </c>
      <c r="H357" s="10">
        <v>3</v>
      </c>
      <c r="I357" s="10">
        <v>0.7</v>
      </c>
      <c r="J357" s="10">
        <v>4.6199999999999992</v>
      </c>
      <c r="K357" s="48"/>
      <c r="L357" s="14"/>
    </row>
    <row r="358" spans="1:12">
      <c r="A358" s="10" t="s">
        <v>36</v>
      </c>
      <c r="B358" s="10" t="s">
        <v>19</v>
      </c>
      <c r="C358" s="10">
        <v>3</v>
      </c>
      <c r="D358" s="10">
        <v>308</v>
      </c>
      <c r="E358" s="10">
        <v>4</v>
      </c>
      <c r="F358" s="10">
        <v>23.25</v>
      </c>
      <c r="G358" s="10">
        <v>1</v>
      </c>
      <c r="H358" s="10">
        <v>3</v>
      </c>
      <c r="I358" s="10">
        <v>0.7</v>
      </c>
      <c r="J358" s="10">
        <v>4.6199999999999992</v>
      </c>
      <c r="K358" s="48"/>
      <c r="L358" s="14"/>
    </row>
    <row r="359" spans="1:12">
      <c r="A359" s="10" t="s">
        <v>36</v>
      </c>
      <c r="B359" s="10" t="s">
        <v>19</v>
      </c>
      <c r="C359" s="10">
        <v>3</v>
      </c>
      <c r="D359" s="10">
        <v>321</v>
      </c>
      <c r="E359" s="10">
        <v>4</v>
      </c>
      <c r="F359" s="10">
        <v>23.25</v>
      </c>
      <c r="G359" s="10">
        <v>1</v>
      </c>
      <c r="H359" s="10">
        <v>3</v>
      </c>
      <c r="I359" s="10">
        <v>0.7</v>
      </c>
      <c r="J359" s="10">
        <v>4.6199999999999992</v>
      </c>
      <c r="K359" s="48"/>
      <c r="L359" s="14"/>
    </row>
    <row r="360" spans="1:12">
      <c r="A360" s="10" t="s">
        <v>37</v>
      </c>
      <c r="B360" s="10" t="s">
        <v>19</v>
      </c>
      <c r="C360" s="10">
        <v>3</v>
      </c>
      <c r="D360" s="10">
        <v>306</v>
      </c>
      <c r="E360" s="10">
        <v>4</v>
      </c>
      <c r="F360" s="10">
        <v>23.25</v>
      </c>
      <c r="G360" s="10">
        <v>1</v>
      </c>
      <c r="H360" s="10">
        <v>3</v>
      </c>
      <c r="I360" s="10">
        <v>0.7</v>
      </c>
      <c r="J360" s="10">
        <v>4.6199999999999992</v>
      </c>
      <c r="K360" s="48"/>
      <c r="L360" s="14"/>
    </row>
    <row r="361" spans="1:12">
      <c r="A361" s="10" t="s">
        <v>38</v>
      </c>
      <c r="B361" s="10" t="s">
        <v>19</v>
      </c>
      <c r="C361" s="10">
        <v>3</v>
      </c>
      <c r="D361" s="10">
        <v>320</v>
      </c>
      <c r="E361" s="10">
        <v>4</v>
      </c>
      <c r="F361" s="10">
        <v>23.25</v>
      </c>
      <c r="G361" s="10">
        <v>1</v>
      </c>
      <c r="H361" s="10">
        <v>3</v>
      </c>
      <c r="I361" s="10">
        <v>0.7</v>
      </c>
      <c r="J361" s="10">
        <v>4.6199999999999992</v>
      </c>
      <c r="K361" s="48"/>
      <c r="L361" s="14"/>
    </row>
    <row r="362" spans="1:12">
      <c r="A362" s="10" t="s">
        <v>38</v>
      </c>
      <c r="B362" s="10" t="s">
        <v>20</v>
      </c>
      <c r="C362" s="10">
        <v>3</v>
      </c>
      <c r="D362" s="10">
        <v>320</v>
      </c>
      <c r="E362" s="10">
        <v>4</v>
      </c>
      <c r="F362" s="10">
        <v>23.25</v>
      </c>
      <c r="G362" s="10">
        <v>1</v>
      </c>
      <c r="H362" s="10">
        <v>3</v>
      </c>
      <c r="I362" s="10">
        <v>0.7</v>
      </c>
      <c r="J362" s="10">
        <v>4.6199999999999992</v>
      </c>
      <c r="K362" s="48"/>
      <c r="L362" s="14"/>
    </row>
    <row r="363" spans="1:12">
      <c r="A363" s="10" t="s">
        <v>42</v>
      </c>
      <c r="B363" s="10" t="s">
        <v>19</v>
      </c>
      <c r="C363" s="10">
        <v>3</v>
      </c>
      <c r="D363" s="10">
        <v>316</v>
      </c>
      <c r="E363" s="10">
        <v>4</v>
      </c>
      <c r="F363" s="10">
        <v>23.25</v>
      </c>
      <c r="G363" s="10">
        <v>1</v>
      </c>
      <c r="H363" s="10">
        <v>3</v>
      </c>
      <c r="I363" s="10">
        <v>0.7</v>
      </c>
      <c r="J363" s="10">
        <v>4.6199999999999992</v>
      </c>
      <c r="K363" s="48"/>
      <c r="L363" s="14"/>
    </row>
    <row r="364" spans="1:12">
      <c r="A364" s="10" t="s">
        <v>42</v>
      </c>
      <c r="B364" s="10" t="s">
        <v>20</v>
      </c>
      <c r="C364" s="10">
        <v>3</v>
      </c>
      <c r="D364" s="10">
        <v>316</v>
      </c>
      <c r="E364" s="10">
        <v>4</v>
      </c>
      <c r="F364" s="10">
        <v>23.25</v>
      </c>
      <c r="G364" s="10">
        <v>1</v>
      </c>
      <c r="H364" s="10">
        <v>3</v>
      </c>
      <c r="I364" s="10">
        <v>0.7</v>
      </c>
      <c r="J364" s="10">
        <v>4.6199999999999992</v>
      </c>
      <c r="K364" s="48"/>
      <c r="L364" s="14"/>
    </row>
    <row r="365" spans="1:12">
      <c r="A365" s="10" t="s">
        <v>43</v>
      </c>
      <c r="B365" s="10" t="s">
        <v>19</v>
      </c>
      <c r="C365" s="10">
        <v>3</v>
      </c>
      <c r="D365" s="10">
        <v>315</v>
      </c>
      <c r="E365" s="10">
        <v>4</v>
      </c>
      <c r="F365" s="10">
        <v>23.25</v>
      </c>
      <c r="G365" s="10">
        <v>1</v>
      </c>
      <c r="H365" s="10">
        <v>3</v>
      </c>
      <c r="I365" s="10">
        <v>0.7</v>
      </c>
      <c r="J365" s="10">
        <v>4.6199999999999992</v>
      </c>
      <c r="K365" s="48"/>
      <c r="L365" s="14"/>
    </row>
    <row r="366" spans="1:12">
      <c r="A366" s="10" t="s">
        <v>44</v>
      </c>
      <c r="B366" s="10" t="s">
        <v>20</v>
      </c>
      <c r="C366" s="10">
        <v>3</v>
      </c>
      <c r="D366" s="10">
        <v>312</v>
      </c>
      <c r="E366" s="10">
        <v>4</v>
      </c>
      <c r="F366" s="10">
        <v>23.25</v>
      </c>
      <c r="G366" s="10">
        <v>1</v>
      </c>
      <c r="H366" s="10">
        <v>3</v>
      </c>
      <c r="I366" s="10">
        <v>0.7</v>
      </c>
      <c r="J366" s="10">
        <v>4.6199999999999992</v>
      </c>
      <c r="K366" s="48"/>
      <c r="L366" s="14"/>
    </row>
    <row r="367" spans="1:12">
      <c r="A367" s="10" t="s">
        <v>45</v>
      </c>
      <c r="B367" s="10" t="s">
        <v>20</v>
      </c>
      <c r="C367" s="10">
        <v>3</v>
      </c>
      <c r="D367" s="10">
        <v>307</v>
      </c>
      <c r="E367" s="10">
        <v>4</v>
      </c>
      <c r="F367" s="10">
        <v>23.25</v>
      </c>
      <c r="G367" s="10">
        <v>1</v>
      </c>
      <c r="H367" s="10">
        <v>3</v>
      </c>
      <c r="I367" s="10">
        <v>0.7</v>
      </c>
      <c r="J367" s="10">
        <v>4.6199999999999992</v>
      </c>
      <c r="K367" s="48"/>
      <c r="L367" s="14"/>
    </row>
    <row r="368" spans="1:12">
      <c r="A368" s="10" t="s">
        <v>46</v>
      </c>
      <c r="B368" s="10" t="s">
        <v>19</v>
      </c>
      <c r="C368" s="10">
        <v>3</v>
      </c>
      <c r="D368" s="10">
        <v>302</v>
      </c>
      <c r="E368" s="10">
        <v>4</v>
      </c>
      <c r="F368" s="10">
        <v>23.25</v>
      </c>
      <c r="G368" s="10">
        <v>1</v>
      </c>
      <c r="H368" s="10">
        <v>3</v>
      </c>
      <c r="I368" s="10">
        <v>0.7</v>
      </c>
      <c r="J368" s="10">
        <v>4.6199999999999992</v>
      </c>
      <c r="K368" s="48"/>
      <c r="L368" s="14"/>
    </row>
    <row r="369" spans="1:17">
      <c r="A369" s="10" t="s">
        <v>47</v>
      </c>
      <c r="B369" s="10" t="s">
        <v>19</v>
      </c>
      <c r="C369" s="10">
        <v>3</v>
      </c>
      <c r="D369" s="10">
        <v>301</v>
      </c>
      <c r="E369" s="10">
        <v>4</v>
      </c>
      <c r="F369" s="10">
        <v>23.25</v>
      </c>
      <c r="G369" s="10">
        <v>1</v>
      </c>
      <c r="H369" s="10">
        <v>3</v>
      </c>
      <c r="I369" s="10">
        <v>0.7</v>
      </c>
      <c r="J369" s="10">
        <v>4.6199999999999992</v>
      </c>
      <c r="K369" s="48"/>
      <c r="L369" s="14"/>
    </row>
    <row r="370" spans="1:17">
      <c r="I370" s="11">
        <f>SUM(I296:I369)</f>
        <v>174.69999999999968</v>
      </c>
      <c r="J370" s="11">
        <f>SUM(J296:J369)</f>
        <v>1153.0199999999975</v>
      </c>
    </row>
    <row r="374" spans="1:17" ht="18">
      <c r="A374" s="49" t="s">
        <v>89</v>
      </c>
      <c r="B374" s="49"/>
      <c r="C374" s="49"/>
      <c r="D374" s="49"/>
      <c r="E374" s="49"/>
      <c r="F374" s="49"/>
      <c r="G374" s="49"/>
      <c r="H374" s="56" t="s">
        <v>86</v>
      </c>
      <c r="I374" s="14"/>
      <c r="J374" s="14"/>
      <c r="K374" s="50" t="s">
        <v>87</v>
      </c>
      <c r="L374" s="50"/>
    </row>
    <row r="375" spans="1:17" ht="18">
      <c r="A375" s="49" t="s">
        <v>90</v>
      </c>
      <c r="B375" s="49"/>
      <c r="C375" s="49"/>
      <c r="D375" s="49"/>
      <c r="E375" s="49"/>
      <c r="F375" s="49"/>
      <c r="G375" s="49"/>
      <c r="H375" s="56"/>
      <c r="I375" s="14"/>
      <c r="J375" s="14"/>
      <c r="K375" s="50"/>
      <c r="L375" s="50"/>
    </row>
    <row r="376" spans="1:17" ht="18">
      <c r="A376" s="49" t="s">
        <v>88</v>
      </c>
      <c r="B376" s="49"/>
      <c r="C376" s="49"/>
      <c r="D376" s="49"/>
      <c r="E376" s="49"/>
      <c r="F376" s="49"/>
      <c r="G376" s="49"/>
      <c r="H376" s="56"/>
      <c r="I376" s="14"/>
      <c r="J376" s="14"/>
      <c r="K376" s="50"/>
      <c r="L376" s="50"/>
    </row>
    <row r="377" spans="1:17" ht="17.399999999999999">
      <c r="A377" s="21" t="s">
        <v>0</v>
      </c>
      <c r="B377" s="21" t="s">
        <v>1</v>
      </c>
      <c r="C377" s="21" t="s">
        <v>2</v>
      </c>
      <c r="D377" s="21" t="s">
        <v>3</v>
      </c>
      <c r="E377" s="21" t="s">
        <v>5</v>
      </c>
      <c r="F377" s="21" t="s">
        <v>4</v>
      </c>
      <c r="G377" s="21" t="s">
        <v>6</v>
      </c>
      <c r="H377" s="21" t="s">
        <v>7</v>
      </c>
      <c r="I377" s="21" t="s">
        <v>8</v>
      </c>
      <c r="J377" s="21" t="s">
        <v>16</v>
      </c>
      <c r="K377" s="21" t="s">
        <v>57</v>
      </c>
      <c r="L377" s="21" t="s">
        <v>65</v>
      </c>
    </row>
    <row r="378" spans="1:17">
      <c r="A378" s="10" t="s">
        <v>15</v>
      </c>
      <c r="B378" s="10">
        <v>4</v>
      </c>
      <c r="C378" s="10">
        <v>3</v>
      </c>
      <c r="D378" s="10">
        <v>325</v>
      </c>
      <c r="E378" s="10">
        <v>22.5</v>
      </c>
      <c r="F378" s="10">
        <v>61</v>
      </c>
      <c r="G378" s="10">
        <v>1</v>
      </c>
      <c r="H378" s="10">
        <v>3</v>
      </c>
      <c r="I378" s="10">
        <v>9.6</v>
      </c>
      <c r="J378" s="10">
        <v>63.359999999999992</v>
      </c>
      <c r="K378" s="48">
        <v>11</v>
      </c>
      <c r="L378" s="10">
        <v>1</v>
      </c>
      <c r="O378" s="60" t="s">
        <v>59</v>
      </c>
      <c r="P378" s="60"/>
      <c r="Q378" s="20">
        <v>2</v>
      </c>
    </row>
    <row r="379" spans="1:17">
      <c r="A379" s="10" t="s">
        <v>26</v>
      </c>
      <c r="B379" s="10">
        <v>4</v>
      </c>
      <c r="C379" s="10">
        <v>3</v>
      </c>
      <c r="D379" s="10">
        <v>326</v>
      </c>
      <c r="E379" s="10">
        <v>22.5</v>
      </c>
      <c r="F379" s="10">
        <v>61</v>
      </c>
      <c r="G379" s="10">
        <v>1</v>
      </c>
      <c r="H379" s="10">
        <v>3</v>
      </c>
      <c r="I379" s="10">
        <v>9.6</v>
      </c>
      <c r="J379" s="10">
        <v>63.359999999999992</v>
      </c>
      <c r="K379" s="48"/>
      <c r="L379" s="10">
        <v>2</v>
      </c>
      <c r="O379" s="60" t="s">
        <v>64</v>
      </c>
      <c r="P379" s="60"/>
      <c r="Q379" s="60"/>
    </row>
    <row r="380" spans="1:17">
      <c r="A380" s="10" t="s">
        <v>46</v>
      </c>
      <c r="B380" s="10">
        <v>5</v>
      </c>
      <c r="C380" s="10">
        <v>3</v>
      </c>
      <c r="D380" s="10">
        <v>302</v>
      </c>
      <c r="E380" s="10">
        <v>22.5</v>
      </c>
      <c r="F380" s="10">
        <v>61</v>
      </c>
      <c r="G380" s="10">
        <v>1</v>
      </c>
      <c r="H380" s="10">
        <v>3</v>
      </c>
      <c r="I380" s="10">
        <v>9.6</v>
      </c>
      <c r="J380" s="10">
        <v>63.359999999999992</v>
      </c>
      <c r="K380" s="48"/>
      <c r="L380" s="10">
        <v>3</v>
      </c>
      <c r="O380" s="14" t="s">
        <v>61</v>
      </c>
      <c r="P380" s="14" t="s">
        <v>62</v>
      </c>
      <c r="Q380" s="14" t="s">
        <v>63</v>
      </c>
    </row>
    <row r="381" spans="1:17">
      <c r="A381" s="10" t="s">
        <v>47</v>
      </c>
      <c r="B381" s="10">
        <v>5</v>
      </c>
      <c r="C381" s="10">
        <v>3</v>
      </c>
      <c r="D381" s="10">
        <v>301</v>
      </c>
      <c r="E381" s="10">
        <v>22.5</v>
      </c>
      <c r="F381" s="10">
        <v>61</v>
      </c>
      <c r="G381" s="10">
        <v>1</v>
      </c>
      <c r="H381" s="10">
        <v>3</v>
      </c>
      <c r="I381" s="10">
        <v>9.6</v>
      </c>
      <c r="J381" s="10">
        <v>63.359999999999992</v>
      </c>
      <c r="K381" s="48"/>
      <c r="L381" s="10">
        <v>4</v>
      </c>
      <c r="O381" s="14">
        <v>61.5</v>
      </c>
      <c r="P381" s="14">
        <v>16</v>
      </c>
      <c r="Q381" s="14">
        <v>32.5</v>
      </c>
    </row>
    <row r="382" spans="1:17">
      <c r="A382" s="10" t="s">
        <v>38</v>
      </c>
      <c r="B382" s="10">
        <v>6</v>
      </c>
      <c r="C382" s="10">
        <v>3</v>
      </c>
      <c r="D382" s="10">
        <v>320</v>
      </c>
      <c r="E382" s="10">
        <v>22.5</v>
      </c>
      <c r="F382" s="10">
        <v>56</v>
      </c>
      <c r="G382" s="10">
        <v>1</v>
      </c>
      <c r="H382" s="10">
        <v>3</v>
      </c>
      <c r="I382" s="10">
        <v>8.7999999999999989</v>
      </c>
      <c r="J382" s="10">
        <v>58.079999999999991</v>
      </c>
      <c r="K382" s="48"/>
      <c r="L382" s="10">
        <v>5</v>
      </c>
    </row>
    <row r="383" spans="1:17">
      <c r="A383" s="10" t="s">
        <v>27</v>
      </c>
      <c r="B383" s="10">
        <v>5</v>
      </c>
      <c r="C383" s="10">
        <v>3</v>
      </c>
      <c r="D383" s="10">
        <v>317</v>
      </c>
      <c r="E383" s="10">
        <v>22.5</v>
      </c>
      <c r="F383" s="10">
        <v>55</v>
      </c>
      <c r="G383" s="10">
        <v>1</v>
      </c>
      <c r="H383" s="10">
        <v>3</v>
      </c>
      <c r="I383" s="10">
        <v>8.6</v>
      </c>
      <c r="J383" s="10">
        <v>56.76</v>
      </c>
      <c r="K383" s="48"/>
      <c r="L383" s="10">
        <v>6</v>
      </c>
      <c r="O383" s="60" t="s">
        <v>60</v>
      </c>
      <c r="P383" s="60"/>
      <c r="Q383" s="60"/>
    </row>
    <row r="384" spans="1:17">
      <c r="A384" s="10" t="s">
        <v>27</v>
      </c>
      <c r="B384" s="10">
        <v>5</v>
      </c>
      <c r="C384" s="10">
        <v>3</v>
      </c>
      <c r="D384" s="10">
        <v>323</v>
      </c>
      <c r="E384" s="10">
        <v>22.5</v>
      </c>
      <c r="F384" s="10">
        <v>55</v>
      </c>
      <c r="G384" s="10">
        <v>1</v>
      </c>
      <c r="H384" s="10">
        <v>3</v>
      </c>
      <c r="I384" s="10">
        <v>8.6</v>
      </c>
      <c r="J384" s="10">
        <v>56.76</v>
      </c>
      <c r="K384" s="48"/>
      <c r="L384" s="10">
        <v>7</v>
      </c>
      <c r="O384" s="14" t="s">
        <v>61</v>
      </c>
      <c r="P384" s="14" t="s">
        <v>62</v>
      </c>
      <c r="Q384" s="14" t="s">
        <v>63</v>
      </c>
    </row>
    <row r="385" spans="1:17">
      <c r="A385" s="10" t="s">
        <v>28</v>
      </c>
      <c r="B385" s="10">
        <v>5</v>
      </c>
      <c r="C385" s="10">
        <v>3</v>
      </c>
      <c r="D385" s="10">
        <v>305</v>
      </c>
      <c r="E385" s="10">
        <v>22.5</v>
      </c>
      <c r="F385" s="10">
        <v>55</v>
      </c>
      <c r="G385" s="10">
        <v>1</v>
      </c>
      <c r="H385" s="10">
        <v>3</v>
      </c>
      <c r="I385" s="10">
        <v>8.6</v>
      </c>
      <c r="J385" s="10">
        <v>56.76</v>
      </c>
      <c r="K385" s="48"/>
      <c r="L385" s="10">
        <v>8</v>
      </c>
      <c r="O385" s="14">
        <f>Q378+O381</f>
        <v>63.5</v>
      </c>
      <c r="P385" s="14">
        <f>Q378+P381</f>
        <v>18</v>
      </c>
      <c r="Q385" s="14">
        <f>Q378+Q381</f>
        <v>34.5</v>
      </c>
    </row>
    <row r="386" spans="1:17">
      <c r="A386" s="10" t="s">
        <v>29</v>
      </c>
      <c r="B386" s="10">
        <v>5</v>
      </c>
      <c r="C386" s="10">
        <v>3</v>
      </c>
      <c r="D386" s="10">
        <v>314</v>
      </c>
      <c r="E386" s="10">
        <v>22.5</v>
      </c>
      <c r="F386" s="10">
        <v>55</v>
      </c>
      <c r="G386" s="10">
        <v>1</v>
      </c>
      <c r="H386" s="10">
        <v>3</v>
      </c>
      <c r="I386" s="10">
        <v>8.6</v>
      </c>
      <c r="J386" s="10">
        <v>56.76</v>
      </c>
      <c r="K386" s="48"/>
      <c r="L386" s="10">
        <v>9</v>
      </c>
    </row>
    <row r="387" spans="1:17">
      <c r="A387" s="10" t="s">
        <v>29</v>
      </c>
      <c r="B387" s="10">
        <v>5</v>
      </c>
      <c r="C387" s="10">
        <v>3</v>
      </c>
      <c r="D387" s="10">
        <v>304</v>
      </c>
      <c r="E387" s="10">
        <v>22.5</v>
      </c>
      <c r="F387" s="10">
        <v>55</v>
      </c>
      <c r="G387" s="10">
        <v>1</v>
      </c>
      <c r="H387" s="10">
        <v>3</v>
      </c>
      <c r="I387" s="10">
        <v>8.6</v>
      </c>
      <c r="J387" s="10">
        <v>56.76</v>
      </c>
      <c r="K387" s="48"/>
      <c r="L387" s="10">
        <v>10</v>
      </c>
    </row>
    <row r="388" spans="1:17">
      <c r="A388" s="10" t="s">
        <v>30</v>
      </c>
      <c r="B388" s="10">
        <v>5</v>
      </c>
      <c r="C388" s="10">
        <v>3</v>
      </c>
      <c r="D388" s="10">
        <v>319</v>
      </c>
      <c r="E388" s="10">
        <v>22.5</v>
      </c>
      <c r="F388" s="10">
        <v>55</v>
      </c>
      <c r="G388" s="10">
        <v>1</v>
      </c>
      <c r="H388" s="10">
        <v>3</v>
      </c>
      <c r="I388" s="10">
        <v>8.6</v>
      </c>
      <c r="J388" s="10">
        <v>56.76</v>
      </c>
      <c r="K388" s="48"/>
      <c r="L388" s="10">
        <v>11</v>
      </c>
    </row>
    <row r="389" spans="1:17">
      <c r="A389" s="10" t="s">
        <v>31</v>
      </c>
      <c r="B389" s="10">
        <v>5</v>
      </c>
      <c r="C389" s="10">
        <v>3</v>
      </c>
      <c r="D389" s="10">
        <v>322</v>
      </c>
      <c r="E389" s="10">
        <v>22.5</v>
      </c>
      <c r="F389" s="10">
        <v>55</v>
      </c>
      <c r="G389" s="10">
        <v>1</v>
      </c>
      <c r="H389" s="10">
        <v>3</v>
      </c>
      <c r="I389" s="10">
        <v>8.6</v>
      </c>
      <c r="J389" s="10">
        <v>56.76</v>
      </c>
      <c r="K389" s="48"/>
      <c r="L389" s="10">
        <v>12</v>
      </c>
    </row>
    <row r="390" spans="1:17">
      <c r="A390" s="10" t="s">
        <v>32</v>
      </c>
      <c r="B390" s="10">
        <v>5</v>
      </c>
      <c r="C390" s="10">
        <v>3</v>
      </c>
      <c r="D390" s="10">
        <v>324</v>
      </c>
      <c r="E390" s="10">
        <v>22.5</v>
      </c>
      <c r="F390" s="10">
        <v>55</v>
      </c>
      <c r="G390" s="10">
        <v>1</v>
      </c>
      <c r="H390" s="10">
        <v>3</v>
      </c>
      <c r="I390" s="10">
        <v>8.6</v>
      </c>
      <c r="J390" s="10">
        <v>56.76</v>
      </c>
      <c r="K390" s="48"/>
      <c r="L390" s="10">
        <v>13</v>
      </c>
    </row>
    <row r="391" spans="1:17">
      <c r="A391" s="10" t="s">
        <v>15</v>
      </c>
      <c r="B391" s="10" t="s">
        <v>21</v>
      </c>
      <c r="C391" s="10">
        <v>3</v>
      </c>
      <c r="D391" s="10">
        <v>325</v>
      </c>
      <c r="E391" s="10">
        <v>4</v>
      </c>
      <c r="F391" s="10">
        <v>61</v>
      </c>
      <c r="G391" s="10">
        <v>1</v>
      </c>
      <c r="H391" s="10">
        <v>3</v>
      </c>
      <c r="I391" s="10">
        <v>1.7000000000000002</v>
      </c>
      <c r="J391" s="10">
        <v>11.22</v>
      </c>
      <c r="K391" s="48"/>
      <c r="L391" s="14"/>
    </row>
    <row r="392" spans="1:17">
      <c r="A392" s="10" t="s">
        <v>26</v>
      </c>
      <c r="B392" s="10" t="s">
        <v>21</v>
      </c>
      <c r="C392" s="10">
        <v>3</v>
      </c>
      <c r="D392" s="10">
        <v>326</v>
      </c>
      <c r="E392" s="10">
        <v>4</v>
      </c>
      <c r="F392" s="10">
        <v>61</v>
      </c>
      <c r="G392" s="10">
        <v>1</v>
      </c>
      <c r="H392" s="10">
        <v>3</v>
      </c>
      <c r="I392" s="10">
        <v>1.7000000000000002</v>
      </c>
      <c r="J392" s="10">
        <v>11.22</v>
      </c>
      <c r="K392" s="48"/>
      <c r="L392" s="14"/>
    </row>
    <row r="393" spans="1:17">
      <c r="A393" s="10" t="s">
        <v>46</v>
      </c>
      <c r="B393" s="10" t="s">
        <v>21</v>
      </c>
      <c r="C393" s="10">
        <v>3</v>
      </c>
      <c r="D393" s="10">
        <v>302</v>
      </c>
      <c r="E393" s="10">
        <v>4</v>
      </c>
      <c r="F393" s="10">
        <v>61</v>
      </c>
      <c r="G393" s="10">
        <v>1</v>
      </c>
      <c r="H393" s="10">
        <v>3</v>
      </c>
      <c r="I393" s="10">
        <v>1.7000000000000002</v>
      </c>
      <c r="J393" s="10">
        <v>11.22</v>
      </c>
      <c r="K393" s="48"/>
      <c r="L393" s="14"/>
    </row>
    <row r="394" spans="1:17">
      <c r="A394" s="10" t="s">
        <v>47</v>
      </c>
      <c r="B394" s="10" t="s">
        <v>21</v>
      </c>
      <c r="C394" s="10">
        <v>3</v>
      </c>
      <c r="D394" s="10">
        <v>301</v>
      </c>
      <c r="E394" s="10">
        <v>4</v>
      </c>
      <c r="F394" s="10">
        <v>61</v>
      </c>
      <c r="G394" s="10">
        <v>1</v>
      </c>
      <c r="H394" s="10">
        <v>3</v>
      </c>
      <c r="I394" s="10">
        <v>1.7000000000000002</v>
      </c>
      <c r="J394" s="10">
        <v>11.22</v>
      </c>
      <c r="K394" s="48"/>
      <c r="L394" s="14"/>
    </row>
    <row r="395" spans="1:17">
      <c r="A395" s="10" t="s">
        <v>38</v>
      </c>
      <c r="B395" s="10" t="s">
        <v>23</v>
      </c>
      <c r="C395" s="10">
        <v>3</v>
      </c>
      <c r="D395" s="10">
        <v>320</v>
      </c>
      <c r="E395" s="10">
        <v>4</v>
      </c>
      <c r="F395" s="10">
        <v>56</v>
      </c>
      <c r="G395" s="10">
        <v>1</v>
      </c>
      <c r="H395" s="10">
        <v>3</v>
      </c>
      <c r="I395" s="10">
        <v>1.6</v>
      </c>
      <c r="J395" s="10">
        <v>10.56</v>
      </c>
      <c r="K395" s="48"/>
      <c r="L395" s="14"/>
    </row>
    <row r="396" spans="1:17">
      <c r="A396" s="10" t="s">
        <v>27</v>
      </c>
      <c r="B396" s="10" t="s">
        <v>21</v>
      </c>
      <c r="C396" s="10">
        <v>3</v>
      </c>
      <c r="D396" s="10">
        <v>317</v>
      </c>
      <c r="E396" s="10">
        <v>4</v>
      </c>
      <c r="F396" s="10">
        <v>55</v>
      </c>
      <c r="G396" s="10">
        <v>1</v>
      </c>
      <c r="H396" s="10">
        <v>3</v>
      </c>
      <c r="I396" s="10">
        <v>1.6</v>
      </c>
      <c r="J396" s="10">
        <v>10.56</v>
      </c>
      <c r="K396" s="48"/>
      <c r="L396" s="14"/>
    </row>
    <row r="397" spans="1:17">
      <c r="A397" s="10" t="s">
        <v>27</v>
      </c>
      <c r="B397" s="10" t="s">
        <v>21</v>
      </c>
      <c r="C397" s="10">
        <v>3</v>
      </c>
      <c r="D397" s="10">
        <v>323</v>
      </c>
      <c r="E397" s="10">
        <v>4</v>
      </c>
      <c r="F397" s="10">
        <v>55</v>
      </c>
      <c r="G397" s="10">
        <v>1</v>
      </c>
      <c r="H397" s="10">
        <v>3</v>
      </c>
      <c r="I397" s="10">
        <v>1.6</v>
      </c>
      <c r="J397" s="10">
        <v>10.56</v>
      </c>
      <c r="K397" s="48"/>
      <c r="L397" s="14"/>
    </row>
    <row r="398" spans="1:17">
      <c r="A398" s="10" t="s">
        <v>28</v>
      </c>
      <c r="B398" s="10" t="s">
        <v>21</v>
      </c>
      <c r="C398" s="10">
        <v>3</v>
      </c>
      <c r="D398" s="10">
        <v>305</v>
      </c>
      <c r="E398" s="10">
        <v>4</v>
      </c>
      <c r="F398" s="10">
        <v>55</v>
      </c>
      <c r="G398" s="10">
        <v>1</v>
      </c>
      <c r="H398" s="10">
        <v>3</v>
      </c>
      <c r="I398" s="10">
        <v>1.6</v>
      </c>
      <c r="J398" s="10">
        <v>10.56</v>
      </c>
      <c r="K398" s="48"/>
      <c r="L398" s="14"/>
    </row>
    <row r="399" spans="1:17">
      <c r="A399" s="10" t="s">
        <v>29</v>
      </c>
      <c r="B399" s="10" t="s">
        <v>21</v>
      </c>
      <c r="C399" s="10">
        <v>3</v>
      </c>
      <c r="D399" s="10">
        <v>314</v>
      </c>
      <c r="E399" s="10">
        <v>4</v>
      </c>
      <c r="F399" s="10">
        <v>55</v>
      </c>
      <c r="G399" s="10">
        <v>1</v>
      </c>
      <c r="H399" s="10">
        <v>3</v>
      </c>
      <c r="I399" s="10">
        <v>1.6</v>
      </c>
      <c r="J399" s="10">
        <v>10.56</v>
      </c>
      <c r="K399" s="48"/>
      <c r="L399" s="14"/>
    </row>
    <row r="400" spans="1:17">
      <c r="A400" s="10" t="s">
        <v>29</v>
      </c>
      <c r="B400" s="10" t="s">
        <v>21</v>
      </c>
      <c r="C400" s="10">
        <v>3</v>
      </c>
      <c r="D400" s="10">
        <v>304</v>
      </c>
      <c r="E400" s="10">
        <v>4</v>
      </c>
      <c r="F400" s="10">
        <v>55</v>
      </c>
      <c r="G400" s="10">
        <v>1</v>
      </c>
      <c r="H400" s="10">
        <v>3</v>
      </c>
      <c r="I400" s="10">
        <v>1.6</v>
      </c>
      <c r="J400" s="10">
        <v>10.56</v>
      </c>
      <c r="K400" s="48"/>
      <c r="L400" s="14"/>
    </row>
    <row r="401" spans="1:12">
      <c r="A401" s="10" t="s">
        <v>30</v>
      </c>
      <c r="B401" s="10" t="s">
        <v>21</v>
      </c>
      <c r="C401" s="10">
        <v>3</v>
      </c>
      <c r="D401" s="10">
        <v>319</v>
      </c>
      <c r="E401" s="10">
        <v>4</v>
      </c>
      <c r="F401" s="10">
        <v>55</v>
      </c>
      <c r="G401" s="10">
        <v>1</v>
      </c>
      <c r="H401" s="10">
        <v>3</v>
      </c>
      <c r="I401" s="10">
        <v>1.6</v>
      </c>
      <c r="J401" s="10">
        <v>10.56</v>
      </c>
      <c r="K401" s="48"/>
      <c r="L401" s="14"/>
    </row>
    <row r="402" spans="1:12">
      <c r="A402" s="10" t="s">
        <v>31</v>
      </c>
      <c r="B402" s="10" t="s">
        <v>21</v>
      </c>
      <c r="C402" s="10">
        <v>3</v>
      </c>
      <c r="D402" s="10">
        <v>322</v>
      </c>
      <c r="E402" s="10">
        <v>4</v>
      </c>
      <c r="F402" s="10">
        <v>55</v>
      </c>
      <c r="G402" s="10">
        <v>1</v>
      </c>
      <c r="H402" s="10">
        <v>3</v>
      </c>
      <c r="I402" s="10">
        <v>1.6</v>
      </c>
      <c r="J402" s="10">
        <v>10.56</v>
      </c>
      <c r="K402" s="48"/>
      <c r="L402" s="14"/>
    </row>
    <row r="403" spans="1:12">
      <c r="A403" s="10" t="s">
        <v>32</v>
      </c>
      <c r="B403" s="10" t="s">
        <v>21</v>
      </c>
      <c r="C403" s="10">
        <v>3</v>
      </c>
      <c r="D403" s="10">
        <v>324</v>
      </c>
      <c r="E403" s="10">
        <v>4</v>
      </c>
      <c r="F403" s="10">
        <v>55</v>
      </c>
      <c r="G403" s="10">
        <v>1</v>
      </c>
      <c r="H403" s="10">
        <v>3</v>
      </c>
      <c r="I403" s="10">
        <v>1.6</v>
      </c>
      <c r="J403" s="10">
        <v>10.56</v>
      </c>
      <c r="K403" s="48"/>
      <c r="L403" s="14"/>
    </row>
    <row r="404" spans="1:12">
      <c r="A404" s="10" t="s">
        <v>27</v>
      </c>
      <c r="B404" s="10" t="s">
        <v>22</v>
      </c>
      <c r="C404" s="10">
        <v>3</v>
      </c>
      <c r="D404" s="10">
        <v>317</v>
      </c>
      <c r="E404" s="10">
        <v>4</v>
      </c>
      <c r="F404" s="10">
        <v>21.25</v>
      </c>
      <c r="G404" s="10">
        <v>1</v>
      </c>
      <c r="H404" s="10">
        <v>3</v>
      </c>
      <c r="I404" s="10">
        <v>0.6</v>
      </c>
      <c r="J404" s="10">
        <v>3.9599999999999995</v>
      </c>
      <c r="K404" s="48"/>
      <c r="L404" s="14"/>
    </row>
    <row r="405" spans="1:12">
      <c r="A405" s="10" t="s">
        <v>27</v>
      </c>
      <c r="B405" s="10" t="s">
        <v>22</v>
      </c>
      <c r="C405" s="10">
        <v>3</v>
      </c>
      <c r="D405" s="10">
        <v>323</v>
      </c>
      <c r="E405" s="10">
        <v>4</v>
      </c>
      <c r="F405" s="10">
        <v>21.25</v>
      </c>
      <c r="G405" s="10">
        <v>1</v>
      </c>
      <c r="H405" s="10">
        <v>3</v>
      </c>
      <c r="I405" s="10">
        <v>0.6</v>
      </c>
      <c r="J405" s="10">
        <v>3.9599999999999995</v>
      </c>
      <c r="K405" s="48"/>
      <c r="L405" s="14"/>
    </row>
    <row r="406" spans="1:12">
      <c r="A406" s="10" t="s">
        <v>28</v>
      </c>
      <c r="B406" s="10" t="s">
        <v>22</v>
      </c>
      <c r="C406" s="10">
        <v>3</v>
      </c>
      <c r="D406" s="10">
        <v>305</v>
      </c>
      <c r="E406" s="10">
        <v>4</v>
      </c>
      <c r="F406" s="10">
        <v>21.25</v>
      </c>
      <c r="G406" s="10">
        <v>1</v>
      </c>
      <c r="H406" s="10">
        <v>3</v>
      </c>
      <c r="I406" s="10">
        <v>0.6</v>
      </c>
      <c r="J406" s="10">
        <v>3.9599999999999995</v>
      </c>
      <c r="K406" s="48"/>
      <c r="L406" s="14"/>
    </row>
    <row r="407" spans="1:12">
      <c r="A407" s="10" t="s">
        <v>29</v>
      </c>
      <c r="B407" s="10" t="s">
        <v>22</v>
      </c>
      <c r="C407" s="10">
        <v>3</v>
      </c>
      <c r="D407" s="10">
        <v>314</v>
      </c>
      <c r="E407" s="10">
        <v>4</v>
      </c>
      <c r="F407" s="10">
        <v>21.25</v>
      </c>
      <c r="G407" s="10">
        <v>1</v>
      </c>
      <c r="H407" s="10">
        <v>3</v>
      </c>
      <c r="I407" s="10">
        <v>0.6</v>
      </c>
      <c r="J407" s="10">
        <v>3.9599999999999995</v>
      </c>
      <c r="K407" s="48"/>
      <c r="L407" s="14"/>
    </row>
    <row r="408" spans="1:12">
      <c r="A408" s="10" t="s">
        <v>29</v>
      </c>
      <c r="B408" s="10" t="s">
        <v>22</v>
      </c>
      <c r="C408" s="10">
        <v>3</v>
      </c>
      <c r="D408" s="10">
        <v>304</v>
      </c>
      <c r="E408" s="10">
        <v>4</v>
      </c>
      <c r="F408" s="10">
        <v>21.25</v>
      </c>
      <c r="G408" s="10">
        <v>1</v>
      </c>
      <c r="H408" s="10">
        <v>3</v>
      </c>
      <c r="I408" s="10">
        <v>0.6</v>
      </c>
      <c r="J408" s="10">
        <v>3.9599999999999995</v>
      </c>
      <c r="K408" s="48"/>
      <c r="L408" s="14"/>
    </row>
    <row r="409" spans="1:12">
      <c r="A409" s="10" t="s">
        <v>30</v>
      </c>
      <c r="B409" s="10" t="s">
        <v>22</v>
      </c>
      <c r="C409" s="10">
        <v>3</v>
      </c>
      <c r="D409" s="10">
        <v>319</v>
      </c>
      <c r="E409" s="10">
        <v>4</v>
      </c>
      <c r="F409" s="10">
        <v>21.25</v>
      </c>
      <c r="G409" s="10">
        <v>1</v>
      </c>
      <c r="H409" s="10">
        <v>3</v>
      </c>
      <c r="I409" s="10">
        <v>0.6</v>
      </c>
      <c r="J409" s="10">
        <v>3.9599999999999995</v>
      </c>
      <c r="K409" s="48"/>
      <c r="L409" s="14"/>
    </row>
    <row r="410" spans="1:12">
      <c r="A410" s="10" t="s">
        <v>31</v>
      </c>
      <c r="B410" s="10" t="s">
        <v>22</v>
      </c>
      <c r="C410" s="10">
        <v>3</v>
      </c>
      <c r="D410" s="10">
        <v>322</v>
      </c>
      <c r="E410" s="10">
        <v>4</v>
      </c>
      <c r="F410" s="10">
        <v>21.25</v>
      </c>
      <c r="G410" s="10">
        <v>1</v>
      </c>
      <c r="H410" s="10">
        <v>3</v>
      </c>
      <c r="I410" s="10">
        <v>0.6</v>
      </c>
      <c r="J410" s="10">
        <v>3.9599999999999995</v>
      </c>
      <c r="K410" s="48"/>
      <c r="L410" s="14"/>
    </row>
    <row r="411" spans="1:12">
      <c r="A411" s="10" t="s">
        <v>32</v>
      </c>
      <c r="B411" s="10" t="s">
        <v>22</v>
      </c>
      <c r="C411" s="10">
        <v>3</v>
      </c>
      <c r="D411" s="10">
        <v>324</v>
      </c>
      <c r="E411" s="10">
        <v>4</v>
      </c>
      <c r="F411" s="10">
        <v>21.25</v>
      </c>
      <c r="G411" s="10">
        <v>1</v>
      </c>
      <c r="H411" s="10">
        <v>3</v>
      </c>
      <c r="I411" s="10">
        <v>0.6</v>
      </c>
      <c r="J411" s="10">
        <v>3.9599999999999995</v>
      </c>
      <c r="K411" s="48"/>
      <c r="L411" s="14"/>
    </row>
    <row r="412" spans="1:12">
      <c r="A412" s="10" t="s">
        <v>46</v>
      </c>
      <c r="B412" s="10" t="s">
        <v>22</v>
      </c>
      <c r="C412" s="10">
        <v>3</v>
      </c>
      <c r="D412" s="10">
        <v>302</v>
      </c>
      <c r="E412" s="10">
        <v>4</v>
      </c>
      <c r="F412" s="10">
        <v>21.25</v>
      </c>
      <c r="G412" s="10">
        <v>1</v>
      </c>
      <c r="H412" s="10">
        <v>3</v>
      </c>
      <c r="I412" s="10">
        <v>0.6</v>
      </c>
      <c r="J412" s="10">
        <v>3.9599999999999995</v>
      </c>
      <c r="K412" s="48"/>
      <c r="L412" s="14"/>
    </row>
    <row r="413" spans="1:12">
      <c r="A413" s="10" t="s">
        <v>47</v>
      </c>
      <c r="B413" s="10" t="s">
        <v>22</v>
      </c>
      <c r="C413" s="10">
        <v>3</v>
      </c>
      <c r="D413" s="10">
        <v>301</v>
      </c>
      <c r="E413" s="10">
        <v>4</v>
      </c>
      <c r="F413" s="10">
        <v>21.25</v>
      </c>
      <c r="G413" s="10">
        <v>1</v>
      </c>
      <c r="H413" s="10">
        <v>3</v>
      </c>
      <c r="I413" s="10">
        <v>0.6</v>
      </c>
      <c r="J413" s="10">
        <v>3.9599999999999995</v>
      </c>
      <c r="K413" s="48"/>
      <c r="L413" s="14"/>
    </row>
    <row r="414" spans="1:12">
      <c r="A414" s="10" t="s">
        <v>15</v>
      </c>
      <c r="B414" s="10" t="s">
        <v>22</v>
      </c>
      <c r="C414" s="10">
        <v>3</v>
      </c>
      <c r="D414" s="10">
        <v>325</v>
      </c>
      <c r="E414" s="10">
        <v>4</v>
      </c>
      <c r="F414" s="10">
        <v>18.875</v>
      </c>
      <c r="G414" s="10">
        <v>1</v>
      </c>
      <c r="H414" s="10">
        <v>3</v>
      </c>
      <c r="I414" s="10">
        <v>0.6</v>
      </c>
      <c r="J414" s="10">
        <v>3.9599999999999995</v>
      </c>
      <c r="K414" s="48"/>
      <c r="L414" s="14"/>
    </row>
    <row r="415" spans="1:12">
      <c r="A415" s="10" t="s">
        <v>26</v>
      </c>
      <c r="B415" s="10" t="s">
        <v>22</v>
      </c>
      <c r="C415" s="10">
        <v>3</v>
      </c>
      <c r="D415" s="10">
        <v>326</v>
      </c>
      <c r="E415" s="10">
        <v>4</v>
      </c>
      <c r="F415" s="10">
        <v>18.875</v>
      </c>
      <c r="G415" s="10">
        <v>1</v>
      </c>
      <c r="H415" s="10">
        <v>3</v>
      </c>
      <c r="I415" s="10">
        <v>0.6</v>
      </c>
      <c r="J415" s="10">
        <v>3.9599999999999995</v>
      </c>
      <c r="K415" s="48"/>
      <c r="L415" s="14"/>
    </row>
    <row r="416" spans="1:12">
      <c r="I416" s="11">
        <f>SUM(I378:I415)</f>
        <v>144.39999999999986</v>
      </c>
      <c r="J416" s="11">
        <f>SUM(J378:J415)</f>
        <v>953.04</v>
      </c>
    </row>
    <row r="420" spans="1:17" ht="18">
      <c r="A420" s="49" t="s">
        <v>89</v>
      </c>
      <c r="B420" s="49"/>
      <c r="C420" s="49"/>
      <c r="D420" s="49"/>
      <c r="E420" s="49"/>
      <c r="F420" s="49"/>
      <c r="G420" s="49"/>
      <c r="H420" s="56" t="s">
        <v>86</v>
      </c>
      <c r="I420" s="14"/>
      <c r="J420" s="14"/>
      <c r="K420" s="50" t="s">
        <v>87</v>
      </c>
      <c r="L420" s="50"/>
    </row>
    <row r="421" spans="1:17" ht="18">
      <c r="A421" s="49" t="s">
        <v>90</v>
      </c>
      <c r="B421" s="49"/>
      <c r="C421" s="49"/>
      <c r="D421" s="49"/>
      <c r="E421" s="49"/>
      <c r="F421" s="49"/>
      <c r="G421" s="49"/>
      <c r="H421" s="56"/>
      <c r="I421" s="14"/>
      <c r="J421" s="14"/>
      <c r="K421" s="50"/>
      <c r="L421" s="50"/>
    </row>
    <row r="422" spans="1:17" ht="18">
      <c r="A422" s="49" t="s">
        <v>88</v>
      </c>
      <c r="B422" s="49"/>
      <c r="C422" s="49"/>
      <c r="D422" s="49"/>
      <c r="E422" s="49"/>
      <c r="F422" s="49"/>
      <c r="G422" s="49"/>
      <c r="H422" s="56"/>
      <c r="I422" s="14"/>
      <c r="J422" s="14"/>
      <c r="K422" s="50"/>
      <c r="L422" s="50"/>
    </row>
    <row r="423" spans="1:17" ht="17.399999999999999">
      <c r="A423" s="21" t="s">
        <v>0</v>
      </c>
      <c r="B423" s="21" t="s">
        <v>1</v>
      </c>
      <c r="C423" s="21" t="s">
        <v>2</v>
      </c>
      <c r="D423" s="21" t="s">
        <v>3</v>
      </c>
      <c r="E423" s="21" t="s">
        <v>5</v>
      </c>
      <c r="F423" s="21" t="s">
        <v>4</v>
      </c>
      <c r="G423" s="21" t="s">
        <v>6</v>
      </c>
      <c r="H423" s="21" t="s">
        <v>7</v>
      </c>
      <c r="I423" s="21" t="s">
        <v>8</v>
      </c>
      <c r="J423" s="21" t="s">
        <v>16</v>
      </c>
      <c r="K423" s="21" t="s">
        <v>57</v>
      </c>
      <c r="L423" s="21" t="s">
        <v>65</v>
      </c>
    </row>
    <row r="424" spans="1:17">
      <c r="A424" s="10" t="s">
        <v>38</v>
      </c>
      <c r="B424" s="10">
        <v>5</v>
      </c>
      <c r="C424" s="10">
        <v>3</v>
      </c>
      <c r="D424" s="10">
        <v>320</v>
      </c>
      <c r="E424" s="10">
        <v>22.5</v>
      </c>
      <c r="F424" s="10">
        <v>55</v>
      </c>
      <c r="G424" s="10">
        <v>1</v>
      </c>
      <c r="H424" s="10">
        <v>3</v>
      </c>
      <c r="I424" s="10">
        <v>8.6</v>
      </c>
      <c r="J424" s="10">
        <v>56.76</v>
      </c>
      <c r="K424" s="48">
        <v>12</v>
      </c>
      <c r="L424" s="10">
        <v>1</v>
      </c>
      <c r="O424" s="60" t="s">
        <v>59</v>
      </c>
      <c r="P424" s="60"/>
      <c r="Q424" s="20">
        <v>2</v>
      </c>
    </row>
    <row r="425" spans="1:17">
      <c r="A425" s="10" t="s">
        <v>42</v>
      </c>
      <c r="B425" s="10">
        <v>5</v>
      </c>
      <c r="C425" s="10">
        <v>3</v>
      </c>
      <c r="D425" s="10">
        <v>316</v>
      </c>
      <c r="E425" s="10">
        <v>22.5</v>
      </c>
      <c r="F425" s="10">
        <v>55</v>
      </c>
      <c r="G425" s="10">
        <v>1</v>
      </c>
      <c r="H425" s="10">
        <v>3</v>
      </c>
      <c r="I425" s="10">
        <v>8.6</v>
      </c>
      <c r="J425" s="10">
        <v>56.76</v>
      </c>
      <c r="K425" s="48"/>
      <c r="L425" s="10">
        <v>2</v>
      </c>
      <c r="O425" s="60" t="s">
        <v>64</v>
      </c>
      <c r="P425" s="60"/>
      <c r="Q425" s="60"/>
    </row>
    <row r="426" spans="1:17">
      <c r="A426" s="10" t="s">
        <v>42</v>
      </c>
      <c r="B426" s="10">
        <v>6</v>
      </c>
      <c r="C426" s="10">
        <v>3</v>
      </c>
      <c r="D426" s="10">
        <v>316</v>
      </c>
      <c r="E426" s="10">
        <v>22.5</v>
      </c>
      <c r="F426" s="10">
        <v>55</v>
      </c>
      <c r="G426" s="10">
        <v>1</v>
      </c>
      <c r="H426" s="10">
        <v>3</v>
      </c>
      <c r="I426" s="10">
        <v>8.6</v>
      </c>
      <c r="J426" s="10">
        <v>56.76</v>
      </c>
      <c r="K426" s="48"/>
      <c r="L426" s="10">
        <v>3</v>
      </c>
      <c r="O426" s="14" t="s">
        <v>61</v>
      </c>
      <c r="P426" s="14" t="s">
        <v>62</v>
      </c>
      <c r="Q426" s="14" t="s">
        <v>63</v>
      </c>
    </row>
    <row r="427" spans="1:17">
      <c r="A427" s="10" t="s">
        <v>44</v>
      </c>
      <c r="B427" s="10">
        <v>5</v>
      </c>
      <c r="C427" s="10">
        <v>3</v>
      </c>
      <c r="D427" s="10">
        <v>312</v>
      </c>
      <c r="E427" s="10">
        <v>22.5</v>
      </c>
      <c r="F427" s="10">
        <v>55</v>
      </c>
      <c r="G427" s="10">
        <v>1</v>
      </c>
      <c r="H427" s="10">
        <v>3</v>
      </c>
      <c r="I427" s="10">
        <v>8.6</v>
      </c>
      <c r="J427" s="10">
        <v>56.76</v>
      </c>
      <c r="K427" s="48"/>
      <c r="L427" s="10">
        <v>4</v>
      </c>
      <c r="O427" s="14">
        <v>55.5</v>
      </c>
      <c r="P427" s="14">
        <v>18</v>
      </c>
      <c r="Q427" s="14">
        <v>32.5</v>
      </c>
    </row>
    <row r="428" spans="1:17">
      <c r="A428" s="10" t="s">
        <v>44</v>
      </c>
      <c r="B428" s="10">
        <v>6</v>
      </c>
      <c r="C428" s="10">
        <v>3</v>
      </c>
      <c r="D428" s="10">
        <v>312</v>
      </c>
      <c r="E428" s="10">
        <v>22.5</v>
      </c>
      <c r="F428" s="10">
        <v>55</v>
      </c>
      <c r="G428" s="10">
        <v>1</v>
      </c>
      <c r="H428" s="10">
        <v>3</v>
      </c>
      <c r="I428" s="10">
        <v>8.6</v>
      </c>
      <c r="J428" s="10">
        <v>56.76</v>
      </c>
      <c r="K428" s="48"/>
      <c r="L428" s="10">
        <v>5</v>
      </c>
    </row>
    <row r="429" spans="1:17">
      <c r="A429" s="10" t="s">
        <v>43</v>
      </c>
      <c r="B429" s="10">
        <v>5</v>
      </c>
      <c r="C429" s="10">
        <v>3</v>
      </c>
      <c r="D429" s="10">
        <v>315</v>
      </c>
      <c r="E429" s="10">
        <v>22.5</v>
      </c>
      <c r="F429" s="10">
        <v>50</v>
      </c>
      <c r="G429" s="10">
        <v>1</v>
      </c>
      <c r="H429" s="10">
        <v>3</v>
      </c>
      <c r="I429" s="10">
        <v>7.8999999999999995</v>
      </c>
      <c r="J429" s="10">
        <v>52.139999999999993</v>
      </c>
      <c r="K429" s="48"/>
      <c r="L429" s="10">
        <v>6</v>
      </c>
      <c r="O429" s="60" t="s">
        <v>60</v>
      </c>
      <c r="P429" s="60"/>
      <c r="Q429" s="60"/>
    </row>
    <row r="430" spans="1:17">
      <c r="A430" s="10" t="s">
        <v>15</v>
      </c>
      <c r="B430" s="10">
        <v>5</v>
      </c>
      <c r="C430" s="10">
        <v>3</v>
      </c>
      <c r="D430" s="10">
        <v>325</v>
      </c>
      <c r="E430" s="10">
        <v>22.5</v>
      </c>
      <c r="F430" s="10">
        <v>49</v>
      </c>
      <c r="G430" s="10">
        <v>1</v>
      </c>
      <c r="H430" s="10">
        <v>3</v>
      </c>
      <c r="I430" s="10">
        <v>7.6999999999999993</v>
      </c>
      <c r="J430" s="10">
        <v>50.819999999999993</v>
      </c>
      <c r="K430" s="48"/>
      <c r="L430" s="10">
        <v>7</v>
      </c>
      <c r="O430" s="14" t="s">
        <v>61</v>
      </c>
      <c r="P430" s="14" t="s">
        <v>62</v>
      </c>
      <c r="Q430" s="14" t="s">
        <v>63</v>
      </c>
    </row>
    <row r="431" spans="1:17">
      <c r="A431" s="10" t="s">
        <v>26</v>
      </c>
      <c r="B431" s="10">
        <v>5</v>
      </c>
      <c r="C431" s="10">
        <v>3</v>
      </c>
      <c r="D431" s="10">
        <v>326</v>
      </c>
      <c r="E431" s="10">
        <v>22.5</v>
      </c>
      <c r="F431" s="10">
        <v>49</v>
      </c>
      <c r="G431" s="10">
        <v>1</v>
      </c>
      <c r="H431" s="10">
        <v>3</v>
      </c>
      <c r="I431" s="10">
        <v>7.6999999999999993</v>
      </c>
      <c r="J431" s="10">
        <v>50.819999999999993</v>
      </c>
      <c r="K431" s="48"/>
      <c r="L431" s="10">
        <v>8</v>
      </c>
      <c r="O431" s="14">
        <f>Q424+O427</f>
        <v>57.5</v>
      </c>
      <c r="P431" s="14">
        <f>Q424+P427</f>
        <v>20</v>
      </c>
      <c r="Q431" s="14">
        <f>Q424+Q427</f>
        <v>34.5</v>
      </c>
    </row>
    <row r="432" spans="1:17">
      <c r="A432" s="10" t="s">
        <v>33</v>
      </c>
      <c r="B432" s="10">
        <v>5</v>
      </c>
      <c r="C432" s="10">
        <v>3</v>
      </c>
      <c r="D432" s="10">
        <v>310</v>
      </c>
      <c r="E432" s="10">
        <v>22.5</v>
      </c>
      <c r="F432" s="10">
        <v>49</v>
      </c>
      <c r="G432" s="10">
        <v>1</v>
      </c>
      <c r="H432" s="10">
        <v>3</v>
      </c>
      <c r="I432" s="10">
        <v>7.6999999999999993</v>
      </c>
      <c r="J432" s="10">
        <v>50.819999999999993</v>
      </c>
      <c r="K432" s="48"/>
      <c r="L432" s="10">
        <v>9</v>
      </c>
    </row>
    <row r="433" spans="1:12">
      <c r="A433" s="10" t="s">
        <v>36</v>
      </c>
      <c r="B433" s="10">
        <v>4</v>
      </c>
      <c r="C433" s="10">
        <v>3</v>
      </c>
      <c r="D433" s="10">
        <v>308</v>
      </c>
      <c r="E433" s="10">
        <v>22.5</v>
      </c>
      <c r="F433" s="10">
        <v>49</v>
      </c>
      <c r="G433" s="10">
        <v>1</v>
      </c>
      <c r="H433" s="10">
        <v>3</v>
      </c>
      <c r="I433" s="10">
        <v>7.6999999999999993</v>
      </c>
      <c r="J433" s="10">
        <v>50.819999999999993</v>
      </c>
      <c r="K433" s="48"/>
      <c r="L433" s="10">
        <v>10</v>
      </c>
    </row>
    <row r="434" spans="1:12">
      <c r="A434" s="10" t="s">
        <v>36</v>
      </c>
      <c r="B434" s="10">
        <v>4</v>
      </c>
      <c r="C434" s="10">
        <v>3</v>
      </c>
      <c r="D434" s="10">
        <v>321</v>
      </c>
      <c r="E434" s="10">
        <v>22.5</v>
      </c>
      <c r="F434" s="10">
        <v>49</v>
      </c>
      <c r="G434" s="10">
        <v>1</v>
      </c>
      <c r="H434" s="10">
        <v>3</v>
      </c>
      <c r="I434" s="10">
        <v>7.6999999999999993</v>
      </c>
      <c r="J434" s="10">
        <v>50.819999999999993</v>
      </c>
      <c r="K434" s="48"/>
      <c r="L434" s="10">
        <v>11</v>
      </c>
    </row>
    <row r="435" spans="1:12">
      <c r="A435" s="10" t="s">
        <v>37</v>
      </c>
      <c r="B435" s="10">
        <v>4</v>
      </c>
      <c r="C435" s="10">
        <v>3</v>
      </c>
      <c r="D435" s="10">
        <v>306</v>
      </c>
      <c r="E435" s="10">
        <v>22.5</v>
      </c>
      <c r="F435" s="10">
        <v>49</v>
      </c>
      <c r="G435" s="10">
        <v>1</v>
      </c>
      <c r="H435" s="10">
        <v>3</v>
      </c>
      <c r="I435" s="10">
        <v>7.6999999999999993</v>
      </c>
      <c r="J435" s="10">
        <v>50.819999999999993</v>
      </c>
      <c r="K435" s="48"/>
      <c r="L435" s="10">
        <v>12</v>
      </c>
    </row>
    <row r="436" spans="1:12">
      <c r="A436" s="10" t="s">
        <v>45</v>
      </c>
      <c r="B436" s="10">
        <v>4</v>
      </c>
      <c r="C436" s="10">
        <v>3</v>
      </c>
      <c r="D436" s="10">
        <v>307</v>
      </c>
      <c r="E436" s="10">
        <v>22.5</v>
      </c>
      <c r="F436" s="10">
        <v>49</v>
      </c>
      <c r="G436" s="10">
        <v>1</v>
      </c>
      <c r="H436" s="10">
        <v>3</v>
      </c>
      <c r="I436" s="10">
        <v>7.6999999999999993</v>
      </c>
      <c r="J436" s="10">
        <v>50.819999999999993</v>
      </c>
      <c r="K436" s="48"/>
      <c r="L436" s="10">
        <v>13</v>
      </c>
    </row>
    <row r="437" spans="1:12">
      <c r="A437" s="10" t="s">
        <v>46</v>
      </c>
      <c r="B437" s="10">
        <v>6</v>
      </c>
      <c r="C437" s="10">
        <v>3</v>
      </c>
      <c r="D437" s="10">
        <v>302</v>
      </c>
      <c r="E437" s="10">
        <v>22.5</v>
      </c>
      <c r="F437" s="10">
        <v>49</v>
      </c>
      <c r="G437" s="10">
        <v>1</v>
      </c>
      <c r="H437" s="10">
        <v>3</v>
      </c>
      <c r="I437" s="10">
        <v>7.6999999999999993</v>
      </c>
      <c r="J437" s="10">
        <v>50.819999999999993</v>
      </c>
      <c r="K437" s="48"/>
      <c r="L437" s="10">
        <v>14</v>
      </c>
    </row>
    <row r="438" spans="1:12">
      <c r="A438" s="10" t="s">
        <v>47</v>
      </c>
      <c r="B438" s="10">
        <v>6</v>
      </c>
      <c r="C438" s="10">
        <v>3</v>
      </c>
      <c r="D438" s="10">
        <v>301</v>
      </c>
      <c r="E438" s="10">
        <v>22.5</v>
      </c>
      <c r="F438" s="10">
        <v>49</v>
      </c>
      <c r="G438" s="10">
        <v>1</v>
      </c>
      <c r="H438" s="10">
        <v>3</v>
      </c>
      <c r="I438" s="10">
        <v>7.6999999999999993</v>
      </c>
      <c r="J438" s="10">
        <v>50.819999999999993</v>
      </c>
      <c r="K438" s="48"/>
      <c r="L438" s="10">
        <v>15</v>
      </c>
    </row>
    <row r="439" spans="1:12">
      <c r="A439" s="10" t="s">
        <v>38</v>
      </c>
      <c r="B439" s="10" t="s">
        <v>21</v>
      </c>
      <c r="C439" s="10">
        <v>3</v>
      </c>
      <c r="D439" s="10">
        <v>320</v>
      </c>
      <c r="E439" s="10">
        <v>4</v>
      </c>
      <c r="F439" s="10">
        <v>55</v>
      </c>
      <c r="G439" s="10">
        <v>1</v>
      </c>
      <c r="H439" s="10">
        <v>3</v>
      </c>
      <c r="I439" s="10">
        <v>1.6</v>
      </c>
      <c r="J439" s="10">
        <v>10.56</v>
      </c>
      <c r="K439" s="48"/>
      <c r="L439" s="14"/>
    </row>
    <row r="440" spans="1:12">
      <c r="A440" s="10" t="s">
        <v>42</v>
      </c>
      <c r="B440" s="10" t="s">
        <v>21</v>
      </c>
      <c r="C440" s="10">
        <v>3</v>
      </c>
      <c r="D440" s="10">
        <v>316</v>
      </c>
      <c r="E440" s="10">
        <v>4</v>
      </c>
      <c r="F440" s="10">
        <v>55</v>
      </c>
      <c r="G440" s="10">
        <v>1</v>
      </c>
      <c r="H440" s="10">
        <v>3</v>
      </c>
      <c r="I440" s="10">
        <v>1.6</v>
      </c>
      <c r="J440" s="10">
        <v>10.56</v>
      </c>
      <c r="K440" s="48"/>
      <c r="L440" s="14"/>
    </row>
    <row r="441" spans="1:12">
      <c r="A441" s="10" t="s">
        <v>42</v>
      </c>
      <c r="B441" s="10" t="s">
        <v>23</v>
      </c>
      <c r="C441" s="10">
        <v>3</v>
      </c>
      <c r="D441" s="10">
        <v>316</v>
      </c>
      <c r="E441" s="10">
        <v>4</v>
      </c>
      <c r="F441" s="10">
        <v>55</v>
      </c>
      <c r="G441" s="10">
        <v>1</v>
      </c>
      <c r="H441" s="10">
        <v>3</v>
      </c>
      <c r="I441" s="10">
        <v>1.6</v>
      </c>
      <c r="J441" s="10">
        <v>10.56</v>
      </c>
      <c r="K441" s="48"/>
      <c r="L441" s="14"/>
    </row>
    <row r="442" spans="1:12">
      <c r="A442" s="10" t="s">
        <v>44</v>
      </c>
      <c r="B442" s="10" t="s">
        <v>21</v>
      </c>
      <c r="C442" s="10">
        <v>3</v>
      </c>
      <c r="D442" s="10">
        <v>312</v>
      </c>
      <c r="E442" s="10">
        <v>4</v>
      </c>
      <c r="F442" s="10">
        <v>55</v>
      </c>
      <c r="G442" s="10">
        <v>1</v>
      </c>
      <c r="H442" s="10">
        <v>3</v>
      </c>
      <c r="I442" s="10">
        <v>1.6</v>
      </c>
      <c r="J442" s="10">
        <v>10.56</v>
      </c>
      <c r="K442" s="48"/>
      <c r="L442" s="14"/>
    </row>
    <row r="443" spans="1:12">
      <c r="A443" s="10" t="s">
        <v>44</v>
      </c>
      <c r="B443" s="10" t="s">
        <v>23</v>
      </c>
      <c r="C443" s="10">
        <v>3</v>
      </c>
      <c r="D443" s="10">
        <v>312</v>
      </c>
      <c r="E443" s="10">
        <v>4</v>
      </c>
      <c r="F443" s="10">
        <v>55</v>
      </c>
      <c r="G443" s="10">
        <v>1</v>
      </c>
      <c r="H443" s="10">
        <v>3</v>
      </c>
      <c r="I443" s="10">
        <v>1.6</v>
      </c>
      <c r="J443" s="10">
        <v>10.56</v>
      </c>
      <c r="K443" s="48"/>
      <c r="L443" s="14"/>
    </row>
    <row r="444" spans="1:12">
      <c r="A444" s="10" t="s">
        <v>43</v>
      </c>
      <c r="B444" s="10" t="s">
        <v>21</v>
      </c>
      <c r="C444" s="10">
        <v>3</v>
      </c>
      <c r="D444" s="10">
        <v>315</v>
      </c>
      <c r="E444" s="10">
        <v>4</v>
      </c>
      <c r="F444" s="10">
        <v>50</v>
      </c>
      <c r="G444" s="10">
        <v>1</v>
      </c>
      <c r="H444" s="10">
        <v>3</v>
      </c>
      <c r="I444" s="10">
        <v>1.4000000000000001</v>
      </c>
      <c r="J444" s="10">
        <v>9.24</v>
      </c>
      <c r="K444" s="48"/>
      <c r="L444" s="14"/>
    </row>
    <row r="445" spans="1:12">
      <c r="A445" s="10" t="s">
        <v>15</v>
      </c>
      <c r="B445" s="10" t="s">
        <v>23</v>
      </c>
      <c r="C445" s="10">
        <v>3</v>
      </c>
      <c r="D445" s="10">
        <v>325</v>
      </c>
      <c r="E445" s="10">
        <v>4</v>
      </c>
      <c r="F445" s="10">
        <v>49</v>
      </c>
      <c r="G445" s="10">
        <v>1</v>
      </c>
      <c r="H445" s="10">
        <v>3</v>
      </c>
      <c r="I445" s="10">
        <v>1.4000000000000001</v>
      </c>
      <c r="J445" s="10">
        <v>9.24</v>
      </c>
      <c r="K445" s="48"/>
      <c r="L445" s="14"/>
    </row>
    <row r="446" spans="1:12">
      <c r="A446" s="10" t="s">
        <v>26</v>
      </c>
      <c r="B446" s="10" t="s">
        <v>23</v>
      </c>
      <c r="C446" s="10">
        <v>3</v>
      </c>
      <c r="D446" s="10">
        <v>326</v>
      </c>
      <c r="E446" s="10">
        <v>4</v>
      </c>
      <c r="F446" s="10">
        <v>49</v>
      </c>
      <c r="G446" s="10">
        <v>1</v>
      </c>
      <c r="H446" s="10">
        <v>3</v>
      </c>
      <c r="I446" s="10">
        <v>1.4000000000000001</v>
      </c>
      <c r="J446" s="10">
        <v>9.24</v>
      </c>
      <c r="K446" s="48"/>
      <c r="L446" s="14"/>
    </row>
    <row r="447" spans="1:12">
      <c r="A447" s="10" t="s">
        <v>33</v>
      </c>
      <c r="B447" s="10" t="s">
        <v>21</v>
      </c>
      <c r="C447" s="10">
        <v>3</v>
      </c>
      <c r="D447" s="10">
        <v>310</v>
      </c>
      <c r="E447" s="10">
        <v>4</v>
      </c>
      <c r="F447" s="10">
        <v>49</v>
      </c>
      <c r="G447" s="10">
        <v>1</v>
      </c>
      <c r="H447" s="10">
        <v>3</v>
      </c>
      <c r="I447" s="10">
        <v>1.4000000000000001</v>
      </c>
      <c r="J447" s="10">
        <v>9.24</v>
      </c>
      <c r="K447" s="48"/>
      <c r="L447" s="14"/>
    </row>
    <row r="448" spans="1:12">
      <c r="A448" s="10" t="s">
        <v>36</v>
      </c>
      <c r="B448" s="10" t="s">
        <v>21</v>
      </c>
      <c r="C448" s="10">
        <v>3</v>
      </c>
      <c r="D448" s="10">
        <v>308</v>
      </c>
      <c r="E448" s="10">
        <v>4</v>
      </c>
      <c r="F448" s="10">
        <v>49</v>
      </c>
      <c r="G448" s="10">
        <v>1</v>
      </c>
      <c r="H448" s="10">
        <v>3</v>
      </c>
      <c r="I448" s="10">
        <v>1.4000000000000001</v>
      </c>
      <c r="J448" s="10">
        <v>9.24</v>
      </c>
      <c r="K448" s="48"/>
      <c r="L448" s="14"/>
    </row>
    <row r="449" spans="1:12">
      <c r="A449" s="10" t="s">
        <v>36</v>
      </c>
      <c r="B449" s="10" t="s">
        <v>21</v>
      </c>
      <c r="C449" s="10">
        <v>3</v>
      </c>
      <c r="D449" s="10">
        <v>321</v>
      </c>
      <c r="E449" s="10">
        <v>4</v>
      </c>
      <c r="F449" s="10">
        <v>49</v>
      </c>
      <c r="G449" s="10">
        <v>1</v>
      </c>
      <c r="H449" s="10">
        <v>3</v>
      </c>
      <c r="I449" s="10">
        <v>1.4000000000000001</v>
      </c>
      <c r="J449" s="10">
        <v>9.24</v>
      </c>
      <c r="K449" s="48"/>
      <c r="L449" s="14"/>
    </row>
    <row r="450" spans="1:12">
      <c r="A450" s="10" t="s">
        <v>37</v>
      </c>
      <c r="B450" s="10" t="s">
        <v>21</v>
      </c>
      <c r="C450" s="10">
        <v>3</v>
      </c>
      <c r="D450" s="10">
        <v>306</v>
      </c>
      <c r="E450" s="10">
        <v>4</v>
      </c>
      <c r="F450" s="10">
        <v>49</v>
      </c>
      <c r="G450" s="10">
        <v>1</v>
      </c>
      <c r="H450" s="10">
        <v>3</v>
      </c>
      <c r="I450" s="10">
        <v>1.4000000000000001</v>
      </c>
      <c r="J450" s="10">
        <v>9.24</v>
      </c>
      <c r="K450" s="48"/>
      <c r="L450" s="14"/>
    </row>
    <row r="451" spans="1:12">
      <c r="A451" s="10" t="s">
        <v>45</v>
      </c>
      <c r="B451" s="10" t="s">
        <v>21</v>
      </c>
      <c r="C451" s="10">
        <v>3</v>
      </c>
      <c r="D451" s="10">
        <v>307</v>
      </c>
      <c r="E451" s="10">
        <v>4</v>
      </c>
      <c r="F451" s="10">
        <v>49</v>
      </c>
      <c r="G451" s="10">
        <v>1</v>
      </c>
      <c r="H451" s="10">
        <v>3</v>
      </c>
      <c r="I451" s="10">
        <v>1.4000000000000001</v>
      </c>
      <c r="J451" s="10">
        <v>9.24</v>
      </c>
      <c r="K451" s="48"/>
      <c r="L451" s="14"/>
    </row>
    <row r="452" spans="1:12">
      <c r="A452" s="10" t="s">
        <v>46</v>
      </c>
      <c r="B452" s="10" t="s">
        <v>23</v>
      </c>
      <c r="C452" s="10">
        <v>3</v>
      </c>
      <c r="D452" s="10">
        <v>302</v>
      </c>
      <c r="E452" s="10">
        <v>4</v>
      </c>
      <c r="F452" s="10">
        <v>49</v>
      </c>
      <c r="G452" s="10">
        <v>1</v>
      </c>
      <c r="H452" s="10">
        <v>3</v>
      </c>
      <c r="I452" s="10">
        <v>1.4000000000000001</v>
      </c>
      <c r="J452" s="10">
        <v>9.24</v>
      </c>
      <c r="K452" s="48"/>
      <c r="L452" s="14"/>
    </row>
    <row r="453" spans="1:12">
      <c r="A453" s="10" t="s">
        <v>47</v>
      </c>
      <c r="B453" s="10" t="s">
        <v>23</v>
      </c>
      <c r="C453" s="10">
        <v>3</v>
      </c>
      <c r="D453" s="10">
        <v>301</v>
      </c>
      <c r="E453" s="10">
        <v>4</v>
      </c>
      <c r="F453" s="10">
        <v>49</v>
      </c>
      <c r="G453" s="10">
        <v>1</v>
      </c>
      <c r="H453" s="10">
        <v>3</v>
      </c>
      <c r="I453" s="10">
        <v>1.4000000000000001</v>
      </c>
      <c r="J453" s="10">
        <v>9.24</v>
      </c>
      <c r="K453" s="48"/>
      <c r="L453" s="14"/>
    </row>
    <row r="454" spans="1:12">
      <c r="A454" s="10" t="s">
        <v>15</v>
      </c>
      <c r="B454" s="10" t="s">
        <v>24</v>
      </c>
      <c r="C454" s="10">
        <v>3</v>
      </c>
      <c r="D454" s="10">
        <v>325</v>
      </c>
      <c r="E454" s="10">
        <v>4</v>
      </c>
      <c r="F454" s="10">
        <v>21.25</v>
      </c>
      <c r="G454" s="10">
        <v>1</v>
      </c>
      <c r="H454" s="10">
        <v>3</v>
      </c>
      <c r="I454" s="10">
        <v>0.6</v>
      </c>
      <c r="J454" s="10">
        <v>3.9599999999999995</v>
      </c>
      <c r="K454" s="48"/>
      <c r="L454" s="14"/>
    </row>
    <row r="455" spans="1:12">
      <c r="A455" s="10" t="s">
        <v>26</v>
      </c>
      <c r="B455" s="10" t="s">
        <v>24</v>
      </c>
      <c r="C455" s="10">
        <v>3</v>
      </c>
      <c r="D455" s="10">
        <v>326</v>
      </c>
      <c r="E455" s="10">
        <v>4</v>
      </c>
      <c r="F455" s="10">
        <v>21.25</v>
      </c>
      <c r="G455" s="10">
        <v>1</v>
      </c>
      <c r="H455" s="10">
        <v>3</v>
      </c>
      <c r="I455" s="10">
        <v>0.6</v>
      </c>
      <c r="J455" s="10">
        <v>3.9599999999999995</v>
      </c>
      <c r="K455" s="48"/>
      <c r="L455" s="14"/>
    </row>
    <row r="456" spans="1:12">
      <c r="A456" s="10" t="s">
        <v>33</v>
      </c>
      <c r="B456" s="10" t="s">
        <v>22</v>
      </c>
      <c r="C456" s="10">
        <v>3</v>
      </c>
      <c r="D456" s="10">
        <v>310</v>
      </c>
      <c r="E456" s="10">
        <v>4</v>
      </c>
      <c r="F456" s="10">
        <v>21.25</v>
      </c>
      <c r="G456" s="10">
        <v>1</v>
      </c>
      <c r="H456" s="10">
        <v>3</v>
      </c>
      <c r="I456" s="10">
        <v>0.6</v>
      </c>
      <c r="J456" s="10">
        <v>3.9599999999999995</v>
      </c>
      <c r="K456" s="48"/>
      <c r="L456" s="14"/>
    </row>
    <row r="457" spans="1:12">
      <c r="A457" s="10" t="s">
        <v>36</v>
      </c>
      <c r="B457" s="10" t="s">
        <v>22</v>
      </c>
      <c r="C457" s="10">
        <v>3</v>
      </c>
      <c r="D457" s="10">
        <v>308</v>
      </c>
      <c r="E457" s="10">
        <v>4</v>
      </c>
      <c r="F457" s="10">
        <v>21.25</v>
      </c>
      <c r="G457" s="10">
        <v>1</v>
      </c>
      <c r="H457" s="10">
        <v>3</v>
      </c>
      <c r="I457" s="10">
        <v>0.6</v>
      </c>
      <c r="J457" s="10">
        <v>3.9599999999999995</v>
      </c>
      <c r="K457" s="48"/>
      <c r="L457" s="14"/>
    </row>
    <row r="458" spans="1:12">
      <c r="A458" s="10" t="s">
        <v>36</v>
      </c>
      <c r="B458" s="10" t="s">
        <v>22</v>
      </c>
      <c r="C458" s="10">
        <v>3</v>
      </c>
      <c r="D458" s="10">
        <v>321</v>
      </c>
      <c r="E458" s="10">
        <v>4</v>
      </c>
      <c r="F458" s="10">
        <v>21.25</v>
      </c>
      <c r="G458" s="10">
        <v>1</v>
      </c>
      <c r="H458" s="10">
        <v>3</v>
      </c>
      <c r="I458" s="10">
        <v>0.6</v>
      </c>
      <c r="J458" s="10">
        <v>3.9599999999999995</v>
      </c>
      <c r="K458" s="48"/>
      <c r="L458" s="14"/>
    </row>
    <row r="459" spans="1:12">
      <c r="A459" s="10" t="s">
        <v>37</v>
      </c>
      <c r="B459" s="10" t="s">
        <v>22</v>
      </c>
      <c r="C459" s="10">
        <v>3</v>
      </c>
      <c r="D459" s="10">
        <v>306</v>
      </c>
      <c r="E459" s="10">
        <v>4</v>
      </c>
      <c r="F459" s="10">
        <v>21.25</v>
      </c>
      <c r="G459" s="10">
        <v>1</v>
      </c>
      <c r="H459" s="10">
        <v>3</v>
      </c>
      <c r="I459" s="10">
        <v>0.6</v>
      </c>
      <c r="J459" s="10">
        <v>3.9599999999999995</v>
      </c>
      <c r="K459" s="48"/>
      <c r="L459" s="14"/>
    </row>
    <row r="460" spans="1:12">
      <c r="A460" s="10" t="s">
        <v>38</v>
      </c>
      <c r="B460" s="10" t="s">
        <v>22</v>
      </c>
      <c r="C460" s="10">
        <v>3</v>
      </c>
      <c r="D460" s="10">
        <v>320</v>
      </c>
      <c r="E460" s="10">
        <v>4</v>
      </c>
      <c r="F460" s="10">
        <v>21.25</v>
      </c>
      <c r="G460" s="10">
        <v>1</v>
      </c>
      <c r="H460" s="10">
        <v>3</v>
      </c>
      <c r="I460" s="10">
        <v>0.6</v>
      </c>
      <c r="J460" s="10">
        <v>3.9599999999999995</v>
      </c>
      <c r="K460" s="48"/>
      <c r="L460" s="14"/>
    </row>
    <row r="461" spans="1:12">
      <c r="A461" s="10" t="s">
        <v>42</v>
      </c>
      <c r="B461" s="10" t="s">
        <v>22</v>
      </c>
      <c r="C461" s="10">
        <v>3</v>
      </c>
      <c r="D461" s="10">
        <v>316</v>
      </c>
      <c r="E461" s="10">
        <v>4</v>
      </c>
      <c r="F461" s="10">
        <v>21.25</v>
      </c>
      <c r="G461" s="10">
        <v>1</v>
      </c>
      <c r="H461" s="10">
        <v>3</v>
      </c>
      <c r="I461" s="10">
        <v>0.6</v>
      </c>
      <c r="J461" s="10">
        <v>3.9599999999999995</v>
      </c>
      <c r="K461" s="48"/>
      <c r="L461" s="14"/>
    </row>
    <row r="462" spans="1:12">
      <c r="A462" s="10" t="s">
        <v>42</v>
      </c>
      <c r="B462" s="10" t="s">
        <v>24</v>
      </c>
      <c r="C462" s="10">
        <v>3</v>
      </c>
      <c r="D462" s="10">
        <v>316</v>
      </c>
      <c r="E462" s="10">
        <v>4</v>
      </c>
      <c r="F462" s="10">
        <v>21.25</v>
      </c>
      <c r="G462" s="10">
        <v>1</v>
      </c>
      <c r="H462" s="10">
        <v>3</v>
      </c>
      <c r="I462" s="10">
        <v>0.6</v>
      </c>
      <c r="J462" s="10">
        <v>3.9599999999999995</v>
      </c>
      <c r="K462" s="48"/>
      <c r="L462" s="14"/>
    </row>
    <row r="463" spans="1:12">
      <c r="A463" s="10" t="s">
        <v>44</v>
      </c>
      <c r="B463" s="10" t="s">
        <v>22</v>
      </c>
      <c r="C463" s="10">
        <v>3</v>
      </c>
      <c r="D463" s="10">
        <v>312</v>
      </c>
      <c r="E463" s="10">
        <v>4</v>
      </c>
      <c r="F463" s="10">
        <v>21.25</v>
      </c>
      <c r="G463" s="10">
        <v>1</v>
      </c>
      <c r="H463" s="10">
        <v>3</v>
      </c>
      <c r="I463" s="10">
        <v>0.6</v>
      </c>
      <c r="J463" s="10">
        <v>3.9599999999999995</v>
      </c>
      <c r="K463" s="48"/>
      <c r="L463" s="14"/>
    </row>
    <row r="464" spans="1:12">
      <c r="A464" s="10" t="s">
        <v>44</v>
      </c>
      <c r="B464" s="10" t="s">
        <v>24</v>
      </c>
      <c r="C464" s="10">
        <v>3</v>
      </c>
      <c r="D464" s="10">
        <v>312</v>
      </c>
      <c r="E464" s="10">
        <v>4</v>
      </c>
      <c r="F464" s="10">
        <v>21.25</v>
      </c>
      <c r="G464" s="10">
        <v>1</v>
      </c>
      <c r="H464" s="10">
        <v>3</v>
      </c>
      <c r="I464" s="10">
        <v>0.6</v>
      </c>
      <c r="J464" s="10">
        <v>3.9599999999999995</v>
      </c>
      <c r="K464" s="48"/>
      <c r="L464" s="14"/>
    </row>
    <row r="465" spans="1:17">
      <c r="A465" s="10" t="s">
        <v>45</v>
      </c>
      <c r="B465" s="10" t="s">
        <v>22</v>
      </c>
      <c r="C465" s="10">
        <v>3</v>
      </c>
      <c r="D465" s="10">
        <v>307</v>
      </c>
      <c r="E465" s="10">
        <v>4</v>
      </c>
      <c r="F465" s="10">
        <v>21.25</v>
      </c>
      <c r="G465" s="10">
        <v>1</v>
      </c>
      <c r="H465" s="10">
        <v>3</v>
      </c>
      <c r="I465" s="10">
        <v>0.6</v>
      </c>
      <c r="J465" s="10">
        <v>3.9599999999999995</v>
      </c>
      <c r="K465" s="48"/>
      <c r="L465" s="14"/>
    </row>
    <row r="466" spans="1:17">
      <c r="A466" s="10" t="s">
        <v>46</v>
      </c>
      <c r="B466" s="10" t="s">
        <v>24</v>
      </c>
      <c r="C466" s="10">
        <v>3</v>
      </c>
      <c r="D466" s="10">
        <v>302</v>
      </c>
      <c r="E466" s="10">
        <v>4</v>
      </c>
      <c r="F466" s="10">
        <v>21.25</v>
      </c>
      <c r="G466" s="10">
        <v>1</v>
      </c>
      <c r="H466" s="10">
        <v>3</v>
      </c>
      <c r="I466" s="10">
        <v>0.6</v>
      </c>
      <c r="J466" s="10">
        <v>3.9599999999999995</v>
      </c>
      <c r="K466" s="48"/>
      <c r="L466" s="14"/>
    </row>
    <row r="467" spans="1:17">
      <c r="A467" s="10" t="s">
        <v>47</v>
      </c>
      <c r="B467" s="10" t="s">
        <v>24</v>
      </c>
      <c r="C467" s="10">
        <v>3</v>
      </c>
      <c r="D467" s="10">
        <v>301</v>
      </c>
      <c r="E467" s="10">
        <v>4</v>
      </c>
      <c r="F467" s="10">
        <v>21.25</v>
      </c>
      <c r="G467" s="10">
        <v>1</v>
      </c>
      <c r="H467" s="10">
        <v>3</v>
      </c>
      <c r="I467" s="10">
        <v>0.6</v>
      </c>
      <c r="J467" s="10">
        <v>3.9599999999999995</v>
      </c>
      <c r="K467" s="48"/>
      <c r="L467" s="14"/>
    </row>
    <row r="468" spans="1:17">
      <c r="I468" s="11">
        <f>SUM(I424:I467)</f>
        <v>150.59999999999997</v>
      </c>
      <c r="J468" s="11">
        <f>SUM(J424:J467)</f>
        <v>993.96</v>
      </c>
    </row>
    <row r="471" spans="1:17" ht="18">
      <c r="A471" s="49" t="s">
        <v>89</v>
      </c>
      <c r="B471" s="49"/>
      <c r="C471" s="49"/>
      <c r="D471" s="49"/>
      <c r="E471" s="49"/>
      <c r="F471" s="49"/>
      <c r="G471" s="49"/>
      <c r="H471" s="56" t="s">
        <v>86</v>
      </c>
      <c r="I471" s="14"/>
      <c r="J471" s="14"/>
      <c r="K471" s="50" t="s">
        <v>87</v>
      </c>
      <c r="L471" s="50"/>
    </row>
    <row r="472" spans="1:17" ht="18">
      <c r="A472" s="49" t="s">
        <v>90</v>
      </c>
      <c r="B472" s="49"/>
      <c r="C472" s="49"/>
      <c r="D472" s="49"/>
      <c r="E472" s="49"/>
      <c r="F472" s="49"/>
      <c r="G472" s="49"/>
      <c r="H472" s="56"/>
      <c r="I472" s="14"/>
      <c r="J472" s="14"/>
      <c r="K472" s="50"/>
      <c r="L472" s="50"/>
    </row>
    <row r="473" spans="1:17" ht="18">
      <c r="A473" s="49" t="s">
        <v>88</v>
      </c>
      <c r="B473" s="49"/>
      <c r="C473" s="49"/>
      <c r="D473" s="49"/>
      <c r="E473" s="49"/>
      <c r="F473" s="49"/>
      <c r="G473" s="49"/>
      <c r="H473" s="56"/>
      <c r="I473" s="14"/>
      <c r="J473" s="14"/>
      <c r="K473" s="50"/>
      <c r="L473" s="50"/>
    </row>
    <row r="474" spans="1:17" ht="17.399999999999999">
      <c r="A474" s="21" t="s">
        <v>0</v>
      </c>
      <c r="B474" s="21" t="s">
        <v>1</v>
      </c>
      <c r="C474" s="21" t="s">
        <v>2</v>
      </c>
      <c r="D474" s="21" t="s">
        <v>3</v>
      </c>
      <c r="E474" s="21" t="s">
        <v>5</v>
      </c>
      <c r="F474" s="21" t="s">
        <v>4</v>
      </c>
      <c r="G474" s="21" t="s">
        <v>6</v>
      </c>
      <c r="H474" s="21" t="s">
        <v>7</v>
      </c>
      <c r="I474" s="21" t="s">
        <v>8</v>
      </c>
      <c r="J474" s="21" t="s">
        <v>16</v>
      </c>
      <c r="K474" s="21" t="s">
        <v>57</v>
      </c>
      <c r="L474" s="21" t="s">
        <v>65</v>
      </c>
    </row>
    <row r="475" spans="1:17">
      <c r="A475" s="10" t="s">
        <v>27</v>
      </c>
      <c r="B475" s="10">
        <v>4</v>
      </c>
      <c r="C475" s="10">
        <v>2</v>
      </c>
      <c r="D475" s="10">
        <v>217</v>
      </c>
      <c r="E475" s="10">
        <v>43.5</v>
      </c>
      <c r="F475" s="10">
        <v>82</v>
      </c>
      <c r="G475" s="10">
        <v>1</v>
      </c>
      <c r="H475" s="10">
        <v>3</v>
      </c>
      <c r="I475" s="10">
        <v>24.8</v>
      </c>
      <c r="J475" s="10">
        <v>163.68</v>
      </c>
      <c r="K475" s="48">
        <v>13</v>
      </c>
      <c r="L475" s="10">
        <v>1</v>
      </c>
      <c r="O475" s="60" t="s">
        <v>59</v>
      </c>
      <c r="P475" s="60"/>
      <c r="Q475" s="20">
        <v>2</v>
      </c>
    </row>
    <row r="476" spans="1:17">
      <c r="A476" s="10" t="s">
        <v>27</v>
      </c>
      <c r="B476" s="10">
        <v>4</v>
      </c>
      <c r="C476" s="10">
        <v>2</v>
      </c>
      <c r="D476" s="10">
        <v>223</v>
      </c>
      <c r="E476" s="10">
        <v>43.5</v>
      </c>
      <c r="F476" s="10">
        <v>82</v>
      </c>
      <c r="G476" s="10">
        <v>1</v>
      </c>
      <c r="H476" s="10">
        <v>3</v>
      </c>
      <c r="I476" s="10">
        <v>24.8</v>
      </c>
      <c r="J476" s="10">
        <v>163.68</v>
      </c>
      <c r="K476" s="48"/>
      <c r="L476" s="10">
        <v>2</v>
      </c>
      <c r="O476" s="60" t="s">
        <v>64</v>
      </c>
      <c r="P476" s="60"/>
      <c r="Q476" s="60"/>
    </row>
    <row r="477" spans="1:17">
      <c r="A477" s="10" t="s">
        <v>29</v>
      </c>
      <c r="B477" s="10">
        <v>4</v>
      </c>
      <c r="C477" s="10">
        <v>2</v>
      </c>
      <c r="D477" s="10">
        <v>214</v>
      </c>
      <c r="E477" s="10">
        <v>43.5</v>
      </c>
      <c r="F477" s="10">
        <v>82</v>
      </c>
      <c r="G477" s="10">
        <v>1</v>
      </c>
      <c r="H477" s="10">
        <v>3</v>
      </c>
      <c r="I477" s="10">
        <v>24.8</v>
      </c>
      <c r="J477" s="10">
        <v>163.68</v>
      </c>
      <c r="K477" s="48"/>
      <c r="L477" s="10">
        <v>3</v>
      </c>
      <c r="O477" s="14" t="s">
        <v>61</v>
      </c>
      <c r="P477" s="14" t="s">
        <v>62</v>
      </c>
      <c r="Q477" s="14" t="s">
        <v>63</v>
      </c>
    </row>
    <row r="478" spans="1:17">
      <c r="A478" s="10" t="s">
        <v>29</v>
      </c>
      <c r="B478" s="10">
        <v>4</v>
      </c>
      <c r="C478" s="10">
        <v>2</v>
      </c>
      <c r="D478" s="10">
        <v>204</v>
      </c>
      <c r="E478" s="10">
        <v>43.5</v>
      </c>
      <c r="F478" s="10">
        <v>82</v>
      </c>
      <c r="G478" s="10">
        <v>1</v>
      </c>
      <c r="H478" s="10">
        <v>3</v>
      </c>
      <c r="I478" s="10">
        <v>24.8</v>
      </c>
      <c r="J478" s="10">
        <v>163.68</v>
      </c>
      <c r="K478" s="48"/>
      <c r="L478" s="10">
        <v>4</v>
      </c>
      <c r="O478" s="14">
        <v>82.5</v>
      </c>
      <c r="P478" s="14">
        <v>13.5</v>
      </c>
      <c r="Q478" s="14">
        <v>43.5</v>
      </c>
    </row>
    <row r="479" spans="1:17">
      <c r="A479" s="10" t="s">
        <v>30</v>
      </c>
      <c r="B479" s="10">
        <v>4</v>
      </c>
      <c r="C479" s="10">
        <v>2</v>
      </c>
      <c r="D479" s="10">
        <v>219</v>
      </c>
      <c r="E479" s="10">
        <v>43.5</v>
      </c>
      <c r="F479" s="10">
        <v>82</v>
      </c>
      <c r="G479" s="10">
        <v>1</v>
      </c>
      <c r="H479" s="10">
        <v>3</v>
      </c>
      <c r="I479" s="10">
        <v>24.8</v>
      </c>
      <c r="J479" s="10">
        <v>163.68</v>
      </c>
      <c r="K479" s="48"/>
      <c r="L479" s="10">
        <v>5</v>
      </c>
    </row>
    <row r="480" spans="1:17">
      <c r="A480" s="10" t="s">
        <v>31</v>
      </c>
      <c r="B480" s="10">
        <v>4</v>
      </c>
      <c r="C480" s="10">
        <v>2</v>
      </c>
      <c r="D480" s="10">
        <v>222</v>
      </c>
      <c r="E480" s="10">
        <v>43.5</v>
      </c>
      <c r="F480" s="10">
        <v>82</v>
      </c>
      <c r="G480" s="10">
        <v>1</v>
      </c>
      <c r="H480" s="10">
        <v>3</v>
      </c>
      <c r="I480" s="10">
        <v>24.8</v>
      </c>
      <c r="J480" s="10">
        <v>163.68</v>
      </c>
      <c r="K480" s="48"/>
      <c r="L480" s="10">
        <v>6</v>
      </c>
      <c r="O480" s="60" t="s">
        <v>60</v>
      </c>
      <c r="P480" s="60"/>
      <c r="Q480" s="60"/>
    </row>
    <row r="481" spans="1:17">
      <c r="A481" s="10" t="s">
        <v>32</v>
      </c>
      <c r="B481" s="10">
        <v>4</v>
      </c>
      <c r="C481" s="10">
        <v>2</v>
      </c>
      <c r="D481" s="10">
        <v>224</v>
      </c>
      <c r="E481" s="10">
        <v>43.5</v>
      </c>
      <c r="F481" s="10">
        <v>82</v>
      </c>
      <c r="G481" s="10">
        <v>1</v>
      </c>
      <c r="H481" s="10">
        <v>3</v>
      </c>
      <c r="I481" s="10">
        <v>24.8</v>
      </c>
      <c r="J481" s="10">
        <v>163.68</v>
      </c>
      <c r="K481" s="48"/>
      <c r="L481" s="10">
        <v>7</v>
      </c>
      <c r="O481" s="14" t="s">
        <v>61</v>
      </c>
      <c r="P481" s="14" t="s">
        <v>62</v>
      </c>
      <c r="Q481" s="14" t="s">
        <v>63</v>
      </c>
    </row>
    <row r="482" spans="1:17">
      <c r="A482" s="10" t="s">
        <v>33</v>
      </c>
      <c r="B482" s="10">
        <v>4</v>
      </c>
      <c r="C482" s="10">
        <v>2</v>
      </c>
      <c r="D482" s="10">
        <v>210</v>
      </c>
      <c r="E482" s="10">
        <v>43.5</v>
      </c>
      <c r="F482" s="10">
        <v>82</v>
      </c>
      <c r="G482" s="10">
        <v>1</v>
      </c>
      <c r="H482" s="10">
        <v>3</v>
      </c>
      <c r="I482" s="10">
        <v>24.8</v>
      </c>
      <c r="J482" s="10">
        <v>163.68</v>
      </c>
      <c r="K482" s="48"/>
      <c r="L482" s="10">
        <v>8</v>
      </c>
      <c r="O482" s="14">
        <f>Q475+O478</f>
        <v>84.5</v>
      </c>
      <c r="P482" s="14">
        <f>Q475+P478</f>
        <v>15.5</v>
      </c>
      <c r="Q482" s="14">
        <f>Q475+Q478</f>
        <v>45.5</v>
      </c>
    </row>
    <row r="483" spans="1:17">
      <c r="A483" s="10" t="s">
        <v>35</v>
      </c>
      <c r="B483" s="10">
        <v>4</v>
      </c>
      <c r="C483" s="10">
        <v>2</v>
      </c>
      <c r="D483" s="10">
        <v>205</v>
      </c>
      <c r="E483" s="10">
        <v>43.5</v>
      </c>
      <c r="F483" s="10">
        <v>81.5</v>
      </c>
      <c r="G483" s="10">
        <v>1</v>
      </c>
      <c r="H483" s="10">
        <v>3</v>
      </c>
      <c r="I483" s="10">
        <v>24.700000000000003</v>
      </c>
      <c r="J483" s="10">
        <v>163.02000000000001</v>
      </c>
      <c r="K483" s="48"/>
      <c r="L483" s="10">
        <v>9</v>
      </c>
    </row>
    <row r="484" spans="1:17">
      <c r="A484" s="10" t="s">
        <v>40</v>
      </c>
      <c r="B484" s="10">
        <v>4</v>
      </c>
      <c r="C484" s="10">
        <v>2</v>
      </c>
      <c r="D484" s="10">
        <v>220</v>
      </c>
      <c r="E484" s="10">
        <v>43.5</v>
      </c>
      <c r="F484" s="10">
        <v>82</v>
      </c>
      <c r="G484" s="10">
        <v>1</v>
      </c>
      <c r="H484" s="10">
        <v>3</v>
      </c>
      <c r="I484" s="10">
        <v>24.8</v>
      </c>
      <c r="J484" s="10">
        <v>163.68</v>
      </c>
      <c r="K484" s="48"/>
      <c r="L484" s="10">
        <v>10</v>
      </c>
    </row>
    <row r="485" spans="1:17">
      <c r="A485" s="10" t="s">
        <v>42</v>
      </c>
      <c r="B485" s="10">
        <v>4</v>
      </c>
      <c r="C485" s="10">
        <v>2</v>
      </c>
      <c r="D485" s="10">
        <v>216</v>
      </c>
      <c r="E485" s="10">
        <v>43.5</v>
      </c>
      <c r="F485" s="10">
        <v>82</v>
      </c>
      <c r="G485" s="10">
        <v>1</v>
      </c>
      <c r="H485" s="10">
        <v>3</v>
      </c>
      <c r="I485" s="10">
        <v>24.8</v>
      </c>
      <c r="J485" s="10">
        <v>163.68</v>
      </c>
      <c r="K485" s="48"/>
      <c r="L485" s="10">
        <v>11</v>
      </c>
    </row>
    <row r="486" spans="1:17">
      <c r="I486" s="11">
        <f>SUM(I475:I485)</f>
        <v>272.70000000000005</v>
      </c>
      <c r="J486" s="11">
        <f>SUM(J475:J485)</f>
        <v>1799.8200000000004</v>
      </c>
    </row>
    <row r="489" spans="1:17" ht="18">
      <c r="A489" s="49" t="s">
        <v>89</v>
      </c>
      <c r="B489" s="49"/>
      <c r="C489" s="49"/>
      <c r="D489" s="49"/>
      <c r="E489" s="49"/>
      <c r="F489" s="49"/>
      <c r="G489" s="49"/>
      <c r="H489" s="56" t="s">
        <v>86</v>
      </c>
      <c r="I489" s="14"/>
      <c r="J489" s="14"/>
      <c r="K489" s="50" t="s">
        <v>87</v>
      </c>
      <c r="L489" s="50"/>
    </row>
    <row r="490" spans="1:17" ht="18">
      <c r="A490" s="49" t="s">
        <v>90</v>
      </c>
      <c r="B490" s="49"/>
      <c r="C490" s="49"/>
      <c r="D490" s="49"/>
      <c r="E490" s="49"/>
      <c r="F490" s="49"/>
      <c r="G490" s="49"/>
      <c r="H490" s="56"/>
      <c r="I490" s="14"/>
      <c r="J490" s="14"/>
      <c r="K490" s="50"/>
      <c r="L490" s="50"/>
    </row>
    <row r="491" spans="1:17" ht="18">
      <c r="A491" s="49" t="s">
        <v>88</v>
      </c>
      <c r="B491" s="49"/>
      <c r="C491" s="49"/>
      <c r="D491" s="49"/>
      <c r="E491" s="49"/>
      <c r="F491" s="49"/>
      <c r="G491" s="49"/>
      <c r="H491" s="56"/>
      <c r="I491" s="14"/>
      <c r="J491" s="14"/>
      <c r="K491" s="50"/>
      <c r="L491" s="50"/>
    </row>
    <row r="492" spans="1:17" ht="17.399999999999999">
      <c r="A492" s="21" t="s">
        <v>0</v>
      </c>
      <c r="B492" s="21" t="s">
        <v>1</v>
      </c>
      <c r="C492" s="21" t="s">
        <v>2</v>
      </c>
      <c r="D492" s="21" t="s">
        <v>3</v>
      </c>
      <c r="E492" s="21" t="s">
        <v>5</v>
      </c>
      <c r="F492" s="21" t="s">
        <v>4</v>
      </c>
      <c r="G492" s="21" t="s">
        <v>6</v>
      </c>
      <c r="H492" s="21" t="s">
        <v>7</v>
      </c>
      <c r="I492" s="21" t="s">
        <v>8</v>
      </c>
      <c r="J492" s="21" t="s">
        <v>16</v>
      </c>
      <c r="K492" s="21" t="s">
        <v>57</v>
      </c>
      <c r="L492" s="21" t="s">
        <v>65</v>
      </c>
    </row>
    <row r="493" spans="1:17">
      <c r="A493" s="10" t="s">
        <v>44</v>
      </c>
      <c r="B493" s="10">
        <v>3</v>
      </c>
      <c r="C493" s="10">
        <v>2</v>
      </c>
      <c r="D493" s="10">
        <v>212</v>
      </c>
      <c r="E493" s="10">
        <v>43.5</v>
      </c>
      <c r="F493" s="10">
        <v>111.125</v>
      </c>
      <c r="G493" s="10">
        <v>1</v>
      </c>
      <c r="H493" s="10">
        <v>3</v>
      </c>
      <c r="I493" s="10">
        <v>33.6</v>
      </c>
      <c r="J493" s="10">
        <v>221.76</v>
      </c>
      <c r="K493" s="48">
        <v>14</v>
      </c>
      <c r="L493" s="10">
        <v>1</v>
      </c>
      <c r="O493" s="60" t="s">
        <v>59</v>
      </c>
      <c r="P493" s="60"/>
      <c r="Q493" s="20">
        <v>2</v>
      </c>
    </row>
    <row r="494" spans="1:17">
      <c r="A494" s="10" t="s">
        <v>15</v>
      </c>
      <c r="B494" s="10">
        <v>3</v>
      </c>
      <c r="C494" s="10">
        <v>2</v>
      </c>
      <c r="D494" s="10">
        <v>225</v>
      </c>
      <c r="E494" s="10">
        <v>43.5</v>
      </c>
      <c r="F494" s="10">
        <v>111</v>
      </c>
      <c r="G494" s="10">
        <v>1</v>
      </c>
      <c r="H494" s="10">
        <v>3</v>
      </c>
      <c r="I494" s="10">
        <v>33.6</v>
      </c>
      <c r="J494" s="10">
        <v>221.76</v>
      </c>
      <c r="K494" s="48"/>
      <c r="L494" s="10">
        <v>2</v>
      </c>
      <c r="O494" s="60" t="s">
        <v>64</v>
      </c>
      <c r="P494" s="60"/>
      <c r="Q494" s="60"/>
    </row>
    <row r="495" spans="1:17">
      <c r="A495" s="10" t="s">
        <v>26</v>
      </c>
      <c r="B495" s="10">
        <v>3</v>
      </c>
      <c r="C495" s="10">
        <v>2</v>
      </c>
      <c r="D495" s="10">
        <v>226</v>
      </c>
      <c r="E495" s="10">
        <v>43.5</v>
      </c>
      <c r="F495" s="10">
        <v>111</v>
      </c>
      <c r="G495" s="10">
        <v>1</v>
      </c>
      <c r="H495" s="10">
        <v>3</v>
      </c>
      <c r="I495" s="10">
        <v>33.6</v>
      </c>
      <c r="J495" s="10">
        <v>221.76</v>
      </c>
      <c r="K495" s="48"/>
      <c r="L495" s="10">
        <v>3</v>
      </c>
      <c r="O495" s="14" t="s">
        <v>61</v>
      </c>
      <c r="P495" s="14" t="s">
        <v>62</v>
      </c>
      <c r="Q495" s="14" t="s">
        <v>63</v>
      </c>
    </row>
    <row r="496" spans="1:17">
      <c r="A496" s="10" t="s">
        <v>45</v>
      </c>
      <c r="B496" s="10">
        <v>3</v>
      </c>
      <c r="C496" s="10">
        <v>2</v>
      </c>
      <c r="D496" s="10">
        <v>207</v>
      </c>
      <c r="E496" s="10">
        <v>43.5</v>
      </c>
      <c r="F496" s="10">
        <v>90.75</v>
      </c>
      <c r="G496" s="10">
        <v>1</v>
      </c>
      <c r="H496" s="10">
        <v>3</v>
      </c>
      <c r="I496" s="10">
        <v>27.5</v>
      </c>
      <c r="J496" s="10">
        <v>181.5</v>
      </c>
      <c r="K496" s="48"/>
      <c r="L496" s="10">
        <v>4</v>
      </c>
      <c r="O496" s="14">
        <v>111.5</v>
      </c>
      <c r="P496" s="14">
        <v>12.5</v>
      </c>
      <c r="Q496" s="14">
        <v>43.5</v>
      </c>
    </row>
    <row r="497" spans="1:17">
      <c r="A497" s="10" t="s">
        <v>46</v>
      </c>
      <c r="B497" s="10">
        <v>4</v>
      </c>
      <c r="C497" s="10">
        <v>2</v>
      </c>
      <c r="D497" s="10">
        <v>202</v>
      </c>
      <c r="E497" s="10">
        <v>43.5</v>
      </c>
      <c r="F497" s="10">
        <v>87</v>
      </c>
      <c r="G497" s="10">
        <v>1</v>
      </c>
      <c r="H497" s="10">
        <v>3</v>
      </c>
      <c r="I497" s="10">
        <v>26.3</v>
      </c>
      <c r="J497" s="10">
        <v>173.57999999999998</v>
      </c>
      <c r="K497" s="48"/>
      <c r="L497" s="10">
        <v>5</v>
      </c>
    </row>
    <row r="498" spans="1:17">
      <c r="A498" s="10" t="s">
        <v>47</v>
      </c>
      <c r="B498" s="10">
        <v>4</v>
      </c>
      <c r="C498" s="10">
        <v>2</v>
      </c>
      <c r="D498" s="10">
        <v>201</v>
      </c>
      <c r="E498" s="10">
        <v>43.5</v>
      </c>
      <c r="F498" s="10">
        <v>87</v>
      </c>
      <c r="G498" s="10">
        <v>1</v>
      </c>
      <c r="H498" s="10">
        <v>3</v>
      </c>
      <c r="I498" s="10">
        <v>26.3</v>
      </c>
      <c r="J498" s="10">
        <v>173.57999999999998</v>
      </c>
      <c r="K498" s="48"/>
      <c r="L498" s="10">
        <v>6</v>
      </c>
      <c r="O498" s="60" t="s">
        <v>60</v>
      </c>
      <c r="P498" s="60"/>
      <c r="Q498" s="60"/>
    </row>
    <row r="499" spans="1:17">
      <c r="A499" s="10" t="s">
        <v>43</v>
      </c>
      <c r="B499" s="10">
        <v>4</v>
      </c>
      <c r="C499" s="10">
        <v>2</v>
      </c>
      <c r="D499" s="10">
        <v>215</v>
      </c>
      <c r="E499" s="10">
        <v>43.5</v>
      </c>
      <c r="F499" s="10">
        <v>82</v>
      </c>
      <c r="G499" s="10">
        <v>1</v>
      </c>
      <c r="H499" s="10">
        <v>3</v>
      </c>
      <c r="I499" s="10">
        <v>24.8</v>
      </c>
      <c r="J499" s="10">
        <v>163.68</v>
      </c>
      <c r="K499" s="48"/>
      <c r="L499" s="10">
        <v>7</v>
      </c>
      <c r="O499" s="14" t="s">
        <v>61</v>
      </c>
      <c r="P499" s="14" t="s">
        <v>62</v>
      </c>
      <c r="Q499" s="14" t="s">
        <v>63</v>
      </c>
    </row>
    <row r="500" spans="1:17">
      <c r="A500" s="10" t="s">
        <v>36</v>
      </c>
      <c r="B500" s="10">
        <v>3</v>
      </c>
      <c r="C500" s="10">
        <v>2</v>
      </c>
      <c r="D500" s="10">
        <v>208</v>
      </c>
      <c r="E500" s="10">
        <v>43.5</v>
      </c>
      <c r="F500" s="10">
        <v>51.5</v>
      </c>
      <c r="G500" s="10">
        <v>1</v>
      </c>
      <c r="H500" s="10">
        <v>3</v>
      </c>
      <c r="I500" s="10">
        <v>15.6</v>
      </c>
      <c r="J500" s="10">
        <v>102.96</v>
      </c>
      <c r="K500" s="48"/>
      <c r="L500" s="10">
        <v>8</v>
      </c>
      <c r="O500" s="14">
        <f>Q493+O496</f>
        <v>113.5</v>
      </c>
      <c r="P500" s="14">
        <f>Q493+P496</f>
        <v>14.5</v>
      </c>
      <c r="Q500" s="14">
        <f>Q493+Q496</f>
        <v>45.5</v>
      </c>
    </row>
    <row r="501" spans="1:17">
      <c r="A501" s="10" t="s">
        <v>36</v>
      </c>
      <c r="B501" s="10">
        <v>3</v>
      </c>
      <c r="C501" s="10">
        <v>2</v>
      </c>
      <c r="D501" s="10">
        <v>221</v>
      </c>
      <c r="E501" s="10">
        <v>43.5</v>
      </c>
      <c r="F501" s="10">
        <v>51.5</v>
      </c>
      <c r="G501" s="10">
        <v>1</v>
      </c>
      <c r="H501" s="10">
        <v>3</v>
      </c>
      <c r="I501" s="10">
        <v>15.6</v>
      </c>
      <c r="J501" s="10">
        <v>102.96</v>
      </c>
      <c r="K501" s="48"/>
      <c r="L501" s="10">
        <v>9</v>
      </c>
    </row>
    <row r="502" spans="1:17">
      <c r="A502" s="10" t="s">
        <v>37</v>
      </c>
      <c r="B502" s="10">
        <v>3</v>
      </c>
      <c r="C502" s="10">
        <v>2</v>
      </c>
      <c r="D502" s="10">
        <v>206</v>
      </c>
      <c r="E502" s="10">
        <v>43.5</v>
      </c>
      <c r="F502" s="10">
        <v>51.5</v>
      </c>
      <c r="G502" s="10">
        <v>1</v>
      </c>
      <c r="H502" s="10">
        <v>3</v>
      </c>
      <c r="I502" s="10">
        <v>15.6</v>
      </c>
      <c r="J502" s="10">
        <v>102.96</v>
      </c>
      <c r="K502" s="48"/>
      <c r="L502" s="10">
        <v>10</v>
      </c>
    </row>
    <row r="503" spans="1:17">
      <c r="A503" s="10" t="s">
        <v>46</v>
      </c>
      <c r="B503" s="10">
        <v>2</v>
      </c>
      <c r="C503" s="10">
        <v>2</v>
      </c>
      <c r="D503" s="10">
        <v>202</v>
      </c>
      <c r="E503" s="10">
        <v>25.5</v>
      </c>
      <c r="F503" s="10">
        <v>42</v>
      </c>
      <c r="G503" s="10">
        <v>1</v>
      </c>
      <c r="H503" s="10">
        <v>3</v>
      </c>
      <c r="I503" s="10">
        <v>7.5</v>
      </c>
      <c r="J503" s="10">
        <v>49.5</v>
      </c>
      <c r="K503" s="48"/>
      <c r="L503" s="14"/>
    </row>
    <row r="504" spans="1:17">
      <c r="A504" s="10" t="s">
        <v>47</v>
      </c>
      <c r="B504" s="10">
        <v>2</v>
      </c>
      <c r="C504" s="10">
        <v>2</v>
      </c>
      <c r="D504" s="10">
        <v>201</v>
      </c>
      <c r="E504" s="10">
        <v>25.5</v>
      </c>
      <c r="F504" s="10">
        <v>42</v>
      </c>
      <c r="G504" s="10">
        <v>1</v>
      </c>
      <c r="H504" s="10">
        <v>3</v>
      </c>
      <c r="I504" s="10">
        <v>7.5</v>
      </c>
      <c r="J504" s="10">
        <v>49.5</v>
      </c>
      <c r="K504" s="48"/>
      <c r="L504" s="14"/>
    </row>
    <row r="505" spans="1:17">
      <c r="A505" s="10" t="s">
        <v>15</v>
      </c>
      <c r="B505" s="10">
        <v>1</v>
      </c>
      <c r="C505" s="10">
        <v>2</v>
      </c>
      <c r="D505" s="10">
        <v>225</v>
      </c>
      <c r="E505" s="10">
        <v>25.5</v>
      </c>
      <c r="F505" s="10">
        <v>30</v>
      </c>
      <c r="G505" s="10">
        <v>1</v>
      </c>
      <c r="H505" s="10">
        <v>3</v>
      </c>
      <c r="I505" s="10">
        <v>5.3999999999999995</v>
      </c>
      <c r="J505" s="10">
        <v>35.639999999999993</v>
      </c>
      <c r="K505" s="48"/>
      <c r="L505" s="14"/>
    </row>
    <row r="506" spans="1:17">
      <c r="A506" s="10" t="s">
        <v>15</v>
      </c>
      <c r="B506" s="10">
        <v>2</v>
      </c>
      <c r="C506" s="10">
        <v>2</v>
      </c>
      <c r="D506" s="10">
        <v>225</v>
      </c>
      <c r="E506" s="10">
        <v>25.5</v>
      </c>
      <c r="F506" s="10">
        <v>27</v>
      </c>
      <c r="G506" s="10">
        <v>1</v>
      </c>
      <c r="H506" s="10">
        <v>3</v>
      </c>
      <c r="I506" s="10">
        <v>4.8</v>
      </c>
      <c r="J506" s="10">
        <v>31.679999999999996</v>
      </c>
      <c r="K506" s="48"/>
      <c r="L506" s="14"/>
    </row>
    <row r="507" spans="1:17">
      <c r="A507" s="10" t="s">
        <v>26</v>
      </c>
      <c r="B507" s="10">
        <v>2</v>
      </c>
      <c r="C507" s="10">
        <v>2</v>
      </c>
      <c r="D507" s="10">
        <v>226</v>
      </c>
      <c r="E507" s="10">
        <v>25.5</v>
      </c>
      <c r="F507" s="10">
        <v>27</v>
      </c>
      <c r="G507" s="10">
        <v>1</v>
      </c>
      <c r="H507" s="10">
        <v>3</v>
      </c>
      <c r="I507" s="10">
        <v>4.8</v>
      </c>
      <c r="J507" s="10">
        <v>31.679999999999996</v>
      </c>
      <c r="K507" s="48"/>
      <c r="L507" s="14"/>
    </row>
    <row r="508" spans="1:17">
      <c r="A508" s="10" t="s">
        <v>43</v>
      </c>
      <c r="B508" s="10">
        <v>1</v>
      </c>
      <c r="C508" s="10">
        <v>2</v>
      </c>
      <c r="D508" s="10">
        <v>215</v>
      </c>
      <c r="E508" s="10">
        <v>25.5</v>
      </c>
      <c r="F508" s="10">
        <v>22</v>
      </c>
      <c r="G508" s="10">
        <v>1</v>
      </c>
      <c r="H508" s="10">
        <v>3</v>
      </c>
      <c r="I508" s="10">
        <v>3.9</v>
      </c>
      <c r="J508" s="10">
        <v>25.74</v>
      </c>
      <c r="K508" s="48"/>
      <c r="L508" s="14"/>
    </row>
    <row r="509" spans="1:17">
      <c r="A509" s="10" t="s">
        <v>46</v>
      </c>
      <c r="B509" s="10">
        <v>1</v>
      </c>
      <c r="C509" s="10">
        <v>2</v>
      </c>
      <c r="D509" s="10">
        <v>202</v>
      </c>
      <c r="E509" s="10">
        <v>25.5</v>
      </c>
      <c r="F509" s="10">
        <v>22</v>
      </c>
      <c r="G509" s="10">
        <v>1</v>
      </c>
      <c r="H509" s="10">
        <v>3</v>
      </c>
      <c r="I509" s="10">
        <v>3.9</v>
      </c>
      <c r="J509" s="10">
        <v>25.74</v>
      </c>
      <c r="K509" s="48"/>
      <c r="L509" s="14"/>
    </row>
    <row r="510" spans="1:17">
      <c r="A510" s="10" t="s">
        <v>36</v>
      </c>
      <c r="B510" s="10">
        <v>1</v>
      </c>
      <c r="C510" s="10">
        <v>2</v>
      </c>
      <c r="D510" s="10">
        <v>208</v>
      </c>
      <c r="E510" s="10">
        <v>25.5</v>
      </c>
      <c r="F510" s="10">
        <v>18</v>
      </c>
      <c r="G510" s="10">
        <v>1</v>
      </c>
      <c r="H510" s="10">
        <v>3</v>
      </c>
      <c r="I510" s="10">
        <v>3.2</v>
      </c>
      <c r="J510" s="10">
        <v>21.12</v>
      </c>
      <c r="K510" s="48"/>
      <c r="L510" s="14"/>
    </row>
    <row r="511" spans="1:17">
      <c r="I511" s="11">
        <f>SUM(I493:I510)</f>
        <v>293.49999999999994</v>
      </c>
      <c r="J511" s="11">
        <f>SUM(J493:J510)</f>
        <v>1937.1000000000001</v>
      </c>
    </row>
    <row r="514" spans="1:17" ht="18">
      <c r="A514" s="49" t="s">
        <v>89</v>
      </c>
      <c r="B514" s="49"/>
      <c r="C514" s="49"/>
      <c r="D514" s="49"/>
      <c r="E514" s="49"/>
      <c r="F514" s="49"/>
      <c r="G514" s="49"/>
      <c r="H514" s="56" t="s">
        <v>86</v>
      </c>
      <c r="I514" s="14"/>
      <c r="J514" s="14"/>
      <c r="K514" s="50" t="s">
        <v>87</v>
      </c>
      <c r="L514" s="50"/>
    </row>
    <row r="515" spans="1:17" ht="18">
      <c r="A515" s="49" t="s">
        <v>90</v>
      </c>
      <c r="B515" s="49"/>
      <c r="C515" s="49"/>
      <c r="D515" s="49"/>
      <c r="E515" s="49"/>
      <c r="F515" s="49"/>
      <c r="G515" s="49"/>
      <c r="H515" s="56"/>
      <c r="I515" s="14"/>
      <c r="J515" s="14"/>
      <c r="K515" s="50"/>
      <c r="L515" s="50"/>
    </row>
    <row r="516" spans="1:17" ht="18">
      <c r="A516" s="49" t="s">
        <v>88</v>
      </c>
      <c r="B516" s="49"/>
      <c r="C516" s="49"/>
      <c r="D516" s="49"/>
      <c r="E516" s="49"/>
      <c r="F516" s="49"/>
      <c r="G516" s="49"/>
      <c r="H516" s="56"/>
      <c r="I516" s="14"/>
      <c r="J516" s="14"/>
      <c r="K516" s="50"/>
      <c r="L516" s="50"/>
    </row>
    <row r="517" spans="1:17" ht="17.399999999999999">
      <c r="A517" s="21" t="s">
        <v>0</v>
      </c>
      <c r="B517" s="21" t="s">
        <v>1</v>
      </c>
      <c r="C517" s="21" t="s">
        <v>2</v>
      </c>
      <c r="D517" s="21" t="s">
        <v>3</v>
      </c>
      <c r="E517" s="21" t="s">
        <v>5</v>
      </c>
      <c r="F517" s="21" t="s">
        <v>4</v>
      </c>
      <c r="G517" s="21" t="s">
        <v>6</v>
      </c>
      <c r="H517" s="21" t="s">
        <v>7</v>
      </c>
      <c r="I517" s="21" t="s">
        <v>8</v>
      </c>
      <c r="J517" s="21" t="s">
        <v>16</v>
      </c>
      <c r="K517" s="21" t="s">
        <v>57</v>
      </c>
      <c r="L517" s="21" t="s">
        <v>65</v>
      </c>
    </row>
    <row r="518" spans="1:17">
      <c r="A518" s="10" t="s">
        <v>39</v>
      </c>
      <c r="B518" s="10">
        <v>3</v>
      </c>
      <c r="C518" s="10">
        <v>1</v>
      </c>
      <c r="D518" s="10">
        <v>120</v>
      </c>
      <c r="E518" s="10">
        <v>25.5</v>
      </c>
      <c r="F518" s="10">
        <v>126</v>
      </c>
      <c r="G518" s="10">
        <v>1</v>
      </c>
      <c r="H518" s="10">
        <v>3</v>
      </c>
      <c r="I518" s="10">
        <v>22.200000000000003</v>
      </c>
      <c r="J518" s="10">
        <v>146.52000000000001</v>
      </c>
      <c r="K518" s="48">
        <v>15</v>
      </c>
      <c r="L518" s="10">
        <v>1</v>
      </c>
      <c r="O518" s="60" t="s">
        <v>59</v>
      </c>
      <c r="P518" s="60"/>
      <c r="Q518" s="20">
        <v>2</v>
      </c>
    </row>
    <row r="519" spans="1:17">
      <c r="A519" s="10" t="s">
        <v>27</v>
      </c>
      <c r="B519" s="10">
        <v>3</v>
      </c>
      <c r="C519" s="10">
        <v>2</v>
      </c>
      <c r="D519" s="10">
        <v>217</v>
      </c>
      <c r="E519" s="10">
        <v>25.5</v>
      </c>
      <c r="F519" s="10">
        <v>120</v>
      </c>
      <c r="G519" s="10">
        <v>1</v>
      </c>
      <c r="H519" s="10">
        <v>3</v>
      </c>
      <c r="I519" s="10">
        <v>21.3</v>
      </c>
      <c r="J519" s="10">
        <v>140.57999999999998</v>
      </c>
      <c r="K519" s="48"/>
      <c r="L519" s="10">
        <v>2</v>
      </c>
      <c r="O519" s="60" t="s">
        <v>64</v>
      </c>
      <c r="P519" s="60"/>
      <c r="Q519" s="60"/>
    </row>
    <row r="520" spans="1:17">
      <c r="A520" s="10" t="s">
        <v>27</v>
      </c>
      <c r="B520" s="10">
        <v>3</v>
      </c>
      <c r="C520" s="10">
        <v>2</v>
      </c>
      <c r="D520" s="10">
        <v>223</v>
      </c>
      <c r="E520" s="10">
        <v>25.5</v>
      </c>
      <c r="F520" s="10">
        <v>120</v>
      </c>
      <c r="G520" s="10">
        <v>1</v>
      </c>
      <c r="H520" s="10">
        <v>3</v>
      </c>
      <c r="I520" s="10">
        <v>21.3</v>
      </c>
      <c r="J520" s="10">
        <v>140.57999999999998</v>
      </c>
      <c r="K520" s="48"/>
      <c r="L520" s="10">
        <v>3</v>
      </c>
      <c r="O520" s="14" t="s">
        <v>61</v>
      </c>
      <c r="P520" s="14" t="s">
        <v>62</v>
      </c>
      <c r="Q520" s="14" t="s">
        <v>63</v>
      </c>
    </row>
    <row r="521" spans="1:17">
      <c r="A521" s="10" t="s">
        <v>29</v>
      </c>
      <c r="B521" s="10">
        <v>3</v>
      </c>
      <c r="C521" s="10">
        <v>2</v>
      </c>
      <c r="D521" s="10">
        <v>214</v>
      </c>
      <c r="E521" s="10">
        <v>25.5</v>
      </c>
      <c r="F521" s="10">
        <v>120</v>
      </c>
      <c r="G521" s="10">
        <v>1</v>
      </c>
      <c r="H521" s="10">
        <v>3</v>
      </c>
      <c r="I521" s="10">
        <v>21.3</v>
      </c>
      <c r="J521" s="10">
        <v>140.57999999999998</v>
      </c>
      <c r="K521" s="48"/>
      <c r="L521" s="10">
        <v>4</v>
      </c>
      <c r="O521" s="14">
        <v>125.5</v>
      </c>
      <c r="P521" s="14">
        <v>17</v>
      </c>
      <c r="Q521" s="14">
        <v>25.5</v>
      </c>
    </row>
    <row r="522" spans="1:17">
      <c r="A522" s="10" t="s">
        <v>29</v>
      </c>
      <c r="B522" s="10">
        <v>3</v>
      </c>
      <c r="C522" s="10">
        <v>2</v>
      </c>
      <c r="D522" s="10">
        <v>204</v>
      </c>
      <c r="E522" s="10">
        <v>25.5</v>
      </c>
      <c r="F522" s="10">
        <v>120</v>
      </c>
      <c r="G522" s="10">
        <v>1</v>
      </c>
      <c r="H522" s="10">
        <v>3</v>
      </c>
      <c r="I522" s="10">
        <v>21.3</v>
      </c>
      <c r="J522" s="10">
        <v>140.57999999999998</v>
      </c>
      <c r="K522" s="48"/>
      <c r="L522" s="10">
        <v>5</v>
      </c>
    </row>
    <row r="523" spans="1:17">
      <c r="A523" s="10" t="s">
        <v>30</v>
      </c>
      <c r="B523" s="10">
        <v>3</v>
      </c>
      <c r="C523" s="10">
        <v>2</v>
      </c>
      <c r="D523" s="10">
        <v>219</v>
      </c>
      <c r="E523" s="10">
        <v>25.5</v>
      </c>
      <c r="F523" s="10">
        <v>120</v>
      </c>
      <c r="G523" s="10">
        <v>1</v>
      </c>
      <c r="H523" s="10">
        <v>3</v>
      </c>
      <c r="I523" s="10">
        <v>21.3</v>
      </c>
      <c r="J523" s="10">
        <v>140.57999999999998</v>
      </c>
      <c r="K523" s="48"/>
      <c r="L523" s="10">
        <v>6</v>
      </c>
      <c r="O523" s="60" t="s">
        <v>60</v>
      </c>
      <c r="P523" s="60"/>
      <c r="Q523" s="60"/>
    </row>
    <row r="524" spans="1:17">
      <c r="A524" s="10" t="s">
        <v>31</v>
      </c>
      <c r="B524" s="10">
        <v>3</v>
      </c>
      <c r="C524" s="10">
        <v>2</v>
      </c>
      <c r="D524" s="10">
        <v>222</v>
      </c>
      <c r="E524" s="10">
        <v>25.5</v>
      </c>
      <c r="F524" s="10">
        <v>120</v>
      </c>
      <c r="G524" s="10">
        <v>1</v>
      </c>
      <c r="H524" s="10">
        <v>3</v>
      </c>
      <c r="I524" s="10">
        <v>21.3</v>
      </c>
      <c r="J524" s="10">
        <v>140.57999999999998</v>
      </c>
      <c r="K524" s="48"/>
      <c r="L524" s="10">
        <v>7</v>
      </c>
      <c r="O524" s="14" t="s">
        <v>61</v>
      </c>
      <c r="P524" s="14" t="s">
        <v>62</v>
      </c>
      <c r="Q524" s="14" t="s">
        <v>63</v>
      </c>
    </row>
    <row r="525" spans="1:17">
      <c r="A525" s="10" t="s">
        <v>32</v>
      </c>
      <c r="B525" s="10">
        <v>3</v>
      </c>
      <c r="C525" s="10">
        <v>2</v>
      </c>
      <c r="D525" s="10">
        <v>224</v>
      </c>
      <c r="E525" s="10">
        <v>25.5</v>
      </c>
      <c r="F525" s="10">
        <v>120</v>
      </c>
      <c r="G525" s="10">
        <v>1</v>
      </c>
      <c r="H525" s="10">
        <v>3</v>
      </c>
      <c r="I525" s="10">
        <v>21.3</v>
      </c>
      <c r="J525" s="10">
        <v>140.57999999999998</v>
      </c>
      <c r="K525" s="48"/>
      <c r="L525" s="10">
        <v>8</v>
      </c>
      <c r="O525" s="14">
        <f>Q518+O521</f>
        <v>127.5</v>
      </c>
      <c r="P525" s="14">
        <f>Q518+P521</f>
        <v>19</v>
      </c>
      <c r="Q525" s="14">
        <f>Q518+Q521</f>
        <v>27.5</v>
      </c>
    </row>
    <row r="526" spans="1:17">
      <c r="A526" s="10" t="s">
        <v>33</v>
      </c>
      <c r="B526" s="10">
        <v>3</v>
      </c>
      <c r="C526" s="10">
        <v>2</v>
      </c>
      <c r="D526" s="10">
        <v>210</v>
      </c>
      <c r="E526" s="10">
        <v>25.5</v>
      </c>
      <c r="F526" s="10">
        <v>120</v>
      </c>
      <c r="G526" s="10">
        <v>1</v>
      </c>
      <c r="H526" s="10">
        <v>3</v>
      </c>
      <c r="I526" s="10">
        <v>21.3</v>
      </c>
      <c r="J526" s="10">
        <v>140.57999999999998</v>
      </c>
      <c r="K526" s="48"/>
      <c r="L526" s="10">
        <v>9</v>
      </c>
    </row>
    <row r="527" spans="1:17">
      <c r="A527" s="10" t="s">
        <v>35</v>
      </c>
      <c r="B527" s="10">
        <v>3</v>
      </c>
      <c r="C527" s="10">
        <v>2</v>
      </c>
      <c r="D527" s="10">
        <v>205</v>
      </c>
      <c r="E527" s="10">
        <v>25.5</v>
      </c>
      <c r="F527" s="10">
        <v>120</v>
      </c>
      <c r="G527" s="10">
        <v>1</v>
      </c>
      <c r="H527" s="10">
        <v>3</v>
      </c>
      <c r="I527" s="10">
        <v>21.3</v>
      </c>
      <c r="J527" s="10">
        <v>140.57999999999998</v>
      </c>
      <c r="K527" s="48"/>
      <c r="L527" s="10">
        <v>10</v>
      </c>
    </row>
    <row r="528" spans="1:17">
      <c r="A528" s="10" t="s">
        <v>43</v>
      </c>
      <c r="B528" s="10">
        <v>3</v>
      </c>
      <c r="C528" s="10">
        <v>2</v>
      </c>
      <c r="D528" s="10">
        <v>215</v>
      </c>
      <c r="E528" s="10">
        <v>25.5</v>
      </c>
      <c r="F528" s="10">
        <v>120</v>
      </c>
      <c r="G528" s="10">
        <v>1</v>
      </c>
      <c r="H528" s="10">
        <v>3</v>
      </c>
      <c r="I528" s="10">
        <v>21.3</v>
      </c>
      <c r="J528" s="10">
        <v>140.57999999999998</v>
      </c>
      <c r="K528" s="48"/>
      <c r="L528" s="10">
        <v>11</v>
      </c>
    </row>
    <row r="529" spans="1:17">
      <c r="A529" s="10" t="s">
        <v>46</v>
      </c>
      <c r="B529" s="10">
        <v>3</v>
      </c>
      <c r="C529" s="10">
        <v>2</v>
      </c>
      <c r="D529" s="10">
        <v>202</v>
      </c>
      <c r="E529" s="10">
        <v>25.5</v>
      </c>
      <c r="F529" s="10">
        <v>106.5</v>
      </c>
      <c r="G529" s="10">
        <v>1</v>
      </c>
      <c r="H529" s="10">
        <v>3</v>
      </c>
      <c r="I529" s="10">
        <v>18.900000000000002</v>
      </c>
      <c r="J529" s="10">
        <v>124.74000000000001</v>
      </c>
      <c r="K529" s="48"/>
      <c r="L529" s="10">
        <v>12</v>
      </c>
    </row>
    <row r="530" spans="1:17">
      <c r="A530" s="10" t="s">
        <v>47</v>
      </c>
      <c r="B530" s="10">
        <v>3</v>
      </c>
      <c r="C530" s="10">
        <v>2</v>
      </c>
      <c r="D530" s="10">
        <v>201</v>
      </c>
      <c r="E530" s="10">
        <v>25.5</v>
      </c>
      <c r="F530" s="10">
        <v>106.5</v>
      </c>
      <c r="G530" s="10">
        <v>1</v>
      </c>
      <c r="H530" s="10">
        <v>3</v>
      </c>
      <c r="I530" s="10">
        <v>18.900000000000002</v>
      </c>
      <c r="J530" s="10">
        <v>124.74000000000001</v>
      </c>
      <c r="K530" s="48"/>
      <c r="L530" s="10">
        <v>13</v>
      </c>
    </row>
    <row r="531" spans="1:17">
      <c r="A531" s="10" t="s">
        <v>42</v>
      </c>
      <c r="B531" s="10">
        <v>3</v>
      </c>
      <c r="C531" s="10">
        <v>2</v>
      </c>
      <c r="D531" s="10">
        <v>216</v>
      </c>
      <c r="E531" s="10">
        <v>25.5</v>
      </c>
      <c r="F531" s="10">
        <v>84</v>
      </c>
      <c r="G531" s="10">
        <v>1</v>
      </c>
      <c r="H531" s="10">
        <v>3</v>
      </c>
      <c r="I531" s="10">
        <v>14.9</v>
      </c>
      <c r="J531" s="10">
        <v>98.34</v>
      </c>
      <c r="K531" s="48"/>
      <c r="L531" s="10">
        <v>14</v>
      </c>
    </row>
    <row r="532" spans="1:17">
      <c r="I532" s="11">
        <f>SUM(I518:I531)</f>
        <v>287.90000000000003</v>
      </c>
      <c r="J532" s="11">
        <f>SUM(J518:J531)</f>
        <v>1900.1399999999994</v>
      </c>
    </row>
    <row r="537" spans="1:17" ht="18">
      <c r="A537" s="49" t="s">
        <v>89</v>
      </c>
      <c r="B537" s="49"/>
      <c r="C537" s="49"/>
      <c r="D537" s="49"/>
      <c r="E537" s="49"/>
      <c r="F537" s="49"/>
      <c r="G537" s="49"/>
      <c r="H537" s="56" t="s">
        <v>86</v>
      </c>
      <c r="I537" s="14"/>
      <c r="J537" s="14"/>
      <c r="K537" s="50" t="s">
        <v>87</v>
      </c>
      <c r="L537" s="50"/>
    </row>
    <row r="538" spans="1:17" ht="18">
      <c r="A538" s="49" t="s">
        <v>90</v>
      </c>
      <c r="B538" s="49"/>
      <c r="C538" s="49"/>
      <c r="D538" s="49"/>
      <c r="E538" s="49"/>
      <c r="F538" s="49"/>
      <c r="G538" s="49"/>
      <c r="H538" s="56"/>
      <c r="I538" s="14"/>
      <c r="J538" s="14"/>
      <c r="K538" s="50"/>
      <c r="L538" s="50"/>
    </row>
    <row r="539" spans="1:17" ht="18">
      <c r="A539" s="49" t="s">
        <v>88</v>
      </c>
      <c r="B539" s="49"/>
      <c r="C539" s="49"/>
      <c r="D539" s="49"/>
      <c r="E539" s="49"/>
      <c r="F539" s="49"/>
      <c r="G539" s="49"/>
      <c r="H539" s="56"/>
      <c r="I539" s="14"/>
      <c r="J539" s="14"/>
      <c r="K539" s="50"/>
      <c r="L539" s="50"/>
    </row>
    <row r="540" spans="1:17" ht="17.399999999999999">
      <c r="A540" s="21" t="s">
        <v>0</v>
      </c>
      <c r="B540" s="21" t="s">
        <v>1</v>
      </c>
      <c r="C540" s="21" t="s">
        <v>2</v>
      </c>
      <c r="D540" s="21" t="s">
        <v>3</v>
      </c>
      <c r="E540" s="21" t="s">
        <v>5</v>
      </c>
      <c r="F540" s="21" t="s">
        <v>4</v>
      </c>
      <c r="G540" s="21" t="s">
        <v>6</v>
      </c>
      <c r="H540" s="21" t="s">
        <v>7</v>
      </c>
      <c r="I540" s="21" t="s">
        <v>8</v>
      </c>
      <c r="J540" s="21" t="s">
        <v>16</v>
      </c>
      <c r="K540" s="21" t="s">
        <v>57</v>
      </c>
      <c r="L540" s="21" t="s">
        <v>65</v>
      </c>
    </row>
    <row r="541" spans="1:17">
      <c r="A541" s="10" t="s">
        <v>36</v>
      </c>
      <c r="B541" s="10">
        <v>2</v>
      </c>
      <c r="C541" s="10">
        <v>2</v>
      </c>
      <c r="D541" s="10">
        <v>208</v>
      </c>
      <c r="E541" s="10">
        <v>25.5</v>
      </c>
      <c r="F541" s="10">
        <v>66.5</v>
      </c>
      <c r="G541" s="10">
        <v>1</v>
      </c>
      <c r="H541" s="10">
        <v>3</v>
      </c>
      <c r="I541" s="10">
        <v>11.799999999999999</v>
      </c>
      <c r="J541" s="10">
        <v>77.88</v>
      </c>
      <c r="K541" s="48">
        <v>16</v>
      </c>
      <c r="L541" s="10">
        <v>1</v>
      </c>
      <c r="O541" s="60" t="s">
        <v>59</v>
      </c>
      <c r="P541" s="60"/>
      <c r="Q541" s="20">
        <v>2</v>
      </c>
    </row>
    <row r="542" spans="1:17">
      <c r="A542" s="10" t="s">
        <v>36</v>
      </c>
      <c r="B542" s="10">
        <v>2</v>
      </c>
      <c r="C542" s="10">
        <v>2</v>
      </c>
      <c r="D542" s="10">
        <v>221</v>
      </c>
      <c r="E542" s="10">
        <v>25.5</v>
      </c>
      <c r="F542" s="10">
        <v>66.5</v>
      </c>
      <c r="G542" s="10">
        <v>1</v>
      </c>
      <c r="H542" s="10">
        <v>3</v>
      </c>
      <c r="I542" s="10">
        <v>11.799999999999999</v>
      </c>
      <c r="J542" s="10">
        <v>77.88</v>
      </c>
      <c r="K542" s="48"/>
      <c r="L542" s="10">
        <v>2</v>
      </c>
      <c r="O542" s="60" t="s">
        <v>64</v>
      </c>
      <c r="P542" s="60"/>
      <c r="Q542" s="60"/>
    </row>
    <row r="543" spans="1:17">
      <c r="A543" s="10" t="s">
        <v>37</v>
      </c>
      <c r="B543" s="10">
        <v>2</v>
      </c>
      <c r="C543" s="10">
        <v>2</v>
      </c>
      <c r="D543" s="10">
        <v>206</v>
      </c>
      <c r="E543" s="10">
        <v>25.5</v>
      </c>
      <c r="F543" s="10">
        <v>66.5</v>
      </c>
      <c r="G543" s="10">
        <v>1</v>
      </c>
      <c r="H543" s="10">
        <v>3</v>
      </c>
      <c r="I543" s="10">
        <v>11.799999999999999</v>
      </c>
      <c r="J543" s="10">
        <v>77.88</v>
      </c>
      <c r="K543" s="48"/>
      <c r="L543" s="10">
        <v>3</v>
      </c>
      <c r="O543" s="14" t="s">
        <v>61</v>
      </c>
      <c r="P543" s="14" t="s">
        <v>62</v>
      </c>
      <c r="Q543" s="14" t="s">
        <v>63</v>
      </c>
    </row>
    <row r="544" spans="1:17">
      <c r="A544" s="10" t="s">
        <v>42</v>
      </c>
      <c r="B544" s="10">
        <v>2</v>
      </c>
      <c r="C544" s="10">
        <v>2</v>
      </c>
      <c r="D544" s="10">
        <v>216</v>
      </c>
      <c r="E544" s="10">
        <v>25.5</v>
      </c>
      <c r="F544" s="10">
        <v>42</v>
      </c>
      <c r="G544" s="10">
        <v>1</v>
      </c>
      <c r="H544" s="10">
        <v>3</v>
      </c>
      <c r="I544" s="10">
        <v>7.5</v>
      </c>
      <c r="J544" s="10">
        <v>49.5</v>
      </c>
      <c r="K544" s="48"/>
      <c r="L544" s="10">
        <v>4</v>
      </c>
      <c r="O544" s="14">
        <v>67</v>
      </c>
      <c r="P544" s="14">
        <v>16</v>
      </c>
      <c r="Q544" s="14">
        <v>35.5</v>
      </c>
    </row>
    <row r="545" spans="1:17">
      <c r="A545" s="10" t="s">
        <v>40</v>
      </c>
      <c r="B545" s="10">
        <v>1</v>
      </c>
      <c r="C545" s="10">
        <v>2</v>
      </c>
      <c r="D545" s="10">
        <v>220</v>
      </c>
      <c r="E545" s="10">
        <v>25.5</v>
      </c>
      <c r="F545" s="10">
        <v>24</v>
      </c>
      <c r="G545" s="10">
        <v>1</v>
      </c>
      <c r="H545" s="10">
        <v>3</v>
      </c>
      <c r="I545" s="10">
        <v>4.3</v>
      </c>
      <c r="J545" s="10">
        <v>28.38</v>
      </c>
      <c r="K545" s="48"/>
      <c r="L545" s="10">
        <v>4</v>
      </c>
    </row>
    <row r="546" spans="1:17">
      <c r="A546" s="10" t="s">
        <v>26</v>
      </c>
      <c r="B546" s="10">
        <v>1</v>
      </c>
      <c r="C546" s="10">
        <v>2</v>
      </c>
      <c r="D546" s="10">
        <v>226</v>
      </c>
      <c r="E546" s="10">
        <v>25.5</v>
      </c>
      <c r="F546" s="10">
        <v>30</v>
      </c>
      <c r="G546" s="10">
        <v>1</v>
      </c>
      <c r="H546" s="10">
        <v>3</v>
      </c>
      <c r="I546" s="10">
        <v>5.3999999999999995</v>
      </c>
      <c r="J546" s="10">
        <v>35.639999999999993</v>
      </c>
      <c r="K546" s="48"/>
      <c r="L546" s="10">
        <v>5</v>
      </c>
      <c r="O546" s="60" t="s">
        <v>60</v>
      </c>
      <c r="P546" s="60"/>
      <c r="Q546" s="60"/>
    </row>
    <row r="547" spans="1:17">
      <c r="A547" s="10" t="s">
        <v>44</v>
      </c>
      <c r="B547" s="10">
        <v>1</v>
      </c>
      <c r="C547" s="10">
        <v>2</v>
      </c>
      <c r="D547" s="10">
        <v>212</v>
      </c>
      <c r="E547" s="10">
        <v>25.5</v>
      </c>
      <c r="F547" s="10">
        <v>30</v>
      </c>
      <c r="G547" s="10">
        <v>1</v>
      </c>
      <c r="H547" s="10">
        <v>3</v>
      </c>
      <c r="I547" s="10">
        <v>5.3999999999999995</v>
      </c>
      <c r="J547" s="10">
        <v>35.639999999999993</v>
      </c>
      <c r="K547" s="48"/>
      <c r="L547" s="10">
        <v>5</v>
      </c>
      <c r="O547" s="14" t="s">
        <v>61</v>
      </c>
      <c r="P547" s="14" t="s">
        <v>62</v>
      </c>
      <c r="Q547" s="14" t="s">
        <v>63</v>
      </c>
    </row>
    <row r="548" spans="1:17">
      <c r="A548" s="10" t="s">
        <v>44</v>
      </c>
      <c r="B548" s="10">
        <v>2</v>
      </c>
      <c r="C548" s="10">
        <v>2</v>
      </c>
      <c r="D548" s="10">
        <v>212</v>
      </c>
      <c r="E548" s="10">
        <v>25.5</v>
      </c>
      <c r="F548" s="10">
        <v>27</v>
      </c>
      <c r="G548" s="10">
        <v>1</v>
      </c>
      <c r="H548" s="10">
        <v>3</v>
      </c>
      <c r="I548" s="10">
        <v>4.8</v>
      </c>
      <c r="J548" s="10">
        <v>31.679999999999996</v>
      </c>
      <c r="K548" s="48"/>
      <c r="L548" s="10">
        <v>6</v>
      </c>
      <c r="O548" s="14">
        <f>Q541+O544</f>
        <v>69</v>
      </c>
      <c r="P548" s="14">
        <f>Q541+P544</f>
        <v>18</v>
      </c>
      <c r="Q548" s="14">
        <f>Q541+Q544</f>
        <v>37.5</v>
      </c>
    </row>
    <row r="549" spans="1:17">
      <c r="A549" s="10" t="s">
        <v>47</v>
      </c>
      <c r="B549" s="10">
        <v>1</v>
      </c>
      <c r="C549" s="10">
        <v>2</v>
      </c>
      <c r="D549" s="10">
        <v>201</v>
      </c>
      <c r="E549" s="10">
        <v>25.5</v>
      </c>
      <c r="F549" s="10">
        <v>22</v>
      </c>
      <c r="G549" s="10">
        <v>1</v>
      </c>
      <c r="H549" s="10">
        <v>3</v>
      </c>
      <c r="I549" s="10">
        <v>3.9</v>
      </c>
      <c r="J549" s="10">
        <v>25.74</v>
      </c>
      <c r="K549" s="48"/>
      <c r="L549" s="10">
        <v>6</v>
      </c>
    </row>
    <row r="550" spans="1:17">
      <c r="A550" s="10" t="s">
        <v>27</v>
      </c>
      <c r="B550" s="10">
        <v>1</v>
      </c>
      <c r="C550" s="10">
        <v>2</v>
      </c>
      <c r="D550" s="10">
        <v>217</v>
      </c>
      <c r="E550" s="10">
        <v>25.5</v>
      </c>
      <c r="F550" s="10">
        <v>15</v>
      </c>
      <c r="G550" s="10">
        <v>1</v>
      </c>
      <c r="H550" s="10">
        <v>3</v>
      </c>
      <c r="I550" s="10">
        <v>2.7</v>
      </c>
      <c r="J550" s="10">
        <v>17.82</v>
      </c>
      <c r="K550" s="48"/>
      <c r="L550" s="10">
        <v>6</v>
      </c>
    </row>
    <row r="551" spans="1:17">
      <c r="A551" s="10" t="s">
        <v>27</v>
      </c>
      <c r="B551" s="10">
        <v>2</v>
      </c>
      <c r="C551" s="10">
        <v>2</v>
      </c>
      <c r="D551" s="10">
        <v>217</v>
      </c>
      <c r="E551" s="10">
        <v>25.5</v>
      </c>
      <c r="F551" s="10">
        <v>19.5</v>
      </c>
      <c r="G551" s="10">
        <v>1</v>
      </c>
      <c r="H551" s="10">
        <v>3</v>
      </c>
      <c r="I551" s="10">
        <v>3.5</v>
      </c>
      <c r="J551" s="10">
        <v>23.099999999999998</v>
      </c>
      <c r="K551" s="48"/>
      <c r="L551" s="10">
        <v>7</v>
      </c>
    </row>
    <row r="552" spans="1:17">
      <c r="A552" s="10" t="s">
        <v>27</v>
      </c>
      <c r="B552" s="10">
        <v>2</v>
      </c>
      <c r="C552" s="10">
        <v>2</v>
      </c>
      <c r="D552" s="10">
        <v>223</v>
      </c>
      <c r="E552" s="10">
        <v>25.5</v>
      </c>
      <c r="F552" s="10">
        <v>19.5</v>
      </c>
      <c r="G552" s="10">
        <v>1</v>
      </c>
      <c r="H552" s="10">
        <v>3</v>
      </c>
      <c r="I552" s="10">
        <v>3.5</v>
      </c>
      <c r="J552" s="10">
        <v>23.099999999999998</v>
      </c>
      <c r="K552" s="48"/>
      <c r="L552" s="10">
        <v>7</v>
      </c>
    </row>
    <row r="553" spans="1:17">
      <c r="A553" s="10" t="s">
        <v>29</v>
      </c>
      <c r="B553" s="10">
        <v>2</v>
      </c>
      <c r="C553" s="10">
        <v>2</v>
      </c>
      <c r="D553" s="10">
        <v>214</v>
      </c>
      <c r="E553" s="10">
        <v>25.5</v>
      </c>
      <c r="F553" s="10">
        <v>19.5</v>
      </c>
      <c r="G553" s="10">
        <v>1</v>
      </c>
      <c r="H553" s="10">
        <v>3</v>
      </c>
      <c r="I553" s="10">
        <v>3.5</v>
      </c>
      <c r="J553" s="10">
        <v>23.099999999999998</v>
      </c>
      <c r="K553" s="48"/>
      <c r="L553" s="10">
        <v>7</v>
      </c>
    </row>
    <row r="554" spans="1:17">
      <c r="A554" s="10" t="s">
        <v>29</v>
      </c>
      <c r="B554" s="10">
        <v>2</v>
      </c>
      <c r="C554" s="10">
        <v>2</v>
      </c>
      <c r="D554" s="10">
        <v>204</v>
      </c>
      <c r="E554" s="10">
        <v>25.5</v>
      </c>
      <c r="F554" s="10">
        <v>19.5</v>
      </c>
      <c r="G554" s="10">
        <v>1</v>
      </c>
      <c r="H554" s="10">
        <v>3</v>
      </c>
      <c r="I554" s="10">
        <v>3.5</v>
      </c>
      <c r="J554" s="10">
        <v>23.099999999999998</v>
      </c>
      <c r="K554" s="48"/>
      <c r="L554" s="10">
        <v>8</v>
      </c>
    </row>
    <row r="555" spans="1:17">
      <c r="A555" s="10" t="s">
        <v>30</v>
      </c>
      <c r="B555" s="10">
        <v>2</v>
      </c>
      <c r="C555" s="10">
        <v>2</v>
      </c>
      <c r="D555" s="10">
        <v>219</v>
      </c>
      <c r="E555" s="10">
        <v>25.5</v>
      </c>
      <c r="F555" s="10">
        <v>19.5</v>
      </c>
      <c r="G555" s="10">
        <v>1</v>
      </c>
      <c r="H555" s="10">
        <v>3</v>
      </c>
      <c r="I555" s="10">
        <v>3.5</v>
      </c>
      <c r="J555" s="10">
        <v>23.099999999999998</v>
      </c>
      <c r="K555" s="48"/>
      <c r="L555" s="10">
        <v>8</v>
      </c>
    </row>
    <row r="556" spans="1:17">
      <c r="A556" s="10" t="s">
        <v>31</v>
      </c>
      <c r="B556" s="10">
        <v>2</v>
      </c>
      <c r="C556" s="10">
        <v>2</v>
      </c>
      <c r="D556" s="10">
        <v>222</v>
      </c>
      <c r="E556" s="10">
        <v>25.5</v>
      </c>
      <c r="F556" s="10">
        <v>19.5</v>
      </c>
      <c r="G556" s="10">
        <v>1</v>
      </c>
      <c r="H556" s="10">
        <v>3</v>
      </c>
      <c r="I556" s="10">
        <v>3.5</v>
      </c>
      <c r="J556" s="10">
        <v>23.099999999999998</v>
      </c>
      <c r="K556" s="48"/>
      <c r="L556" s="10">
        <v>8</v>
      </c>
    </row>
    <row r="557" spans="1:17">
      <c r="A557" s="10" t="s">
        <v>32</v>
      </c>
      <c r="B557" s="10">
        <v>2</v>
      </c>
      <c r="C557" s="10">
        <v>2</v>
      </c>
      <c r="D557" s="10">
        <v>224</v>
      </c>
      <c r="E557" s="10">
        <v>25.5</v>
      </c>
      <c r="F557" s="10">
        <v>19.5</v>
      </c>
      <c r="G557" s="10">
        <v>1</v>
      </c>
      <c r="H557" s="10">
        <v>3</v>
      </c>
      <c r="I557" s="10">
        <v>3.5</v>
      </c>
      <c r="J557" s="10">
        <v>23.099999999999998</v>
      </c>
      <c r="K557" s="48"/>
      <c r="L557" s="10">
        <v>9</v>
      </c>
    </row>
    <row r="558" spans="1:17">
      <c r="A558" s="10" t="s">
        <v>33</v>
      </c>
      <c r="B558" s="10">
        <v>2</v>
      </c>
      <c r="C558" s="10">
        <v>2</v>
      </c>
      <c r="D558" s="10">
        <v>210</v>
      </c>
      <c r="E558" s="10">
        <v>25.5</v>
      </c>
      <c r="F558" s="10">
        <v>19.5</v>
      </c>
      <c r="G558" s="10">
        <v>1</v>
      </c>
      <c r="H558" s="10">
        <v>3</v>
      </c>
      <c r="I558" s="10">
        <v>3.5</v>
      </c>
      <c r="J558" s="10">
        <v>23.099999999999998</v>
      </c>
      <c r="K558" s="48"/>
      <c r="L558" s="10">
        <v>9</v>
      </c>
    </row>
    <row r="559" spans="1:17">
      <c r="A559" s="10" t="s">
        <v>35</v>
      </c>
      <c r="B559" s="10">
        <v>2</v>
      </c>
      <c r="C559" s="10">
        <v>2</v>
      </c>
      <c r="D559" s="10">
        <v>205</v>
      </c>
      <c r="E559" s="10">
        <v>25.5</v>
      </c>
      <c r="F559" s="10">
        <v>19.5</v>
      </c>
      <c r="G559" s="10">
        <v>1</v>
      </c>
      <c r="H559" s="10">
        <v>3</v>
      </c>
      <c r="I559" s="10">
        <v>3.5</v>
      </c>
      <c r="J559" s="10">
        <v>23.099999999999998</v>
      </c>
      <c r="K559" s="48"/>
      <c r="L559" s="10">
        <v>9</v>
      </c>
    </row>
    <row r="560" spans="1:17">
      <c r="A560" s="10" t="s">
        <v>36</v>
      </c>
      <c r="B560" s="10">
        <v>1</v>
      </c>
      <c r="C560" s="10">
        <v>2</v>
      </c>
      <c r="D560" s="10">
        <v>221</v>
      </c>
      <c r="E560" s="10">
        <v>25.5</v>
      </c>
      <c r="F560" s="10">
        <v>18</v>
      </c>
      <c r="G560" s="10">
        <v>1</v>
      </c>
      <c r="H560" s="10">
        <v>3</v>
      </c>
      <c r="I560" s="10">
        <v>3.2</v>
      </c>
      <c r="J560" s="10">
        <v>21.12</v>
      </c>
      <c r="K560" s="48"/>
      <c r="L560" s="10">
        <v>10</v>
      </c>
    </row>
    <row r="561" spans="1:12">
      <c r="A561" s="10" t="s">
        <v>37</v>
      </c>
      <c r="B561" s="10">
        <v>1</v>
      </c>
      <c r="C561" s="10">
        <v>2</v>
      </c>
      <c r="D561" s="10">
        <v>206</v>
      </c>
      <c r="E561" s="10">
        <v>25.5</v>
      </c>
      <c r="F561" s="10">
        <v>18</v>
      </c>
      <c r="G561" s="10">
        <v>1</v>
      </c>
      <c r="H561" s="10">
        <v>3</v>
      </c>
      <c r="I561" s="10">
        <v>3.2</v>
      </c>
      <c r="J561" s="10">
        <v>21.12</v>
      </c>
      <c r="K561" s="48"/>
      <c r="L561" s="10">
        <v>10</v>
      </c>
    </row>
    <row r="562" spans="1:12">
      <c r="A562" s="10" t="s">
        <v>42</v>
      </c>
      <c r="B562" s="10">
        <v>1</v>
      </c>
      <c r="C562" s="10">
        <v>2</v>
      </c>
      <c r="D562" s="10">
        <v>216</v>
      </c>
      <c r="E562" s="10">
        <v>25.5</v>
      </c>
      <c r="F562" s="10">
        <v>18</v>
      </c>
      <c r="G562" s="10">
        <v>1</v>
      </c>
      <c r="H562" s="10">
        <v>3</v>
      </c>
      <c r="I562" s="10">
        <v>3.2</v>
      </c>
      <c r="J562" s="10">
        <v>21.12</v>
      </c>
      <c r="K562" s="48"/>
      <c r="L562" s="10">
        <v>10</v>
      </c>
    </row>
    <row r="563" spans="1:12">
      <c r="A563" s="10" t="s">
        <v>45</v>
      </c>
      <c r="B563" s="10">
        <v>1</v>
      </c>
      <c r="C563" s="10">
        <v>2</v>
      </c>
      <c r="D563" s="10">
        <v>207</v>
      </c>
      <c r="E563" s="10">
        <v>25.5</v>
      </c>
      <c r="F563" s="10">
        <v>18</v>
      </c>
      <c r="G563" s="10">
        <v>1</v>
      </c>
      <c r="H563" s="10">
        <v>3</v>
      </c>
      <c r="I563" s="10">
        <v>3.2</v>
      </c>
      <c r="J563" s="10">
        <v>21.12</v>
      </c>
      <c r="K563" s="48"/>
      <c r="L563" s="10">
        <v>11</v>
      </c>
    </row>
    <row r="564" spans="1:12">
      <c r="A564" s="10" t="s">
        <v>45</v>
      </c>
      <c r="B564" s="10">
        <v>2</v>
      </c>
      <c r="C564" s="10">
        <v>2</v>
      </c>
      <c r="D564" s="10">
        <v>207</v>
      </c>
      <c r="E564" s="10">
        <v>25.5</v>
      </c>
      <c r="F564" s="10">
        <v>18</v>
      </c>
      <c r="G564" s="10">
        <v>1</v>
      </c>
      <c r="H564" s="10">
        <v>3</v>
      </c>
      <c r="I564" s="10">
        <v>3.2</v>
      </c>
      <c r="J564" s="10">
        <v>21.12</v>
      </c>
      <c r="K564" s="48"/>
      <c r="L564" s="10">
        <v>11</v>
      </c>
    </row>
    <row r="565" spans="1:12">
      <c r="A565" s="10" t="s">
        <v>27</v>
      </c>
      <c r="B565" s="10">
        <v>1</v>
      </c>
      <c r="C565" s="10">
        <v>2</v>
      </c>
      <c r="D565" s="10">
        <v>223</v>
      </c>
      <c r="E565" s="10">
        <v>25.5</v>
      </c>
      <c r="F565" s="10">
        <v>15</v>
      </c>
      <c r="G565" s="10">
        <v>1</v>
      </c>
      <c r="H565" s="10">
        <v>3</v>
      </c>
      <c r="I565" s="10">
        <v>2.7</v>
      </c>
      <c r="J565" s="10">
        <v>17.82</v>
      </c>
      <c r="K565" s="48"/>
      <c r="L565" s="10">
        <v>11</v>
      </c>
    </row>
    <row r="566" spans="1:12">
      <c r="A566" s="10" t="s">
        <v>29</v>
      </c>
      <c r="B566" s="10">
        <v>1</v>
      </c>
      <c r="C566" s="10">
        <v>2</v>
      </c>
      <c r="D566" s="10">
        <v>214</v>
      </c>
      <c r="E566" s="10">
        <v>25.5</v>
      </c>
      <c r="F566" s="10">
        <v>15</v>
      </c>
      <c r="G566" s="10">
        <v>1</v>
      </c>
      <c r="H566" s="10">
        <v>3</v>
      </c>
      <c r="I566" s="10">
        <v>2.7</v>
      </c>
      <c r="J566" s="10">
        <v>17.82</v>
      </c>
      <c r="K566" s="48"/>
      <c r="L566" s="10">
        <v>11</v>
      </c>
    </row>
    <row r="567" spans="1:12">
      <c r="A567" s="10" t="s">
        <v>40</v>
      </c>
      <c r="B567" s="10">
        <v>2</v>
      </c>
      <c r="C567" s="10">
        <v>2</v>
      </c>
      <c r="D567" s="10">
        <v>220</v>
      </c>
      <c r="E567" s="10">
        <v>25.5</v>
      </c>
      <c r="F567" s="10">
        <v>16.5</v>
      </c>
      <c r="G567" s="10">
        <v>1</v>
      </c>
      <c r="H567" s="10">
        <v>3</v>
      </c>
      <c r="I567" s="10">
        <v>3</v>
      </c>
      <c r="J567" s="10">
        <v>19.799999999999997</v>
      </c>
      <c r="K567" s="48"/>
      <c r="L567" s="10">
        <v>12</v>
      </c>
    </row>
    <row r="568" spans="1:12">
      <c r="A568" s="10" t="s">
        <v>43</v>
      </c>
      <c r="B568" s="10">
        <v>2</v>
      </c>
      <c r="C568" s="10">
        <v>2</v>
      </c>
      <c r="D568" s="10">
        <v>215</v>
      </c>
      <c r="E568" s="10">
        <v>25.5</v>
      </c>
      <c r="F568" s="10">
        <v>16.5</v>
      </c>
      <c r="G568" s="10">
        <v>1</v>
      </c>
      <c r="H568" s="10">
        <v>3</v>
      </c>
      <c r="I568" s="10">
        <v>3</v>
      </c>
      <c r="J568" s="10">
        <v>19.799999999999997</v>
      </c>
      <c r="K568" s="48"/>
      <c r="L568" s="10">
        <v>12</v>
      </c>
    </row>
    <row r="569" spans="1:12">
      <c r="A569" s="10" t="s">
        <v>29</v>
      </c>
      <c r="B569" s="10">
        <v>1</v>
      </c>
      <c r="C569" s="10">
        <v>2</v>
      </c>
      <c r="D569" s="10">
        <v>204</v>
      </c>
      <c r="E569" s="10">
        <v>25.5</v>
      </c>
      <c r="F569" s="10">
        <v>15</v>
      </c>
      <c r="G569" s="10">
        <v>1</v>
      </c>
      <c r="H569" s="10">
        <v>3</v>
      </c>
      <c r="I569" s="10">
        <v>2.7</v>
      </c>
      <c r="J569" s="10">
        <v>17.82</v>
      </c>
      <c r="K569" s="48"/>
      <c r="L569" s="10">
        <v>12</v>
      </c>
    </row>
    <row r="570" spans="1:12">
      <c r="A570" s="10" t="s">
        <v>30</v>
      </c>
      <c r="B570" s="10">
        <v>1</v>
      </c>
      <c r="C570" s="10">
        <v>2</v>
      </c>
      <c r="D570" s="10">
        <v>219</v>
      </c>
      <c r="E570" s="10">
        <v>25.5</v>
      </c>
      <c r="F570" s="10">
        <v>15</v>
      </c>
      <c r="G570" s="10">
        <v>1</v>
      </c>
      <c r="H570" s="10">
        <v>3</v>
      </c>
      <c r="I570" s="10">
        <v>2.7</v>
      </c>
      <c r="J570" s="10">
        <v>17.82</v>
      </c>
      <c r="K570" s="48"/>
      <c r="L570" s="10">
        <v>12</v>
      </c>
    </row>
    <row r="571" spans="1:12">
      <c r="A571" s="10" t="s">
        <v>31</v>
      </c>
      <c r="B571" s="10">
        <v>1</v>
      </c>
      <c r="C571" s="10">
        <v>2</v>
      </c>
      <c r="D571" s="10">
        <v>222</v>
      </c>
      <c r="E571" s="10">
        <v>25.5</v>
      </c>
      <c r="F571" s="10">
        <v>15</v>
      </c>
      <c r="G571" s="10">
        <v>1</v>
      </c>
      <c r="H571" s="10">
        <v>3</v>
      </c>
      <c r="I571" s="10">
        <v>2.7</v>
      </c>
      <c r="J571" s="10">
        <v>17.82</v>
      </c>
      <c r="K571" s="48"/>
      <c r="L571" s="10">
        <v>13</v>
      </c>
    </row>
    <row r="572" spans="1:12">
      <c r="A572" s="10" t="s">
        <v>32</v>
      </c>
      <c r="B572" s="10">
        <v>1</v>
      </c>
      <c r="C572" s="10">
        <v>2</v>
      </c>
      <c r="D572" s="10">
        <v>224</v>
      </c>
      <c r="E572" s="10">
        <v>25.5</v>
      </c>
      <c r="F572" s="10">
        <v>15</v>
      </c>
      <c r="G572" s="10">
        <v>1</v>
      </c>
      <c r="H572" s="10">
        <v>3</v>
      </c>
      <c r="I572" s="10">
        <v>2.7</v>
      </c>
      <c r="J572" s="10">
        <v>17.82</v>
      </c>
      <c r="K572" s="48"/>
      <c r="L572" s="10">
        <v>13</v>
      </c>
    </row>
    <row r="573" spans="1:12">
      <c r="A573" s="10" t="s">
        <v>33</v>
      </c>
      <c r="B573" s="10">
        <v>1</v>
      </c>
      <c r="C573" s="10">
        <v>2</v>
      </c>
      <c r="D573" s="10">
        <v>210</v>
      </c>
      <c r="E573" s="10">
        <v>25.5</v>
      </c>
      <c r="F573" s="10">
        <v>15</v>
      </c>
      <c r="G573" s="10">
        <v>1</v>
      </c>
      <c r="H573" s="10">
        <v>3</v>
      </c>
      <c r="I573" s="10">
        <v>2.7</v>
      </c>
      <c r="J573" s="10">
        <v>17.82</v>
      </c>
      <c r="K573" s="48"/>
      <c r="L573" s="10">
        <v>13</v>
      </c>
    </row>
    <row r="574" spans="1:12">
      <c r="A574" s="10" t="s">
        <v>35</v>
      </c>
      <c r="B574" s="10">
        <v>1</v>
      </c>
      <c r="C574" s="10">
        <v>2</v>
      </c>
      <c r="D574" s="10">
        <v>205</v>
      </c>
      <c r="E574" s="10">
        <v>25.5</v>
      </c>
      <c r="F574" s="10">
        <v>15</v>
      </c>
      <c r="G574" s="10">
        <v>1</v>
      </c>
      <c r="H574" s="10">
        <v>3</v>
      </c>
      <c r="I574" s="10">
        <v>2.7</v>
      </c>
      <c r="J574" s="10">
        <v>17.82</v>
      </c>
      <c r="K574" s="48"/>
      <c r="L574" s="10">
        <v>13</v>
      </c>
    </row>
    <row r="575" spans="1:12">
      <c r="A575" s="10" t="s">
        <v>45</v>
      </c>
      <c r="B575" s="16" t="s">
        <v>58</v>
      </c>
      <c r="C575" s="10">
        <v>2</v>
      </c>
      <c r="D575" s="10">
        <v>207</v>
      </c>
      <c r="E575" s="10">
        <v>4</v>
      </c>
      <c r="F575" s="10">
        <v>43.5</v>
      </c>
      <c r="G575" s="10">
        <v>1</v>
      </c>
      <c r="H575" s="10">
        <v>3</v>
      </c>
      <c r="I575" s="10">
        <v>1.3</v>
      </c>
      <c r="J575" s="10">
        <v>8.58</v>
      </c>
      <c r="K575" s="48"/>
      <c r="L575" s="14"/>
    </row>
    <row r="576" spans="1:12">
      <c r="A576" s="10" t="s">
        <v>15</v>
      </c>
      <c r="B576" s="10" t="s">
        <v>19</v>
      </c>
      <c r="C576" s="10">
        <v>2</v>
      </c>
      <c r="D576" s="10">
        <v>225</v>
      </c>
      <c r="E576" s="10">
        <v>4</v>
      </c>
      <c r="F576" s="10">
        <v>25.375</v>
      </c>
      <c r="G576" s="10">
        <v>1</v>
      </c>
      <c r="H576" s="10">
        <v>3</v>
      </c>
      <c r="I576" s="10">
        <v>0.79999999999999993</v>
      </c>
      <c r="J576" s="10">
        <v>5.2799999999999994</v>
      </c>
      <c r="K576" s="48"/>
      <c r="L576" s="14"/>
    </row>
    <row r="577" spans="1:12">
      <c r="A577" s="10" t="s">
        <v>26</v>
      </c>
      <c r="B577" s="10" t="s">
        <v>19</v>
      </c>
      <c r="C577" s="10">
        <v>2</v>
      </c>
      <c r="D577" s="10">
        <v>226</v>
      </c>
      <c r="E577" s="10">
        <v>4</v>
      </c>
      <c r="F577" s="10">
        <v>25.375</v>
      </c>
      <c r="G577" s="10">
        <v>1</v>
      </c>
      <c r="H577" s="10">
        <v>3</v>
      </c>
      <c r="I577" s="10">
        <v>0.79999999999999993</v>
      </c>
      <c r="J577" s="10">
        <v>5.2799999999999994</v>
      </c>
      <c r="K577" s="48"/>
      <c r="L577" s="14"/>
    </row>
    <row r="578" spans="1:12">
      <c r="A578" s="10" t="s">
        <v>43</v>
      </c>
      <c r="B578" s="10" t="s">
        <v>20</v>
      </c>
      <c r="C578" s="10">
        <v>2</v>
      </c>
      <c r="D578" s="10">
        <v>215</v>
      </c>
      <c r="E578" s="10">
        <v>4</v>
      </c>
      <c r="F578" s="10">
        <v>25.375</v>
      </c>
      <c r="G578" s="10">
        <v>1</v>
      </c>
      <c r="H578" s="10">
        <v>3</v>
      </c>
      <c r="I578" s="10">
        <v>0.79999999999999993</v>
      </c>
      <c r="J578" s="10">
        <v>5.2799999999999994</v>
      </c>
      <c r="K578" s="48"/>
      <c r="L578" s="14"/>
    </row>
    <row r="579" spans="1:12">
      <c r="A579" s="10" t="s">
        <v>44</v>
      </c>
      <c r="B579" s="10" t="s">
        <v>19</v>
      </c>
      <c r="C579" s="10">
        <v>2</v>
      </c>
      <c r="D579" s="10">
        <v>212</v>
      </c>
      <c r="E579" s="10">
        <v>4</v>
      </c>
      <c r="F579" s="10">
        <v>25.375</v>
      </c>
      <c r="G579" s="10">
        <v>1</v>
      </c>
      <c r="H579" s="10">
        <v>3</v>
      </c>
      <c r="I579" s="10">
        <v>0.79999999999999993</v>
      </c>
      <c r="J579" s="10">
        <v>5.2799999999999994</v>
      </c>
      <c r="K579" s="48"/>
      <c r="L579" s="14"/>
    </row>
    <row r="580" spans="1:12">
      <c r="A580" s="10" t="s">
        <v>45</v>
      </c>
      <c r="B580" s="10" t="s">
        <v>19</v>
      </c>
      <c r="C580" s="10">
        <v>2</v>
      </c>
      <c r="D580" s="10">
        <v>207</v>
      </c>
      <c r="E580" s="10">
        <v>4</v>
      </c>
      <c r="F580" s="10">
        <v>25.375</v>
      </c>
      <c r="G580" s="10">
        <v>1</v>
      </c>
      <c r="H580" s="10">
        <v>3</v>
      </c>
      <c r="I580" s="10">
        <v>0.79999999999999993</v>
      </c>
      <c r="J580" s="10">
        <v>5.2799999999999994</v>
      </c>
      <c r="K580" s="48"/>
      <c r="L580" s="14"/>
    </row>
    <row r="581" spans="1:12">
      <c r="A581" s="10" t="s">
        <v>46</v>
      </c>
      <c r="B581" s="10" t="s">
        <v>20</v>
      </c>
      <c r="C581" s="10">
        <v>2</v>
      </c>
      <c r="D581" s="10">
        <v>202</v>
      </c>
      <c r="E581" s="10">
        <v>4</v>
      </c>
      <c r="F581" s="10">
        <v>25.375</v>
      </c>
      <c r="G581" s="10">
        <v>1</v>
      </c>
      <c r="H581" s="10">
        <v>3</v>
      </c>
      <c r="I581" s="10">
        <v>0.79999999999999993</v>
      </c>
      <c r="J581" s="10">
        <v>5.2799999999999994</v>
      </c>
      <c r="K581" s="48"/>
      <c r="L581" s="14"/>
    </row>
    <row r="582" spans="1:12">
      <c r="A582" s="10" t="s">
        <v>47</v>
      </c>
      <c r="B582" s="10" t="s">
        <v>20</v>
      </c>
      <c r="C582" s="10">
        <v>2</v>
      </c>
      <c r="D582" s="10">
        <v>201</v>
      </c>
      <c r="E582" s="10">
        <v>4</v>
      </c>
      <c r="F582" s="10">
        <v>25.375</v>
      </c>
      <c r="G582" s="10">
        <v>1</v>
      </c>
      <c r="H582" s="10">
        <v>3</v>
      </c>
      <c r="I582" s="10">
        <v>0.79999999999999993</v>
      </c>
      <c r="J582" s="10">
        <v>5.2799999999999994</v>
      </c>
      <c r="K582" s="48"/>
      <c r="L582" s="14"/>
    </row>
    <row r="583" spans="1:12">
      <c r="A583" s="10" t="s">
        <v>15</v>
      </c>
      <c r="B583" s="10" t="s">
        <v>20</v>
      </c>
      <c r="C583" s="10">
        <v>2</v>
      </c>
      <c r="D583" s="10">
        <v>225</v>
      </c>
      <c r="E583" s="10">
        <v>4</v>
      </c>
      <c r="F583" s="10">
        <v>23.25</v>
      </c>
      <c r="G583" s="10">
        <v>1</v>
      </c>
      <c r="H583" s="10">
        <v>3</v>
      </c>
      <c r="I583" s="10">
        <v>0.7</v>
      </c>
      <c r="J583" s="10">
        <v>4.6199999999999992</v>
      </c>
      <c r="K583" s="48"/>
      <c r="L583" s="14"/>
    </row>
    <row r="584" spans="1:12">
      <c r="A584" s="10" t="s">
        <v>26</v>
      </c>
      <c r="B584" s="10" t="s">
        <v>20</v>
      </c>
      <c r="C584" s="10">
        <v>2</v>
      </c>
      <c r="D584" s="10">
        <v>226</v>
      </c>
      <c r="E584" s="10">
        <v>4</v>
      </c>
      <c r="F584" s="10">
        <v>23.25</v>
      </c>
      <c r="G584" s="10">
        <v>1</v>
      </c>
      <c r="H584" s="10">
        <v>3</v>
      </c>
      <c r="I584" s="10">
        <v>0.7</v>
      </c>
      <c r="J584" s="10">
        <v>4.6199999999999992</v>
      </c>
      <c r="K584" s="48"/>
      <c r="L584" s="14"/>
    </row>
    <row r="585" spans="1:12">
      <c r="A585" s="10" t="s">
        <v>27</v>
      </c>
      <c r="B585" s="10" t="s">
        <v>19</v>
      </c>
      <c r="C585" s="10">
        <v>2</v>
      </c>
      <c r="D585" s="10">
        <v>217</v>
      </c>
      <c r="E585" s="10">
        <v>4</v>
      </c>
      <c r="F585" s="10">
        <v>23.25</v>
      </c>
      <c r="G585" s="10">
        <v>1</v>
      </c>
      <c r="H585" s="10">
        <v>3</v>
      </c>
      <c r="I585" s="10">
        <v>0.7</v>
      </c>
      <c r="J585" s="10">
        <v>4.6199999999999992</v>
      </c>
      <c r="K585" s="48"/>
      <c r="L585" s="14"/>
    </row>
    <row r="586" spans="1:12">
      <c r="A586" s="10" t="s">
        <v>27</v>
      </c>
      <c r="B586" s="10" t="s">
        <v>19</v>
      </c>
      <c r="C586" s="10">
        <v>2</v>
      </c>
      <c r="D586" s="10">
        <v>223</v>
      </c>
      <c r="E586" s="10">
        <v>4</v>
      </c>
      <c r="F586" s="10">
        <v>23.25</v>
      </c>
      <c r="G586" s="10">
        <v>1</v>
      </c>
      <c r="H586" s="10">
        <v>3</v>
      </c>
      <c r="I586" s="10">
        <v>0.7</v>
      </c>
      <c r="J586" s="10">
        <v>4.6199999999999992</v>
      </c>
      <c r="K586" s="48"/>
      <c r="L586" s="14"/>
    </row>
    <row r="587" spans="1:12">
      <c r="A587" s="10" t="s">
        <v>27</v>
      </c>
      <c r="B587" s="10" t="s">
        <v>20</v>
      </c>
      <c r="C587" s="10">
        <v>2</v>
      </c>
      <c r="D587" s="10">
        <v>217</v>
      </c>
      <c r="E587" s="10">
        <v>4</v>
      </c>
      <c r="F587" s="10">
        <v>23.25</v>
      </c>
      <c r="G587" s="10">
        <v>1</v>
      </c>
      <c r="H587" s="10">
        <v>3</v>
      </c>
      <c r="I587" s="10">
        <v>0.7</v>
      </c>
      <c r="J587" s="10">
        <v>4.6199999999999992</v>
      </c>
      <c r="K587" s="48"/>
      <c r="L587" s="14"/>
    </row>
    <row r="588" spans="1:12">
      <c r="A588" s="10" t="s">
        <v>27</v>
      </c>
      <c r="B588" s="10" t="s">
        <v>20</v>
      </c>
      <c r="C588" s="10">
        <v>2</v>
      </c>
      <c r="D588" s="10">
        <v>223</v>
      </c>
      <c r="E588" s="10">
        <v>4</v>
      </c>
      <c r="F588" s="10">
        <v>23.25</v>
      </c>
      <c r="G588" s="10">
        <v>1</v>
      </c>
      <c r="H588" s="10">
        <v>3</v>
      </c>
      <c r="I588" s="10">
        <v>0.7</v>
      </c>
      <c r="J588" s="10">
        <v>4.6199999999999992</v>
      </c>
      <c r="K588" s="48"/>
      <c r="L588" s="14"/>
    </row>
    <row r="589" spans="1:12">
      <c r="A589" s="10" t="s">
        <v>29</v>
      </c>
      <c r="B589" s="10" t="s">
        <v>19</v>
      </c>
      <c r="C589" s="10">
        <v>2</v>
      </c>
      <c r="D589" s="10">
        <v>214</v>
      </c>
      <c r="E589" s="10">
        <v>4</v>
      </c>
      <c r="F589" s="10">
        <v>23.25</v>
      </c>
      <c r="G589" s="10">
        <v>1</v>
      </c>
      <c r="H589" s="10">
        <v>3</v>
      </c>
      <c r="I589" s="10">
        <v>0.7</v>
      </c>
      <c r="J589" s="10">
        <v>4.6199999999999992</v>
      </c>
      <c r="K589" s="48"/>
      <c r="L589" s="14"/>
    </row>
    <row r="590" spans="1:12">
      <c r="A590" s="10" t="s">
        <v>29</v>
      </c>
      <c r="B590" s="10" t="s">
        <v>19</v>
      </c>
      <c r="C590" s="10">
        <v>2</v>
      </c>
      <c r="D590" s="10">
        <v>204</v>
      </c>
      <c r="E590" s="10">
        <v>4</v>
      </c>
      <c r="F590" s="10">
        <v>23.25</v>
      </c>
      <c r="G590" s="10">
        <v>1</v>
      </c>
      <c r="H590" s="10">
        <v>3</v>
      </c>
      <c r="I590" s="10">
        <v>0.7</v>
      </c>
      <c r="J590" s="10">
        <v>4.6199999999999992</v>
      </c>
      <c r="K590" s="48"/>
      <c r="L590" s="14"/>
    </row>
    <row r="591" spans="1:12">
      <c r="A591" s="10" t="s">
        <v>29</v>
      </c>
      <c r="B591" s="10" t="s">
        <v>20</v>
      </c>
      <c r="C591" s="10">
        <v>2</v>
      </c>
      <c r="D591" s="10">
        <v>214</v>
      </c>
      <c r="E591" s="10">
        <v>4</v>
      </c>
      <c r="F591" s="10">
        <v>23.25</v>
      </c>
      <c r="G591" s="10">
        <v>1</v>
      </c>
      <c r="H591" s="10">
        <v>3</v>
      </c>
      <c r="I591" s="10">
        <v>0.7</v>
      </c>
      <c r="J591" s="10">
        <v>4.6199999999999992</v>
      </c>
      <c r="K591" s="48"/>
      <c r="L591" s="14"/>
    </row>
    <row r="592" spans="1:12">
      <c r="A592" s="10" t="s">
        <v>29</v>
      </c>
      <c r="B592" s="10" t="s">
        <v>20</v>
      </c>
      <c r="C592" s="10">
        <v>2</v>
      </c>
      <c r="D592" s="10">
        <v>204</v>
      </c>
      <c r="E592" s="10">
        <v>4</v>
      </c>
      <c r="F592" s="10">
        <v>23.25</v>
      </c>
      <c r="G592" s="10">
        <v>1</v>
      </c>
      <c r="H592" s="10">
        <v>3</v>
      </c>
      <c r="I592" s="10">
        <v>0.7</v>
      </c>
      <c r="J592" s="10">
        <v>4.6199999999999992</v>
      </c>
      <c r="K592" s="48"/>
      <c r="L592" s="14"/>
    </row>
    <row r="593" spans="1:12">
      <c r="A593" s="10" t="s">
        <v>30</v>
      </c>
      <c r="B593" s="10" t="s">
        <v>19</v>
      </c>
      <c r="C593" s="10">
        <v>2</v>
      </c>
      <c r="D593" s="10">
        <v>219</v>
      </c>
      <c r="E593" s="10">
        <v>4</v>
      </c>
      <c r="F593" s="10">
        <v>23.25</v>
      </c>
      <c r="G593" s="10">
        <v>1</v>
      </c>
      <c r="H593" s="10">
        <v>3</v>
      </c>
      <c r="I593" s="10">
        <v>0.7</v>
      </c>
      <c r="J593" s="10">
        <v>4.6199999999999992</v>
      </c>
      <c r="K593" s="48"/>
      <c r="L593" s="14"/>
    </row>
    <row r="594" spans="1:12">
      <c r="A594" s="10" t="s">
        <v>30</v>
      </c>
      <c r="B594" s="10" t="s">
        <v>20</v>
      </c>
      <c r="C594" s="10">
        <v>2</v>
      </c>
      <c r="D594" s="10">
        <v>219</v>
      </c>
      <c r="E594" s="10">
        <v>4</v>
      </c>
      <c r="F594" s="10">
        <v>23.25</v>
      </c>
      <c r="G594" s="10">
        <v>1</v>
      </c>
      <c r="H594" s="10">
        <v>3</v>
      </c>
      <c r="I594" s="10">
        <v>0.7</v>
      </c>
      <c r="J594" s="10">
        <v>4.6199999999999992</v>
      </c>
      <c r="K594" s="48"/>
      <c r="L594" s="14"/>
    </row>
    <row r="595" spans="1:12">
      <c r="A595" s="10" t="s">
        <v>31</v>
      </c>
      <c r="B595" s="10" t="s">
        <v>19</v>
      </c>
      <c r="C595" s="10">
        <v>2</v>
      </c>
      <c r="D595" s="10">
        <v>222</v>
      </c>
      <c r="E595" s="10">
        <v>4</v>
      </c>
      <c r="F595" s="10">
        <v>23.25</v>
      </c>
      <c r="G595" s="10">
        <v>1</v>
      </c>
      <c r="H595" s="10">
        <v>3</v>
      </c>
      <c r="I595" s="10">
        <v>0.7</v>
      </c>
      <c r="J595" s="10">
        <v>4.6199999999999992</v>
      </c>
      <c r="K595" s="48"/>
      <c r="L595" s="14"/>
    </row>
    <row r="596" spans="1:12">
      <c r="A596" s="10" t="s">
        <v>31</v>
      </c>
      <c r="B596" s="10" t="s">
        <v>20</v>
      </c>
      <c r="C596" s="10">
        <v>2</v>
      </c>
      <c r="D596" s="10">
        <v>222</v>
      </c>
      <c r="E596" s="10">
        <v>4</v>
      </c>
      <c r="F596" s="10">
        <v>23.25</v>
      </c>
      <c r="G596" s="10">
        <v>1</v>
      </c>
      <c r="H596" s="10">
        <v>3</v>
      </c>
      <c r="I596" s="10">
        <v>0.7</v>
      </c>
      <c r="J596" s="10">
        <v>4.6199999999999992</v>
      </c>
      <c r="K596" s="48"/>
      <c r="L596" s="14"/>
    </row>
    <row r="597" spans="1:12">
      <c r="A597" s="10" t="s">
        <v>32</v>
      </c>
      <c r="B597" s="10" t="s">
        <v>19</v>
      </c>
      <c r="C597" s="10">
        <v>2</v>
      </c>
      <c r="D597" s="10">
        <v>224</v>
      </c>
      <c r="E597" s="10">
        <v>4</v>
      </c>
      <c r="F597" s="10">
        <v>23.25</v>
      </c>
      <c r="G597" s="10">
        <v>1</v>
      </c>
      <c r="H597" s="10">
        <v>3</v>
      </c>
      <c r="I597" s="10">
        <v>0.7</v>
      </c>
      <c r="J597" s="10">
        <v>4.6199999999999992</v>
      </c>
      <c r="K597" s="48"/>
      <c r="L597" s="14"/>
    </row>
    <row r="598" spans="1:12">
      <c r="A598" s="10" t="s">
        <v>32</v>
      </c>
      <c r="B598" s="10" t="s">
        <v>20</v>
      </c>
      <c r="C598" s="10">
        <v>2</v>
      </c>
      <c r="D598" s="10">
        <v>224</v>
      </c>
      <c r="E598" s="10">
        <v>4</v>
      </c>
      <c r="F598" s="10">
        <v>23.25</v>
      </c>
      <c r="G598" s="10">
        <v>1</v>
      </c>
      <c r="H598" s="10">
        <v>3</v>
      </c>
      <c r="I598" s="10">
        <v>0.7</v>
      </c>
      <c r="J598" s="10">
        <v>4.6199999999999992</v>
      </c>
      <c r="K598" s="48"/>
      <c r="L598" s="14"/>
    </row>
    <row r="599" spans="1:12">
      <c r="A599" s="10" t="s">
        <v>33</v>
      </c>
      <c r="B599" s="10" t="s">
        <v>19</v>
      </c>
      <c r="C599" s="10">
        <v>2</v>
      </c>
      <c r="D599" s="10">
        <v>210</v>
      </c>
      <c r="E599" s="10">
        <v>4</v>
      </c>
      <c r="F599" s="10">
        <v>23.25</v>
      </c>
      <c r="G599" s="10">
        <v>1</v>
      </c>
      <c r="H599" s="10">
        <v>3</v>
      </c>
      <c r="I599" s="10">
        <v>0.7</v>
      </c>
      <c r="J599" s="10">
        <v>4.6199999999999992</v>
      </c>
      <c r="K599" s="48"/>
      <c r="L599" s="14"/>
    </row>
    <row r="600" spans="1:12">
      <c r="A600" s="10" t="s">
        <v>33</v>
      </c>
      <c r="B600" s="10" t="s">
        <v>20</v>
      </c>
      <c r="C600" s="10">
        <v>2</v>
      </c>
      <c r="D600" s="10">
        <v>210</v>
      </c>
      <c r="E600" s="10">
        <v>4</v>
      </c>
      <c r="F600" s="10">
        <v>23.25</v>
      </c>
      <c r="G600" s="10">
        <v>1</v>
      </c>
      <c r="H600" s="10">
        <v>3</v>
      </c>
      <c r="I600" s="10">
        <v>0.7</v>
      </c>
      <c r="J600" s="10">
        <v>4.6199999999999992</v>
      </c>
      <c r="K600" s="48"/>
      <c r="L600" s="14"/>
    </row>
    <row r="601" spans="1:12">
      <c r="A601" s="10" t="s">
        <v>35</v>
      </c>
      <c r="B601" s="10" t="s">
        <v>19</v>
      </c>
      <c r="C601" s="10">
        <v>2</v>
      </c>
      <c r="D601" s="10">
        <v>205</v>
      </c>
      <c r="E601" s="10">
        <v>4</v>
      </c>
      <c r="F601" s="10">
        <v>23.25</v>
      </c>
      <c r="G601" s="10">
        <v>1</v>
      </c>
      <c r="H601" s="10">
        <v>3</v>
      </c>
      <c r="I601" s="10">
        <v>0.7</v>
      </c>
      <c r="J601" s="10">
        <v>4.6199999999999992</v>
      </c>
      <c r="K601" s="48"/>
      <c r="L601" s="14"/>
    </row>
    <row r="602" spans="1:12">
      <c r="A602" s="10" t="s">
        <v>35</v>
      </c>
      <c r="B602" s="10" t="s">
        <v>20</v>
      </c>
      <c r="C602" s="10">
        <v>2</v>
      </c>
      <c r="D602" s="10">
        <v>205</v>
      </c>
      <c r="E602" s="10">
        <v>4</v>
      </c>
      <c r="F602" s="10">
        <v>23.25</v>
      </c>
      <c r="G602" s="10">
        <v>1</v>
      </c>
      <c r="H602" s="10">
        <v>3</v>
      </c>
      <c r="I602" s="10">
        <v>0.7</v>
      </c>
      <c r="J602" s="10">
        <v>4.6199999999999992</v>
      </c>
      <c r="K602" s="48"/>
      <c r="L602" s="14"/>
    </row>
    <row r="603" spans="1:12">
      <c r="A603" s="10" t="s">
        <v>36</v>
      </c>
      <c r="B603" s="10" t="s">
        <v>19</v>
      </c>
      <c r="C603" s="10">
        <v>2</v>
      </c>
      <c r="D603" s="10">
        <v>208</v>
      </c>
      <c r="E603" s="10">
        <v>4</v>
      </c>
      <c r="F603" s="10">
        <v>23.25</v>
      </c>
      <c r="G603" s="10">
        <v>1</v>
      </c>
      <c r="H603" s="10">
        <v>3</v>
      </c>
      <c r="I603" s="10">
        <v>0.7</v>
      </c>
      <c r="J603" s="10">
        <v>4.6199999999999992</v>
      </c>
      <c r="K603" s="48"/>
      <c r="L603" s="14"/>
    </row>
    <row r="604" spans="1:12">
      <c r="A604" s="10" t="s">
        <v>36</v>
      </c>
      <c r="B604" s="10" t="s">
        <v>19</v>
      </c>
      <c r="C604" s="10">
        <v>2</v>
      </c>
      <c r="D604" s="10">
        <v>221</v>
      </c>
      <c r="E604" s="10">
        <v>4</v>
      </c>
      <c r="F604" s="10">
        <v>23.25</v>
      </c>
      <c r="G604" s="10">
        <v>1</v>
      </c>
      <c r="H604" s="10">
        <v>3</v>
      </c>
      <c r="I604" s="10">
        <v>0.7</v>
      </c>
      <c r="J604" s="10">
        <v>4.6199999999999992</v>
      </c>
      <c r="K604" s="48"/>
      <c r="L604" s="14"/>
    </row>
    <row r="605" spans="1:12">
      <c r="A605" s="10" t="s">
        <v>37</v>
      </c>
      <c r="B605" s="10" t="s">
        <v>19</v>
      </c>
      <c r="C605" s="10">
        <v>2</v>
      </c>
      <c r="D605" s="10">
        <v>206</v>
      </c>
      <c r="E605" s="10">
        <v>4</v>
      </c>
      <c r="F605" s="10">
        <v>23.25</v>
      </c>
      <c r="G605" s="10">
        <v>1</v>
      </c>
      <c r="H605" s="10">
        <v>3</v>
      </c>
      <c r="I605" s="10">
        <v>0.7</v>
      </c>
      <c r="J605" s="10">
        <v>4.6199999999999992</v>
      </c>
      <c r="K605" s="48"/>
      <c r="L605" s="14"/>
    </row>
    <row r="606" spans="1:12">
      <c r="A606" s="10" t="s">
        <v>40</v>
      </c>
      <c r="B606" s="10" t="s">
        <v>19</v>
      </c>
      <c r="C606" s="10">
        <v>2</v>
      </c>
      <c r="D606" s="10">
        <v>220</v>
      </c>
      <c r="E606" s="10">
        <v>4</v>
      </c>
      <c r="F606" s="10">
        <v>23.25</v>
      </c>
      <c r="G606" s="10">
        <v>1</v>
      </c>
      <c r="H606" s="10">
        <v>3</v>
      </c>
      <c r="I606" s="10">
        <v>0.7</v>
      </c>
      <c r="J606" s="10">
        <v>4.6199999999999992</v>
      </c>
      <c r="K606" s="48"/>
      <c r="L606" s="14"/>
    </row>
    <row r="607" spans="1:12">
      <c r="A607" s="10" t="s">
        <v>40</v>
      </c>
      <c r="B607" s="10" t="s">
        <v>20</v>
      </c>
      <c r="C607" s="10">
        <v>2</v>
      </c>
      <c r="D607" s="10">
        <v>220</v>
      </c>
      <c r="E607" s="10">
        <v>4</v>
      </c>
      <c r="F607" s="10">
        <v>23.25</v>
      </c>
      <c r="G607" s="10">
        <v>1</v>
      </c>
      <c r="H607" s="10">
        <v>3</v>
      </c>
      <c r="I607" s="10">
        <v>0.7</v>
      </c>
      <c r="J607" s="10">
        <v>4.6199999999999992</v>
      </c>
      <c r="K607" s="48"/>
      <c r="L607" s="14"/>
    </row>
    <row r="608" spans="1:12">
      <c r="A608" s="10" t="s">
        <v>42</v>
      </c>
      <c r="B608" s="10" t="s">
        <v>19</v>
      </c>
      <c r="C608" s="10">
        <v>2</v>
      </c>
      <c r="D608" s="10">
        <v>216</v>
      </c>
      <c r="E608" s="10">
        <v>4</v>
      </c>
      <c r="F608" s="10">
        <v>23.25</v>
      </c>
      <c r="G608" s="10">
        <v>1</v>
      </c>
      <c r="H608" s="10">
        <v>3</v>
      </c>
      <c r="I608" s="10">
        <v>0.7</v>
      </c>
      <c r="J608" s="10">
        <v>4.6199999999999992</v>
      </c>
      <c r="K608" s="48"/>
      <c r="L608" s="14"/>
    </row>
    <row r="609" spans="1:17">
      <c r="A609" s="10" t="s">
        <v>42</v>
      </c>
      <c r="B609" s="10" t="s">
        <v>20</v>
      </c>
      <c r="C609" s="10">
        <v>2</v>
      </c>
      <c r="D609" s="10">
        <v>216</v>
      </c>
      <c r="E609" s="10">
        <v>4</v>
      </c>
      <c r="F609" s="10">
        <v>23.25</v>
      </c>
      <c r="G609" s="10">
        <v>1</v>
      </c>
      <c r="H609" s="10">
        <v>3</v>
      </c>
      <c r="I609" s="10">
        <v>0.7</v>
      </c>
      <c r="J609" s="10">
        <v>4.6199999999999992</v>
      </c>
      <c r="K609" s="48"/>
      <c r="L609" s="14"/>
    </row>
    <row r="610" spans="1:17">
      <c r="A610" s="10" t="s">
        <v>43</v>
      </c>
      <c r="B610" s="10" t="s">
        <v>19</v>
      </c>
      <c r="C610" s="10">
        <v>2</v>
      </c>
      <c r="D610" s="10">
        <v>215</v>
      </c>
      <c r="E610" s="10">
        <v>4</v>
      </c>
      <c r="F610" s="10">
        <v>23.25</v>
      </c>
      <c r="G610" s="10">
        <v>1</v>
      </c>
      <c r="H610" s="10">
        <v>3</v>
      </c>
      <c r="I610" s="10">
        <v>0.7</v>
      </c>
      <c r="J610" s="10">
        <v>4.6199999999999992</v>
      </c>
      <c r="K610" s="48"/>
      <c r="L610" s="14"/>
    </row>
    <row r="611" spans="1:17">
      <c r="A611" s="10" t="s">
        <v>44</v>
      </c>
      <c r="B611" s="10" t="s">
        <v>20</v>
      </c>
      <c r="C611" s="10">
        <v>2</v>
      </c>
      <c r="D611" s="10">
        <v>212</v>
      </c>
      <c r="E611" s="10">
        <v>4</v>
      </c>
      <c r="F611" s="10">
        <v>23.25</v>
      </c>
      <c r="G611" s="10">
        <v>1</v>
      </c>
      <c r="H611" s="10">
        <v>3</v>
      </c>
      <c r="I611" s="10">
        <v>0.7</v>
      </c>
      <c r="J611" s="10">
        <v>4.6199999999999992</v>
      </c>
      <c r="K611" s="48"/>
      <c r="L611" s="14"/>
    </row>
    <row r="612" spans="1:17">
      <c r="A612" s="10" t="s">
        <v>45</v>
      </c>
      <c r="B612" s="10" t="s">
        <v>20</v>
      </c>
      <c r="C612" s="10">
        <v>2</v>
      </c>
      <c r="D612" s="10">
        <v>207</v>
      </c>
      <c r="E612" s="10">
        <v>4</v>
      </c>
      <c r="F612" s="10">
        <v>23.25</v>
      </c>
      <c r="G612" s="10">
        <v>1</v>
      </c>
      <c r="H612" s="10">
        <v>3</v>
      </c>
      <c r="I612" s="10">
        <v>0.7</v>
      </c>
      <c r="J612" s="10">
        <v>4.6199999999999992</v>
      </c>
      <c r="K612" s="48"/>
      <c r="L612" s="14"/>
    </row>
    <row r="613" spans="1:17">
      <c r="A613" s="10" t="s">
        <v>46</v>
      </c>
      <c r="B613" s="10" t="s">
        <v>19</v>
      </c>
      <c r="C613" s="10">
        <v>2</v>
      </c>
      <c r="D613" s="10">
        <v>202</v>
      </c>
      <c r="E613" s="10">
        <v>4</v>
      </c>
      <c r="F613" s="10">
        <v>23.25</v>
      </c>
      <c r="G613" s="10">
        <v>1</v>
      </c>
      <c r="H613" s="10">
        <v>3</v>
      </c>
      <c r="I613" s="10">
        <v>0.7</v>
      </c>
      <c r="J613" s="10">
        <v>4.6199999999999992</v>
      </c>
      <c r="K613" s="48"/>
      <c r="L613" s="14"/>
    </row>
    <row r="614" spans="1:17">
      <c r="A614" s="10" t="s">
        <v>47</v>
      </c>
      <c r="B614" s="10" t="s">
        <v>19</v>
      </c>
      <c r="C614" s="10">
        <v>2</v>
      </c>
      <c r="D614" s="10">
        <v>201</v>
      </c>
      <c r="E614" s="10">
        <v>4</v>
      </c>
      <c r="F614" s="10">
        <v>23.25</v>
      </c>
      <c r="G614" s="10">
        <v>1</v>
      </c>
      <c r="H614" s="10">
        <v>3</v>
      </c>
      <c r="I614" s="10">
        <v>0.7</v>
      </c>
      <c r="J614" s="10">
        <v>4.6199999999999992</v>
      </c>
      <c r="K614" s="48"/>
      <c r="L614" s="14"/>
    </row>
    <row r="615" spans="1:17">
      <c r="I615" s="11">
        <f>SUM(I541:I614)</f>
        <v>173.79999999999967</v>
      </c>
      <c r="J615" s="11">
        <f>SUM(J541:J614)</f>
        <v>1147.0799999999974</v>
      </c>
    </row>
    <row r="620" spans="1:17" ht="18">
      <c r="A620" s="49" t="s">
        <v>89</v>
      </c>
      <c r="B620" s="49"/>
      <c r="C620" s="49"/>
      <c r="D620" s="49"/>
      <c r="E620" s="49"/>
      <c r="F620" s="49"/>
      <c r="G620" s="49"/>
      <c r="H620" s="56" t="s">
        <v>86</v>
      </c>
      <c r="I620" s="14"/>
      <c r="J620" s="14"/>
      <c r="K620" s="50" t="s">
        <v>87</v>
      </c>
      <c r="L620" s="50"/>
    </row>
    <row r="621" spans="1:17" ht="18">
      <c r="A621" s="49" t="s">
        <v>90</v>
      </c>
      <c r="B621" s="49"/>
      <c r="C621" s="49"/>
      <c r="D621" s="49"/>
      <c r="E621" s="49"/>
      <c r="F621" s="49"/>
      <c r="G621" s="49"/>
      <c r="H621" s="56"/>
      <c r="I621" s="14"/>
      <c r="J621" s="14"/>
      <c r="K621" s="50"/>
      <c r="L621" s="50"/>
    </row>
    <row r="622" spans="1:17" ht="18">
      <c r="A622" s="49" t="s">
        <v>88</v>
      </c>
      <c r="B622" s="49"/>
      <c r="C622" s="49"/>
      <c r="D622" s="49"/>
      <c r="E622" s="49"/>
      <c r="F622" s="49"/>
      <c r="G622" s="49"/>
      <c r="H622" s="56"/>
      <c r="I622" s="14"/>
      <c r="J622" s="14"/>
      <c r="K622" s="50"/>
      <c r="L622" s="50"/>
    </row>
    <row r="623" spans="1:17" ht="17.399999999999999">
      <c r="A623" s="21" t="s">
        <v>0</v>
      </c>
      <c r="B623" s="21" t="s">
        <v>1</v>
      </c>
      <c r="C623" s="21" t="s">
        <v>2</v>
      </c>
      <c r="D623" s="21" t="s">
        <v>3</v>
      </c>
      <c r="E623" s="21" t="s">
        <v>5</v>
      </c>
      <c r="F623" s="21" t="s">
        <v>4</v>
      </c>
      <c r="G623" s="21" t="s">
        <v>6</v>
      </c>
      <c r="H623" s="21" t="s">
        <v>7</v>
      </c>
      <c r="I623" s="21" t="s">
        <v>8</v>
      </c>
      <c r="J623" s="21" t="s">
        <v>16</v>
      </c>
      <c r="K623" s="21" t="s">
        <v>57</v>
      </c>
      <c r="L623" s="21" t="s">
        <v>65</v>
      </c>
    </row>
    <row r="624" spans="1:17">
      <c r="A624" s="10" t="s">
        <v>15</v>
      </c>
      <c r="B624" s="10">
        <v>4</v>
      </c>
      <c r="C624" s="10">
        <v>2</v>
      </c>
      <c r="D624" s="10">
        <v>225</v>
      </c>
      <c r="E624" s="10">
        <v>22.5</v>
      </c>
      <c r="F624" s="10">
        <v>61</v>
      </c>
      <c r="G624" s="10">
        <v>1</v>
      </c>
      <c r="H624" s="10">
        <v>3</v>
      </c>
      <c r="I624" s="10">
        <v>9.6</v>
      </c>
      <c r="J624" s="10">
        <v>63.359999999999992</v>
      </c>
      <c r="K624" s="48">
        <v>17</v>
      </c>
      <c r="L624" s="10">
        <v>1</v>
      </c>
      <c r="O624" s="60" t="s">
        <v>59</v>
      </c>
      <c r="P624" s="60"/>
      <c r="Q624" s="20">
        <v>2</v>
      </c>
    </row>
    <row r="625" spans="1:17">
      <c r="A625" s="10" t="s">
        <v>26</v>
      </c>
      <c r="B625" s="10">
        <v>4</v>
      </c>
      <c r="C625" s="10">
        <v>2</v>
      </c>
      <c r="D625" s="10">
        <v>226</v>
      </c>
      <c r="E625" s="10">
        <v>22.5</v>
      </c>
      <c r="F625" s="10">
        <v>61</v>
      </c>
      <c r="G625" s="10">
        <v>1</v>
      </c>
      <c r="H625" s="10">
        <v>3</v>
      </c>
      <c r="I625" s="10">
        <v>9.6</v>
      </c>
      <c r="J625" s="10">
        <v>63.359999999999992</v>
      </c>
      <c r="K625" s="48"/>
      <c r="L625" s="10">
        <v>2</v>
      </c>
      <c r="O625" s="60" t="s">
        <v>64</v>
      </c>
      <c r="P625" s="60"/>
      <c r="Q625" s="60"/>
    </row>
    <row r="626" spans="1:17">
      <c r="A626" s="10" t="s">
        <v>46</v>
      </c>
      <c r="B626" s="10">
        <v>5</v>
      </c>
      <c r="C626" s="10">
        <v>2</v>
      </c>
      <c r="D626" s="10">
        <v>202</v>
      </c>
      <c r="E626" s="10">
        <v>22.5</v>
      </c>
      <c r="F626" s="10">
        <v>61</v>
      </c>
      <c r="G626" s="10">
        <v>1</v>
      </c>
      <c r="H626" s="10">
        <v>3</v>
      </c>
      <c r="I626" s="10">
        <v>9.6</v>
      </c>
      <c r="J626" s="10">
        <v>63.359999999999992</v>
      </c>
      <c r="K626" s="48"/>
      <c r="L626" s="10">
        <v>3</v>
      </c>
      <c r="O626" s="14" t="s">
        <v>61</v>
      </c>
      <c r="P626" s="14" t="s">
        <v>62</v>
      </c>
      <c r="Q626" s="14" t="s">
        <v>63</v>
      </c>
    </row>
    <row r="627" spans="1:17">
      <c r="A627" s="10" t="s">
        <v>47</v>
      </c>
      <c r="B627" s="10">
        <v>5</v>
      </c>
      <c r="C627" s="10">
        <v>2</v>
      </c>
      <c r="D627" s="10">
        <v>201</v>
      </c>
      <c r="E627" s="10">
        <v>22.5</v>
      </c>
      <c r="F627" s="10">
        <v>61</v>
      </c>
      <c r="G627" s="10">
        <v>1</v>
      </c>
      <c r="H627" s="10">
        <v>3</v>
      </c>
      <c r="I627" s="10">
        <v>9.6</v>
      </c>
      <c r="J627" s="10">
        <v>63.359999999999992</v>
      </c>
      <c r="K627" s="48"/>
      <c r="L627" s="10">
        <v>4</v>
      </c>
      <c r="O627" s="14">
        <v>61</v>
      </c>
      <c r="P627" s="14">
        <v>16</v>
      </c>
      <c r="Q627" s="14">
        <v>32.5</v>
      </c>
    </row>
    <row r="628" spans="1:17">
      <c r="A628" s="10" t="s">
        <v>35</v>
      </c>
      <c r="B628" s="10">
        <v>5</v>
      </c>
      <c r="C628" s="10">
        <v>2</v>
      </c>
      <c r="D628" s="10">
        <v>205</v>
      </c>
      <c r="E628" s="10">
        <v>22.5</v>
      </c>
      <c r="F628" s="10">
        <v>58</v>
      </c>
      <c r="G628" s="10">
        <v>1</v>
      </c>
      <c r="H628" s="10">
        <v>3</v>
      </c>
      <c r="I628" s="10">
        <v>9.1</v>
      </c>
      <c r="J628" s="10">
        <v>60.059999999999995</v>
      </c>
      <c r="K628" s="48"/>
      <c r="L628" s="10">
        <v>5</v>
      </c>
    </row>
    <row r="629" spans="1:17">
      <c r="A629" s="10" t="s">
        <v>27</v>
      </c>
      <c r="B629" s="10">
        <v>5</v>
      </c>
      <c r="C629" s="10">
        <v>2</v>
      </c>
      <c r="D629" s="10">
        <v>217</v>
      </c>
      <c r="E629" s="10">
        <v>22.5</v>
      </c>
      <c r="F629" s="10">
        <v>55</v>
      </c>
      <c r="G629" s="10">
        <v>1</v>
      </c>
      <c r="H629" s="10">
        <v>3</v>
      </c>
      <c r="I629" s="10">
        <v>8.6</v>
      </c>
      <c r="J629" s="10">
        <v>56.76</v>
      </c>
      <c r="K629" s="48"/>
      <c r="L629" s="10">
        <v>6</v>
      </c>
      <c r="O629" s="60" t="s">
        <v>60</v>
      </c>
      <c r="P629" s="60"/>
      <c r="Q629" s="60"/>
    </row>
    <row r="630" spans="1:17">
      <c r="A630" s="10" t="s">
        <v>27</v>
      </c>
      <c r="B630" s="10">
        <v>5</v>
      </c>
      <c r="C630" s="10">
        <v>2</v>
      </c>
      <c r="D630" s="10">
        <v>223</v>
      </c>
      <c r="E630" s="10">
        <v>22.5</v>
      </c>
      <c r="F630" s="10">
        <v>55</v>
      </c>
      <c r="G630" s="10">
        <v>1</v>
      </c>
      <c r="H630" s="10">
        <v>3</v>
      </c>
      <c r="I630" s="10">
        <v>8.6</v>
      </c>
      <c r="J630" s="10">
        <v>56.76</v>
      </c>
      <c r="K630" s="48"/>
      <c r="L630" s="10">
        <v>7</v>
      </c>
      <c r="O630" s="14" t="s">
        <v>61</v>
      </c>
      <c r="P630" s="14" t="s">
        <v>62</v>
      </c>
      <c r="Q630" s="14" t="s">
        <v>63</v>
      </c>
    </row>
    <row r="631" spans="1:17">
      <c r="A631" s="10" t="s">
        <v>29</v>
      </c>
      <c r="B631" s="10">
        <v>5</v>
      </c>
      <c r="C631" s="10">
        <v>2</v>
      </c>
      <c r="D631" s="10">
        <v>214</v>
      </c>
      <c r="E631" s="10">
        <v>22.5</v>
      </c>
      <c r="F631" s="10">
        <v>55</v>
      </c>
      <c r="G631" s="10">
        <v>1</v>
      </c>
      <c r="H631" s="10">
        <v>3</v>
      </c>
      <c r="I631" s="10">
        <v>8.6</v>
      </c>
      <c r="J631" s="10">
        <v>56.76</v>
      </c>
      <c r="K631" s="48"/>
      <c r="L631" s="10">
        <v>8</v>
      </c>
      <c r="O631" s="14">
        <f>Q624+O627</f>
        <v>63</v>
      </c>
      <c r="P631" s="14">
        <f>Q624+P627</f>
        <v>18</v>
      </c>
      <c r="Q631" s="14">
        <f>Q624+Q627</f>
        <v>34.5</v>
      </c>
    </row>
    <row r="632" spans="1:17">
      <c r="A632" s="10" t="s">
        <v>29</v>
      </c>
      <c r="B632" s="10">
        <v>5</v>
      </c>
      <c r="C632" s="10">
        <v>2</v>
      </c>
      <c r="D632" s="10">
        <v>204</v>
      </c>
      <c r="E632" s="10">
        <v>22.5</v>
      </c>
      <c r="F632" s="10">
        <v>55</v>
      </c>
      <c r="G632" s="10">
        <v>1</v>
      </c>
      <c r="H632" s="10">
        <v>3</v>
      </c>
      <c r="I632" s="10">
        <v>8.6</v>
      </c>
      <c r="J632" s="10">
        <v>56.76</v>
      </c>
      <c r="K632" s="48"/>
      <c r="L632" s="10">
        <v>9</v>
      </c>
    </row>
    <row r="633" spans="1:17">
      <c r="A633" s="10" t="s">
        <v>30</v>
      </c>
      <c r="B633" s="10">
        <v>5</v>
      </c>
      <c r="C633" s="10">
        <v>2</v>
      </c>
      <c r="D633" s="10">
        <v>219</v>
      </c>
      <c r="E633" s="10">
        <v>22.5</v>
      </c>
      <c r="F633" s="10">
        <v>55</v>
      </c>
      <c r="G633" s="10">
        <v>1</v>
      </c>
      <c r="H633" s="10">
        <v>3</v>
      </c>
      <c r="I633" s="10">
        <v>8.6</v>
      </c>
      <c r="J633" s="10">
        <v>56.76</v>
      </c>
      <c r="K633" s="48"/>
      <c r="L633" s="10">
        <v>10</v>
      </c>
    </row>
    <row r="634" spans="1:17">
      <c r="A634" s="10" t="s">
        <v>31</v>
      </c>
      <c r="B634" s="10">
        <v>5</v>
      </c>
      <c r="C634" s="10">
        <v>2</v>
      </c>
      <c r="D634" s="10">
        <v>222</v>
      </c>
      <c r="E634" s="10">
        <v>22.5</v>
      </c>
      <c r="F634" s="10">
        <v>55</v>
      </c>
      <c r="G634" s="10">
        <v>1</v>
      </c>
      <c r="H634" s="10">
        <v>3</v>
      </c>
      <c r="I634" s="10">
        <v>8.6</v>
      </c>
      <c r="J634" s="10">
        <v>56.76</v>
      </c>
      <c r="K634" s="48"/>
      <c r="L634" s="10">
        <v>11</v>
      </c>
    </row>
    <row r="635" spans="1:17">
      <c r="A635" s="10" t="s">
        <v>32</v>
      </c>
      <c r="B635" s="10">
        <v>5</v>
      </c>
      <c r="C635" s="10">
        <v>2</v>
      </c>
      <c r="D635" s="10">
        <v>224</v>
      </c>
      <c r="E635" s="10">
        <v>22.5</v>
      </c>
      <c r="F635" s="10">
        <v>55</v>
      </c>
      <c r="G635" s="10">
        <v>1</v>
      </c>
      <c r="H635" s="10">
        <v>3</v>
      </c>
      <c r="I635" s="10">
        <v>8.6</v>
      </c>
      <c r="J635" s="10">
        <v>56.76</v>
      </c>
      <c r="K635" s="48"/>
      <c r="L635" s="10">
        <v>12</v>
      </c>
    </row>
    <row r="636" spans="1:17">
      <c r="A636" s="10" t="s">
        <v>40</v>
      </c>
      <c r="B636" s="10">
        <v>5</v>
      </c>
      <c r="C636" s="10">
        <v>2</v>
      </c>
      <c r="D636" s="10">
        <v>220</v>
      </c>
      <c r="E636" s="10">
        <v>22.5</v>
      </c>
      <c r="F636" s="10">
        <v>55</v>
      </c>
      <c r="G636" s="10">
        <v>1</v>
      </c>
      <c r="H636" s="10">
        <v>3</v>
      </c>
      <c r="I636" s="10">
        <v>8.6</v>
      </c>
      <c r="J636" s="10">
        <v>56.76</v>
      </c>
      <c r="K636" s="48"/>
      <c r="L636" s="10">
        <v>13</v>
      </c>
    </row>
    <row r="637" spans="1:17">
      <c r="A637" s="10" t="s">
        <v>15</v>
      </c>
      <c r="B637" s="10" t="s">
        <v>21</v>
      </c>
      <c r="C637" s="10">
        <v>2</v>
      </c>
      <c r="D637" s="10">
        <v>225</v>
      </c>
      <c r="E637" s="10">
        <v>4</v>
      </c>
      <c r="F637" s="10">
        <v>61</v>
      </c>
      <c r="G637" s="10">
        <v>1</v>
      </c>
      <c r="H637" s="10">
        <v>3</v>
      </c>
      <c r="I637" s="10">
        <v>1.7000000000000002</v>
      </c>
      <c r="J637" s="10">
        <v>11.22</v>
      </c>
      <c r="K637" s="48"/>
      <c r="L637" s="14"/>
    </row>
    <row r="638" spans="1:17">
      <c r="A638" s="10" t="s">
        <v>26</v>
      </c>
      <c r="B638" s="10" t="s">
        <v>21</v>
      </c>
      <c r="C638" s="10">
        <v>2</v>
      </c>
      <c r="D638" s="10">
        <v>226</v>
      </c>
      <c r="E638" s="10">
        <v>4</v>
      </c>
      <c r="F638" s="10">
        <v>61</v>
      </c>
      <c r="G638" s="10">
        <v>1</v>
      </c>
      <c r="H638" s="10">
        <v>3</v>
      </c>
      <c r="I638" s="10">
        <v>1.7000000000000002</v>
      </c>
      <c r="J638" s="10">
        <v>11.22</v>
      </c>
      <c r="K638" s="48"/>
      <c r="L638" s="14"/>
    </row>
    <row r="639" spans="1:17">
      <c r="A639" s="10" t="s">
        <v>46</v>
      </c>
      <c r="B639" s="10" t="s">
        <v>21</v>
      </c>
      <c r="C639" s="10">
        <v>2</v>
      </c>
      <c r="D639" s="10">
        <v>202</v>
      </c>
      <c r="E639" s="10">
        <v>4</v>
      </c>
      <c r="F639" s="10">
        <v>61</v>
      </c>
      <c r="G639" s="10">
        <v>1</v>
      </c>
      <c r="H639" s="10">
        <v>3</v>
      </c>
      <c r="I639" s="10">
        <v>1.7000000000000002</v>
      </c>
      <c r="J639" s="10">
        <v>11.22</v>
      </c>
      <c r="K639" s="48"/>
      <c r="L639" s="14"/>
    </row>
    <row r="640" spans="1:17">
      <c r="A640" s="10" t="s">
        <v>47</v>
      </c>
      <c r="B640" s="10" t="s">
        <v>21</v>
      </c>
      <c r="C640" s="10">
        <v>2</v>
      </c>
      <c r="D640" s="10">
        <v>201</v>
      </c>
      <c r="E640" s="10">
        <v>4</v>
      </c>
      <c r="F640" s="10">
        <v>61</v>
      </c>
      <c r="G640" s="10">
        <v>1</v>
      </c>
      <c r="H640" s="10">
        <v>3</v>
      </c>
      <c r="I640" s="10">
        <v>1.7000000000000002</v>
      </c>
      <c r="J640" s="10">
        <v>11.22</v>
      </c>
      <c r="K640" s="48"/>
      <c r="L640" s="14"/>
    </row>
    <row r="641" spans="1:12">
      <c r="A641" s="10" t="s">
        <v>35</v>
      </c>
      <c r="B641" s="10" t="s">
        <v>21</v>
      </c>
      <c r="C641" s="10">
        <v>2</v>
      </c>
      <c r="D641" s="10">
        <v>205</v>
      </c>
      <c r="E641" s="10">
        <v>4</v>
      </c>
      <c r="F641" s="10">
        <v>58</v>
      </c>
      <c r="G641" s="10">
        <v>1</v>
      </c>
      <c r="H641" s="10">
        <v>3</v>
      </c>
      <c r="I641" s="10">
        <v>1.7000000000000002</v>
      </c>
      <c r="J641" s="10">
        <v>11.22</v>
      </c>
      <c r="K641" s="48"/>
      <c r="L641" s="14"/>
    </row>
    <row r="642" spans="1:12">
      <c r="A642" s="10" t="s">
        <v>27</v>
      </c>
      <c r="B642" s="10" t="s">
        <v>21</v>
      </c>
      <c r="C642" s="10">
        <v>2</v>
      </c>
      <c r="D642" s="10">
        <v>217</v>
      </c>
      <c r="E642" s="10">
        <v>4</v>
      </c>
      <c r="F642" s="10">
        <v>55</v>
      </c>
      <c r="G642" s="10">
        <v>1</v>
      </c>
      <c r="H642" s="10">
        <v>3</v>
      </c>
      <c r="I642" s="10">
        <v>1.6</v>
      </c>
      <c r="J642" s="10">
        <v>10.56</v>
      </c>
      <c r="K642" s="48"/>
      <c r="L642" s="14"/>
    </row>
    <row r="643" spans="1:12">
      <c r="A643" s="10" t="s">
        <v>27</v>
      </c>
      <c r="B643" s="10" t="s">
        <v>21</v>
      </c>
      <c r="C643" s="10">
        <v>2</v>
      </c>
      <c r="D643" s="10">
        <v>223</v>
      </c>
      <c r="E643" s="10">
        <v>4</v>
      </c>
      <c r="F643" s="10">
        <v>55</v>
      </c>
      <c r="G643" s="10">
        <v>1</v>
      </c>
      <c r="H643" s="10">
        <v>3</v>
      </c>
      <c r="I643" s="10">
        <v>1.6</v>
      </c>
      <c r="J643" s="10">
        <v>10.56</v>
      </c>
      <c r="K643" s="48"/>
      <c r="L643" s="14"/>
    </row>
    <row r="644" spans="1:12">
      <c r="A644" s="10" t="s">
        <v>29</v>
      </c>
      <c r="B644" s="10" t="s">
        <v>21</v>
      </c>
      <c r="C644" s="10">
        <v>2</v>
      </c>
      <c r="D644" s="10">
        <v>214</v>
      </c>
      <c r="E644" s="10">
        <v>4</v>
      </c>
      <c r="F644" s="10">
        <v>55</v>
      </c>
      <c r="G644" s="10">
        <v>1</v>
      </c>
      <c r="H644" s="10">
        <v>3</v>
      </c>
      <c r="I644" s="10">
        <v>1.6</v>
      </c>
      <c r="J644" s="10">
        <v>10.56</v>
      </c>
      <c r="K644" s="48"/>
      <c r="L644" s="14"/>
    </row>
    <row r="645" spans="1:12">
      <c r="A645" s="10" t="s">
        <v>29</v>
      </c>
      <c r="B645" s="10" t="s">
        <v>21</v>
      </c>
      <c r="C645" s="10">
        <v>2</v>
      </c>
      <c r="D645" s="10">
        <v>204</v>
      </c>
      <c r="E645" s="10">
        <v>4</v>
      </c>
      <c r="F645" s="10">
        <v>55</v>
      </c>
      <c r="G645" s="10">
        <v>1</v>
      </c>
      <c r="H645" s="10">
        <v>3</v>
      </c>
      <c r="I645" s="10">
        <v>1.6</v>
      </c>
      <c r="J645" s="10">
        <v>10.56</v>
      </c>
      <c r="K645" s="48"/>
      <c r="L645" s="14"/>
    </row>
    <row r="646" spans="1:12">
      <c r="A646" s="10" t="s">
        <v>30</v>
      </c>
      <c r="B646" s="10" t="s">
        <v>21</v>
      </c>
      <c r="C646" s="10">
        <v>2</v>
      </c>
      <c r="D646" s="10">
        <v>219</v>
      </c>
      <c r="E646" s="10">
        <v>4</v>
      </c>
      <c r="F646" s="10">
        <v>55</v>
      </c>
      <c r="G646" s="10">
        <v>1</v>
      </c>
      <c r="H646" s="10">
        <v>3</v>
      </c>
      <c r="I646" s="10">
        <v>1.6</v>
      </c>
      <c r="J646" s="10">
        <v>10.56</v>
      </c>
      <c r="K646" s="48"/>
      <c r="L646" s="14"/>
    </row>
    <row r="647" spans="1:12">
      <c r="A647" s="10" t="s">
        <v>31</v>
      </c>
      <c r="B647" s="10" t="s">
        <v>21</v>
      </c>
      <c r="C647" s="10">
        <v>2</v>
      </c>
      <c r="D647" s="10">
        <v>222</v>
      </c>
      <c r="E647" s="10">
        <v>4</v>
      </c>
      <c r="F647" s="10">
        <v>55</v>
      </c>
      <c r="G647" s="10">
        <v>1</v>
      </c>
      <c r="H647" s="10">
        <v>3</v>
      </c>
      <c r="I647" s="10">
        <v>1.6</v>
      </c>
      <c r="J647" s="10">
        <v>10.56</v>
      </c>
      <c r="K647" s="48"/>
      <c r="L647" s="14"/>
    </row>
    <row r="648" spans="1:12">
      <c r="A648" s="10" t="s">
        <v>32</v>
      </c>
      <c r="B648" s="10" t="s">
        <v>21</v>
      </c>
      <c r="C648" s="10">
        <v>2</v>
      </c>
      <c r="D648" s="10">
        <v>224</v>
      </c>
      <c r="E648" s="10">
        <v>4</v>
      </c>
      <c r="F648" s="10">
        <v>55</v>
      </c>
      <c r="G648" s="10">
        <v>1</v>
      </c>
      <c r="H648" s="10">
        <v>3</v>
      </c>
      <c r="I648" s="10">
        <v>1.6</v>
      </c>
      <c r="J648" s="10">
        <v>10.56</v>
      </c>
      <c r="K648" s="48"/>
      <c r="L648" s="14"/>
    </row>
    <row r="649" spans="1:12">
      <c r="A649" s="10" t="s">
        <v>40</v>
      </c>
      <c r="B649" s="10" t="s">
        <v>21</v>
      </c>
      <c r="C649" s="10">
        <v>2</v>
      </c>
      <c r="D649" s="10">
        <v>220</v>
      </c>
      <c r="E649" s="10">
        <v>4</v>
      </c>
      <c r="F649" s="10">
        <v>55</v>
      </c>
      <c r="G649" s="10">
        <v>1</v>
      </c>
      <c r="H649" s="10">
        <v>3</v>
      </c>
      <c r="I649" s="10">
        <v>1.6</v>
      </c>
      <c r="J649" s="10">
        <v>10.56</v>
      </c>
      <c r="K649" s="48"/>
      <c r="L649" s="14"/>
    </row>
    <row r="650" spans="1:12">
      <c r="A650" s="10" t="s">
        <v>27</v>
      </c>
      <c r="B650" s="10" t="s">
        <v>22</v>
      </c>
      <c r="C650" s="10">
        <v>2</v>
      </c>
      <c r="D650" s="10">
        <v>217</v>
      </c>
      <c r="E650" s="10">
        <v>4</v>
      </c>
      <c r="F650" s="10">
        <v>21.25</v>
      </c>
      <c r="G650" s="10">
        <v>1</v>
      </c>
      <c r="H650" s="10">
        <v>3</v>
      </c>
      <c r="I650" s="10">
        <v>0.6</v>
      </c>
      <c r="J650" s="10">
        <v>3.9599999999999995</v>
      </c>
      <c r="K650" s="48"/>
      <c r="L650" s="14"/>
    </row>
    <row r="651" spans="1:12">
      <c r="A651" s="10" t="s">
        <v>27</v>
      </c>
      <c r="B651" s="10" t="s">
        <v>22</v>
      </c>
      <c r="C651" s="10">
        <v>2</v>
      </c>
      <c r="D651" s="10">
        <v>223</v>
      </c>
      <c r="E651" s="10">
        <v>4</v>
      </c>
      <c r="F651" s="10">
        <v>21.25</v>
      </c>
      <c r="G651" s="10">
        <v>1</v>
      </c>
      <c r="H651" s="10">
        <v>3</v>
      </c>
      <c r="I651" s="10">
        <v>0.6</v>
      </c>
      <c r="J651" s="10">
        <v>3.9599999999999995</v>
      </c>
      <c r="K651" s="48"/>
      <c r="L651" s="14"/>
    </row>
    <row r="652" spans="1:12">
      <c r="A652" s="10" t="s">
        <v>29</v>
      </c>
      <c r="B652" s="10" t="s">
        <v>22</v>
      </c>
      <c r="C652" s="10">
        <v>2</v>
      </c>
      <c r="D652" s="10">
        <v>214</v>
      </c>
      <c r="E652" s="10">
        <v>4</v>
      </c>
      <c r="F652" s="10">
        <v>21.25</v>
      </c>
      <c r="G652" s="10">
        <v>1</v>
      </c>
      <c r="H652" s="10">
        <v>3</v>
      </c>
      <c r="I652" s="10">
        <v>0.6</v>
      </c>
      <c r="J652" s="10">
        <v>3.9599999999999995</v>
      </c>
      <c r="K652" s="48"/>
      <c r="L652" s="14"/>
    </row>
    <row r="653" spans="1:12">
      <c r="A653" s="10" t="s">
        <v>29</v>
      </c>
      <c r="B653" s="10" t="s">
        <v>22</v>
      </c>
      <c r="C653" s="10">
        <v>2</v>
      </c>
      <c r="D653" s="10">
        <v>204</v>
      </c>
      <c r="E653" s="10">
        <v>4</v>
      </c>
      <c r="F653" s="10">
        <v>21.25</v>
      </c>
      <c r="G653" s="10">
        <v>1</v>
      </c>
      <c r="H653" s="10">
        <v>3</v>
      </c>
      <c r="I653" s="10">
        <v>0.6</v>
      </c>
      <c r="J653" s="10">
        <v>3.9599999999999995</v>
      </c>
      <c r="K653" s="48"/>
      <c r="L653" s="14"/>
    </row>
    <row r="654" spans="1:12">
      <c r="A654" s="10" t="s">
        <v>30</v>
      </c>
      <c r="B654" s="10" t="s">
        <v>22</v>
      </c>
      <c r="C654" s="10">
        <v>2</v>
      </c>
      <c r="D654" s="10">
        <v>219</v>
      </c>
      <c r="E654" s="10">
        <v>4</v>
      </c>
      <c r="F654" s="10">
        <v>21.25</v>
      </c>
      <c r="G654" s="10">
        <v>1</v>
      </c>
      <c r="H654" s="10">
        <v>3</v>
      </c>
      <c r="I654" s="10">
        <v>0.6</v>
      </c>
      <c r="J654" s="10">
        <v>3.9599999999999995</v>
      </c>
      <c r="K654" s="48"/>
      <c r="L654" s="14"/>
    </row>
    <row r="655" spans="1:12">
      <c r="A655" s="10" t="s">
        <v>31</v>
      </c>
      <c r="B655" s="10" t="s">
        <v>22</v>
      </c>
      <c r="C655" s="10">
        <v>2</v>
      </c>
      <c r="D655" s="10">
        <v>222</v>
      </c>
      <c r="E655" s="10">
        <v>4</v>
      </c>
      <c r="F655" s="10">
        <v>21.25</v>
      </c>
      <c r="G655" s="10">
        <v>1</v>
      </c>
      <c r="H655" s="10">
        <v>3</v>
      </c>
      <c r="I655" s="10">
        <v>0.6</v>
      </c>
      <c r="J655" s="10">
        <v>3.9599999999999995</v>
      </c>
      <c r="K655" s="48"/>
      <c r="L655" s="14"/>
    </row>
    <row r="656" spans="1:12">
      <c r="A656" s="10" t="s">
        <v>32</v>
      </c>
      <c r="B656" s="10" t="s">
        <v>22</v>
      </c>
      <c r="C656" s="10">
        <v>2</v>
      </c>
      <c r="D656" s="10">
        <v>224</v>
      </c>
      <c r="E656" s="10">
        <v>4</v>
      </c>
      <c r="F656" s="10">
        <v>21.25</v>
      </c>
      <c r="G656" s="10">
        <v>1</v>
      </c>
      <c r="H656" s="10">
        <v>3</v>
      </c>
      <c r="I656" s="10">
        <v>0.6</v>
      </c>
      <c r="J656" s="10">
        <v>3.9599999999999995</v>
      </c>
      <c r="K656" s="48"/>
      <c r="L656" s="14"/>
    </row>
    <row r="657" spans="1:17">
      <c r="A657" s="10" t="s">
        <v>35</v>
      </c>
      <c r="B657" s="10" t="s">
        <v>22</v>
      </c>
      <c r="C657" s="10">
        <v>2</v>
      </c>
      <c r="D657" s="10">
        <v>205</v>
      </c>
      <c r="E657" s="10">
        <v>4</v>
      </c>
      <c r="F657" s="10">
        <v>21.25</v>
      </c>
      <c r="G657" s="10">
        <v>1</v>
      </c>
      <c r="H657" s="10">
        <v>3</v>
      </c>
      <c r="I657" s="10">
        <v>0.6</v>
      </c>
      <c r="J657" s="10">
        <v>3.9599999999999995</v>
      </c>
      <c r="K657" s="48"/>
      <c r="L657" s="14"/>
    </row>
    <row r="658" spans="1:17">
      <c r="A658" s="10" t="s">
        <v>40</v>
      </c>
      <c r="B658" s="10" t="s">
        <v>22</v>
      </c>
      <c r="C658" s="10">
        <v>2</v>
      </c>
      <c r="D658" s="10">
        <v>220</v>
      </c>
      <c r="E658" s="10">
        <v>4</v>
      </c>
      <c r="F658" s="10">
        <v>21.25</v>
      </c>
      <c r="G658" s="10">
        <v>1</v>
      </c>
      <c r="H658" s="10">
        <v>3</v>
      </c>
      <c r="I658" s="10">
        <v>0.6</v>
      </c>
      <c r="J658" s="10">
        <v>3.9599999999999995</v>
      </c>
      <c r="K658" s="48"/>
      <c r="L658" s="14"/>
    </row>
    <row r="659" spans="1:17">
      <c r="A659" s="10" t="s">
        <v>46</v>
      </c>
      <c r="B659" s="10" t="s">
        <v>22</v>
      </c>
      <c r="C659" s="10">
        <v>2</v>
      </c>
      <c r="D659" s="10">
        <v>202</v>
      </c>
      <c r="E659" s="10">
        <v>4</v>
      </c>
      <c r="F659" s="10">
        <v>21.25</v>
      </c>
      <c r="G659" s="10">
        <v>1</v>
      </c>
      <c r="H659" s="10">
        <v>3</v>
      </c>
      <c r="I659" s="10">
        <v>0.6</v>
      </c>
      <c r="J659" s="10">
        <v>3.9599999999999995</v>
      </c>
      <c r="K659" s="48"/>
      <c r="L659" s="14"/>
    </row>
    <row r="660" spans="1:17">
      <c r="A660" s="10" t="s">
        <v>47</v>
      </c>
      <c r="B660" s="10" t="s">
        <v>22</v>
      </c>
      <c r="C660" s="10">
        <v>2</v>
      </c>
      <c r="D660" s="10">
        <v>201</v>
      </c>
      <c r="E660" s="10">
        <v>4</v>
      </c>
      <c r="F660" s="10">
        <v>21.25</v>
      </c>
      <c r="G660" s="10">
        <v>1</v>
      </c>
      <c r="H660" s="10">
        <v>3</v>
      </c>
      <c r="I660" s="10">
        <v>0.6</v>
      </c>
      <c r="J660" s="10">
        <v>3.9599999999999995</v>
      </c>
      <c r="K660" s="48"/>
      <c r="L660" s="14"/>
    </row>
    <row r="661" spans="1:17">
      <c r="A661" s="10" t="s">
        <v>15</v>
      </c>
      <c r="B661" s="10" t="s">
        <v>22</v>
      </c>
      <c r="C661" s="10">
        <v>2</v>
      </c>
      <c r="D661" s="10">
        <v>225</v>
      </c>
      <c r="E661" s="10">
        <v>4</v>
      </c>
      <c r="F661" s="10">
        <v>18.875</v>
      </c>
      <c r="G661" s="10">
        <v>1</v>
      </c>
      <c r="H661" s="10">
        <v>3</v>
      </c>
      <c r="I661" s="10">
        <v>0.6</v>
      </c>
      <c r="J661" s="10">
        <v>3.9599999999999995</v>
      </c>
      <c r="K661" s="48"/>
      <c r="L661" s="14"/>
    </row>
    <row r="662" spans="1:17">
      <c r="A662" s="10" t="s">
        <v>26</v>
      </c>
      <c r="B662" s="10" t="s">
        <v>22</v>
      </c>
      <c r="C662" s="10">
        <v>2</v>
      </c>
      <c r="D662" s="10">
        <v>226</v>
      </c>
      <c r="E662" s="10">
        <v>4</v>
      </c>
      <c r="F662" s="10">
        <v>18.875</v>
      </c>
      <c r="G662" s="10">
        <v>1</v>
      </c>
      <c r="H662" s="10">
        <v>3</v>
      </c>
      <c r="I662" s="10">
        <v>0.6</v>
      </c>
      <c r="J662" s="10">
        <v>3.9599999999999995</v>
      </c>
      <c r="K662" s="48"/>
      <c r="L662" s="14"/>
    </row>
    <row r="663" spans="1:17">
      <c r="I663" s="11">
        <f>SUM(I624:I662)</f>
        <v>145.39999999999986</v>
      </c>
      <c r="J663" s="11">
        <f>SUM(J624:J662)</f>
        <v>959.6400000000001</v>
      </c>
    </row>
    <row r="666" spans="1:17" ht="18">
      <c r="A666" s="49" t="s">
        <v>89</v>
      </c>
      <c r="B666" s="49"/>
      <c r="C666" s="49"/>
      <c r="D666" s="49"/>
      <c r="E666" s="49"/>
      <c r="F666" s="49"/>
      <c r="G666" s="49"/>
      <c r="H666" s="56" t="s">
        <v>86</v>
      </c>
      <c r="I666" s="14"/>
      <c r="J666" s="14"/>
      <c r="K666" s="50" t="s">
        <v>87</v>
      </c>
      <c r="L666" s="50"/>
    </row>
    <row r="667" spans="1:17" ht="18">
      <c r="A667" s="49" t="s">
        <v>90</v>
      </c>
      <c r="B667" s="49"/>
      <c r="C667" s="49"/>
      <c r="D667" s="49"/>
      <c r="E667" s="49"/>
      <c r="F667" s="49"/>
      <c r="G667" s="49"/>
      <c r="H667" s="56"/>
      <c r="I667" s="14"/>
      <c r="J667" s="14"/>
      <c r="K667" s="50"/>
      <c r="L667" s="50"/>
    </row>
    <row r="668" spans="1:17" ht="18">
      <c r="A668" s="49" t="s">
        <v>88</v>
      </c>
      <c r="B668" s="49"/>
      <c r="C668" s="49"/>
      <c r="D668" s="49"/>
      <c r="E668" s="49"/>
      <c r="F668" s="49"/>
      <c r="G668" s="49"/>
      <c r="H668" s="56"/>
      <c r="I668" s="14"/>
      <c r="J668" s="14"/>
      <c r="K668" s="50"/>
      <c r="L668" s="50"/>
    </row>
    <row r="669" spans="1:17" ht="17.399999999999999">
      <c r="A669" s="21" t="s">
        <v>0</v>
      </c>
      <c r="B669" s="21" t="s">
        <v>1</v>
      </c>
      <c r="C669" s="21" t="s">
        <v>2</v>
      </c>
      <c r="D669" s="21" t="s">
        <v>3</v>
      </c>
      <c r="E669" s="21" t="s">
        <v>5</v>
      </c>
      <c r="F669" s="21" t="s">
        <v>4</v>
      </c>
      <c r="G669" s="21" t="s">
        <v>6</v>
      </c>
      <c r="H669" s="21" t="s">
        <v>7</v>
      </c>
      <c r="I669" s="21" t="s">
        <v>8</v>
      </c>
      <c r="J669" s="21" t="s">
        <v>16</v>
      </c>
      <c r="K669" s="21" t="s">
        <v>57</v>
      </c>
      <c r="L669" s="21" t="s">
        <v>65</v>
      </c>
    </row>
    <row r="670" spans="1:17">
      <c r="A670" s="10" t="s">
        <v>42</v>
      </c>
      <c r="B670" s="10">
        <v>5</v>
      </c>
      <c r="C670" s="10">
        <v>2</v>
      </c>
      <c r="D670" s="10">
        <v>216</v>
      </c>
      <c r="E670" s="10">
        <v>22.5</v>
      </c>
      <c r="F670" s="10">
        <v>55</v>
      </c>
      <c r="G670" s="10">
        <v>1</v>
      </c>
      <c r="H670" s="10">
        <v>3</v>
      </c>
      <c r="I670" s="10">
        <v>8.6</v>
      </c>
      <c r="J670" s="10">
        <v>56.76</v>
      </c>
      <c r="K670" s="48">
        <v>18</v>
      </c>
      <c r="L670" s="10">
        <v>1</v>
      </c>
      <c r="O670" s="60" t="s">
        <v>59</v>
      </c>
      <c r="P670" s="60"/>
      <c r="Q670" s="20">
        <v>2</v>
      </c>
    </row>
    <row r="671" spans="1:17">
      <c r="A671" s="10" t="s">
        <v>42</v>
      </c>
      <c r="B671" s="10">
        <v>6</v>
      </c>
      <c r="C671" s="10">
        <v>2</v>
      </c>
      <c r="D671" s="10">
        <v>216</v>
      </c>
      <c r="E671" s="10">
        <v>22.5</v>
      </c>
      <c r="F671" s="10">
        <v>55</v>
      </c>
      <c r="G671" s="10">
        <v>1</v>
      </c>
      <c r="H671" s="10">
        <v>3</v>
      </c>
      <c r="I671" s="10">
        <v>8.6</v>
      </c>
      <c r="J671" s="10">
        <v>56.76</v>
      </c>
      <c r="K671" s="48"/>
      <c r="L671" s="10">
        <v>2</v>
      </c>
      <c r="O671" s="60" t="s">
        <v>64</v>
      </c>
      <c r="P671" s="60"/>
      <c r="Q671" s="60"/>
    </row>
    <row r="672" spans="1:17">
      <c r="A672" s="10" t="s">
        <v>44</v>
      </c>
      <c r="B672" s="10">
        <v>5</v>
      </c>
      <c r="C672" s="10">
        <v>2</v>
      </c>
      <c r="D672" s="10">
        <v>212</v>
      </c>
      <c r="E672" s="10">
        <v>22.5</v>
      </c>
      <c r="F672" s="10">
        <v>55</v>
      </c>
      <c r="G672" s="10">
        <v>1</v>
      </c>
      <c r="H672" s="10">
        <v>3</v>
      </c>
      <c r="I672" s="10">
        <v>8.6</v>
      </c>
      <c r="J672" s="10">
        <v>56.76</v>
      </c>
      <c r="K672" s="48"/>
      <c r="L672" s="10">
        <v>3</v>
      </c>
      <c r="O672" s="14" t="s">
        <v>61</v>
      </c>
      <c r="P672" s="14" t="s">
        <v>62</v>
      </c>
      <c r="Q672" s="14" t="s">
        <v>63</v>
      </c>
    </row>
    <row r="673" spans="1:17">
      <c r="A673" s="10" t="s">
        <v>44</v>
      </c>
      <c r="B673" s="10">
        <v>6</v>
      </c>
      <c r="C673" s="10">
        <v>2</v>
      </c>
      <c r="D673" s="10">
        <v>212</v>
      </c>
      <c r="E673" s="10">
        <v>22.5</v>
      </c>
      <c r="F673" s="10">
        <v>55</v>
      </c>
      <c r="G673" s="10">
        <v>1</v>
      </c>
      <c r="H673" s="10">
        <v>3</v>
      </c>
      <c r="I673" s="10">
        <v>8.6</v>
      </c>
      <c r="J673" s="10">
        <v>56.76</v>
      </c>
      <c r="K673" s="48"/>
      <c r="L673" s="10">
        <v>4</v>
      </c>
      <c r="O673" s="14">
        <v>55.5</v>
      </c>
      <c r="P673" s="14">
        <v>18</v>
      </c>
      <c r="Q673" s="14">
        <v>32.5</v>
      </c>
    </row>
    <row r="674" spans="1:17">
      <c r="A674" s="10" t="s">
        <v>43</v>
      </c>
      <c r="B674" s="10">
        <v>5</v>
      </c>
      <c r="C674" s="10">
        <v>2</v>
      </c>
      <c r="D674" s="10">
        <v>215</v>
      </c>
      <c r="E674" s="10">
        <v>22.5</v>
      </c>
      <c r="F674" s="10">
        <v>50</v>
      </c>
      <c r="G674" s="10">
        <v>1</v>
      </c>
      <c r="H674" s="10">
        <v>3</v>
      </c>
      <c r="I674" s="10">
        <v>7.8999999999999995</v>
      </c>
      <c r="J674" s="10">
        <v>52.139999999999993</v>
      </c>
      <c r="K674" s="48"/>
      <c r="L674" s="10">
        <v>5</v>
      </c>
    </row>
    <row r="675" spans="1:17">
      <c r="A675" s="10" t="s">
        <v>15</v>
      </c>
      <c r="B675" s="10">
        <v>5</v>
      </c>
      <c r="C675" s="10">
        <v>2</v>
      </c>
      <c r="D675" s="10">
        <v>225</v>
      </c>
      <c r="E675" s="10">
        <v>22.5</v>
      </c>
      <c r="F675" s="10">
        <v>49</v>
      </c>
      <c r="G675" s="10">
        <v>1</v>
      </c>
      <c r="H675" s="10">
        <v>3</v>
      </c>
      <c r="I675" s="10">
        <v>7.6999999999999993</v>
      </c>
      <c r="J675" s="10">
        <v>50.819999999999993</v>
      </c>
      <c r="K675" s="48"/>
      <c r="L675" s="10">
        <v>6</v>
      </c>
      <c r="O675" s="60" t="s">
        <v>60</v>
      </c>
      <c r="P675" s="60"/>
      <c r="Q675" s="60"/>
    </row>
    <row r="676" spans="1:17">
      <c r="A676" s="10" t="s">
        <v>26</v>
      </c>
      <c r="B676" s="10">
        <v>5</v>
      </c>
      <c r="C676" s="10">
        <v>2</v>
      </c>
      <c r="D676" s="10">
        <v>226</v>
      </c>
      <c r="E676" s="10">
        <v>22.5</v>
      </c>
      <c r="F676" s="10">
        <v>49</v>
      </c>
      <c r="G676" s="10">
        <v>1</v>
      </c>
      <c r="H676" s="10">
        <v>3</v>
      </c>
      <c r="I676" s="10">
        <v>7.6999999999999993</v>
      </c>
      <c r="J676" s="10">
        <v>50.819999999999993</v>
      </c>
      <c r="K676" s="48"/>
      <c r="L676" s="10">
        <v>7</v>
      </c>
      <c r="O676" s="14" t="s">
        <v>61</v>
      </c>
      <c r="P676" s="14" t="s">
        <v>62</v>
      </c>
      <c r="Q676" s="14" t="s">
        <v>63</v>
      </c>
    </row>
    <row r="677" spans="1:17">
      <c r="A677" s="10" t="s">
        <v>33</v>
      </c>
      <c r="B677" s="10">
        <v>5</v>
      </c>
      <c r="C677" s="10">
        <v>2</v>
      </c>
      <c r="D677" s="10">
        <v>210</v>
      </c>
      <c r="E677" s="10">
        <v>22.5</v>
      </c>
      <c r="F677" s="10">
        <v>49</v>
      </c>
      <c r="G677" s="10">
        <v>1</v>
      </c>
      <c r="H677" s="10">
        <v>3</v>
      </c>
      <c r="I677" s="10">
        <v>7.6999999999999993</v>
      </c>
      <c r="J677" s="10">
        <v>50.819999999999993</v>
      </c>
      <c r="K677" s="48"/>
      <c r="L677" s="10">
        <v>8</v>
      </c>
      <c r="O677" s="14">
        <f>Q670+O673</f>
        <v>57.5</v>
      </c>
      <c r="P677" s="14">
        <f>Q670+P673</f>
        <v>20</v>
      </c>
      <c r="Q677" s="14">
        <f>Q670+Q673</f>
        <v>34.5</v>
      </c>
    </row>
    <row r="678" spans="1:17">
      <c r="A678" s="10" t="s">
        <v>36</v>
      </c>
      <c r="B678" s="10">
        <v>4</v>
      </c>
      <c r="C678" s="10">
        <v>2</v>
      </c>
      <c r="D678" s="10">
        <v>208</v>
      </c>
      <c r="E678" s="10">
        <v>22.5</v>
      </c>
      <c r="F678" s="10">
        <v>49</v>
      </c>
      <c r="G678" s="10">
        <v>1</v>
      </c>
      <c r="H678" s="10">
        <v>3</v>
      </c>
      <c r="I678" s="10">
        <v>7.6999999999999993</v>
      </c>
      <c r="J678" s="10">
        <v>50.819999999999993</v>
      </c>
      <c r="K678" s="48"/>
      <c r="L678" s="10">
        <v>9</v>
      </c>
    </row>
    <row r="679" spans="1:17">
      <c r="A679" s="10" t="s">
        <v>36</v>
      </c>
      <c r="B679" s="10">
        <v>4</v>
      </c>
      <c r="C679" s="10">
        <v>2</v>
      </c>
      <c r="D679" s="10">
        <v>221</v>
      </c>
      <c r="E679" s="10">
        <v>22.5</v>
      </c>
      <c r="F679" s="10">
        <v>49</v>
      </c>
      <c r="G679" s="10">
        <v>1</v>
      </c>
      <c r="H679" s="10">
        <v>3</v>
      </c>
      <c r="I679" s="10">
        <v>7.6999999999999993</v>
      </c>
      <c r="J679" s="10">
        <v>50.819999999999993</v>
      </c>
      <c r="K679" s="48"/>
      <c r="L679" s="10">
        <v>10</v>
      </c>
    </row>
    <row r="680" spans="1:17">
      <c r="A680" s="10" t="s">
        <v>37</v>
      </c>
      <c r="B680" s="10">
        <v>4</v>
      </c>
      <c r="C680" s="10">
        <v>2</v>
      </c>
      <c r="D680" s="10">
        <v>206</v>
      </c>
      <c r="E680" s="10">
        <v>22.5</v>
      </c>
      <c r="F680" s="10">
        <v>49</v>
      </c>
      <c r="G680" s="10">
        <v>1</v>
      </c>
      <c r="H680" s="10">
        <v>3</v>
      </c>
      <c r="I680" s="10">
        <v>7.6999999999999993</v>
      </c>
      <c r="J680" s="10">
        <v>50.819999999999993</v>
      </c>
      <c r="K680" s="48"/>
      <c r="L680" s="10">
        <v>11</v>
      </c>
    </row>
    <row r="681" spans="1:17">
      <c r="A681" s="10" t="s">
        <v>45</v>
      </c>
      <c r="B681" s="10">
        <v>4</v>
      </c>
      <c r="C681" s="10">
        <v>2</v>
      </c>
      <c r="D681" s="10">
        <v>207</v>
      </c>
      <c r="E681" s="10">
        <v>22.5</v>
      </c>
      <c r="F681" s="10">
        <v>49</v>
      </c>
      <c r="G681" s="10">
        <v>1</v>
      </c>
      <c r="H681" s="10">
        <v>3</v>
      </c>
      <c r="I681" s="10">
        <v>7.6999999999999993</v>
      </c>
      <c r="J681" s="10">
        <v>50.819999999999993</v>
      </c>
      <c r="K681" s="48"/>
      <c r="L681" s="10">
        <v>12</v>
      </c>
    </row>
    <row r="682" spans="1:17">
      <c r="A682" s="10" t="s">
        <v>46</v>
      </c>
      <c r="B682" s="10">
        <v>6</v>
      </c>
      <c r="C682" s="10">
        <v>2</v>
      </c>
      <c r="D682" s="10">
        <v>202</v>
      </c>
      <c r="E682" s="10">
        <v>22.5</v>
      </c>
      <c r="F682" s="10">
        <v>49</v>
      </c>
      <c r="G682" s="10">
        <v>1</v>
      </c>
      <c r="H682" s="10">
        <v>3</v>
      </c>
      <c r="I682" s="10">
        <v>7.6999999999999993</v>
      </c>
      <c r="J682" s="10">
        <v>50.819999999999993</v>
      </c>
      <c r="K682" s="48"/>
      <c r="L682" s="10">
        <v>13</v>
      </c>
    </row>
    <row r="683" spans="1:17">
      <c r="A683" s="10" t="s">
        <v>47</v>
      </c>
      <c r="B683" s="10">
        <v>6</v>
      </c>
      <c r="C683" s="10">
        <v>2</v>
      </c>
      <c r="D683" s="10">
        <v>201</v>
      </c>
      <c r="E683" s="10">
        <v>22.5</v>
      </c>
      <c r="F683" s="10">
        <v>49</v>
      </c>
      <c r="G683" s="10">
        <v>1</v>
      </c>
      <c r="H683" s="10">
        <v>3</v>
      </c>
      <c r="I683" s="10">
        <v>7.6999999999999993</v>
      </c>
      <c r="J683" s="10">
        <v>50.819999999999993</v>
      </c>
      <c r="K683" s="48"/>
      <c r="L683" s="10">
        <v>14</v>
      </c>
    </row>
    <row r="684" spans="1:17">
      <c r="A684" s="10" t="s">
        <v>40</v>
      </c>
      <c r="B684" s="10">
        <v>6</v>
      </c>
      <c r="C684" s="10">
        <v>2</v>
      </c>
      <c r="D684" s="10">
        <v>220</v>
      </c>
      <c r="E684" s="10">
        <v>22.5</v>
      </c>
      <c r="F684" s="10">
        <v>47</v>
      </c>
      <c r="G684" s="10">
        <v>1</v>
      </c>
      <c r="H684" s="10">
        <v>3</v>
      </c>
      <c r="I684" s="10">
        <v>7.3999999999999995</v>
      </c>
      <c r="J684" s="10">
        <v>48.839999999999996</v>
      </c>
      <c r="K684" s="48"/>
      <c r="L684" s="10">
        <v>15</v>
      </c>
    </row>
    <row r="685" spans="1:17">
      <c r="A685" s="10" t="s">
        <v>42</v>
      </c>
      <c r="B685" s="10" t="s">
        <v>21</v>
      </c>
      <c r="C685" s="10">
        <v>2</v>
      </c>
      <c r="D685" s="10">
        <v>216</v>
      </c>
      <c r="E685" s="10">
        <v>4</v>
      </c>
      <c r="F685" s="10">
        <v>55</v>
      </c>
      <c r="G685" s="10">
        <v>1</v>
      </c>
      <c r="H685" s="10">
        <v>3</v>
      </c>
      <c r="I685" s="10">
        <v>1.6</v>
      </c>
      <c r="J685" s="10">
        <v>10.56</v>
      </c>
      <c r="K685" s="48"/>
      <c r="L685" s="14"/>
    </row>
    <row r="686" spans="1:17">
      <c r="A686" s="10" t="s">
        <v>42</v>
      </c>
      <c r="B686" s="10" t="s">
        <v>23</v>
      </c>
      <c r="C686" s="10">
        <v>2</v>
      </c>
      <c r="D686" s="10">
        <v>216</v>
      </c>
      <c r="E686" s="10">
        <v>4</v>
      </c>
      <c r="F686" s="10">
        <v>55</v>
      </c>
      <c r="G686" s="10">
        <v>1</v>
      </c>
      <c r="H686" s="10">
        <v>3</v>
      </c>
      <c r="I686" s="10">
        <v>1.6</v>
      </c>
      <c r="J686" s="10">
        <v>10.56</v>
      </c>
      <c r="K686" s="48"/>
      <c r="L686" s="14"/>
    </row>
    <row r="687" spans="1:17">
      <c r="A687" s="10" t="s">
        <v>44</v>
      </c>
      <c r="B687" s="10" t="s">
        <v>21</v>
      </c>
      <c r="C687" s="10">
        <v>2</v>
      </c>
      <c r="D687" s="10">
        <v>212</v>
      </c>
      <c r="E687" s="10">
        <v>4</v>
      </c>
      <c r="F687" s="10">
        <v>55</v>
      </c>
      <c r="G687" s="10">
        <v>1</v>
      </c>
      <c r="H687" s="10">
        <v>3</v>
      </c>
      <c r="I687" s="10">
        <v>1.6</v>
      </c>
      <c r="J687" s="10">
        <v>10.56</v>
      </c>
      <c r="K687" s="48"/>
      <c r="L687" s="14"/>
    </row>
    <row r="688" spans="1:17">
      <c r="A688" s="10" t="s">
        <v>44</v>
      </c>
      <c r="B688" s="10" t="s">
        <v>23</v>
      </c>
      <c r="C688" s="10">
        <v>2</v>
      </c>
      <c r="D688" s="10">
        <v>212</v>
      </c>
      <c r="E688" s="10">
        <v>4</v>
      </c>
      <c r="F688" s="10">
        <v>55</v>
      </c>
      <c r="G688" s="10">
        <v>1</v>
      </c>
      <c r="H688" s="10">
        <v>3</v>
      </c>
      <c r="I688" s="10">
        <v>1.6</v>
      </c>
      <c r="J688" s="10">
        <v>10.56</v>
      </c>
      <c r="K688" s="48"/>
      <c r="L688" s="14"/>
    </row>
    <row r="689" spans="1:12">
      <c r="A689" s="10" t="s">
        <v>43</v>
      </c>
      <c r="B689" s="10" t="s">
        <v>21</v>
      </c>
      <c r="C689" s="10">
        <v>2</v>
      </c>
      <c r="D689" s="10">
        <v>215</v>
      </c>
      <c r="E689" s="10">
        <v>4</v>
      </c>
      <c r="F689" s="10">
        <v>50</v>
      </c>
      <c r="G689" s="10">
        <v>1</v>
      </c>
      <c r="H689" s="10">
        <v>3</v>
      </c>
      <c r="I689" s="10">
        <v>1.4000000000000001</v>
      </c>
      <c r="J689" s="10">
        <v>9.24</v>
      </c>
      <c r="K689" s="48"/>
      <c r="L689" s="14"/>
    </row>
    <row r="690" spans="1:12">
      <c r="A690" s="10" t="s">
        <v>15</v>
      </c>
      <c r="B690" s="10" t="s">
        <v>23</v>
      </c>
      <c r="C690" s="10">
        <v>2</v>
      </c>
      <c r="D690" s="10">
        <v>225</v>
      </c>
      <c r="E690" s="10">
        <v>4</v>
      </c>
      <c r="F690" s="10">
        <v>49</v>
      </c>
      <c r="G690" s="10">
        <v>1</v>
      </c>
      <c r="H690" s="10">
        <v>3</v>
      </c>
      <c r="I690" s="10">
        <v>1.4000000000000001</v>
      </c>
      <c r="J690" s="10">
        <v>9.24</v>
      </c>
      <c r="K690" s="48"/>
      <c r="L690" s="14"/>
    </row>
    <row r="691" spans="1:12">
      <c r="A691" s="10" t="s">
        <v>26</v>
      </c>
      <c r="B691" s="10" t="s">
        <v>23</v>
      </c>
      <c r="C691" s="10">
        <v>2</v>
      </c>
      <c r="D691" s="10">
        <v>226</v>
      </c>
      <c r="E691" s="10">
        <v>4</v>
      </c>
      <c r="F691" s="10">
        <v>49</v>
      </c>
      <c r="G691" s="10">
        <v>1</v>
      </c>
      <c r="H691" s="10">
        <v>3</v>
      </c>
      <c r="I691" s="10">
        <v>1.4000000000000001</v>
      </c>
      <c r="J691" s="10">
        <v>9.24</v>
      </c>
      <c r="K691" s="48"/>
      <c r="L691" s="14"/>
    </row>
    <row r="692" spans="1:12">
      <c r="A692" s="10" t="s">
        <v>33</v>
      </c>
      <c r="B692" s="10" t="s">
        <v>21</v>
      </c>
      <c r="C692" s="10">
        <v>2</v>
      </c>
      <c r="D692" s="10">
        <v>210</v>
      </c>
      <c r="E692" s="10">
        <v>4</v>
      </c>
      <c r="F692" s="10">
        <v>49</v>
      </c>
      <c r="G692" s="10">
        <v>1</v>
      </c>
      <c r="H692" s="10">
        <v>3</v>
      </c>
      <c r="I692" s="10">
        <v>1.4000000000000001</v>
      </c>
      <c r="J692" s="10">
        <v>9.24</v>
      </c>
      <c r="K692" s="48"/>
      <c r="L692" s="14"/>
    </row>
    <row r="693" spans="1:12">
      <c r="A693" s="10" t="s">
        <v>36</v>
      </c>
      <c r="B693" s="10" t="s">
        <v>21</v>
      </c>
      <c r="C693" s="10">
        <v>2</v>
      </c>
      <c r="D693" s="10">
        <v>208</v>
      </c>
      <c r="E693" s="10">
        <v>4</v>
      </c>
      <c r="F693" s="10">
        <v>49</v>
      </c>
      <c r="G693" s="10">
        <v>1</v>
      </c>
      <c r="H693" s="10">
        <v>3</v>
      </c>
      <c r="I693" s="10">
        <v>1.4000000000000001</v>
      </c>
      <c r="J693" s="10">
        <v>9.24</v>
      </c>
      <c r="K693" s="48"/>
      <c r="L693" s="14"/>
    </row>
    <row r="694" spans="1:12">
      <c r="A694" s="10" t="s">
        <v>36</v>
      </c>
      <c r="B694" s="10" t="s">
        <v>21</v>
      </c>
      <c r="C694" s="10">
        <v>2</v>
      </c>
      <c r="D694" s="10">
        <v>221</v>
      </c>
      <c r="E694" s="10">
        <v>4</v>
      </c>
      <c r="F694" s="10">
        <v>49</v>
      </c>
      <c r="G694" s="10">
        <v>1</v>
      </c>
      <c r="H694" s="10">
        <v>3</v>
      </c>
      <c r="I694" s="10">
        <v>1.4000000000000001</v>
      </c>
      <c r="J694" s="10">
        <v>9.24</v>
      </c>
      <c r="K694" s="48"/>
      <c r="L694" s="14"/>
    </row>
    <row r="695" spans="1:12">
      <c r="A695" s="10" t="s">
        <v>37</v>
      </c>
      <c r="B695" s="10" t="s">
        <v>21</v>
      </c>
      <c r="C695" s="10">
        <v>2</v>
      </c>
      <c r="D695" s="10">
        <v>206</v>
      </c>
      <c r="E695" s="10">
        <v>4</v>
      </c>
      <c r="F695" s="10">
        <v>49</v>
      </c>
      <c r="G695" s="10">
        <v>1</v>
      </c>
      <c r="H695" s="10">
        <v>3</v>
      </c>
      <c r="I695" s="10">
        <v>1.4000000000000001</v>
      </c>
      <c r="J695" s="10">
        <v>9.24</v>
      </c>
      <c r="K695" s="48"/>
      <c r="L695" s="14"/>
    </row>
    <row r="696" spans="1:12">
      <c r="A696" s="10" t="s">
        <v>45</v>
      </c>
      <c r="B696" s="10" t="s">
        <v>21</v>
      </c>
      <c r="C696" s="10">
        <v>2</v>
      </c>
      <c r="D696" s="10">
        <v>207</v>
      </c>
      <c r="E696" s="10">
        <v>4</v>
      </c>
      <c r="F696" s="10">
        <v>49</v>
      </c>
      <c r="G696" s="10">
        <v>1</v>
      </c>
      <c r="H696" s="10">
        <v>3</v>
      </c>
      <c r="I696" s="10">
        <v>1.4000000000000001</v>
      </c>
      <c r="J696" s="10">
        <v>9.24</v>
      </c>
      <c r="K696" s="48"/>
      <c r="L696" s="14"/>
    </row>
    <row r="697" spans="1:12">
      <c r="A697" s="10" t="s">
        <v>46</v>
      </c>
      <c r="B697" s="10" t="s">
        <v>23</v>
      </c>
      <c r="C697" s="10">
        <v>2</v>
      </c>
      <c r="D697" s="10">
        <v>202</v>
      </c>
      <c r="E697" s="10">
        <v>4</v>
      </c>
      <c r="F697" s="10">
        <v>49</v>
      </c>
      <c r="G697" s="10">
        <v>1</v>
      </c>
      <c r="H697" s="10">
        <v>3</v>
      </c>
      <c r="I697" s="10">
        <v>1.4000000000000001</v>
      </c>
      <c r="J697" s="10">
        <v>9.24</v>
      </c>
      <c r="K697" s="48"/>
      <c r="L697" s="14"/>
    </row>
    <row r="698" spans="1:12">
      <c r="A698" s="10" t="s">
        <v>47</v>
      </c>
      <c r="B698" s="10" t="s">
        <v>23</v>
      </c>
      <c r="C698" s="10">
        <v>2</v>
      </c>
      <c r="D698" s="10">
        <v>201</v>
      </c>
      <c r="E698" s="10">
        <v>4</v>
      </c>
      <c r="F698" s="10">
        <v>49</v>
      </c>
      <c r="G698" s="10">
        <v>1</v>
      </c>
      <c r="H698" s="10">
        <v>3</v>
      </c>
      <c r="I698" s="10">
        <v>1.4000000000000001</v>
      </c>
      <c r="J698" s="10">
        <v>9.24</v>
      </c>
      <c r="K698" s="48"/>
      <c r="L698" s="14"/>
    </row>
    <row r="699" spans="1:12">
      <c r="A699" s="10" t="s">
        <v>40</v>
      </c>
      <c r="B699" s="10" t="s">
        <v>23</v>
      </c>
      <c r="C699" s="10">
        <v>2</v>
      </c>
      <c r="D699" s="10">
        <v>220</v>
      </c>
      <c r="E699" s="10">
        <v>4</v>
      </c>
      <c r="F699" s="10">
        <v>47</v>
      </c>
      <c r="G699" s="10">
        <v>1</v>
      </c>
      <c r="H699" s="10">
        <v>3</v>
      </c>
      <c r="I699" s="10">
        <v>1.4000000000000001</v>
      </c>
      <c r="J699" s="10">
        <v>9.24</v>
      </c>
      <c r="K699" s="48"/>
      <c r="L699" s="14"/>
    </row>
    <row r="700" spans="1:12">
      <c r="A700" s="10" t="s">
        <v>15</v>
      </c>
      <c r="B700" s="10" t="s">
        <v>24</v>
      </c>
      <c r="C700" s="10">
        <v>2</v>
      </c>
      <c r="D700" s="10">
        <v>225</v>
      </c>
      <c r="E700" s="10">
        <v>4</v>
      </c>
      <c r="F700" s="10">
        <v>21.25</v>
      </c>
      <c r="G700" s="10">
        <v>1</v>
      </c>
      <c r="H700" s="10">
        <v>3</v>
      </c>
      <c r="I700" s="10">
        <v>0.6</v>
      </c>
      <c r="J700" s="10">
        <v>3.9599999999999995</v>
      </c>
      <c r="K700" s="48"/>
      <c r="L700" s="14"/>
    </row>
    <row r="701" spans="1:12">
      <c r="A701" s="10" t="s">
        <v>26</v>
      </c>
      <c r="B701" s="10" t="s">
        <v>24</v>
      </c>
      <c r="C701" s="10">
        <v>2</v>
      </c>
      <c r="D701" s="10">
        <v>226</v>
      </c>
      <c r="E701" s="10">
        <v>4</v>
      </c>
      <c r="F701" s="10">
        <v>21.25</v>
      </c>
      <c r="G701" s="10">
        <v>1</v>
      </c>
      <c r="H701" s="10">
        <v>3</v>
      </c>
      <c r="I701" s="10">
        <v>0.6</v>
      </c>
      <c r="J701" s="10">
        <v>3.9599999999999995</v>
      </c>
      <c r="K701" s="48"/>
      <c r="L701" s="14"/>
    </row>
    <row r="702" spans="1:12">
      <c r="A702" s="10" t="s">
        <v>33</v>
      </c>
      <c r="B702" s="10" t="s">
        <v>22</v>
      </c>
      <c r="C702" s="10">
        <v>2</v>
      </c>
      <c r="D702" s="10">
        <v>210</v>
      </c>
      <c r="E702" s="10">
        <v>4</v>
      </c>
      <c r="F702" s="10">
        <v>21.25</v>
      </c>
      <c r="G702" s="10">
        <v>1</v>
      </c>
      <c r="H702" s="10">
        <v>3</v>
      </c>
      <c r="I702" s="10">
        <v>0.6</v>
      </c>
      <c r="J702" s="10">
        <v>3.9599999999999995</v>
      </c>
      <c r="K702" s="48"/>
      <c r="L702" s="14"/>
    </row>
    <row r="703" spans="1:12">
      <c r="A703" s="10" t="s">
        <v>36</v>
      </c>
      <c r="B703" s="10" t="s">
        <v>22</v>
      </c>
      <c r="C703" s="10">
        <v>2</v>
      </c>
      <c r="D703" s="10">
        <v>208</v>
      </c>
      <c r="E703" s="10">
        <v>4</v>
      </c>
      <c r="F703" s="10">
        <v>21.25</v>
      </c>
      <c r="G703" s="10">
        <v>1</v>
      </c>
      <c r="H703" s="10">
        <v>3</v>
      </c>
      <c r="I703" s="10">
        <v>0.6</v>
      </c>
      <c r="J703" s="10">
        <v>3.9599999999999995</v>
      </c>
      <c r="K703" s="48"/>
      <c r="L703" s="14"/>
    </row>
    <row r="704" spans="1:12">
      <c r="A704" s="10" t="s">
        <v>36</v>
      </c>
      <c r="B704" s="10" t="s">
        <v>22</v>
      </c>
      <c r="C704" s="10">
        <v>2</v>
      </c>
      <c r="D704" s="10">
        <v>221</v>
      </c>
      <c r="E704" s="10">
        <v>4</v>
      </c>
      <c r="F704" s="10">
        <v>21.25</v>
      </c>
      <c r="G704" s="10">
        <v>1</v>
      </c>
      <c r="H704" s="10">
        <v>3</v>
      </c>
      <c r="I704" s="10">
        <v>0.6</v>
      </c>
      <c r="J704" s="10">
        <v>3.9599999999999995</v>
      </c>
      <c r="K704" s="48"/>
      <c r="L704" s="14"/>
    </row>
    <row r="705" spans="1:12">
      <c r="A705" s="10" t="s">
        <v>37</v>
      </c>
      <c r="B705" s="10" t="s">
        <v>22</v>
      </c>
      <c r="C705" s="10">
        <v>2</v>
      </c>
      <c r="D705" s="10">
        <v>206</v>
      </c>
      <c r="E705" s="10">
        <v>4</v>
      </c>
      <c r="F705" s="10">
        <v>21.25</v>
      </c>
      <c r="G705" s="10">
        <v>1</v>
      </c>
      <c r="H705" s="10">
        <v>3</v>
      </c>
      <c r="I705" s="10">
        <v>0.6</v>
      </c>
      <c r="J705" s="10">
        <v>3.9599999999999995</v>
      </c>
      <c r="K705" s="48"/>
      <c r="L705" s="14"/>
    </row>
    <row r="706" spans="1:12">
      <c r="A706" s="10" t="s">
        <v>42</v>
      </c>
      <c r="B706" s="10" t="s">
        <v>22</v>
      </c>
      <c r="C706" s="10">
        <v>2</v>
      </c>
      <c r="D706" s="10">
        <v>216</v>
      </c>
      <c r="E706" s="10">
        <v>4</v>
      </c>
      <c r="F706" s="10">
        <v>21.25</v>
      </c>
      <c r="G706" s="10">
        <v>1</v>
      </c>
      <c r="H706" s="10">
        <v>3</v>
      </c>
      <c r="I706" s="10">
        <v>0.6</v>
      </c>
      <c r="J706" s="10">
        <v>3.9599999999999995</v>
      </c>
      <c r="K706" s="48"/>
      <c r="L706" s="14"/>
    </row>
    <row r="707" spans="1:12">
      <c r="A707" s="10" t="s">
        <v>42</v>
      </c>
      <c r="B707" s="10" t="s">
        <v>24</v>
      </c>
      <c r="C707" s="10">
        <v>2</v>
      </c>
      <c r="D707" s="10">
        <v>216</v>
      </c>
      <c r="E707" s="10">
        <v>4</v>
      </c>
      <c r="F707" s="10">
        <v>21.25</v>
      </c>
      <c r="G707" s="10">
        <v>1</v>
      </c>
      <c r="H707" s="10">
        <v>3</v>
      </c>
      <c r="I707" s="10">
        <v>0.6</v>
      </c>
      <c r="J707" s="10">
        <v>3.9599999999999995</v>
      </c>
      <c r="K707" s="48"/>
      <c r="L707" s="14"/>
    </row>
    <row r="708" spans="1:12">
      <c r="A708" s="10" t="s">
        <v>44</v>
      </c>
      <c r="B708" s="10" t="s">
        <v>22</v>
      </c>
      <c r="C708" s="10">
        <v>2</v>
      </c>
      <c r="D708" s="10">
        <v>212</v>
      </c>
      <c r="E708" s="10">
        <v>4</v>
      </c>
      <c r="F708" s="10">
        <v>21.25</v>
      </c>
      <c r="G708" s="10">
        <v>1</v>
      </c>
      <c r="H708" s="10">
        <v>3</v>
      </c>
      <c r="I708" s="10">
        <v>0.6</v>
      </c>
      <c r="J708" s="10">
        <v>3.9599999999999995</v>
      </c>
      <c r="K708" s="48"/>
      <c r="L708" s="14"/>
    </row>
    <row r="709" spans="1:12">
      <c r="A709" s="10" t="s">
        <v>44</v>
      </c>
      <c r="B709" s="10" t="s">
        <v>24</v>
      </c>
      <c r="C709" s="10">
        <v>2</v>
      </c>
      <c r="D709" s="10">
        <v>212</v>
      </c>
      <c r="E709" s="10">
        <v>4</v>
      </c>
      <c r="F709" s="10">
        <v>21.25</v>
      </c>
      <c r="G709" s="10">
        <v>1</v>
      </c>
      <c r="H709" s="10">
        <v>3</v>
      </c>
      <c r="I709" s="10">
        <v>0.6</v>
      </c>
      <c r="J709" s="10">
        <v>3.9599999999999995</v>
      </c>
      <c r="K709" s="48"/>
      <c r="L709" s="14"/>
    </row>
    <row r="710" spans="1:12">
      <c r="A710" s="10" t="s">
        <v>45</v>
      </c>
      <c r="B710" s="10" t="s">
        <v>22</v>
      </c>
      <c r="C710" s="10">
        <v>2</v>
      </c>
      <c r="D710" s="10">
        <v>207</v>
      </c>
      <c r="E710" s="10">
        <v>4</v>
      </c>
      <c r="F710" s="10">
        <v>21.25</v>
      </c>
      <c r="G710" s="10">
        <v>1</v>
      </c>
      <c r="H710" s="10">
        <v>3</v>
      </c>
      <c r="I710" s="10">
        <v>0.6</v>
      </c>
      <c r="J710" s="10">
        <v>3.9599999999999995</v>
      </c>
      <c r="K710" s="48"/>
      <c r="L710" s="14"/>
    </row>
    <row r="711" spans="1:12">
      <c r="A711" s="10" t="s">
        <v>46</v>
      </c>
      <c r="B711" s="10" t="s">
        <v>24</v>
      </c>
      <c r="C711" s="10">
        <v>2</v>
      </c>
      <c r="D711" s="10">
        <v>202</v>
      </c>
      <c r="E711" s="10">
        <v>4</v>
      </c>
      <c r="F711" s="10">
        <v>21.25</v>
      </c>
      <c r="G711" s="10">
        <v>1</v>
      </c>
      <c r="H711" s="10">
        <v>3</v>
      </c>
      <c r="I711" s="10">
        <v>0.6</v>
      </c>
      <c r="J711" s="10">
        <v>3.9599999999999995</v>
      </c>
      <c r="K711" s="48"/>
      <c r="L711" s="14"/>
    </row>
    <row r="712" spans="1:12">
      <c r="A712" s="10" t="s">
        <v>47</v>
      </c>
      <c r="B712" s="10" t="s">
        <v>24</v>
      </c>
      <c r="C712" s="10">
        <v>2</v>
      </c>
      <c r="D712" s="10">
        <v>201</v>
      </c>
      <c r="E712" s="10">
        <v>4</v>
      </c>
      <c r="F712" s="10">
        <v>21.25</v>
      </c>
      <c r="G712" s="10">
        <v>1</v>
      </c>
      <c r="H712" s="10">
        <v>3</v>
      </c>
      <c r="I712" s="10">
        <v>0.6</v>
      </c>
      <c r="J712" s="10">
        <v>3.9599999999999995</v>
      </c>
      <c r="K712" s="48"/>
      <c r="L712" s="14"/>
    </row>
    <row r="713" spans="1:12">
      <c r="I713" s="11">
        <f>SUM(I670:I712)</f>
        <v>148.6</v>
      </c>
      <c r="J713" s="11">
        <f>SUM(J670:J712)</f>
        <v>980.7600000000001</v>
      </c>
    </row>
    <row r="717" spans="1:12" ht="18">
      <c r="A717" s="49" t="s">
        <v>89</v>
      </c>
      <c r="B717" s="49"/>
      <c r="C717" s="49"/>
      <c r="D717" s="49"/>
      <c r="E717" s="49"/>
      <c r="F717" s="49"/>
      <c r="G717" s="49"/>
      <c r="H717" s="56" t="s">
        <v>86</v>
      </c>
      <c r="I717" s="14"/>
      <c r="J717" s="14"/>
      <c r="K717" s="50" t="s">
        <v>87</v>
      </c>
      <c r="L717" s="50"/>
    </row>
    <row r="718" spans="1:12" ht="18">
      <c r="A718" s="49" t="s">
        <v>90</v>
      </c>
      <c r="B718" s="49"/>
      <c r="C718" s="49"/>
      <c r="D718" s="49"/>
      <c r="E718" s="49"/>
      <c r="F718" s="49"/>
      <c r="G718" s="49"/>
      <c r="H718" s="56"/>
      <c r="I718" s="14"/>
      <c r="J718" s="14"/>
      <c r="K718" s="50"/>
      <c r="L718" s="50"/>
    </row>
    <row r="719" spans="1:12" ht="18">
      <c r="A719" s="49" t="s">
        <v>88</v>
      </c>
      <c r="B719" s="49"/>
      <c r="C719" s="49"/>
      <c r="D719" s="49"/>
      <c r="E719" s="49"/>
      <c r="F719" s="49"/>
      <c r="G719" s="49"/>
      <c r="H719" s="56"/>
      <c r="I719" s="14"/>
      <c r="J719" s="14"/>
      <c r="K719" s="50"/>
      <c r="L719" s="50"/>
    </row>
    <row r="720" spans="1:12" ht="17.399999999999999">
      <c r="A720" s="21" t="s">
        <v>0</v>
      </c>
      <c r="B720" s="21" t="s">
        <v>1</v>
      </c>
      <c r="C720" s="21" t="s">
        <v>2</v>
      </c>
      <c r="D720" s="21" t="s">
        <v>3</v>
      </c>
      <c r="E720" s="21" t="s">
        <v>5</v>
      </c>
      <c r="F720" s="21" t="s">
        <v>4</v>
      </c>
      <c r="G720" s="21" t="s">
        <v>6</v>
      </c>
      <c r="H720" s="21" t="s">
        <v>7</v>
      </c>
      <c r="I720" s="21" t="s">
        <v>8</v>
      </c>
      <c r="J720" s="21" t="s">
        <v>16</v>
      </c>
      <c r="K720" s="21" t="s">
        <v>57</v>
      </c>
      <c r="L720" s="21" t="s">
        <v>65</v>
      </c>
    </row>
    <row r="721" spans="1:17">
      <c r="A721" s="10" t="s">
        <v>27</v>
      </c>
      <c r="B721" s="10">
        <v>4</v>
      </c>
      <c r="C721" s="10">
        <v>1</v>
      </c>
      <c r="D721" s="10">
        <v>117</v>
      </c>
      <c r="E721" s="10">
        <v>43.5</v>
      </c>
      <c r="F721" s="10">
        <v>82</v>
      </c>
      <c r="G721" s="10">
        <v>1</v>
      </c>
      <c r="H721" s="10">
        <v>3</v>
      </c>
      <c r="I721" s="10">
        <v>24.8</v>
      </c>
      <c r="J721" s="10">
        <v>163.68</v>
      </c>
      <c r="K721" s="48">
        <v>19</v>
      </c>
      <c r="L721" s="10">
        <v>1</v>
      </c>
      <c r="O721" s="60" t="s">
        <v>59</v>
      </c>
      <c r="P721" s="60"/>
      <c r="Q721" s="20">
        <v>2</v>
      </c>
    </row>
    <row r="722" spans="1:17">
      <c r="A722" s="10" t="s">
        <v>27</v>
      </c>
      <c r="B722" s="10">
        <v>4</v>
      </c>
      <c r="C722" s="10">
        <v>1</v>
      </c>
      <c r="D722" s="10">
        <v>123</v>
      </c>
      <c r="E722" s="10">
        <v>43.5</v>
      </c>
      <c r="F722" s="10">
        <v>82</v>
      </c>
      <c r="G722" s="10">
        <v>1</v>
      </c>
      <c r="H722" s="10">
        <v>3</v>
      </c>
      <c r="I722" s="10">
        <v>24.8</v>
      </c>
      <c r="J722" s="10">
        <v>163.68</v>
      </c>
      <c r="K722" s="48"/>
      <c r="L722" s="10">
        <v>2</v>
      </c>
      <c r="O722" s="60" t="s">
        <v>64</v>
      </c>
      <c r="P722" s="60"/>
      <c r="Q722" s="60"/>
    </row>
    <row r="723" spans="1:17">
      <c r="A723" s="10" t="s">
        <v>28</v>
      </c>
      <c r="B723" s="10">
        <v>4</v>
      </c>
      <c r="C723" s="10">
        <v>1</v>
      </c>
      <c r="D723" s="10">
        <v>122</v>
      </c>
      <c r="E723" s="10">
        <v>43.5</v>
      </c>
      <c r="F723" s="10">
        <v>82</v>
      </c>
      <c r="G723" s="10">
        <v>1</v>
      </c>
      <c r="H723" s="10">
        <v>3</v>
      </c>
      <c r="I723" s="10">
        <v>24.8</v>
      </c>
      <c r="J723" s="10">
        <v>163.68</v>
      </c>
      <c r="K723" s="48"/>
      <c r="L723" s="10">
        <v>3</v>
      </c>
      <c r="O723" s="14" t="s">
        <v>61</v>
      </c>
      <c r="P723" s="14" t="s">
        <v>62</v>
      </c>
      <c r="Q723" s="14" t="s">
        <v>63</v>
      </c>
    </row>
    <row r="724" spans="1:17">
      <c r="A724" s="10" t="s">
        <v>29</v>
      </c>
      <c r="B724" s="10">
        <v>4</v>
      </c>
      <c r="C724" s="10">
        <v>1</v>
      </c>
      <c r="D724" s="10">
        <v>114</v>
      </c>
      <c r="E724" s="10">
        <v>43.5</v>
      </c>
      <c r="F724" s="10">
        <v>82</v>
      </c>
      <c r="G724" s="10">
        <v>1</v>
      </c>
      <c r="H724" s="10">
        <v>3</v>
      </c>
      <c r="I724" s="10">
        <v>24.8</v>
      </c>
      <c r="J724" s="10">
        <v>163.68</v>
      </c>
      <c r="K724" s="48"/>
      <c r="L724" s="10">
        <v>4</v>
      </c>
      <c r="O724" s="14">
        <v>82.5</v>
      </c>
      <c r="P724" s="14">
        <v>12</v>
      </c>
      <c r="Q724" s="14">
        <v>43.5</v>
      </c>
    </row>
    <row r="725" spans="1:17">
      <c r="A725" s="10" t="s">
        <v>30</v>
      </c>
      <c r="B725" s="10">
        <v>4</v>
      </c>
      <c r="C725" s="10">
        <v>1</v>
      </c>
      <c r="D725" s="10">
        <v>119</v>
      </c>
      <c r="E725" s="10">
        <v>43.5</v>
      </c>
      <c r="F725" s="10">
        <v>82</v>
      </c>
      <c r="G725" s="10">
        <v>1</v>
      </c>
      <c r="H725" s="10">
        <v>3</v>
      </c>
      <c r="I725" s="10">
        <v>24.8</v>
      </c>
      <c r="J725" s="10">
        <v>163.68</v>
      </c>
      <c r="K725" s="48"/>
      <c r="L725" s="10">
        <v>5</v>
      </c>
    </row>
    <row r="726" spans="1:17">
      <c r="A726" s="10" t="s">
        <v>34</v>
      </c>
      <c r="B726" s="10">
        <v>4</v>
      </c>
      <c r="C726" s="10">
        <v>1</v>
      </c>
      <c r="D726" s="10">
        <v>104</v>
      </c>
      <c r="E726" s="10">
        <v>43.5</v>
      </c>
      <c r="F726" s="10">
        <v>82</v>
      </c>
      <c r="G726" s="10">
        <v>1</v>
      </c>
      <c r="H726" s="10">
        <v>3</v>
      </c>
      <c r="I726" s="10">
        <v>24.8</v>
      </c>
      <c r="J726" s="10">
        <v>163.68</v>
      </c>
      <c r="K726" s="48"/>
      <c r="L726" s="10">
        <v>6</v>
      </c>
      <c r="O726" s="60" t="s">
        <v>60</v>
      </c>
      <c r="P726" s="60"/>
      <c r="Q726" s="60"/>
    </row>
    <row r="727" spans="1:17">
      <c r="A727" s="10" t="s">
        <v>32</v>
      </c>
      <c r="B727" s="10">
        <v>4</v>
      </c>
      <c r="C727" s="10">
        <v>1</v>
      </c>
      <c r="D727" s="10">
        <v>124</v>
      </c>
      <c r="E727" s="10">
        <v>43.5</v>
      </c>
      <c r="F727" s="10">
        <v>82</v>
      </c>
      <c r="G727" s="10">
        <v>1</v>
      </c>
      <c r="H727" s="10">
        <v>3</v>
      </c>
      <c r="I727" s="10">
        <v>24.8</v>
      </c>
      <c r="J727" s="10">
        <v>163.68</v>
      </c>
      <c r="K727" s="48"/>
      <c r="L727" s="10">
        <v>7</v>
      </c>
      <c r="O727" s="14" t="s">
        <v>61</v>
      </c>
      <c r="P727" s="14" t="s">
        <v>62</v>
      </c>
      <c r="Q727" s="14" t="s">
        <v>63</v>
      </c>
    </row>
    <row r="728" spans="1:17">
      <c r="A728" s="10" t="s">
        <v>33</v>
      </c>
      <c r="B728" s="10">
        <v>4</v>
      </c>
      <c r="C728" s="10">
        <v>1</v>
      </c>
      <c r="D728" s="10">
        <v>110</v>
      </c>
      <c r="E728" s="10">
        <v>43.5</v>
      </c>
      <c r="F728" s="10">
        <v>82</v>
      </c>
      <c r="G728" s="10">
        <v>1</v>
      </c>
      <c r="H728" s="10">
        <v>3</v>
      </c>
      <c r="I728" s="10">
        <v>24.8</v>
      </c>
      <c r="J728" s="10">
        <v>163.68</v>
      </c>
      <c r="K728" s="48"/>
      <c r="L728" s="10">
        <v>8</v>
      </c>
      <c r="O728" s="14">
        <f>Q721+O724</f>
        <v>84.5</v>
      </c>
      <c r="P728" s="14">
        <f>Q721+P724</f>
        <v>14</v>
      </c>
      <c r="Q728" s="14">
        <f>Q721+Q724</f>
        <v>45.5</v>
      </c>
    </row>
    <row r="729" spans="1:17">
      <c r="A729" s="10" t="s">
        <v>39</v>
      </c>
      <c r="B729" s="10">
        <v>4</v>
      </c>
      <c r="C729" s="10">
        <v>1</v>
      </c>
      <c r="D729" s="10">
        <v>120</v>
      </c>
      <c r="E729" s="10">
        <v>43.5</v>
      </c>
      <c r="F729" s="10">
        <v>82</v>
      </c>
      <c r="G729" s="10">
        <v>1</v>
      </c>
      <c r="H729" s="10">
        <v>3</v>
      </c>
      <c r="I729" s="10">
        <v>24.8</v>
      </c>
      <c r="J729" s="10">
        <v>163.68</v>
      </c>
      <c r="K729" s="48"/>
      <c r="L729" s="10">
        <v>9</v>
      </c>
    </row>
    <row r="730" spans="1:17">
      <c r="A730" s="10" t="s">
        <v>41</v>
      </c>
      <c r="B730" s="10">
        <v>4</v>
      </c>
      <c r="C730" s="10">
        <v>1</v>
      </c>
      <c r="D730" s="10">
        <v>116</v>
      </c>
      <c r="E730" s="10">
        <v>43.5</v>
      </c>
      <c r="F730" s="10">
        <v>82</v>
      </c>
      <c r="G730" s="10">
        <v>1</v>
      </c>
      <c r="H730" s="10">
        <v>3</v>
      </c>
      <c r="I730" s="10">
        <v>24.8</v>
      </c>
      <c r="J730" s="10">
        <v>163.68</v>
      </c>
      <c r="K730" s="48"/>
      <c r="L730" s="10">
        <v>10</v>
      </c>
    </row>
    <row r="731" spans="1:17">
      <c r="I731" s="11">
        <f>SUM(I721:I730)</f>
        <v>248.00000000000006</v>
      </c>
      <c r="J731" s="11">
        <f>SUM(J721:J730)</f>
        <v>1636.8000000000004</v>
      </c>
    </row>
    <row r="736" spans="1:17" ht="18">
      <c r="A736" s="49" t="s">
        <v>89</v>
      </c>
      <c r="B736" s="49"/>
      <c r="C736" s="49"/>
      <c r="D736" s="49"/>
      <c r="E736" s="49"/>
      <c r="F736" s="49"/>
      <c r="G736" s="49"/>
      <c r="H736" s="56" t="s">
        <v>86</v>
      </c>
      <c r="I736" s="14"/>
      <c r="J736" s="14"/>
      <c r="K736" s="50" t="s">
        <v>87</v>
      </c>
      <c r="L736" s="50"/>
    </row>
    <row r="737" spans="1:17" ht="18">
      <c r="A737" s="49" t="s">
        <v>90</v>
      </c>
      <c r="B737" s="49"/>
      <c r="C737" s="49"/>
      <c r="D737" s="49"/>
      <c r="E737" s="49"/>
      <c r="F737" s="49"/>
      <c r="G737" s="49"/>
      <c r="H737" s="56"/>
      <c r="I737" s="14"/>
      <c r="J737" s="14"/>
      <c r="K737" s="50"/>
      <c r="L737" s="50"/>
    </row>
    <row r="738" spans="1:17" ht="18">
      <c r="A738" s="49" t="s">
        <v>88</v>
      </c>
      <c r="B738" s="49"/>
      <c r="C738" s="49"/>
      <c r="D738" s="49"/>
      <c r="E738" s="49"/>
      <c r="F738" s="49"/>
      <c r="G738" s="49"/>
      <c r="H738" s="56"/>
      <c r="I738" s="14"/>
      <c r="J738" s="14"/>
      <c r="K738" s="50"/>
      <c r="L738" s="50"/>
    </row>
    <row r="739" spans="1:17" ht="17.399999999999999">
      <c r="A739" s="21" t="s">
        <v>0</v>
      </c>
      <c r="B739" s="21" t="s">
        <v>1</v>
      </c>
      <c r="C739" s="21" t="s">
        <v>2</v>
      </c>
      <c r="D739" s="21" t="s">
        <v>3</v>
      </c>
      <c r="E739" s="21" t="s">
        <v>5</v>
      </c>
      <c r="F739" s="21" t="s">
        <v>4</v>
      </c>
      <c r="G739" s="21" t="s">
        <v>6</v>
      </c>
      <c r="H739" s="21" t="s">
        <v>7</v>
      </c>
      <c r="I739" s="21" t="s">
        <v>8</v>
      </c>
      <c r="J739" s="21" t="s">
        <v>16</v>
      </c>
      <c r="K739" s="21" t="s">
        <v>57</v>
      </c>
      <c r="L739" s="21" t="s">
        <v>65</v>
      </c>
    </row>
    <row r="740" spans="1:17">
      <c r="A740" s="10" t="s">
        <v>44</v>
      </c>
      <c r="B740" s="10">
        <v>3</v>
      </c>
      <c r="C740" s="10">
        <v>1</v>
      </c>
      <c r="D740" s="10">
        <v>112</v>
      </c>
      <c r="E740" s="10">
        <v>43.5</v>
      </c>
      <c r="F740" s="10">
        <v>111.125</v>
      </c>
      <c r="G740" s="10">
        <v>1</v>
      </c>
      <c r="H740" s="10">
        <v>3</v>
      </c>
      <c r="I740" s="10">
        <v>33.6</v>
      </c>
      <c r="J740" s="10">
        <v>221.76</v>
      </c>
      <c r="K740" s="48">
        <v>20</v>
      </c>
      <c r="L740" s="10">
        <v>1</v>
      </c>
      <c r="O740" s="60" t="s">
        <v>59</v>
      </c>
      <c r="P740" s="60"/>
      <c r="Q740" s="20">
        <v>2</v>
      </c>
    </row>
    <row r="741" spans="1:17">
      <c r="A741" s="10" t="s">
        <v>15</v>
      </c>
      <c r="B741" s="10">
        <v>3</v>
      </c>
      <c r="C741" s="10">
        <v>1</v>
      </c>
      <c r="D741" s="10">
        <v>125</v>
      </c>
      <c r="E741" s="10">
        <v>43.5</v>
      </c>
      <c r="F741" s="10">
        <v>111</v>
      </c>
      <c r="G741" s="10">
        <v>1</v>
      </c>
      <c r="H741" s="10">
        <v>3</v>
      </c>
      <c r="I741" s="10">
        <v>33.6</v>
      </c>
      <c r="J741" s="10">
        <v>221.76</v>
      </c>
      <c r="K741" s="48"/>
      <c r="L741" s="10">
        <v>2</v>
      </c>
      <c r="O741" s="60" t="s">
        <v>64</v>
      </c>
      <c r="P741" s="60"/>
      <c r="Q741" s="60"/>
    </row>
    <row r="742" spans="1:17">
      <c r="A742" s="10" t="s">
        <v>26</v>
      </c>
      <c r="B742" s="10">
        <v>3</v>
      </c>
      <c r="C742" s="10">
        <v>1</v>
      </c>
      <c r="D742" s="10">
        <v>126</v>
      </c>
      <c r="E742" s="10">
        <v>43.5</v>
      </c>
      <c r="F742" s="10">
        <v>111</v>
      </c>
      <c r="G742" s="10">
        <v>1</v>
      </c>
      <c r="H742" s="10">
        <v>3</v>
      </c>
      <c r="I742" s="10">
        <v>33.6</v>
      </c>
      <c r="J742" s="10">
        <v>221.76</v>
      </c>
      <c r="K742" s="48"/>
      <c r="L742" s="10">
        <v>3</v>
      </c>
      <c r="O742" s="14" t="s">
        <v>61</v>
      </c>
      <c r="P742" s="14" t="s">
        <v>62</v>
      </c>
      <c r="Q742" s="14" t="s">
        <v>63</v>
      </c>
    </row>
    <row r="743" spans="1:17">
      <c r="A743" s="10" t="s">
        <v>45</v>
      </c>
      <c r="B743" s="10">
        <v>3</v>
      </c>
      <c r="C743" s="10">
        <v>1</v>
      </c>
      <c r="D743" s="10">
        <v>107</v>
      </c>
      <c r="E743" s="10">
        <v>43.5</v>
      </c>
      <c r="F743" s="10">
        <v>90.75</v>
      </c>
      <c r="G743" s="10">
        <v>1</v>
      </c>
      <c r="H743" s="10">
        <v>3</v>
      </c>
      <c r="I743" s="10">
        <v>27.5</v>
      </c>
      <c r="J743" s="10">
        <v>181.5</v>
      </c>
      <c r="K743" s="48"/>
      <c r="L743" s="10">
        <v>4</v>
      </c>
      <c r="O743" s="14">
        <v>111.5</v>
      </c>
      <c r="P743" s="14">
        <v>12</v>
      </c>
      <c r="Q743" s="14">
        <v>43.5</v>
      </c>
    </row>
    <row r="744" spans="1:17">
      <c r="A744" s="10" t="s">
        <v>46</v>
      </c>
      <c r="B744" s="10">
        <v>4</v>
      </c>
      <c r="C744" s="10">
        <v>1</v>
      </c>
      <c r="D744" s="10">
        <v>102</v>
      </c>
      <c r="E744" s="10">
        <v>43.5</v>
      </c>
      <c r="F744" s="10">
        <v>87</v>
      </c>
      <c r="G744" s="10">
        <v>1</v>
      </c>
      <c r="H744" s="10">
        <v>3</v>
      </c>
      <c r="I744" s="10">
        <v>26.3</v>
      </c>
      <c r="J744" s="10">
        <v>173.57999999999998</v>
      </c>
      <c r="K744" s="48"/>
      <c r="L744" s="10">
        <v>5</v>
      </c>
    </row>
    <row r="745" spans="1:17">
      <c r="A745" s="10" t="s">
        <v>43</v>
      </c>
      <c r="B745" s="10">
        <v>4</v>
      </c>
      <c r="C745" s="10">
        <v>1</v>
      </c>
      <c r="D745" s="10">
        <v>115</v>
      </c>
      <c r="E745" s="10">
        <v>43.5</v>
      </c>
      <c r="F745" s="10">
        <v>82</v>
      </c>
      <c r="G745" s="10">
        <v>1</v>
      </c>
      <c r="H745" s="10">
        <v>3</v>
      </c>
      <c r="I745" s="10">
        <v>24.8</v>
      </c>
      <c r="J745" s="10">
        <v>163.68</v>
      </c>
      <c r="K745" s="48"/>
      <c r="L745" s="10">
        <v>6</v>
      </c>
      <c r="O745" s="60" t="s">
        <v>60</v>
      </c>
      <c r="P745" s="60"/>
      <c r="Q745" s="60"/>
    </row>
    <row r="746" spans="1:17">
      <c r="A746" s="10" t="s">
        <v>48</v>
      </c>
      <c r="B746" s="10">
        <v>4</v>
      </c>
      <c r="C746" s="10">
        <v>1</v>
      </c>
      <c r="D746" s="10">
        <v>101</v>
      </c>
      <c r="E746" s="10">
        <v>43.5</v>
      </c>
      <c r="F746" s="10">
        <v>58</v>
      </c>
      <c r="G746" s="10">
        <v>1</v>
      </c>
      <c r="H746" s="10">
        <v>3</v>
      </c>
      <c r="I746" s="10">
        <v>17.600000000000001</v>
      </c>
      <c r="J746" s="10">
        <v>116.16</v>
      </c>
      <c r="K746" s="48"/>
      <c r="L746" s="10">
        <v>7</v>
      </c>
      <c r="O746" s="14" t="s">
        <v>61</v>
      </c>
      <c r="P746" s="14" t="s">
        <v>62</v>
      </c>
      <c r="Q746" s="14" t="s">
        <v>63</v>
      </c>
    </row>
    <row r="747" spans="1:17">
      <c r="A747" s="10" t="s">
        <v>36</v>
      </c>
      <c r="B747" s="10">
        <v>3</v>
      </c>
      <c r="C747" s="10">
        <v>1</v>
      </c>
      <c r="D747" s="10">
        <v>108</v>
      </c>
      <c r="E747" s="10">
        <v>43.5</v>
      </c>
      <c r="F747" s="10">
        <v>51.5</v>
      </c>
      <c r="G747" s="10">
        <v>1</v>
      </c>
      <c r="H747" s="10">
        <v>3</v>
      </c>
      <c r="I747" s="10">
        <v>15.6</v>
      </c>
      <c r="J747" s="10">
        <v>102.96</v>
      </c>
      <c r="K747" s="48"/>
      <c r="L747" s="10">
        <v>8</v>
      </c>
      <c r="O747" s="14">
        <f>Q740+O743</f>
        <v>113.5</v>
      </c>
      <c r="P747" s="14">
        <f>Q740+P743</f>
        <v>14</v>
      </c>
      <c r="Q747" s="14">
        <f>Q740+Q743</f>
        <v>45.5</v>
      </c>
    </row>
    <row r="748" spans="1:17">
      <c r="A748" s="10" t="s">
        <v>36</v>
      </c>
      <c r="B748" s="10">
        <v>3</v>
      </c>
      <c r="C748" s="10">
        <v>1</v>
      </c>
      <c r="D748" s="10">
        <v>121</v>
      </c>
      <c r="E748" s="10">
        <v>43.5</v>
      </c>
      <c r="F748" s="10">
        <v>51.5</v>
      </c>
      <c r="G748" s="10">
        <v>1</v>
      </c>
      <c r="H748" s="10">
        <v>3</v>
      </c>
      <c r="I748" s="10">
        <v>15.6</v>
      </c>
      <c r="J748" s="10">
        <v>102.96</v>
      </c>
      <c r="K748" s="48"/>
      <c r="L748" s="10">
        <v>9</v>
      </c>
    </row>
    <row r="749" spans="1:17">
      <c r="A749" s="10" t="s">
        <v>37</v>
      </c>
      <c r="B749" s="10">
        <v>3</v>
      </c>
      <c r="C749" s="10">
        <v>1</v>
      </c>
      <c r="D749" s="10">
        <v>106</v>
      </c>
      <c r="E749" s="10">
        <v>43.5</v>
      </c>
      <c r="F749" s="10">
        <v>51.5</v>
      </c>
      <c r="G749" s="10">
        <v>1</v>
      </c>
      <c r="H749" s="10">
        <v>3</v>
      </c>
      <c r="I749" s="10">
        <v>15.6</v>
      </c>
      <c r="J749" s="10">
        <v>102.96</v>
      </c>
      <c r="K749" s="48"/>
      <c r="L749" s="10">
        <v>10</v>
      </c>
    </row>
    <row r="750" spans="1:17">
      <c r="A750" s="10" t="s">
        <v>41</v>
      </c>
      <c r="B750" s="10">
        <v>2</v>
      </c>
      <c r="C750" s="10">
        <v>1</v>
      </c>
      <c r="D750" s="10">
        <v>116</v>
      </c>
      <c r="E750" s="10">
        <v>25.5</v>
      </c>
      <c r="F750" s="10">
        <v>42</v>
      </c>
      <c r="G750" s="10">
        <v>1</v>
      </c>
      <c r="H750" s="10">
        <v>3</v>
      </c>
      <c r="I750" s="10">
        <v>7.5</v>
      </c>
      <c r="J750" s="10">
        <v>49.5</v>
      </c>
      <c r="K750" s="48"/>
      <c r="L750" s="14"/>
    </row>
    <row r="751" spans="1:17">
      <c r="A751" s="10" t="s">
        <v>46</v>
      </c>
      <c r="B751" s="10">
        <v>2</v>
      </c>
      <c r="C751" s="10">
        <v>1</v>
      </c>
      <c r="D751" s="10">
        <v>102</v>
      </c>
      <c r="E751" s="10">
        <v>25.5</v>
      </c>
      <c r="F751" s="10">
        <v>42</v>
      </c>
      <c r="G751" s="10">
        <v>1</v>
      </c>
      <c r="H751" s="10">
        <v>3</v>
      </c>
      <c r="I751" s="10">
        <v>7.5</v>
      </c>
      <c r="J751" s="10">
        <v>49.5</v>
      </c>
      <c r="K751" s="48"/>
      <c r="L751" s="14"/>
    </row>
    <row r="752" spans="1:17">
      <c r="A752" s="10" t="s">
        <v>15</v>
      </c>
      <c r="B752" s="10">
        <v>1</v>
      </c>
      <c r="C752" s="10">
        <v>1</v>
      </c>
      <c r="D752" s="10">
        <v>125</v>
      </c>
      <c r="E752" s="10">
        <v>25.5</v>
      </c>
      <c r="F752" s="10">
        <v>30</v>
      </c>
      <c r="G752" s="10">
        <v>1</v>
      </c>
      <c r="H752" s="10">
        <v>3</v>
      </c>
      <c r="I752" s="10">
        <v>5.3999999999999995</v>
      </c>
      <c r="J752" s="10">
        <v>35.639999999999993</v>
      </c>
      <c r="K752" s="48"/>
      <c r="L752" s="14"/>
    </row>
    <row r="753" spans="1:17">
      <c r="A753" s="10" t="s">
        <v>26</v>
      </c>
      <c r="B753" s="10">
        <v>1</v>
      </c>
      <c r="C753" s="10">
        <v>1</v>
      </c>
      <c r="D753" s="10">
        <v>126</v>
      </c>
      <c r="E753" s="10">
        <v>25.5</v>
      </c>
      <c r="F753" s="10">
        <v>30</v>
      </c>
      <c r="G753" s="10">
        <v>1</v>
      </c>
      <c r="H753" s="10">
        <v>3</v>
      </c>
      <c r="I753" s="10">
        <v>5.3999999999999995</v>
      </c>
      <c r="J753" s="10">
        <v>35.639999999999993</v>
      </c>
      <c r="K753" s="48"/>
      <c r="L753" s="14"/>
    </row>
    <row r="754" spans="1:17">
      <c r="A754" s="10" t="s">
        <v>15</v>
      </c>
      <c r="B754" s="10">
        <v>2</v>
      </c>
      <c r="C754" s="10">
        <v>1</v>
      </c>
      <c r="D754" s="10">
        <v>125</v>
      </c>
      <c r="E754" s="10">
        <v>25.5</v>
      </c>
      <c r="F754" s="10">
        <v>27</v>
      </c>
      <c r="G754" s="10">
        <v>1</v>
      </c>
      <c r="H754" s="10">
        <v>3</v>
      </c>
      <c r="I754" s="10">
        <v>4.8</v>
      </c>
      <c r="J754" s="10">
        <v>31.679999999999996</v>
      </c>
      <c r="K754" s="48"/>
      <c r="L754" s="14"/>
    </row>
    <row r="755" spans="1:17">
      <c r="A755" s="10" t="s">
        <v>26</v>
      </c>
      <c r="B755" s="10">
        <v>2</v>
      </c>
      <c r="C755" s="10">
        <v>1</v>
      </c>
      <c r="D755" s="10">
        <v>126</v>
      </c>
      <c r="E755" s="10">
        <v>25.5</v>
      </c>
      <c r="F755" s="10">
        <v>27</v>
      </c>
      <c r="G755" s="10">
        <v>1</v>
      </c>
      <c r="H755" s="10">
        <v>3</v>
      </c>
      <c r="I755" s="10">
        <v>4.8</v>
      </c>
      <c r="J755" s="10">
        <v>31.679999999999996</v>
      </c>
      <c r="K755" s="48"/>
      <c r="L755" s="14"/>
    </row>
    <row r="756" spans="1:17">
      <c r="A756" s="10" t="s">
        <v>44</v>
      </c>
      <c r="B756" s="10">
        <v>2</v>
      </c>
      <c r="C756" s="10">
        <v>1</v>
      </c>
      <c r="D756" s="10">
        <v>112</v>
      </c>
      <c r="E756" s="10">
        <v>25.5</v>
      </c>
      <c r="F756" s="10">
        <v>27</v>
      </c>
      <c r="G756" s="10">
        <v>1</v>
      </c>
      <c r="H756" s="10">
        <v>3</v>
      </c>
      <c r="I756" s="10">
        <v>4.8</v>
      </c>
      <c r="J756" s="10">
        <v>31.679999999999996</v>
      </c>
      <c r="K756" s="48"/>
      <c r="L756" s="14"/>
    </row>
    <row r="757" spans="1:17">
      <c r="A757" s="10" t="s">
        <v>48</v>
      </c>
      <c r="B757" s="10">
        <v>2</v>
      </c>
      <c r="C757" s="10">
        <v>1</v>
      </c>
      <c r="D757" s="10">
        <v>101</v>
      </c>
      <c r="E757" s="10">
        <v>25.5</v>
      </c>
      <c r="F757" s="10">
        <v>22.5</v>
      </c>
      <c r="G757" s="10">
        <v>1</v>
      </c>
      <c r="H757" s="10">
        <v>3</v>
      </c>
      <c r="I757" s="10">
        <v>4</v>
      </c>
      <c r="J757" s="10">
        <v>26.4</v>
      </c>
      <c r="K757" s="48"/>
      <c r="L757" s="14"/>
    </row>
    <row r="758" spans="1:17">
      <c r="A758" s="10" t="s">
        <v>27</v>
      </c>
      <c r="B758" s="10">
        <v>2</v>
      </c>
      <c r="C758" s="10">
        <v>1</v>
      </c>
      <c r="D758" s="10">
        <v>117</v>
      </c>
      <c r="E758" s="10">
        <v>25.5</v>
      </c>
      <c r="F758" s="10">
        <v>19.5</v>
      </c>
      <c r="G758" s="10">
        <v>1</v>
      </c>
      <c r="H758" s="10">
        <v>3</v>
      </c>
      <c r="I758" s="10">
        <v>3.5</v>
      </c>
      <c r="J758" s="10">
        <v>23.099999999999998</v>
      </c>
      <c r="K758" s="48"/>
      <c r="L758" s="14"/>
    </row>
    <row r="759" spans="1:17">
      <c r="I759" s="11">
        <f>SUM(I740:I758)</f>
        <v>291.5</v>
      </c>
      <c r="J759" s="11">
        <f>SUM(J740:J758)</f>
        <v>1923.9000000000005</v>
      </c>
    </row>
    <row r="762" spans="1:17" ht="18">
      <c r="A762" s="49" t="s">
        <v>89</v>
      </c>
      <c r="B762" s="49"/>
      <c r="C762" s="49"/>
      <c r="D762" s="49"/>
      <c r="E762" s="49"/>
      <c r="F762" s="49"/>
      <c r="G762" s="49"/>
      <c r="H762" s="56" t="s">
        <v>86</v>
      </c>
      <c r="I762" s="14"/>
      <c r="J762" s="14"/>
      <c r="K762" s="50" t="s">
        <v>87</v>
      </c>
      <c r="L762" s="50"/>
    </row>
    <row r="763" spans="1:17" ht="18">
      <c r="A763" s="49" t="s">
        <v>90</v>
      </c>
      <c r="B763" s="49"/>
      <c r="C763" s="49"/>
      <c r="D763" s="49"/>
      <c r="E763" s="49"/>
      <c r="F763" s="49"/>
      <c r="G763" s="49"/>
      <c r="H763" s="56"/>
      <c r="I763" s="14"/>
      <c r="J763" s="14"/>
      <c r="K763" s="50"/>
      <c r="L763" s="50"/>
    </row>
    <row r="764" spans="1:17" ht="18">
      <c r="A764" s="49" t="s">
        <v>88</v>
      </c>
      <c r="B764" s="49"/>
      <c r="C764" s="49"/>
      <c r="D764" s="49"/>
      <c r="E764" s="49"/>
      <c r="F764" s="49"/>
      <c r="G764" s="49"/>
      <c r="H764" s="56"/>
      <c r="I764" s="14"/>
      <c r="J764" s="14"/>
      <c r="K764" s="50"/>
      <c r="L764" s="50"/>
    </row>
    <row r="765" spans="1:17" ht="17.399999999999999">
      <c r="A765" s="21" t="s">
        <v>0</v>
      </c>
      <c r="B765" s="21" t="s">
        <v>1</v>
      </c>
      <c r="C765" s="21" t="s">
        <v>2</v>
      </c>
      <c r="D765" s="21" t="s">
        <v>3</v>
      </c>
      <c r="E765" s="21" t="s">
        <v>5</v>
      </c>
      <c r="F765" s="21" t="s">
        <v>4</v>
      </c>
      <c r="G765" s="21" t="s">
        <v>6</v>
      </c>
      <c r="H765" s="21" t="s">
        <v>7</v>
      </c>
      <c r="I765" s="21" t="s">
        <v>8</v>
      </c>
      <c r="J765" s="21" t="s">
        <v>16</v>
      </c>
      <c r="K765" s="21" t="s">
        <v>57</v>
      </c>
      <c r="L765" s="21" t="s">
        <v>65</v>
      </c>
    </row>
    <row r="766" spans="1:17">
      <c r="A766" s="10" t="s">
        <v>40</v>
      </c>
      <c r="B766" s="10">
        <v>3</v>
      </c>
      <c r="C766" s="10">
        <v>2</v>
      </c>
      <c r="D766" s="10">
        <v>220</v>
      </c>
      <c r="E766" s="10">
        <v>25.5</v>
      </c>
      <c r="F766" s="10">
        <v>125</v>
      </c>
      <c r="G766" s="10">
        <v>1</v>
      </c>
      <c r="H766" s="10">
        <v>3</v>
      </c>
      <c r="I766" s="10">
        <v>22.400000000000002</v>
      </c>
      <c r="J766" s="10">
        <v>147.84</v>
      </c>
      <c r="K766" s="48">
        <v>21</v>
      </c>
      <c r="L766" s="10">
        <v>1</v>
      </c>
      <c r="O766" s="60" t="s">
        <v>59</v>
      </c>
      <c r="P766" s="60"/>
      <c r="Q766" s="20">
        <v>2</v>
      </c>
    </row>
    <row r="767" spans="1:17">
      <c r="A767" s="10" t="s">
        <v>27</v>
      </c>
      <c r="B767" s="10">
        <v>3</v>
      </c>
      <c r="C767" s="10">
        <v>1</v>
      </c>
      <c r="D767" s="10">
        <v>117</v>
      </c>
      <c r="E767" s="10">
        <v>25.5</v>
      </c>
      <c r="F767" s="10">
        <v>120</v>
      </c>
      <c r="G767" s="10">
        <v>1</v>
      </c>
      <c r="H767" s="10">
        <v>3</v>
      </c>
      <c r="I767" s="10">
        <v>21.3</v>
      </c>
      <c r="J767" s="10">
        <v>140.57999999999998</v>
      </c>
      <c r="K767" s="48"/>
      <c r="L767" s="10">
        <v>2</v>
      </c>
      <c r="O767" s="60" t="s">
        <v>64</v>
      </c>
      <c r="P767" s="60"/>
      <c r="Q767" s="60"/>
    </row>
    <row r="768" spans="1:17">
      <c r="A768" s="10" t="s">
        <v>27</v>
      </c>
      <c r="B768" s="10">
        <v>3</v>
      </c>
      <c r="C768" s="10">
        <v>1</v>
      </c>
      <c r="D768" s="10">
        <v>123</v>
      </c>
      <c r="E768" s="10">
        <v>25.5</v>
      </c>
      <c r="F768" s="10">
        <v>120</v>
      </c>
      <c r="G768" s="10">
        <v>1</v>
      </c>
      <c r="H768" s="10">
        <v>3</v>
      </c>
      <c r="I768" s="10">
        <v>21.3</v>
      </c>
      <c r="J768" s="10">
        <v>140.57999999999998</v>
      </c>
      <c r="K768" s="48"/>
      <c r="L768" s="10">
        <v>3</v>
      </c>
      <c r="O768" s="14" t="s">
        <v>61</v>
      </c>
      <c r="P768" s="14" t="s">
        <v>62</v>
      </c>
      <c r="Q768" s="14" t="s">
        <v>63</v>
      </c>
    </row>
    <row r="769" spans="1:17">
      <c r="A769" s="10" t="s">
        <v>28</v>
      </c>
      <c r="B769" s="10">
        <v>3</v>
      </c>
      <c r="C769" s="10">
        <v>1</v>
      </c>
      <c r="D769" s="10">
        <v>122</v>
      </c>
      <c r="E769" s="10">
        <v>25.5</v>
      </c>
      <c r="F769" s="10">
        <v>120</v>
      </c>
      <c r="G769" s="10">
        <v>1</v>
      </c>
      <c r="H769" s="10">
        <v>3</v>
      </c>
      <c r="I769" s="10">
        <v>21.3</v>
      </c>
      <c r="J769" s="10">
        <v>140.57999999999998</v>
      </c>
      <c r="K769" s="48"/>
      <c r="L769" s="10">
        <v>4</v>
      </c>
      <c r="O769" s="14">
        <v>126</v>
      </c>
      <c r="P769" s="14">
        <v>16</v>
      </c>
      <c r="Q769" s="14">
        <v>25.5</v>
      </c>
    </row>
    <row r="770" spans="1:17">
      <c r="A770" s="10" t="s">
        <v>29</v>
      </c>
      <c r="B770" s="10">
        <v>3</v>
      </c>
      <c r="C770" s="10">
        <v>1</v>
      </c>
      <c r="D770" s="10">
        <v>114</v>
      </c>
      <c r="E770" s="10">
        <v>25.5</v>
      </c>
      <c r="F770" s="10">
        <v>120</v>
      </c>
      <c r="G770" s="10">
        <v>1</v>
      </c>
      <c r="H770" s="10">
        <v>3</v>
      </c>
      <c r="I770" s="10">
        <v>21.3</v>
      </c>
      <c r="J770" s="10">
        <v>140.57999999999998</v>
      </c>
      <c r="K770" s="48"/>
      <c r="L770" s="10">
        <v>5</v>
      </c>
    </row>
    <row r="771" spans="1:17">
      <c r="A771" s="10" t="s">
        <v>30</v>
      </c>
      <c r="B771" s="10">
        <v>3</v>
      </c>
      <c r="C771" s="10">
        <v>1</v>
      </c>
      <c r="D771" s="10">
        <v>119</v>
      </c>
      <c r="E771" s="10">
        <v>25.5</v>
      </c>
      <c r="F771" s="10">
        <v>120</v>
      </c>
      <c r="G771" s="10">
        <v>1</v>
      </c>
      <c r="H771" s="10">
        <v>3</v>
      </c>
      <c r="I771" s="10">
        <v>21.3</v>
      </c>
      <c r="J771" s="10">
        <v>140.57999999999998</v>
      </c>
      <c r="K771" s="48"/>
      <c r="L771" s="10">
        <v>6</v>
      </c>
      <c r="O771" s="60" t="s">
        <v>60</v>
      </c>
      <c r="P771" s="60"/>
      <c r="Q771" s="60"/>
    </row>
    <row r="772" spans="1:17">
      <c r="A772" s="10" t="s">
        <v>34</v>
      </c>
      <c r="B772" s="10">
        <v>3</v>
      </c>
      <c r="C772" s="10">
        <v>1</v>
      </c>
      <c r="D772" s="10">
        <v>104</v>
      </c>
      <c r="E772" s="10">
        <v>25.5</v>
      </c>
      <c r="F772" s="10">
        <v>120</v>
      </c>
      <c r="G772" s="10">
        <v>1</v>
      </c>
      <c r="H772" s="10">
        <v>3</v>
      </c>
      <c r="I772" s="10">
        <v>21.3</v>
      </c>
      <c r="J772" s="10">
        <v>140.57999999999998</v>
      </c>
      <c r="K772" s="48"/>
      <c r="L772" s="10">
        <v>7</v>
      </c>
      <c r="O772" s="14" t="s">
        <v>61</v>
      </c>
      <c r="P772" s="14" t="s">
        <v>62</v>
      </c>
      <c r="Q772" s="14" t="s">
        <v>63</v>
      </c>
    </row>
    <row r="773" spans="1:17">
      <c r="A773" s="10" t="s">
        <v>32</v>
      </c>
      <c r="B773" s="10">
        <v>3</v>
      </c>
      <c r="C773" s="10">
        <v>1</v>
      </c>
      <c r="D773" s="10">
        <v>124</v>
      </c>
      <c r="E773" s="10">
        <v>25.5</v>
      </c>
      <c r="F773" s="10">
        <v>120</v>
      </c>
      <c r="G773" s="10">
        <v>1</v>
      </c>
      <c r="H773" s="10">
        <v>3</v>
      </c>
      <c r="I773" s="10">
        <v>21.3</v>
      </c>
      <c r="J773" s="10">
        <v>140.57999999999998</v>
      </c>
      <c r="K773" s="48"/>
      <c r="L773" s="10">
        <v>8</v>
      </c>
      <c r="O773" s="14">
        <f>Q766+O769</f>
        <v>128</v>
      </c>
      <c r="P773" s="14">
        <f>Q766+P769</f>
        <v>18</v>
      </c>
      <c r="Q773" s="14">
        <f>Q766+Q769</f>
        <v>27.5</v>
      </c>
    </row>
    <row r="774" spans="1:17">
      <c r="A774" s="10" t="s">
        <v>33</v>
      </c>
      <c r="B774" s="10">
        <v>3</v>
      </c>
      <c r="C774" s="10">
        <v>1</v>
      </c>
      <c r="D774" s="10">
        <v>110</v>
      </c>
      <c r="E774" s="10">
        <v>25.5</v>
      </c>
      <c r="F774" s="10">
        <v>120</v>
      </c>
      <c r="G774" s="10">
        <v>1</v>
      </c>
      <c r="H774" s="10">
        <v>3</v>
      </c>
      <c r="I774" s="10">
        <v>21.3</v>
      </c>
      <c r="J774" s="10">
        <v>140.57999999999998</v>
      </c>
      <c r="K774" s="48"/>
      <c r="L774" s="10">
        <v>9</v>
      </c>
    </row>
    <row r="775" spans="1:17">
      <c r="A775" s="10" t="s">
        <v>43</v>
      </c>
      <c r="B775" s="10">
        <v>3</v>
      </c>
      <c r="C775" s="10">
        <v>1</v>
      </c>
      <c r="D775" s="10">
        <v>115</v>
      </c>
      <c r="E775" s="10">
        <v>25.5</v>
      </c>
      <c r="F775" s="10">
        <v>120</v>
      </c>
      <c r="G775" s="10">
        <v>1</v>
      </c>
      <c r="H775" s="10">
        <v>3</v>
      </c>
      <c r="I775" s="10">
        <v>21.3</v>
      </c>
      <c r="J775" s="10">
        <v>140.57999999999998</v>
      </c>
      <c r="K775" s="48"/>
      <c r="L775" s="10">
        <v>10</v>
      </c>
    </row>
    <row r="776" spans="1:17">
      <c r="A776" s="10" t="s">
        <v>48</v>
      </c>
      <c r="B776" s="10">
        <v>3</v>
      </c>
      <c r="C776" s="10">
        <v>1</v>
      </c>
      <c r="D776" s="10">
        <v>101</v>
      </c>
      <c r="E776" s="10">
        <v>25.5</v>
      </c>
      <c r="F776" s="10">
        <v>108</v>
      </c>
      <c r="G776" s="10">
        <v>1</v>
      </c>
      <c r="H776" s="10">
        <v>3</v>
      </c>
      <c r="I776" s="10">
        <v>19.200000000000003</v>
      </c>
      <c r="J776" s="10">
        <v>126.72000000000001</v>
      </c>
      <c r="K776" s="48"/>
      <c r="L776" s="10">
        <v>11</v>
      </c>
    </row>
    <row r="777" spans="1:17">
      <c r="A777" s="10" t="s">
        <v>46</v>
      </c>
      <c r="B777" s="10">
        <v>3</v>
      </c>
      <c r="C777" s="10">
        <v>1</v>
      </c>
      <c r="D777" s="10">
        <v>102</v>
      </c>
      <c r="E777" s="10">
        <v>25.5</v>
      </c>
      <c r="F777" s="10">
        <v>106.5</v>
      </c>
      <c r="G777" s="10">
        <v>1</v>
      </c>
      <c r="H777" s="10">
        <v>3</v>
      </c>
      <c r="I777" s="10">
        <v>18.900000000000002</v>
      </c>
      <c r="J777" s="10">
        <v>124.74000000000001</v>
      </c>
      <c r="K777" s="48"/>
      <c r="L777" s="10">
        <v>12</v>
      </c>
    </row>
    <row r="778" spans="1:17">
      <c r="A778" s="10" t="s">
        <v>41</v>
      </c>
      <c r="B778" s="10">
        <v>3</v>
      </c>
      <c r="C778" s="10">
        <v>1</v>
      </c>
      <c r="D778" s="10">
        <v>116</v>
      </c>
      <c r="E778" s="10">
        <v>25.5</v>
      </c>
      <c r="F778" s="10">
        <v>84</v>
      </c>
      <c r="G778" s="10">
        <v>1</v>
      </c>
      <c r="H778" s="10">
        <v>3</v>
      </c>
      <c r="I778" s="10">
        <v>14.9</v>
      </c>
      <c r="J778" s="10">
        <v>98.34</v>
      </c>
      <c r="K778" s="48"/>
      <c r="L778" s="10">
        <v>13</v>
      </c>
    </row>
    <row r="779" spans="1:17">
      <c r="I779" s="11">
        <f>SUM(I766:I778)</f>
        <v>267.10000000000008</v>
      </c>
      <c r="J779" s="11">
        <f>SUM(J766:J778)</f>
        <v>1762.8599999999994</v>
      </c>
    </row>
    <row r="781" spans="1:17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</row>
    <row r="782" spans="1:17" ht="18">
      <c r="A782" s="49" t="s">
        <v>89</v>
      </c>
      <c r="B782" s="49"/>
      <c r="C782" s="49"/>
      <c r="D782" s="49"/>
      <c r="E782" s="49"/>
      <c r="F782" s="49"/>
      <c r="G782" s="49"/>
      <c r="H782" s="56" t="s">
        <v>86</v>
      </c>
      <c r="I782" s="14"/>
      <c r="J782" s="14"/>
      <c r="K782" s="50" t="s">
        <v>87</v>
      </c>
      <c r="L782" s="50"/>
    </row>
    <row r="783" spans="1:17" ht="18">
      <c r="A783" s="49" t="s">
        <v>90</v>
      </c>
      <c r="B783" s="49"/>
      <c r="C783" s="49"/>
      <c r="D783" s="49"/>
      <c r="E783" s="49"/>
      <c r="F783" s="49"/>
      <c r="G783" s="49"/>
      <c r="H783" s="56"/>
      <c r="I783" s="14"/>
      <c r="J783" s="14"/>
      <c r="K783" s="50"/>
      <c r="L783" s="50"/>
    </row>
    <row r="784" spans="1:17" ht="18">
      <c r="A784" s="49" t="s">
        <v>88</v>
      </c>
      <c r="B784" s="49"/>
      <c r="C784" s="49"/>
      <c r="D784" s="49"/>
      <c r="E784" s="49"/>
      <c r="F784" s="49"/>
      <c r="G784" s="49"/>
      <c r="H784" s="56"/>
      <c r="I784" s="14"/>
      <c r="J784" s="14"/>
      <c r="K784" s="50"/>
      <c r="L784" s="50"/>
    </row>
    <row r="785" spans="1:17" ht="17.399999999999999">
      <c r="A785" s="21" t="s">
        <v>0</v>
      </c>
      <c r="B785" s="21" t="s">
        <v>1</v>
      </c>
      <c r="C785" s="21" t="s">
        <v>2</v>
      </c>
      <c r="D785" s="21" t="s">
        <v>3</v>
      </c>
      <c r="E785" s="21" t="s">
        <v>5</v>
      </c>
      <c r="F785" s="21" t="s">
        <v>4</v>
      </c>
      <c r="G785" s="21" t="s">
        <v>6</v>
      </c>
      <c r="H785" s="21" t="s">
        <v>7</v>
      </c>
      <c r="I785" s="21" t="s">
        <v>8</v>
      </c>
      <c r="J785" s="21" t="s">
        <v>16</v>
      </c>
      <c r="K785" s="21" t="s">
        <v>57</v>
      </c>
      <c r="L785" s="21" t="s">
        <v>65</v>
      </c>
    </row>
    <row r="786" spans="1:17">
      <c r="A786" s="10" t="s">
        <v>36</v>
      </c>
      <c r="B786" s="10">
        <v>2</v>
      </c>
      <c r="C786" s="10">
        <v>1</v>
      </c>
      <c r="D786" s="10">
        <v>108</v>
      </c>
      <c r="E786" s="10">
        <v>25.5</v>
      </c>
      <c r="F786" s="10">
        <v>66.5</v>
      </c>
      <c r="G786" s="10">
        <v>1</v>
      </c>
      <c r="H786" s="10">
        <v>3</v>
      </c>
      <c r="I786" s="10">
        <v>11.799999999999999</v>
      </c>
      <c r="J786" s="10">
        <v>77.88</v>
      </c>
      <c r="K786" s="48">
        <v>22</v>
      </c>
      <c r="L786" s="10">
        <v>1</v>
      </c>
      <c r="O786" s="60" t="s">
        <v>59</v>
      </c>
      <c r="P786" s="60"/>
      <c r="Q786" s="20">
        <v>2</v>
      </c>
    </row>
    <row r="787" spans="1:17">
      <c r="A787" s="10" t="s">
        <v>36</v>
      </c>
      <c r="B787" s="10">
        <v>2</v>
      </c>
      <c r="C787" s="10">
        <v>1</v>
      </c>
      <c r="D787" s="10">
        <v>121</v>
      </c>
      <c r="E787" s="10">
        <v>25.5</v>
      </c>
      <c r="F787" s="10">
        <v>66.5</v>
      </c>
      <c r="G787" s="10">
        <v>1</v>
      </c>
      <c r="H787" s="10">
        <v>3</v>
      </c>
      <c r="I787" s="10">
        <v>11.799999999999999</v>
      </c>
      <c r="J787" s="10">
        <v>77.88</v>
      </c>
      <c r="K787" s="48"/>
      <c r="L787" s="10">
        <v>2</v>
      </c>
      <c r="O787" s="60" t="s">
        <v>64</v>
      </c>
      <c r="P787" s="60"/>
      <c r="Q787" s="60"/>
    </row>
    <row r="788" spans="1:17">
      <c r="A788" s="10" t="s">
        <v>37</v>
      </c>
      <c r="B788" s="10">
        <v>2</v>
      </c>
      <c r="C788" s="10">
        <v>1</v>
      </c>
      <c r="D788" s="10">
        <v>106</v>
      </c>
      <c r="E788" s="10">
        <v>25.5</v>
      </c>
      <c r="F788" s="10">
        <v>66.5</v>
      </c>
      <c r="G788" s="10">
        <v>1</v>
      </c>
      <c r="H788" s="10">
        <v>3</v>
      </c>
      <c r="I788" s="10">
        <v>11.799999999999999</v>
      </c>
      <c r="J788" s="10">
        <v>77.88</v>
      </c>
      <c r="K788" s="48"/>
      <c r="L788" s="10">
        <v>3</v>
      </c>
      <c r="O788" s="14" t="s">
        <v>61</v>
      </c>
      <c r="P788" s="14" t="s">
        <v>62</v>
      </c>
      <c r="Q788" s="14" t="s">
        <v>63</v>
      </c>
    </row>
    <row r="789" spans="1:17">
      <c r="A789" s="10" t="s">
        <v>44</v>
      </c>
      <c r="B789" s="10">
        <v>1</v>
      </c>
      <c r="C789" s="10">
        <v>1</v>
      </c>
      <c r="D789" s="10">
        <v>112</v>
      </c>
      <c r="E789" s="10">
        <v>25.5</v>
      </c>
      <c r="F789" s="10">
        <v>30</v>
      </c>
      <c r="G789" s="10">
        <v>1</v>
      </c>
      <c r="H789" s="10">
        <v>3</v>
      </c>
      <c r="I789" s="10">
        <v>5.3999999999999995</v>
      </c>
      <c r="J789" s="10">
        <v>35.639999999999993</v>
      </c>
      <c r="K789" s="48"/>
      <c r="L789" s="10">
        <v>4</v>
      </c>
      <c r="O789" s="14">
        <v>67</v>
      </c>
      <c r="P789" s="14">
        <v>15</v>
      </c>
      <c r="Q789" s="14">
        <v>35.5</v>
      </c>
    </row>
    <row r="790" spans="1:17">
      <c r="A790" s="10" t="s">
        <v>48</v>
      </c>
      <c r="B790" s="10">
        <v>1</v>
      </c>
      <c r="C790" s="10">
        <v>1</v>
      </c>
      <c r="D790" s="10">
        <v>101</v>
      </c>
      <c r="E790" s="10">
        <v>25.5</v>
      </c>
      <c r="F790" s="10">
        <v>30</v>
      </c>
      <c r="G790" s="10">
        <v>1</v>
      </c>
      <c r="H790" s="10">
        <v>3</v>
      </c>
      <c r="I790" s="10">
        <v>5.3999999999999995</v>
      </c>
      <c r="J790" s="10">
        <v>35.639999999999993</v>
      </c>
      <c r="K790" s="48"/>
      <c r="L790" s="10">
        <v>4</v>
      </c>
    </row>
    <row r="791" spans="1:17">
      <c r="A791" s="10" t="s">
        <v>39</v>
      </c>
      <c r="B791" s="10">
        <v>1</v>
      </c>
      <c r="C791" s="10">
        <v>1</v>
      </c>
      <c r="D791" s="10">
        <v>120</v>
      </c>
      <c r="E791" s="10">
        <v>25.5</v>
      </c>
      <c r="F791" s="10">
        <v>24</v>
      </c>
      <c r="G791" s="10">
        <v>1</v>
      </c>
      <c r="H791" s="10">
        <v>3</v>
      </c>
      <c r="I791" s="10">
        <v>4.3</v>
      </c>
      <c r="J791" s="10">
        <v>28.38</v>
      </c>
      <c r="K791" s="48"/>
      <c r="L791" s="10">
        <v>5</v>
      </c>
      <c r="O791" s="60" t="s">
        <v>60</v>
      </c>
      <c r="P791" s="60"/>
      <c r="Q791" s="60"/>
    </row>
    <row r="792" spans="1:17">
      <c r="A792" s="10" t="s">
        <v>43</v>
      </c>
      <c r="B792" s="10">
        <v>1</v>
      </c>
      <c r="C792" s="10">
        <v>1</v>
      </c>
      <c r="D792" s="10">
        <v>115</v>
      </c>
      <c r="E792" s="10">
        <v>25.5</v>
      </c>
      <c r="F792" s="10">
        <v>22</v>
      </c>
      <c r="G792" s="10">
        <v>1</v>
      </c>
      <c r="H792" s="10">
        <v>3</v>
      </c>
      <c r="I792" s="10">
        <v>3.9</v>
      </c>
      <c r="J792" s="10">
        <v>25.74</v>
      </c>
      <c r="K792" s="48"/>
      <c r="L792" s="10">
        <v>5</v>
      </c>
      <c r="O792" s="14" t="s">
        <v>61</v>
      </c>
      <c r="P792" s="14" t="s">
        <v>62</v>
      </c>
      <c r="Q792" s="14" t="s">
        <v>63</v>
      </c>
    </row>
    <row r="793" spans="1:17">
      <c r="A793" s="10" t="s">
        <v>46</v>
      </c>
      <c r="B793" s="10">
        <v>1</v>
      </c>
      <c r="C793" s="10">
        <v>1</v>
      </c>
      <c r="D793" s="10">
        <v>102</v>
      </c>
      <c r="E793" s="10">
        <v>25.5</v>
      </c>
      <c r="F793" s="10">
        <v>22</v>
      </c>
      <c r="G793" s="10">
        <v>1</v>
      </c>
      <c r="H793" s="10">
        <v>3</v>
      </c>
      <c r="I793" s="10">
        <v>3.9</v>
      </c>
      <c r="J793" s="10">
        <v>25.74</v>
      </c>
      <c r="K793" s="48"/>
      <c r="L793" s="10">
        <v>6</v>
      </c>
      <c r="O793" s="14">
        <f>Q786+O789</f>
        <v>69</v>
      </c>
      <c r="P793" s="14">
        <f>Q786+P789</f>
        <v>17</v>
      </c>
      <c r="Q793" s="14">
        <f>Q786+Q789</f>
        <v>37.5</v>
      </c>
    </row>
    <row r="794" spans="1:17">
      <c r="A794" s="10" t="s">
        <v>27</v>
      </c>
      <c r="B794" s="10">
        <v>2</v>
      </c>
      <c r="C794" s="10">
        <v>1</v>
      </c>
      <c r="D794" s="10">
        <v>123</v>
      </c>
      <c r="E794" s="10">
        <v>25.5</v>
      </c>
      <c r="F794" s="10">
        <v>19.5</v>
      </c>
      <c r="G794" s="10">
        <v>1</v>
      </c>
      <c r="H794" s="10">
        <v>3</v>
      </c>
      <c r="I794" s="10">
        <v>3.5</v>
      </c>
      <c r="J794" s="10">
        <v>23.099999999999998</v>
      </c>
      <c r="K794" s="48"/>
      <c r="L794" s="10">
        <v>5</v>
      </c>
    </row>
    <row r="795" spans="1:17">
      <c r="A795" s="10" t="s">
        <v>28</v>
      </c>
      <c r="B795" s="10">
        <v>2</v>
      </c>
      <c r="C795" s="10">
        <v>1</v>
      </c>
      <c r="D795" s="10">
        <v>122</v>
      </c>
      <c r="E795" s="10">
        <v>25.5</v>
      </c>
      <c r="F795" s="10">
        <v>19.5</v>
      </c>
      <c r="G795" s="10">
        <v>1</v>
      </c>
      <c r="H795" s="10">
        <v>3</v>
      </c>
      <c r="I795" s="10">
        <v>3.5</v>
      </c>
      <c r="J795" s="10">
        <v>23.099999999999998</v>
      </c>
      <c r="K795" s="48"/>
      <c r="L795" s="10">
        <v>6</v>
      </c>
    </row>
    <row r="796" spans="1:17">
      <c r="A796" s="10" t="s">
        <v>29</v>
      </c>
      <c r="B796" s="10">
        <v>2</v>
      </c>
      <c r="C796" s="10">
        <v>1</v>
      </c>
      <c r="D796" s="10">
        <v>114</v>
      </c>
      <c r="E796" s="10">
        <v>25.5</v>
      </c>
      <c r="F796" s="10">
        <v>19.5</v>
      </c>
      <c r="G796" s="10">
        <v>1</v>
      </c>
      <c r="H796" s="10">
        <v>3</v>
      </c>
      <c r="I796" s="10">
        <v>3.5</v>
      </c>
      <c r="J796" s="10">
        <v>23.099999999999998</v>
      </c>
      <c r="K796" s="48"/>
      <c r="L796" s="10">
        <v>6</v>
      </c>
    </row>
    <row r="797" spans="1:17">
      <c r="A797" s="10" t="s">
        <v>30</v>
      </c>
      <c r="B797" s="10">
        <v>2</v>
      </c>
      <c r="C797" s="10">
        <v>1</v>
      </c>
      <c r="D797" s="10">
        <v>119</v>
      </c>
      <c r="E797" s="10">
        <v>25.5</v>
      </c>
      <c r="F797" s="10">
        <v>19.5</v>
      </c>
      <c r="G797" s="10">
        <v>1</v>
      </c>
      <c r="H797" s="10">
        <v>3</v>
      </c>
      <c r="I797" s="10">
        <v>3.5</v>
      </c>
      <c r="J797" s="10">
        <v>23.099999999999998</v>
      </c>
      <c r="K797" s="48"/>
      <c r="L797" s="10">
        <v>7</v>
      </c>
    </row>
    <row r="798" spans="1:17">
      <c r="A798" s="10" t="s">
        <v>34</v>
      </c>
      <c r="B798" s="10">
        <v>2</v>
      </c>
      <c r="C798" s="10">
        <v>1</v>
      </c>
      <c r="D798" s="10">
        <v>104</v>
      </c>
      <c r="E798" s="10">
        <v>25.5</v>
      </c>
      <c r="F798" s="10">
        <v>19.5</v>
      </c>
      <c r="G798" s="10">
        <v>1</v>
      </c>
      <c r="H798" s="10">
        <v>3</v>
      </c>
      <c r="I798" s="10">
        <v>3.5</v>
      </c>
      <c r="J798" s="10">
        <v>23.099999999999998</v>
      </c>
      <c r="K798" s="48"/>
      <c r="L798" s="10">
        <v>7</v>
      </c>
    </row>
    <row r="799" spans="1:17">
      <c r="A799" s="10" t="s">
        <v>32</v>
      </c>
      <c r="B799" s="10">
        <v>2</v>
      </c>
      <c r="C799" s="10">
        <v>1</v>
      </c>
      <c r="D799" s="10">
        <v>124</v>
      </c>
      <c r="E799" s="10">
        <v>25.5</v>
      </c>
      <c r="F799" s="10">
        <v>19.5</v>
      </c>
      <c r="G799" s="10">
        <v>1</v>
      </c>
      <c r="H799" s="10">
        <v>3</v>
      </c>
      <c r="I799" s="10">
        <v>3.5</v>
      </c>
      <c r="J799" s="10">
        <v>23.099999999999998</v>
      </c>
      <c r="K799" s="48"/>
      <c r="L799" s="10">
        <v>7</v>
      </c>
    </row>
    <row r="800" spans="1:17">
      <c r="A800" s="10" t="s">
        <v>33</v>
      </c>
      <c r="B800" s="10">
        <v>2</v>
      </c>
      <c r="C800" s="10">
        <v>1</v>
      </c>
      <c r="D800" s="10">
        <v>110</v>
      </c>
      <c r="E800" s="10">
        <v>25.5</v>
      </c>
      <c r="F800" s="10">
        <v>19.5</v>
      </c>
      <c r="G800" s="10">
        <v>1</v>
      </c>
      <c r="H800" s="10">
        <v>3</v>
      </c>
      <c r="I800" s="10">
        <v>3.5</v>
      </c>
      <c r="J800" s="10">
        <v>23.099999999999998</v>
      </c>
      <c r="K800" s="48"/>
      <c r="L800" s="10">
        <v>8</v>
      </c>
    </row>
    <row r="801" spans="1:12">
      <c r="A801" s="10" t="s">
        <v>36</v>
      </c>
      <c r="B801" s="10">
        <v>1</v>
      </c>
      <c r="C801" s="10">
        <v>1</v>
      </c>
      <c r="D801" s="10">
        <v>108</v>
      </c>
      <c r="E801" s="10">
        <v>25.5</v>
      </c>
      <c r="F801" s="10">
        <v>18</v>
      </c>
      <c r="G801" s="10">
        <v>1</v>
      </c>
      <c r="H801" s="10">
        <v>3</v>
      </c>
      <c r="I801" s="10">
        <v>3.2</v>
      </c>
      <c r="J801" s="10">
        <v>21.12</v>
      </c>
      <c r="K801" s="48"/>
      <c r="L801" s="10">
        <v>9</v>
      </c>
    </row>
    <row r="802" spans="1:12">
      <c r="A802" s="10" t="s">
        <v>36</v>
      </c>
      <c r="B802" s="10">
        <v>1</v>
      </c>
      <c r="C802" s="10">
        <v>1</v>
      </c>
      <c r="D802" s="10">
        <v>121</v>
      </c>
      <c r="E802" s="10">
        <v>25.5</v>
      </c>
      <c r="F802" s="10">
        <v>18</v>
      </c>
      <c r="G802" s="10">
        <v>1</v>
      </c>
      <c r="H802" s="10">
        <v>3</v>
      </c>
      <c r="I802" s="10">
        <v>3.2</v>
      </c>
      <c r="J802" s="10">
        <v>21.12</v>
      </c>
      <c r="K802" s="48"/>
      <c r="L802" s="10">
        <v>9</v>
      </c>
    </row>
    <row r="803" spans="1:12">
      <c r="A803" s="10" t="s">
        <v>37</v>
      </c>
      <c r="B803" s="10">
        <v>1</v>
      </c>
      <c r="C803" s="10">
        <v>1</v>
      </c>
      <c r="D803" s="10">
        <v>106</v>
      </c>
      <c r="E803" s="10">
        <v>25.5</v>
      </c>
      <c r="F803" s="10">
        <v>18</v>
      </c>
      <c r="G803" s="10">
        <v>1</v>
      </c>
      <c r="H803" s="10">
        <v>3</v>
      </c>
      <c r="I803" s="10">
        <v>3.2</v>
      </c>
      <c r="J803" s="10">
        <v>21.12</v>
      </c>
      <c r="K803" s="48"/>
      <c r="L803" s="10">
        <v>10</v>
      </c>
    </row>
    <row r="804" spans="1:12">
      <c r="A804" s="10" t="s">
        <v>41</v>
      </c>
      <c r="B804" s="10">
        <v>1</v>
      </c>
      <c r="C804" s="10">
        <v>1</v>
      </c>
      <c r="D804" s="10">
        <v>116</v>
      </c>
      <c r="E804" s="10">
        <v>25.5</v>
      </c>
      <c r="F804" s="10">
        <v>18</v>
      </c>
      <c r="G804" s="10">
        <v>1</v>
      </c>
      <c r="H804" s="10">
        <v>3</v>
      </c>
      <c r="I804" s="10">
        <v>3.2</v>
      </c>
      <c r="J804" s="10">
        <v>21.12</v>
      </c>
      <c r="K804" s="48"/>
      <c r="L804" s="10">
        <v>10</v>
      </c>
    </row>
    <row r="805" spans="1:12">
      <c r="A805" s="10" t="s">
        <v>45</v>
      </c>
      <c r="B805" s="10">
        <v>1</v>
      </c>
      <c r="C805" s="10">
        <v>1</v>
      </c>
      <c r="D805" s="10">
        <v>107</v>
      </c>
      <c r="E805" s="10">
        <v>25.5</v>
      </c>
      <c r="F805" s="10">
        <v>18</v>
      </c>
      <c r="G805" s="10">
        <v>1</v>
      </c>
      <c r="H805" s="10">
        <v>3</v>
      </c>
      <c r="I805" s="10">
        <v>3.2</v>
      </c>
      <c r="J805" s="10">
        <v>21.12</v>
      </c>
      <c r="K805" s="48"/>
      <c r="L805" s="10">
        <v>11</v>
      </c>
    </row>
    <row r="806" spans="1:12">
      <c r="A806" s="10" t="s">
        <v>45</v>
      </c>
      <c r="B806" s="10">
        <v>2</v>
      </c>
      <c r="C806" s="10">
        <v>1</v>
      </c>
      <c r="D806" s="10">
        <v>107</v>
      </c>
      <c r="E806" s="10">
        <v>25.5</v>
      </c>
      <c r="F806" s="10">
        <v>18</v>
      </c>
      <c r="G806" s="10">
        <v>1</v>
      </c>
      <c r="H806" s="10">
        <v>3</v>
      </c>
      <c r="I806" s="10">
        <v>3.2</v>
      </c>
      <c r="J806" s="10">
        <v>21.12</v>
      </c>
      <c r="K806" s="48"/>
      <c r="L806" s="10">
        <v>11</v>
      </c>
    </row>
    <row r="807" spans="1:12">
      <c r="A807" s="10" t="s">
        <v>39</v>
      </c>
      <c r="B807" s="10">
        <v>2</v>
      </c>
      <c r="C807" s="10">
        <v>1</v>
      </c>
      <c r="D807" s="10">
        <v>120</v>
      </c>
      <c r="E807" s="10">
        <v>25.5</v>
      </c>
      <c r="F807" s="10">
        <v>16.5</v>
      </c>
      <c r="G807" s="10">
        <v>1</v>
      </c>
      <c r="H807" s="10">
        <v>3</v>
      </c>
      <c r="I807" s="10">
        <v>3</v>
      </c>
      <c r="J807" s="10">
        <v>19.799999999999997</v>
      </c>
      <c r="K807" s="48"/>
      <c r="L807" s="10">
        <v>11</v>
      </c>
    </row>
    <row r="808" spans="1:12">
      <c r="A808" s="10" t="s">
        <v>43</v>
      </c>
      <c r="B808" s="10">
        <v>2</v>
      </c>
      <c r="C808" s="10">
        <v>1</v>
      </c>
      <c r="D808" s="10">
        <v>115</v>
      </c>
      <c r="E808" s="10">
        <v>25.5</v>
      </c>
      <c r="F808" s="10">
        <v>16.5</v>
      </c>
      <c r="G808" s="10">
        <v>1</v>
      </c>
      <c r="H808" s="10">
        <v>3</v>
      </c>
      <c r="I808" s="10">
        <v>3</v>
      </c>
      <c r="J808" s="10">
        <v>19.799999999999997</v>
      </c>
      <c r="K808" s="48"/>
      <c r="L808" s="10">
        <v>12</v>
      </c>
    </row>
    <row r="809" spans="1:12">
      <c r="A809" s="10" t="s">
        <v>27</v>
      </c>
      <c r="B809" s="10">
        <v>1</v>
      </c>
      <c r="C809" s="10">
        <v>1</v>
      </c>
      <c r="D809" s="10">
        <v>117</v>
      </c>
      <c r="E809" s="10">
        <v>25.5</v>
      </c>
      <c r="F809" s="10">
        <v>15</v>
      </c>
      <c r="G809" s="10">
        <v>1</v>
      </c>
      <c r="H809" s="10">
        <v>3</v>
      </c>
      <c r="I809" s="10">
        <v>2.7</v>
      </c>
      <c r="J809" s="10">
        <v>17.82</v>
      </c>
      <c r="K809" s="48"/>
      <c r="L809" s="10">
        <v>8</v>
      </c>
    </row>
    <row r="810" spans="1:12">
      <c r="A810" s="10" t="s">
        <v>27</v>
      </c>
      <c r="B810" s="10">
        <v>1</v>
      </c>
      <c r="C810" s="10">
        <v>1</v>
      </c>
      <c r="D810" s="10">
        <v>123</v>
      </c>
      <c r="E810" s="10">
        <v>25.5</v>
      </c>
      <c r="F810" s="10">
        <v>15</v>
      </c>
      <c r="G810" s="10">
        <v>1</v>
      </c>
      <c r="H810" s="10">
        <v>3</v>
      </c>
      <c r="I810" s="10">
        <v>2.7</v>
      </c>
      <c r="J810" s="10">
        <v>17.82</v>
      </c>
      <c r="K810" s="48"/>
      <c r="L810" s="10">
        <v>8</v>
      </c>
    </row>
    <row r="811" spans="1:12">
      <c r="A811" s="10" t="s">
        <v>28</v>
      </c>
      <c r="B811" s="10">
        <v>1</v>
      </c>
      <c r="C811" s="10">
        <v>1</v>
      </c>
      <c r="D811" s="10">
        <v>122</v>
      </c>
      <c r="E811" s="10">
        <v>25.5</v>
      </c>
      <c r="F811" s="10">
        <v>15</v>
      </c>
      <c r="G811" s="10">
        <v>1</v>
      </c>
      <c r="H811" s="10">
        <v>3</v>
      </c>
      <c r="I811" s="10">
        <v>2.7</v>
      </c>
      <c r="J811" s="10">
        <v>17.82</v>
      </c>
      <c r="K811" s="48"/>
      <c r="L811" s="10">
        <v>8</v>
      </c>
    </row>
    <row r="812" spans="1:12">
      <c r="A812" s="10" t="s">
        <v>29</v>
      </c>
      <c r="B812" s="10">
        <v>1</v>
      </c>
      <c r="C812" s="10">
        <v>1</v>
      </c>
      <c r="D812" s="10">
        <v>114</v>
      </c>
      <c r="E812" s="10">
        <v>25.5</v>
      </c>
      <c r="F812" s="10">
        <v>15</v>
      </c>
      <c r="G812" s="10">
        <v>1</v>
      </c>
      <c r="H812" s="10">
        <v>3</v>
      </c>
      <c r="I812" s="10">
        <v>2.7</v>
      </c>
      <c r="J812" s="10">
        <v>17.82</v>
      </c>
      <c r="K812" s="48"/>
      <c r="L812" s="10">
        <v>9</v>
      </c>
    </row>
    <row r="813" spans="1:12">
      <c r="A813" s="10" t="s">
        <v>30</v>
      </c>
      <c r="B813" s="10">
        <v>1</v>
      </c>
      <c r="C813" s="10">
        <v>1</v>
      </c>
      <c r="D813" s="10">
        <v>119</v>
      </c>
      <c r="E813" s="10">
        <v>25.5</v>
      </c>
      <c r="F813" s="10">
        <v>15</v>
      </c>
      <c r="G813" s="10">
        <v>1</v>
      </c>
      <c r="H813" s="10">
        <v>3</v>
      </c>
      <c r="I813" s="10">
        <v>2.7</v>
      </c>
      <c r="J813" s="10">
        <v>17.82</v>
      </c>
      <c r="K813" s="48"/>
      <c r="L813" s="10">
        <v>9</v>
      </c>
    </row>
    <row r="814" spans="1:12">
      <c r="A814" s="10" t="s">
        <v>34</v>
      </c>
      <c r="B814" s="10">
        <v>1</v>
      </c>
      <c r="C814" s="10">
        <v>1</v>
      </c>
      <c r="D814" s="10">
        <v>104</v>
      </c>
      <c r="E814" s="10">
        <v>25.5</v>
      </c>
      <c r="F814" s="10">
        <v>15</v>
      </c>
      <c r="G814" s="10">
        <v>1</v>
      </c>
      <c r="H814" s="10">
        <v>3</v>
      </c>
      <c r="I814" s="10">
        <v>2.7</v>
      </c>
      <c r="J814" s="10">
        <v>17.82</v>
      </c>
      <c r="K814" s="48"/>
      <c r="L814" s="10">
        <v>10</v>
      </c>
    </row>
    <row r="815" spans="1:12">
      <c r="A815" s="10" t="s">
        <v>32</v>
      </c>
      <c r="B815" s="10">
        <v>1</v>
      </c>
      <c r="C815" s="10">
        <v>1</v>
      </c>
      <c r="D815" s="10">
        <v>124</v>
      </c>
      <c r="E815" s="10">
        <v>25.5</v>
      </c>
      <c r="F815" s="10">
        <v>15</v>
      </c>
      <c r="G815" s="10">
        <v>1</v>
      </c>
      <c r="H815" s="10">
        <v>3</v>
      </c>
      <c r="I815" s="10">
        <v>2.7</v>
      </c>
      <c r="J815" s="10">
        <v>17.82</v>
      </c>
      <c r="K815" s="48"/>
      <c r="L815" s="10">
        <v>10</v>
      </c>
    </row>
    <row r="816" spans="1:12">
      <c r="A816" s="10" t="s">
        <v>33</v>
      </c>
      <c r="B816" s="10">
        <v>1</v>
      </c>
      <c r="C816" s="10">
        <v>1</v>
      </c>
      <c r="D816" s="10">
        <v>110</v>
      </c>
      <c r="E816" s="10">
        <v>25.5</v>
      </c>
      <c r="F816" s="10">
        <v>15</v>
      </c>
      <c r="G816" s="10">
        <v>1</v>
      </c>
      <c r="H816" s="10">
        <v>3</v>
      </c>
      <c r="I816" s="10">
        <v>2.7</v>
      </c>
      <c r="J816" s="10">
        <v>17.82</v>
      </c>
      <c r="K816" s="48"/>
      <c r="L816" s="10">
        <v>12</v>
      </c>
    </row>
    <row r="817" spans="1:12">
      <c r="A817" s="10" t="s">
        <v>45</v>
      </c>
      <c r="B817" s="16" t="s">
        <v>58</v>
      </c>
      <c r="C817" s="10">
        <v>1</v>
      </c>
      <c r="D817" s="10">
        <v>107</v>
      </c>
      <c r="E817" s="10">
        <v>4</v>
      </c>
      <c r="F817" s="10">
        <v>43.5</v>
      </c>
      <c r="G817" s="10">
        <v>1</v>
      </c>
      <c r="H817" s="10">
        <v>3</v>
      </c>
      <c r="I817" s="10">
        <v>1.3</v>
      </c>
      <c r="J817" s="10">
        <v>8.58</v>
      </c>
      <c r="K817" s="48"/>
      <c r="L817" s="14"/>
    </row>
    <row r="818" spans="1:12">
      <c r="A818" s="10" t="s">
        <v>15</v>
      </c>
      <c r="B818" s="10" t="s">
        <v>19</v>
      </c>
      <c r="C818" s="10">
        <v>1</v>
      </c>
      <c r="D818" s="10">
        <v>125</v>
      </c>
      <c r="E818" s="10">
        <v>4</v>
      </c>
      <c r="F818" s="10">
        <v>25.375</v>
      </c>
      <c r="G818" s="10">
        <v>1</v>
      </c>
      <c r="H818" s="10">
        <v>3</v>
      </c>
      <c r="I818" s="10">
        <v>0.79999999999999993</v>
      </c>
      <c r="J818" s="10">
        <v>5.2799999999999994</v>
      </c>
      <c r="K818" s="48"/>
      <c r="L818" s="14"/>
    </row>
    <row r="819" spans="1:12">
      <c r="A819" s="10" t="s">
        <v>26</v>
      </c>
      <c r="B819" s="10" t="s">
        <v>19</v>
      </c>
      <c r="C819" s="10">
        <v>1</v>
      </c>
      <c r="D819" s="10">
        <v>126</v>
      </c>
      <c r="E819" s="10">
        <v>4</v>
      </c>
      <c r="F819" s="10">
        <v>25.375</v>
      </c>
      <c r="G819" s="10">
        <v>1</v>
      </c>
      <c r="H819" s="10">
        <v>3</v>
      </c>
      <c r="I819" s="10">
        <v>0.79999999999999993</v>
      </c>
      <c r="J819" s="10">
        <v>5.2799999999999994</v>
      </c>
      <c r="K819" s="48"/>
      <c r="L819" s="14"/>
    </row>
    <row r="820" spans="1:12">
      <c r="A820" s="10" t="s">
        <v>43</v>
      </c>
      <c r="B820" s="10" t="s">
        <v>20</v>
      </c>
      <c r="C820" s="10">
        <v>1</v>
      </c>
      <c r="D820" s="10">
        <v>115</v>
      </c>
      <c r="E820" s="10">
        <v>4</v>
      </c>
      <c r="F820" s="10">
        <v>25.375</v>
      </c>
      <c r="G820" s="10">
        <v>1</v>
      </c>
      <c r="H820" s="10">
        <v>3</v>
      </c>
      <c r="I820" s="10">
        <v>0.79999999999999993</v>
      </c>
      <c r="J820" s="10">
        <v>5.2799999999999994</v>
      </c>
      <c r="K820" s="48"/>
      <c r="L820" s="14"/>
    </row>
    <row r="821" spans="1:12">
      <c r="A821" s="10" t="s">
        <v>44</v>
      </c>
      <c r="B821" s="10" t="s">
        <v>19</v>
      </c>
      <c r="C821" s="10">
        <v>1</v>
      </c>
      <c r="D821" s="10">
        <v>112</v>
      </c>
      <c r="E821" s="10">
        <v>4</v>
      </c>
      <c r="F821" s="10">
        <v>25.375</v>
      </c>
      <c r="G821" s="10">
        <v>1</v>
      </c>
      <c r="H821" s="10">
        <v>3</v>
      </c>
      <c r="I821" s="10">
        <v>0.79999999999999993</v>
      </c>
      <c r="J821" s="10">
        <v>5.2799999999999994</v>
      </c>
      <c r="K821" s="48"/>
      <c r="L821" s="14"/>
    </row>
    <row r="822" spans="1:12">
      <c r="A822" s="10" t="s">
        <v>45</v>
      </c>
      <c r="B822" s="10" t="s">
        <v>19</v>
      </c>
      <c r="C822" s="10">
        <v>1</v>
      </c>
      <c r="D822" s="10">
        <v>107</v>
      </c>
      <c r="E822" s="10">
        <v>4</v>
      </c>
      <c r="F822" s="10">
        <v>25.375</v>
      </c>
      <c r="G822" s="10">
        <v>1</v>
      </c>
      <c r="H822" s="10">
        <v>3</v>
      </c>
      <c r="I822" s="10">
        <v>0.79999999999999993</v>
      </c>
      <c r="J822" s="10">
        <v>5.2799999999999994</v>
      </c>
      <c r="K822" s="48"/>
      <c r="L822" s="14"/>
    </row>
    <row r="823" spans="1:12">
      <c r="A823" s="10" t="s">
        <v>46</v>
      </c>
      <c r="B823" s="10" t="s">
        <v>20</v>
      </c>
      <c r="C823" s="10">
        <v>1</v>
      </c>
      <c r="D823" s="10">
        <v>102</v>
      </c>
      <c r="E823" s="10">
        <v>4</v>
      </c>
      <c r="F823" s="10">
        <v>25.375</v>
      </c>
      <c r="G823" s="10">
        <v>1</v>
      </c>
      <c r="H823" s="10">
        <v>3</v>
      </c>
      <c r="I823" s="10">
        <v>0.79999999999999993</v>
      </c>
      <c r="J823" s="10">
        <v>5.2799999999999994</v>
      </c>
      <c r="K823" s="48"/>
      <c r="L823" s="14"/>
    </row>
    <row r="824" spans="1:12">
      <c r="A824" s="10" t="s">
        <v>48</v>
      </c>
      <c r="B824" s="10" t="s">
        <v>19</v>
      </c>
      <c r="C824" s="10">
        <v>1</v>
      </c>
      <c r="D824" s="10">
        <v>101</v>
      </c>
      <c r="E824" s="10">
        <v>4</v>
      </c>
      <c r="F824" s="10">
        <v>25.375</v>
      </c>
      <c r="G824" s="10">
        <v>1</v>
      </c>
      <c r="H824" s="10">
        <v>3</v>
      </c>
      <c r="I824" s="10">
        <v>0.79999999999999993</v>
      </c>
      <c r="J824" s="10">
        <v>5.2799999999999994</v>
      </c>
      <c r="K824" s="48"/>
      <c r="L824" s="14"/>
    </row>
    <row r="825" spans="1:12">
      <c r="A825" s="10" t="s">
        <v>34</v>
      </c>
      <c r="B825" s="10" t="s">
        <v>19</v>
      </c>
      <c r="C825" s="10">
        <v>1</v>
      </c>
      <c r="D825" s="10">
        <v>104</v>
      </c>
      <c r="E825" s="10">
        <v>4</v>
      </c>
      <c r="F825" s="10">
        <v>23.5</v>
      </c>
      <c r="G825" s="10">
        <v>1</v>
      </c>
      <c r="H825" s="10">
        <v>3</v>
      </c>
      <c r="I825" s="10">
        <v>0.7</v>
      </c>
      <c r="J825" s="10">
        <v>4.6199999999999992</v>
      </c>
      <c r="K825" s="48"/>
      <c r="L825" s="14"/>
    </row>
    <row r="826" spans="1:12">
      <c r="A826" s="10" t="s">
        <v>34</v>
      </c>
      <c r="B826" s="10" t="s">
        <v>20</v>
      </c>
      <c r="C826" s="10">
        <v>1</v>
      </c>
      <c r="D826" s="10">
        <v>104</v>
      </c>
      <c r="E826" s="10">
        <v>4</v>
      </c>
      <c r="F826" s="10">
        <v>23.5</v>
      </c>
      <c r="G826" s="10">
        <v>1</v>
      </c>
      <c r="H826" s="10">
        <v>3</v>
      </c>
      <c r="I826" s="10">
        <v>0.7</v>
      </c>
      <c r="J826" s="10">
        <v>4.6199999999999992</v>
      </c>
      <c r="K826" s="48"/>
      <c r="L826" s="14"/>
    </row>
    <row r="827" spans="1:12">
      <c r="A827" s="10" t="s">
        <v>15</v>
      </c>
      <c r="B827" s="10" t="s">
        <v>20</v>
      </c>
      <c r="C827" s="10">
        <v>1</v>
      </c>
      <c r="D827" s="10">
        <v>125</v>
      </c>
      <c r="E827" s="10">
        <v>4</v>
      </c>
      <c r="F827" s="10">
        <v>23.25</v>
      </c>
      <c r="G827" s="10">
        <v>1</v>
      </c>
      <c r="H827" s="10">
        <v>3</v>
      </c>
      <c r="I827" s="10">
        <v>0.7</v>
      </c>
      <c r="J827" s="10">
        <v>4.6199999999999992</v>
      </c>
      <c r="K827" s="48"/>
      <c r="L827" s="14"/>
    </row>
    <row r="828" spans="1:12">
      <c r="A828" s="10" t="s">
        <v>26</v>
      </c>
      <c r="B828" s="10" t="s">
        <v>20</v>
      </c>
      <c r="C828" s="10">
        <v>1</v>
      </c>
      <c r="D828" s="10">
        <v>126</v>
      </c>
      <c r="E828" s="10">
        <v>4</v>
      </c>
      <c r="F828" s="10">
        <v>23.25</v>
      </c>
      <c r="G828" s="10">
        <v>1</v>
      </c>
      <c r="H828" s="10">
        <v>3</v>
      </c>
      <c r="I828" s="10">
        <v>0.7</v>
      </c>
      <c r="J828" s="10">
        <v>4.6199999999999992</v>
      </c>
      <c r="K828" s="48"/>
      <c r="L828" s="14"/>
    </row>
    <row r="829" spans="1:12">
      <c r="A829" s="10" t="s">
        <v>27</v>
      </c>
      <c r="B829" s="10" t="s">
        <v>19</v>
      </c>
      <c r="C829" s="10">
        <v>1</v>
      </c>
      <c r="D829" s="10">
        <v>117</v>
      </c>
      <c r="E829" s="10">
        <v>4</v>
      </c>
      <c r="F829" s="10">
        <v>23.25</v>
      </c>
      <c r="G829" s="10">
        <v>1</v>
      </c>
      <c r="H829" s="10">
        <v>3</v>
      </c>
      <c r="I829" s="10">
        <v>0.7</v>
      </c>
      <c r="J829" s="10">
        <v>4.6199999999999992</v>
      </c>
      <c r="K829" s="48"/>
      <c r="L829" s="14"/>
    </row>
    <row r="830" spans="1:12">
      <c r="A830" s="10" t="s">
        <v>27</v>
      </c>
      <c r="B830" s="10" t="s">
        <v>19</v>
      </c>
      <c r="C830" s="10">
        <v>1</v>
      </c>
      <c r="D830" s="10">
        <v>123</v>
      </c>
      <c r="E830" s="10">
        <v>4</v>
      </c>
      <c r="F830" s="10">
        <v>23.25</v>
      </c>
      <c r="G830" s="10">
        <v>1</v>
      </c>
      <c r="H830" s="10">
        <v>3</v>
      </c>
      <c r="I830" s="10">
        <v>0.7</v>
      </c>
      <c r="J830" s="10">
        <v>4.6199999999999992</v>
      </c>
      <c r="K830" s="48"/>
      <c r="L830" s="14"/>
    </row>
    <row r="831" spans="1:12">
      <c r="A831" s="10" t="s">
        <v>27</v>
      </c>
      <c r="B831" s="10" t="s">
        <v>20</v>
      </c>
      <c r="C831" s="10">
        <v>1</v>
      </c>
      <c r="D831" s="10">
        <v>117</v>
      </c>
      <c r="E831" s="10">
        <v>4</v>
      </c>
      <c r="F831" s="10">
        <v>23.25</v>
      </c>
      <c r="G831" s="10">
        <v>1</v>
      </c>
      <c r="H831" s="10">
        <v>3</v>
      </c>
      <c r="I831" s="10">
        <v>0.7</v>
      </c>
      <c r="J831" s="10">
        <v>4.6199999999999992</v>
      </c>
      <c r="K831" s="48"/>
      <c r="L831" s="14"/>
    </row>
    <row r="832" spans="1:12">
      <c r="A832" s="10" t="s">
        <v>27</v>
      </c>
      <c r="B832" s="10" t="s">
        <v>20</v>
      </c>
      <c r="C832" s="10">
        <v>1</v>
      </c>
      <c r="D832" s="10">
        <v>123</v>
      </c>
      <c r="E832" s="10">
        <v>4</v>
      </c>
      <c r="F832" s="10">
        <v>23.25</v>
      </c>
      <c r="G832" s="10">
        <v>1</v>
      </c>
      <c r="H832" s="10">
        <v>3</v>
      </c>
      <c r="I832" s="10">
        <v>0.7</v>
      </c>
      <c r="J832" s="10">
        <v>4.6199999999999992</v>
      </c>
      <c r="K832" s="48"/>
      <c r="L832" s="14"/>
    </row>
    <row r="833" spans="1:12">
      <c r="A833" s="10" t="s">
        <v>28</v>
      </c>
      <c r="B833" s="10" t="s">
        <v>19</v>
      </c>
      <c r="C833" s="10">
        <v>1</v>
      </c>
      <c r="D833" s="10">
        <v>122</v>
      </c>
      <c r="E833" s="10">
        <v>4</v>
      </c>
      <c r="F833" s="10">
        <v>23.25</v>
      </c>
      <c r="G833" s="10">
        <v>1</v>
      </c>
      <c r="H833" s="10">
        <v>3</v>
      </c>
      <c r="I833" s="10">
        <v>0.7</v>
      </c>
      <c r="J833" s="10">
        <v>4.6199999999999992</v>
      </c>
      <c r="K833" s="48"/>
      <c r="L833" s="14"/>
    </row>
    <row r="834" spans="1:12">
      <c r="A834" s="10" t="s">
        <v>28</v>
      </c>
      <c r="B834" s="10" t="s">
        <v>20</v>
      </c>
      <c r="C834" s="10">
        <v>1</v>
      </c>
      <c r="D834" s="10">
        <v>122</v>
      </c>
      <c r="E834" s="10">
        <v>4</v>
      </c>
      <c r="F834" s="10">
        <v>23.25</v>
      </c>
      <c r="G834" s="10">
        <v>1</v>
      </c>
      <c r="H834" s="10">
        <v>3</v>
      </c>
      <c r="I834" s="10">
        <v>0.7</v>
      </c>
      <c r="J834" s="10">
        <v>4.6199999999999992</v>
      </c>
      <c r="K834" s="48"/>
      <c r="L834" s="14"/>
    </row>
    <row r="835" spans="1:12">
      <c r="A835" s="10" t="s">
        <v>29</v>
      </c>
      <c r="B835" s="10" t="s">
        <v>19</v>
      </c>
      <c r="C835" s="10">
        <v>1</v>
      </c>
      <c r="D835" s="10">
        <v>114</v>
      </c>
      <c r="E835" s="10">
        <v>4</v>
      </c>
      <c r="F835" s="10">
        <v>23.25</v>
      </c>
      <c r="G835" s="10">
        <v>1</v>
      </c>
      <c r="H835" s="10">
        <v>3</v>
      </c>
      <c r="I835" s="10">
        <v>0.7</v>
      </c>
      <c r="J835" s="10">
        <v>4.6199999999999992</v>
      </c>
      <c r="K835" s="48"/>
      <c r="L835" s="14"/>
    </row>
    <row r="836" spans="1:12">
      <c r="A836" s="10" t="s">
        <v>29</v>
      </c>
      <c r="B836" s="10" t="s">
        <v>20</v>
      </c>
      <c r="C836" s="10">
        <v>1</v>
      </c>
      <c r="D836" s="10">
        <v>114</v>
      </c>
      <c r="E836" s="10">
        <v>4</v>
      </c>
      <c r="F836" s="10">
        <v>23.25</v>
      </c>
      <c r="G836" s="10">
        <v>1</v>
      </c>
      <c r="H836" s="10">
        <v>3</v>
      </c>
      <c r="I836" s="10">
        <v>0.7</v>
      </c>
      <c r="J836" s="10">
        <v>4.6199999999999992</v>
      </c>
      <c r="K836" s="48"/>
      <c r="L836" s="14"/>
    </row>
    <row r="837" spans="1:12">
      <c r="A837" s="10" t="s">
        <v>30</v>
      </c>
      <c r="B837" s="10" t="s">
        <v>19</v>
      </c>
      <c r="C837" s="10">
        <v>1</v>
      </c>
      <c r="D837" s="10">
        <v>119</v>
      </c>
      <c r="E837" s="10">
        <v>4</v>
      </c>
      <c r="F837" s="10">
        <v>23.25</v>
      </c>
      <c r="G837" s="10">
        <v>1</v>
      </c>
      <c r="H837" s="10">
        <v>3</v>
      </c>
      <c r="I837" s="10">
        <v>0.7</v>
      </c>
      <c r="J837" s="10">
        <v>4.6199999999999992</v>
      </c>
      <c r="K837" s="48"/>
      <c r="L837" s="14"/>
    </row>
    <row r="838" spans="1:12">
      <c r="A838" s="10" t="s">
        <v>30</v>
      </c>
      <c r="B838" s="10" t="s">
        <v>20</v>
      </c>
      <c r="C838" s="10">
        <v>1</v>
      </c>
      <c r="D838" s="10">
        <v>119</v>
      </c>
      <c r="E838" s="10">
        <v>4</v>
      </c>
      <c r="F838" s="10">
        <v>23.25</v>
      </c>
      <c r="G838" s="10">
        <v>1</v>
      </c>
      <c r="H838" s="10">
        <v>3</v>
      </c>
      <c r="I838" s="10">
        <v>0.7</v>
      </c>
      <c r="J838" s="10">
        <v>4.6199999999999992</v>
      </c>
      <c r="K838" s="48"/>
      <c r="L838" s="14"/>
    </row>
    <row r="839" spans="1:12">
      <c r="A839" s="10" t="s">
        <v>32</v>
      </c>
      <c r="B839" s="10" t="s">
        <v>19</v>
      </c>
      <c r="C839" s="10">
        <v>1</v>
      </c>
      <c r="D839" s="10">
        <v>124</v>
      </c>
      <c r="E839" s="10">
        <v>4</v>
      </c>
      <c r="F839" s="10">
        <v>23.25</v>
      </c>
      <c r="G839" s="10">
        <v>1</v>
      </c>
      <c r="H839" s="10">
        <v>3</v>
      </c>
      <c r="I839" s="10">
        <v>0.7</v>
      </c>
      <c r="J839" s="10">
        <v>4.6199999999999992</v>
      </c>
      <c r="K839" s="48"/>
      <c r="L839" s="14"/>
    </row>
    <row r="840" spans="1:12">
      <c r="A840" s="10" t="s">
        <v>32</v>
      </c>
      <c r="B840" s="10" t="s">
        <v>20</v>
      </c>
      <c r="C840" s="10">
        <v>1</v>
      </c>
      <c r="D840" s="10">
        <v>124</v>
      </c>
      <c r="E840" s="10">
        <v>4</v>
      </c>
      <c r="F840" s="10">
        <v>23.25</v>
      </c>
      <c r="G840" s="10">
        <v>1</v>
      </c>
      <c r="H840" s="10">
        <v>3</v>
      </c>
      <c r="I840" s="10">
        <v>0.7</v>
      </c>
      <c r="J840" s="10">
        <v>4.6199999999999992</v>
      </c>
      <c r="K840" s="48"/>
      <c r="L840" s="14"/>
    </row>
    <row r="841" spans="1:12">
      <c r="A841" s="10" t="s">
        <v>33</v>
      </c>
      <c r="B841" s="10" t="s">
        <v>19</v>
      </c>
      <c r="C841" s="10">
        <v>1</v>
      </c>
      <c r="D841" s="10">
        <v>110</v>
      </c>
      <c r="E841" s="10">
        <v>4</v>
      </c>
      <c r="F841" s="10">
        <v>23.25</v>
      </c>
      <c r="G841" s="10">
        <v>1</v>
      </c>
      <c r="H841" s="10">
        <v>3</v>
      </c>
      <c r="I841" s="10">
        <v>0.7</v>
      </c>
      <c r="J841" s="10">
        <v>4.6199999999999992</v>
      </c>
      <c r="K841" s="48"/>
      <c r="L841" s="14"/>
    </row>
    <row r="842" spans="1:12">
      <c r="A842" s="10" t="s">
        <v>33</v>
      </c>
      <c r="B842" s="10" t="s">
        <v>20</v>
      </c>
      <c r="C842" s="10">
        <v>1</v>
      </c>
      <c r="D842" s="10">
        <v>110</v>
      </c>
      <c r="E842" s="10">
        <v>4</v>
      </c>
      <c r="F842" s="10">
        <v>23.25</v>
      </c>
      <c r="G842" s="10">
        <v>1</v>
      </c>
      <c r="H842" s="10">
        <v>3</v>
      </c>
      <c r="I842" s="10">
        <v>0.7</v>
      </c>
      <c r="J842" s="10">
        <v>4.6199999999999992</v>
      </c>
      <c r="K842" s="48"/>
      <c r="L842" s="14"/>
    </row>
    <row r="843" spans="1:12">
      <c r="A843" s="10" t="s">
        <v>36</v>
      </c>
      <c r="B843" s="10" t="s">
        <v>19</v>
      </c>
      <c r="C843" s="10">
        <v>1</v>
      </c>
      <c r="D843" s="10">
        <v>108</v>
      </c>
      <c r="E843" s="10">
        <v>4</v>
      </c>
      <c r="F843" s="10">
        <v>23.25</v>
      </c>
      <c r="G843" s="10">
        <v>1</v>
      </c>
      <c r="H843" s="10">
        <v>3</v>
      </c>
      <c r="I843" s="10">
        <v>0.7</v>
      </c>
      <c r="J843" s="10">
        <v>4.6199999999999992</v>
      </c>
      <c r="K843" s="48"/>
      <c r="L843" s="14"/>
    </row>
    <row r="844" spans="1:12">
      <c r="A844" s="10" t="s">
        <v>36</v>
      </c>
      <c r="B844" s="10" t="s">
        <v>19</v>
      </c>
      <c r="C844" s="10">
        <v>1</v>
      </c>
      <c r="D844" s="10">
        <v>121</v>
      </c>
      <c r="E844" s="10">
        <v>4</v>
      </c>
      <c r="F844" s="10">
        <v>23.25</v>
      </c>
      <c r="G844" s="10">
        <v>1</v>
      </c>
      <c r="H844" s="10">
        <v>3</v>
      </c>
      <c r="I844" s="10">
        <v>0.7</v>
      </c>
      <c r="J844" s="10">
        <v>4.6199999999999992</v>
      </c>
      <c r="K844" s="48"/>
      <c r="L844" s="14"/>
    </row>
    <row r="845" spans="1:12">
      <c r="A845" s="10" t="s">
        <v>37</v>
      </c>
      <c r="B845" s="10" t="s">
        <v>19</v>
      </c>
      <c r="C845" s="10">
        <v>1</v>
      </c>
      <c r="D845" s="10">
        <v>106</v>
      </c>
      <c r="E845" s="10">
        <v>4</v>
      </c>
      <c r="F845" s="10">
        <v>23.25</v>
      </c>
      <c r="G845" s="10">
        <v>1</v>
      </c>
      <c r="H845" s="10">
        <v>3</v>
      </c>
      <c r="I845" s="10">
        <v>0.7</v>
      </c>
      <c r="J845" s="10">
        <v>4.6199999999999992</v>
      </c>
      <c r="K845" s="48"/>
      <c r="L845" s="14"/>
    </row>
    <row r="846" spans="1:12">
      <c r="A846" s="10" t="s">
        <v>39</v>
      </c>
      <c r="B846" s="10" t="s">
        <v>19</v>
      </c>
      <c r="C846" s="10">
        <v>1</v>
      </c>
      <c r="D846" s="10">
        <v>120</v>
      </c>
      <c r="E846" s="10">
        <v>4</v>
      </c>
      <c r="F846" s="10">
        <v>23.25</v>
      </c>
      <c r="G846" s="10">
        <v>1</v>
      </c>
      <c r="H846" s="10">
        <v>3</v>
      </c>
      <c r="I846" s="10">
        <v>0.7</v>
      </c>
      <c r="J846" s="10">
        <v>4.6199999999999992</v>
      </c>
      <c r="K846" s="48"/>
      <c r="L846" s="14"/>
    </row>
    <row r="847" spans="1:12">
      <c r="A847" s="10" t="s">
        <v>39</v>
      </c>
      <c r="B847" s="10" t="s">
        <v>20</v>
      </c>
      <c r="C847" s="10">
        <v>1</v>
      </c>
      <c r="D847" s="10">
        <v>120</v>
      </c>
      <c r="E847" s="10">
        <v>4</v>
      </c>
      <c r="F847" s="10">
        <v>23.25</v>
      </c>
      <c r="G847" s="10">
        <v>1</v>
      </c>
      <c r="H847" s="10">
        <v>3</v>
      </c>
      <c r="I847" s="10">
        <v>0.7</v>
      </c>
      <c r="J847" s="10">
        <v>4.6199999999999992</v>
      </c>
      <c r="K847" s="48"/>
      <c r="L847" s="14"/>
    </row>
    <row r="848" spans="1:12">
      <c r="A848" s="10" t="s">
        <v>41</v>
      </c>
      <c r="B848" s="10" t="s">
        <v>19</v>
      </c>
      <c r="C848" s="10">
        <v>1</v>
      </c>
      <c r="D848" s="10">
        <v>116</v>
      </c>
      <c r="E848" s="10">
        <v>4</v>
      </c>
      <c r="F848" s="10">
        <v>23.25</v>
      </c>
      <c r="G848" s="10">
        <v>1</v>
      </c>
      <c r="H848" s="10">
        <v>3</v>
      </c>
      <c r="I848" s="10">
        <v>0.7</v>
      </c>
      <c r="J848" s="10">
        <v>4.6199999999999992</v>
      </c>
      <c r="K848" s="48"/>
      <c r="L848" s="14"/>
    </row>
    <row r="849" spans="1:17">
      <c r="A849" s="10" t="s">
        <v>41</v>
      </c>
      <c r="B849" s="10" t="s">
        <v>20</v>
      </c>
      <c r="C849" s="10">
        <v>1</v>
      </c>
      <c r="D849" s="10">
        <v>116</v>
      </c>
      <c r="E849" s="10">
        <v>4</v>
      </c>
      <c r="F849" s="10">
        <v>23.25</v>
      </c>
      <c r="G849" s="10">
        <v>1</v>
      </c>
      <c r="H849" s="10">
        <v>3</v>
      </c>
      <c r="I849" s="10">
        <v>0.7</v>
      </c>
      <c r="J849" s="10">
        <v>4.6199999999999992</v>
      </c>
      <c r="K849" s="48"/>
      <c r="L849" s="14"/>
    </row>
    <row r="850" spans="1:17">
      <c r="A850" s="10" t="s">
        <v>43</v>
      </c>
      <c r="B850" s="10" t="s">
        <v>19</v>
      </c>
      <c r="C850" s="10">
        <v>1</v>
      </c>
      <c r="D850" s="10">
        <v>115</v>
      </c>
      <c r="E850" s="10">
        <v>4</v>
      </c>
      <c r="F850" s="10">
        <v>23.25</v>
      </c>
      <c r="G850" s="10">
        <v>1</v>
      </c>
      <c r="H850" s="10">
        <v>3</v>
      </c>
      <c r="I850" s="10">
        <v>0.7</v>
      </c>
      <c r="J850" s="10">
        <v>4.6199999999999992</v>
      </c>
      <c r="K850" s="48"/>
      <c r="L850" s="14"/>
    </row>
    <row r="851" spans="1:17">
      <c r="A851" s="10" t="s">
        <v>44</v>
      </c>
      <c r="B851" s="10" t="s">
        <v>20</v>
      </c>
      <c r="C851" s="10">
        <v>1</v>
      </c>
      <c r="D851" s="10">
        <v>112</v>
      </c>
      <c r="E851" s="10">
        <v>4</v>
      </c>
      <c r="F851" s="10">
        <v>23.25</v>
      </c>
      <c r="G851" s="10">
        <v>1</v>
      </c>
      <c r="H851" s="10">
        <v>3</v>
      </c>
      <c r="I851" s="10">
        <v>0.7</v>
      </c>
      <c r="J851" s="10">
        <v>4.6199999999999992</v>
      </c>
      <c r="K851" s="48"/>
      <c r="L851" s="14"/>
    </row>
    <row r="852" spans="1:17">
      <c r="A852" s="10" t="s">
        <v>45</v>
      </c>
      <c r="B852" s="10" t="s">
        <v>20</v>
      </c>
      <c r="C852" s="10">
        <v>1</v>
      </c>
      <c r="D852" s="10">
        <v>107</v>
      </c>
      <c r="E852" s="10">
        <v>4</v>
      </c>
      <c r="F852" s="10">
        <v>23.25</v>
      </c>
      <c r="G852" s="10">
        <v>1</v>
      </c>
      <c r="H852" s="10">
        <v>3</v>
      </c>
      <c r="I852" s="10">
        <v>0.7</v>
      </c>
      <c r="J852" s="10">
        <v>4.6199999999999992</v>
      </c>
      <c r="K852" s="48"/>
      <c r="L852" s="14"/>
    </row>
    <row r="853" spans="1:17">
      <c r="A853" s="10" t="s">
        <v>46</v>
      </c>
      <c r="B853" s="10" t="s">
        <v>19</v>
      </c>
      <c r="C853" s="10">
        <v>1</v>
      </c>
      <c r="D853" s="10">
        <v>102</v>
      </c>
      <c r="E853" s="10">
        <v>4</v>
      </c>
      <c r="F853" s="10">
        <v>23.25</v>
      </c>
      <c r="G853" s="10">
        <v>1</v>
      </c>
      <c r="H853" s="10">
        <v>3</v>
      </c>
      <c r="I853" s="10">
        <v>0.7</v>
      </c>
      <c r="J853" s="10">
        <v>4.6199999999999992</v>
      </c>
      <c r="K853" s="48"/>
      <c r="L853" s="14"/>
    </row>
    <row r="854" spans="1:17">
      <c r="A854" s="10" t="s">
        <v>48</v>
      </c>
      <c r="B854" s="10" t="s">
        <v>20</v>
      </c>
      <c r="C854" s="10">
        <v>1</v>
      </c>
      <c r="D854" s="10">
        <v>101</v>
      </c>
      <c r="E854" s="10">
        <v>4</v>
      </c>
      <c r="F854" s="10">
        <v>23.25</v>
      </c>
      <c r="G854" s="10">
        <v>1</v>
      </c>
      <c r="H854" s="10">
        <v>3</v>
      </c>
      <c r="I854" s="10">
        <v>0.7</v>
      </c>
      <c r="J854" s="10">
        <v>4.6199999999999992</v>
      </c>
      <c r="K854" s="48"/>
      <c r="L854" s="14"/>
    </row>
    <row r="855" spans="1:17">
      <c r="I855" s="11">
        <f>SUM(I786:I854)</f>
        <v>157.49999999999977</v>
      </c>
      <c r="J855" s="11">
        <f>SUM(J786:J854)</f>
        <v>1039.5</v>
      </c>
    </row>
    <row r="859" spans="1:17" ht="18">
      <c r="A859" s="49" t="s">
        <v>89</v>
      </c>
      <c r="B859" s="49"/>
      <c r="C859" s="49"/>
      <c r="D859" s="49"/>
      <c r="E859" s="49"/>
      <c r="F859" s="49"/>
      <c r="G859" s="49"/>
      <c r="H859" s="56" t="s">
        <v>86</v>
      </c>
      <c r="I859" s="14"/>
      <c r="J859" s="14"/>
      <c r="K859" s="50" t="s">
        <v>87</v>
      </c>
      <c r="L859" s="50"/>
    </row>
    <row r="860" spans="1:17" ht="18">
      <c r="A860" s="49" t="s">
        <v>90</v>
      </c>
      <c r="B860" s="49"/>
      <c r="C860" s="49"/>
      <c r="D860" s="49"/>
      <c r="E860" s="49"/>
      <c r="F860" s="49"/>
      <c r="G860" s="49"/>
      <c r="H860" s="56"/>
      <c r="I860" s="14"/>
      <c r="J860" s="14"/>
      <c r="K860" s="50"/>
      <c r="L860" s="50"/>
    </row>
    <row r="861" spans="1:17" ht="18">
      <c r="A861" s="49" t="s">
        <v>88</v>
      </c>
      <c r="B861" s="49"/>
      <c r="C861" s="49"/>
      <c r="D861" s="49"/>
      <c r="E861" s="49"/>
      <c r="F861" s="49"/>
      <c r="G861" s="49"/>
      <c r="H861" s="56"/>
      <c r="I861" s="14"/>
      <c r="J861" s="14"/>
      <c r="K861" s="50"/>
      <c r="L861" s="50"/>
    </row>
    <row r="862" spans="1:17" ht="17.399999999999999">
      <c r="A862" s="21" t="s">
        <v>0</v>
      </c>
      <c r="B862" s="21" t="s">
        <v>1</v>
      </c>
      <c r="C862" s="21" t="s">
        <v>2</v>
      </c>
      <c r="D862" s="21" t="s">
        <v>3</v>
      </c>
      <c r="E862" s="21" t="s">
        <v>5</v>
      </c>
      <c r="F862" s="21" t="s">
        <v>4</v>
      </c>
      <c r="G862" s="21" t="s">
        <v>6</v>
      </c>
      <c r="H862" s="21" t="s">
        <v>7</v>
      </c>
      <c r="I862" s="21" t="s">
        <v>8</v>
      </c>
      <c r="J862" s="21" t="s">
        <v>16</v>
      </c>
      <c r="K862" s="21" t="s">
        <v>57</v>
      </c>
      <c r="L862" s="21" t="s">
        <v>65</v>
      </c>
    </row>
    <row r="863" spans="1:17">
      <c r="A863" s="10" t="s">
        <v>15</v>
      </c>
      <c r="B863" s="10">
        <v>4</v>
      </c>
      <c r="C863" s="10">
        <v>1</v>
      </c>
      <c r="D863" s="10">
        <v>125</v>
      </c>
      <c r="E863" s="10">
        <v>22.5</v>
      </c>
      <c r="F863" s="10">
        <v>61</v>
      </c>
      <c r="G863" s="10">
        <v>1</v>
      </c>
      <c r="H863" s="10">
        <v>3</v>
      </c>
      <c r="I863" s="10">
        <v>9.6</v>
      </c>
      <c r="J863" s="10">
        <v>63.359999999999992</v>
      </c>
      <c r="K863" s="48">
        <v>23</v>
      </c>
      <c r="L863" s="10">
        <v>1</v>
      </c>
      <c r="O863" s="60" t="s">
        <v>59</v>
      </c>
      <c r="P863" s="60"/>
      <c r="Q863" s="20">
        <v>2</v>
      </c>
    </row>
    <row r="864" spans="1:17">
      <c r="A864" s="10" t="s">
        <v>26</v>
      </c>
      <c r="B864" s="10">
        <v>4</v>
      </c>
      <c r="C864" s="10">
        <v>1</v>
      </c>
      <c r="D864" s="10">
        <v>126</v>
      </c>
      <c r="E864" s="10">
        <v>22.5</v>
      </c>
      <c r="F864" s="10">
        <v>61</v>
      </c>
      <c r="G864" s="10">
        <v>1</v>
      </c>
      <c r="H864" s="10">
        <v>3</v>
      </c>
      <c r="I864" s="10">
        <v>9.6</v>
      </c>
      <c r="J864" s="10">
        <v>63.359999999999992</v>
      </c>
      <c r="K864" s="48"/>
      <c r="L864" s="10">
        <v>2</v>
      </c>
      <c r="O864" s="60" t="s">
        <v>64</v>
      </c>
      <c r="P864" s="60"/>
      <c r="Q864" s="60"/>
    </row>
    <row r="865" spans="1:17">
      <c r="A865" s="10" t="s">
        <v>46</v>
      </c>
      <c r="B865" s="10">
        <v>5</v>
      </c>
      <c r="C865" s="10">
        <v>1</v>
      </c>
      <c r="D865" s="10">
        <v>102</v>
      </c>
      <c r="E865" s="10">
        <v>22.5</v>
      </c>
      <c r="F865" s="10">
        <v>61</v>
      </c>
      <c r="G865" s="10">
        <v>1</v>
      </c>
      <c r="H865" s="10">
        <v>3</v>
      </c>
      <c r="I865" s="10">
        <v>9.6</v>
      </c>
      <c r="J865" s="10">
        <v>63.359999999999992</v>
      </c>
      <c r="K865" s="48"/>
      <c r="L865" s="10">
        <v>3</v>
      </c>
      <c r="O865" s="14" t="s">
        <v>61</v>
      </c>
      <c r="P865" s="14" t="s">
        <v>62</v>
      </c>
      <c r="Q865" s="14" t="s">
        <v>63</v>
      </c>
    </row>
    <row r="866" spans="1:17">
      <c r="A866" s="10" t="s">
        <v>48</v>
      </c>
      <c r="B866" s="10">
        <v>5</v>
      </c>
      <c r="C866" s="10">
        <v>1</v>
      </c>
      <c r="D866" s="10">
        <v>101</v>
      </c>
      <c r="E866" s="10">
        <v>22.5</v>
      </c>
      <c r="F866" s="10">
        <v>61</v>
      </c>
      <c r="G866" s="10">
        <v>1</v>
      </c>
      <c r="H866" s="10">
        <v>3</v>
      </c>
      <c r="I866" s="10">
        <v>9.6</v>
      </c>
      <c r="J866" s="10">
        <v>63.359999999999992</v>
      </c>
      <c r="K866" s="48"/>
      <c r="L866" s="10">
        <v>4</v>
      </c>
      <c r="O866" s="14">
        <v>61.5</v>
      </c>
      <c r="P866" s="14">
        <v>16</v>
      </c>
      <c r="Q866" s="14">
        <v>32.5</v>
      </c>
    </row>
    <row r="867" spans="1:17">
      <c r="A867" s="10" t="s">
        <v>39</v>
      </c>
      <c r="B867" s="10">
        <v>6</v>
      </c>
      <c r="C867" s="10">
        <v>1</v>
      </c>
      <c r="D867" s="10">
        <v>120</v>
      </c>
      <c r="E867" s="10">
        <v>22.5</v>
      </c>
      <c r="F867" s="10">
        <v>56</v>
      </c>
      <c r="G867" s="10">
        <v>1</v>
      </c>
      <c r="H867" s="10">
        <v>3</v>
      </c>
      <c r="I867" s="10">
        <v>8.7999999999999989</v>
      </c>
      <c r="J867" s="10">
        <v>58.079999999999991</v>
      </c>
      <c r="K867" s="48"/>
      <c r="L867" s="10">
        <v>5</v>
      </c>
    </row>
    <row r="868" spans="1:17">
      <c r="A868" s="10" t="s">
        <v>27</v>
      </c>
      <c r="B868" s="10">
        <v>5</v>
      </c>
      <c r="C868" s="10">
        <v>1</v>
      </c>
      <c r="D868" s="10">
        <v>117</v>
      </c>
      <c r="E868" s="10">
        <v>22.5</v>
      </c>
      <c r="F868" s="10">
        <v>55</v>
      </c>
      <c r="G868" s="10">
        <v>1</v>
      </c>
      <c r="H868" s="10">
        <v>3</v>
      </c>
      <c r="I868" s="10">
        <v>8.6</v>
      </c>
      <c r="J868" s="10">
        <v>56.76</v>
      </c>
      <c r="K868" s="48"/>
      <c r="L868" s="10">
        <v>6</v>
      </c>
      <c r="O868" s="60" t="s">
        <v>60</v>
      </c>
      <c r="P868" s="60"/>
      <c r="Q868" s="60"/>
    </row>
    <row r="869" spans="1:17">
      <c r="A869" s="10" t="s">
        <v>27</v>
      </c>
      <c r="B869" s="10">
        <v>5</v>
      </c>
      <c r="C869" s="10">
        <v>1</v>
      </c>
      <c r="D869" s="10">
        <v>123</v>
      </c>
      <c r="E869" s="10">
        <v>22.5</v>
      </c>
      <c r="F869" s="10">
        <v>55</v>
      </c>
      <c r="G869" s="10">
        <v>1</v>
      </c>
      <c r="H869" s="10">
        <v>3</v>
      </c>
      <c r="I869" s="10">
        <v>8.6</v>
      </c>
      <c r="J869" s="10">
        <v>56.76</v>
      </c>
      <c r="K869" s="48"/>
      <c r="L869" s="10">
        <v>7</v>
      </c>
      <c r="O869" s="14" t="s">
        <v>61</v>
      </c>
      <c r="P869" s="14" t="s">
        <v>62</v>
      </c>
      <c r="Q869" s="14" t="s">
        <v>63</v>
      </c>
    </row>
    <row r="870" spans="1:17">
      <c r="A870" s="10" t="s">
        <v>28</v>
      </c>
      <c r="B870" s="10">
        <v>5</v>
      </c>
      <c r="C870" s="10">
        <v>1</v>
      </c>
      <c r="D870" s="10">
        <v>122</v>
      </c>
      <c r="E870" s="10">
        <v>22.5</v>
      </c>
      <c r="F870" s="10">
        <v>55</v>
      </c>
      <c r="G870" s="10">
        <v>1</v>
      </c>
      <c r="H870" s="10">
        <v>3</v>
      </c>
      <c r="I870" s="10">
        <v>8.6</v>
      </c>
      <c r="J870" s="10">
        <v>56.76</v>
      </c>
      <c r="K870" s="48"/>
      <c r="L870" s="10">
        <v>8</v>
      </c>
      <c r="O870" s="14">
        <f>Q863+O866</f>
        <v>63.5</v>
      </c>
      <c r="P870" s="14">
        <f>Q863+P866</f>
        <v>18</v>
      </c>
      <c r="Q870" s="14">
        <f>Q863+Q866</f>
        <v>34.5</v>
      </c>
    </row>
    <row r="871" spans="1:17">
      <c r="A871" s="10" t="s">
        <v>29</v>
      </c>
      <c r="B871" s="10">
        <v>5</v>
      </c>
      <c r="C871" s="10">
        <v>1</v>
      </c>
      <c r="D871" s="10">
        <v>114</v>
      </c>
      <c r="E871" s="10">
        <v>22.5</v>
      </c>
      <c r="F871" s="10">
        <v>55</v>
      </c>
      <c r="G871" s="10">
        <v>1</v>
      </c>
      <c r="H871" s="10">
        <v>3</v>
      </c>
      <c r="I871" s="10">
        <v>8.6</v>
      </c>
      <c r="J871" s="10">
        <v>56.76</v>
      </c>
      <c r="K871" s="48"/>
      <c r="L871" s="10">
        <v>9</v>
      </c>
    </row>
    <row r="872" spans="1:17">
      <c r="A872" s="10" t="s">
        <v>30</v>
      </c>
      <c r="B872" s="10">
        <v>5</v>
      </c>
      <c r="C872" s="10">
        <v>1</v>
      </c>
      <c r="D872" s="10">
        <v>119</v>
      </c>
      <c r="E872" s="10">
        <v>22.5</v>
      </c>
      <c r="F872" s="10">
        <v>55</v>
      </c>
      <c r="G872" s="10">
        <v>1</v>
      </c>
      <c r="H872" s="10">
        <v>3</v>
      </c>
      <c r="I872" s="10">
        <v>8.6</v>
      </c>
      <c r="J872" s="10">
        <v>56.76</v>
      </c>
      <c r="K872" s="48"/>
      <c r="L872" s="10">
        <v>10</v>
      </c>
    </row>
    <row r="873" spans="1:17">
      <c r="A873" s="10" t="s">
        <v>32</v>
      </c>
      <c r="B873" s="10">
        <v>5</v>
      </c>
      <c r="C873" s="10">
        <v>1</v>
      </c>
      <c r="D873" s="10">
        <v>124</v>
      </c>
      <c r="E873" s="10">
        <v>22.5</v>
      </c>
      <c r="F873" s="10">
        <v>55</v>
      </c>
      <c r="G873" s="10">
        <v>1</v>
      </c>
      <c r="H873" s="10">
        <v>3</v>
      </c>
      <c r="I873" s="10">
        <v>8.6</v>
      </c>
      <c r="J873" s="10">
        <v>56.76</v>
      </c>
      <c r="K873" s="48"/>
      <c r="L873" s="10">
        <v>11</v>
      </c>
    </row>
    <row r="874" spans="1:17">
      <c r="A874" s="10" t="s">
        <v>39</v>
      </c>
      <c r="B874" s="10">
        <v>5</v>
      </c>
      <c r="C874" s="10">
        <v>1</v>
      </c>
      <c r="D874" s="10">
        <v>120</v>
      </c>
      <c r="E874" s="10">
        <v>22.5</v>
      </c>
      <c r="F874" s="10">
        <v>55</v>
      </c>
      <c r="G874" s="10">
        <v>1</v>
      </c>
      <c r="H874" s="10">
        <v>3</v>
      </c>
      <c r="I874" s="10">
        <v>8.6</v>
      </c>
      <c r="J874" s="10">
        <v>56.76</v>
      </c>
      <c r="K874" s="48"/>
      <c r="L874" s="10">
        <v>12</v>
      </c>
    </row>
    <row r="875" spans="1:17">
      <c r="A875" s="10" t="s">
        <v>41</v>
      </c>
      <c r="B875" s="10">
        <v>5</v>
      </c>
      <c r="C875" s="10">
        <v>1</v>
      </c>
      <c r="D875" s="10">
        <v>116</v>
      </c>
      <c r="E875" s="10">
        <v>22.5</v>
      </c>
      <c r="F875" s="10">
        <v>55</v>
      </c>
      <c r="G875" s="10">
        <v>1</v>
      </c>
      <c r="H875" s="10">
        <v>3</v>
      </c>
      <c r="I875" s="10">
        <v>8.6</v>
      </c>
      <c r="J875" s="10">
        <v>56.76</v>
      </c>
      <c r="K875" s="48"/>
      <c r="L875" s="10">
        <v>13</v>
      </c>
    </row>
    <row r="876" spans="1:17">
      <c r="A876" s="10" t="s">
        <v>15</v>
      </c>
      <c r="B876" s="10" t="s">
        <v>21</v>
      </c>
      <c r="C876" s="10">
        <v>1</v>
      </c>
      <c r="D876" s="10">
        <v>125</v>
      </c>
      <c r="E876" s="10">
        <v>4</v>
      </c>
      <c r="F876" s="10">
        <v>61</v>
      </c>
      <c r="G876" s="10">
        <v>1</v>
      </c>
      <c r="H876" s="10">
        <v>3</v>
      </c>
      <c r="I876" s="10">
        <v>1.7000000000000002</v>
      </c>
      <c r="J876" s="10">
        <v>11.22</v>
      </c>
      <c r="K876" s="48"/>
      <c r="L876" s="14"/>
    </row>
    <row r="877" spans="1:17">
      <c r="A877" s="10" t="s">
        <v>26</v>
      </c>
      <c r="B877" s="10" t="s">
        <v>21</v>
      </c>
      <c r="C877" s="10">
        <v>1</v>
      </c>
      <c r="D877" s="10">
        <v>126</v>
      </c>
      <c r="E877" s="10">
        <v>4</v>
      </c>
      <c r="F877" s="10">
        <v>61</v>
      </c>
      <c r="G877" s="10">
        <v>1</v>
      </c>
      <c r="H877" s="10">
        <v>3</v>
      </c>
      <c r="I877" s="10">
        <v>1.7000000000000002</v>
      </c>
      <c r="J877" s="10">
        <v>11.22</v>
      </c>
      <c r="K877" s="48"/>
      <c r="L877" s="14"/>
    </row>
    <row r="878" spans="1:17">
      <c r="A878" s="10" t="s">
        <v>46</v>
      </c>
      <c r="B878" s="10" t="s">
        <v>21</v>
      </c>
      <c r="C878" s="10">
        <v>1</v>
      </c>
      <c r="D878" s="10">
        <v>102</v>
      </c>
      <c r="E878" s="10">
        <v>4</v>
      </c>
      <c r="F878" s="10">
        <v>61</v>
      </c>
      <c r="G878" s="10">
        <v>1</v>
      </c>
      <c r="H878" s="10">
        <v>3</v>
      </c>
      <c r="I878" s="10">
        <v>1.7000000000000002</v>
      </c>
      <c r="J878" s="10">
        <v>11.22</v>
      </c>
      <c r="K878" s="48"/>
      <c r="L878" s="14"/>
    </row>
    <row r="879" spans="1:17">
      <c r="A879" s="10" t="s">
        <v>48</v>
      </c>
      <c r="B879" s="10" t="s">
        <v>21</v>
      </c>
      <c r="C879" s="10">
        <v>1</v>
      </c>
      <c r="D879" s="10">
        <v>101</v>
      </c>
      <c r="E879" s="10">
        <v>4</v>
      </c>
      <c r="F879" s="10">
        <v>61</v>
      </c>
      <c r="G879" s="10">
        <v>1</v>
      </c>
      <c r="H879" s="10">
        <v>3</v>
      </c>
      <c r="I879" s="10">
        <v>1.7000000000000002</v>
      </c>
      <c r="J879" s="10">
        <v>11.22</v>
      </c>
      <c r="K879" s="48"/>
      <c r="L879" s="14"/>
    </row>
    <row r="880" spans="1:17">
      <c r="A880" s="10" t="s">
        <v>39</v>
      </c>
      <c r="B880" s="10" t="s">
        <v>23</v>
      </c>
      <c r="C880" s="10">
        <v>1</v>
      </c>
      <c r="D880" s="10">
        <v>120</v>
      </c>
      <c r="E880" s="10">
        <v>4</v>
      </c>
      <c r="F880" s="10">
        <v>56</v>
      </c>
      <c r="G880" s="10">
        <v>1</v>
      </c>
      <c r="H880" s="10">
        <v>3</v>
      </c>
      <c r="I880" s="10">
        <v>1.6</v>
      </c>
      <c r="J880" s="10">
        <v>10.56</v>
      </c>
      <c r="K880" s="48"/>
      <c r="L880" s="14"/>
    </row>
    <row r="881" spans="1:12">
      <c r="A881" s="10" t="s">
        <v>27</v>
      </c>
      <c r="B881" s="10" t="s">
        <v>21</v>
      </c>
      <c r="C881" s="10">
        <v>1</v>
      </c>
      <c r="D881" s="10">
        <v>117</v>
      </c>
      <c r="E881" s="10">
        <v>4</v>
      </c>
      <c r="F881" s="10">
        <v>55</v>
      </c>
      <c r="G881" s="10">
        <v>1</v>
      </c>
      <c r="H881" s="10">
        <v>3</v>
      </c>
      <c r="I881" s="10">
        <v>1.6</v>
      </c>
      <c r="J881" s="10">
        <v>10.56</v>
      </c>
      <c r="K881" s="48"/>
      <c r="L881" s="14"/>
    </row>
    <row r="882" spans="1:12">
      <c r="A882" s="10" t="s">
        <v>27</v>
      </c>
      <c r="B882" s="10" t="s">
        <v>21</v>
      </c>
      <c r="C882" s="10">
        <v>1</v>
      </c>
      <c r="D882" s="10">
        <v>123</v>
      </c>
      <c r="E882" s="10">
        <v>4</v>
      </c>
      <c r="F882" s="10">
        <v>55</v>
      </c>
      <c r="G882" s="10">
        <v>1</v>
      </c>
      <c r="H882" s="10">
        <v>3</v>
      </c>
      <c r="I882" s="10">
        <v>1.6</v>
      </c>
      <c r="J882" s="10">
        <v>10.56</v>
      </c>
      <c r="K882" s="48"/>
      <c r="L882" s="14"/>
    </row>
    <row r="883" spans="1:12">
      <c r="A883" s="10" t="s">
        <v>28</v>
      </c>
      <c r="B883" s="10" t="s">
        <v>21</v>
      </c>
      <c r="C883" s="10">
        <v>1</v>
      </c>
      <c r="D883" s="10">
        <v>122</v>
      </c>
      <c r="E883" s="10">
        <v>4</v>
      </c>
      <c r="F883" s="10">
        <v>55</v>
      </c>
      <c r="G883" s="10">
        <v>1</v>
      </c>
      <c r="H883" s="10">
        <v>3</v>
      </c>
      <c r="I883" s="10">
        <v>1.6</v>
      </c>
      <c r="J883" s="10">
        <v>10.56</v>
      </c>
      <c r="K883" s="48"/>
      <c r="L883" s="14"/>
    </row>
    <row r="884" spans="1:12">
      <c r="A884" s="10" t="s">
        <v>29</v>
      </c>
      <c r="B884" s="10" t="s">
        <v>21</v>
      </c>
      <c r="C884" s="10">
        <v>1</v>
      </c>
      <c r="D884" s="10">
        <v>114</v>
      </c>
      <c r="E884" s="10">
        <v>4</v>
      </c>
      <c r="F884" s="10">
        <v>55</v>
      </c>
      <c r="G884" s="10">
        <v>1</v>
      </c>
      <c r="H884" s="10">
        <v>3</v>
      </c>
      <c r="I884" s="10">
        <v>1.6</v>
      </c>
      <c r="J884" s="10">
        <v>10.56</v>
      </c>
      <c r="K884" s="48"/>
      <c r="L884" s="14"/>
    </row>
    <row r="885" spans="1:12">
      <c r="A885" s="10" t="s">
        <v>30</v>
      </c>
      <c r="B885" s="10" t="s">
        <v>21</v>
      </c>
      <c r="C885" s="10">
        <v>1</v>
      </c>
      <c r="D885" s="10">
        <v>119</v>
      </c>
      <c r="E885" s="10">
        <v>4</v>
      </c>
      <c r="F885" s="10">
        <v>55</v>
      </c>
      <c r="G885" s="10">
        <v>1</v>
      </c>
      <c r="H885" s="10">
        <v>3</v>
      </c>
      <c r="I885" s="10">
        <v>1.6</v>
      </c>
      <c r="J885" s="10">
        <v>10.56</v>
      </c>
      <c r="K885" s="48"/>
      <c r="L885" s="14"/>
    </row>
    <row r="886" spans="1:12">
      <c r="A886" s="10" t="s">
        <v>32</v>
      </c>
      <c r="B886" s="10" t="s">
        <v>21</v>
      </c>
      <c r="C886" s="10">
        <v>1</v>
      </c>
      <c r="D886" s="10">
        <v>124</v>
      </c>
      <c r="E886" s="10">
        <v>4</v>
      </c>
      <c r="F886" s="10">
        <v>55</v>
      </c>
      <c r="G886" s="10">
        <v>1</v>
      </c>
      <c r="H886" s="10">
        <v>3</v>
      </c>
      <c r="I886" s="10">
        <v>1.6</v>
      </c>
      <c r="J886" s="10">
        <v>10.56</v>
      </c>
      <c r="K886" s="48"/>
      <c r="L886" s="14"/>
    </row>
    <row r="887" spans="1:12">
      <c r="A887" s="10" t="s">
        <v>39</v>
      </c>
      <c r="B887" s="10" t="s">
        <v>21</v>
      </c>
      <c r="C887" s="10">
        <v>1</v>
      </c>
      <c r="D887" s="10">
        <v>120</v>
      </c>
      <c r="E887" s="10">
        <v>4</v>
      </c>
      <c r="F887" s="10">
        <v>55</v>
      </c>
      <c r="G887" s="10">
        <v>1</v>
      </c>
      <c r="H887" s="10">
        <v>3</v>
      </c>
      <c r="I887" s="10">
        <v>1.6</v>
      </c>
      <c r="J887" s="10">
        <v>10.56</v>
      </c>
      <c r="K887" s="48"/>
      <c r="L887" s="14"/>
    </row>
    <row r="888" spans="1:12">
      <c r="A888" s="10" t="s">
        <v>41</v>
      </c>
      <c r="B888" s="10" t="s">
        <v>21</v>
      </c>
      <c r="C888" s="10">
        <v>1</v>
      </c>
      <c r="D888" s="10">
        <v>116</v>
      </c>
      <c r="E888" s="10">
        <v>4</v>
      </c>
      <c r="F888" s="10">
        <v>55</v>
      </c>
      <c r="G888" s="10">
        <v>1</v>
      </c>
      <c r="H888" s="10">
        <v>3</v>
      </c>
      <c r="I888" s="10">
        <v>1.6</v>
      </c>
      <c r="J888" s="10">
        <v>10.56</v>
      </c>
      <c r="K888" s="48"/>
      <c r="L888" s="14"/>
    </row>
    <row r="889" spans="1:12">
      <c r="A889" s="10" t="s">
        <v>27</v>
      </c>
      <c r="B889" s="10" t="s">
        <v>22</v>
      </c>
      <c r="C889" s="10">
        <v>1</v>
      </c>
      <c r="D889" s="10">
        <v>117</v>
      </c>
      <c r="E889" s="10">
        <v>4</v>
      </c>
      <c r="F889" s="10">
        <v>21.25</v>
      </c>
      <c r="G889" s="10">
        <v>1</v>
      </c>
      <c r="H889" s="10">
        <v>3</v>
      </c>
      <c r="I889" s="10">
        <v>0.6</v>
      </c>
      <c r="J889" s="10">
        <v>3.9599999999999995</v>
      </c>
      <c r="K889" s="48"/>
      <c r="L889" s="14"/>
    </row>
    <row r="890" spans="1:12">
      <c r="A890" s="10" t="s">
        <v>27</v>
      </c>
      <c r="B890" s="10" t="s">
        <v>22</v>
      </c>
      <c r="C890" s="10">
        <v>1</v>
      </c>
      <c r="D890" s="10">
        <v>123</v>
      </c>
      <c r="E890" s="10">
        <v>4</v>
      </c>
      <c r="F890" s="10">
        <v>21.25</v>
      </c>
      <c r="G890" s="10">
        <v>1</v>
      </c>
      <c r="H890" s="10">
        <v>3</v>
      </c>
      <c r="I890" s="10">
        <v>0.6</v>
      </c>
      <c r="J890" s="10">
        <v>3.9599999999999995</v>
      </c>
      <c r="K890" s="48"/>
      <c r="L890" s="14"/>
    </row>
    <row r="891" spans="1:12">
      <c r="A891" s="10" t="s">
        <v>28</v>
      </c>
      <c r="B891" s="10" t="s">
        <v>22</v>
      </c>
      <c r="C891" s="10">
        <v>1</v>
      </c>
      <c r="D891" s="10">
        <v>122</v>
      </c>
      <c r="E891" s="10">
        <v>4</v>
      </c>
      <c r="F891" s="10">
        <v>21.25</v>
      </c>
      <c r="G891" s="10">
        <v>1</v>
      </c>
      <c r="H891" s="10">
        <v>3</v>
      </c>
      <c r="I891" s="10">
        <v>0.6</v>
      </c>
      <c r="J891" s="10">
        <v>3.9599999999999995</v>
      </c>
      <c r="K891" s="48"/>
      <c r="L891" s="14"/>
    </row>
    <row r="892" spans="1:12">
      <c r="A892" s="10" t="s">
        <v>29</v>
      </c>
      <c r="B892" s="10" t="s">
        <v>22</v>
      </c>
      <c r="C892" s="10">
        <v>1</v>
      </c>
      <c r="D892" s="10">
        <v>114</v>
      </c>
      <c r="E892" s="10">
        <v>4</v>
      </c>
      <c r="F892" s="10">
        <v>21.25</v>
      </c>
      <c r="G892" s="10">
        <v>1</v>
      </c>
      <c r="H892" s="10">
        <v>3</v>
      </c>
      <c r="I892" s="10">
        <v>0.6</v>
      </c>
      <c r="J892" s="10">
        <v>3.9599999999999995</v>
      </c>
      <c r="K892" s="48"/>
      <c r="L892" s="14"/>
    </row>
    <row r="893" spans="1:12">
      <c r="A893" s="10" t="s">
        <v>30</v>
      </c>
      <c r="B893" s="10" t="s">
        <v>22</v>
      </c>
      <c r="C893" s="10">
        <v>1</v>
      </c>
      <c r="D893" s="10">
        <v>119</v>
      </c>
      <c r="E893" s="10">
        <v>4</v>
      </c>
      <c r="F893" s="10">
        <v>21.25</v>
      </c>
      <c r="G893" s="10">
        <v>1</v>
      </c>
      <c r="H893" s="10">
        <v>3</v>
      </c>
      <c r="I893" s="10">
        <v>0.6</v>
      </c>
      <c r="J893" s="10">
        <v>3.9599999999999995</v>
      </c>
      <c r="K893" s="48"/>
      <c r="L893" s="14"/>
    </row>
    <row r="894" spans="1:12">
      <c r="A894" s="10" t="s">
        <v>32</v>
      </c>
      <c r="B894" s="10" t="s">
        <v>22</v>
      </c>
      <c r="C894" s="10">
        <v>1</v>
      </c>
      <c r="D894" s="10">
        <v>124</v>
      </c>
      <c r="E894" s="10">
        <v>4</v>
      </c>
      <c r="F894" s="10">
        <v>21.25</v>
      </c>
      <c r="G894" s="10">
        <v>1</v>
      </c>
      <c r="H894" s="10">
        <v>3</v>
      </c>
      <c r="I894" s="10">
        <v>0.6</v>
      </c>
      <c r="J894" s="10">
        <v>3.9599999999999995</v>
      </c>
      <c r="K894" s="48"/>
      <c r="L894" s="14"/>
    </row>
    <row r="895" spans="1:12">
      <c r="A895" s="10" t="s">
        <v>39</v>
      </c>
      <c r="B895" s="10" t="s">
        <v>22</v>
      </c>
      <c r="C895" s="10">
        <v>1</v>
      </c>
      <c r="D895" s="10">
        <v>120</v>
      </c>
      <c r="E895" s="10">
        <v>4</v>
      </c>
      <c r="F895" s="10">
        <v>21.25</v>
      </c>
      <c r="G895" s="10">
        <v>1</v>
      </c>
      <c r="H895" s="10">
        <v>3</v>
      </c>
      <c r="I895" s="10">
        <v>0.6</v>
      </c>
      <c r="J895" s="10">
        <v>3.9599999999999995</v>
      </c>
      <c r="K895" s="48"/>
      <c r="L895" s="14"/>
    </row>
    <row r="896" spans="1:12">
      <c r="A896" s="10" t="s">
        <v>41</v>
      </c>
      <c r="B896" s="10" t="s">
        <v>22</v>
      </c>
      <c r="C896" s="10">
        <v>1</v>
      </c>
      <c r="D896" s="10">
        <v>116</v>
      </c>
      <c r="E896" s="10">
        <v>4</v>
      </c>
      <c r="F896" s="10">
        <v>21.25</v>
      </c>
      <c r="G896" s="10">
        <v>1</v>
      </c>
      <c r="H896" s="10">
        <v>3</v>
      </c>
      <c r="I896" s="10">
        <v>0.6</v>
      </c>
      <c r="J896" s="10">
        <v>3.9599999999999995</v>
      </c>
      <c r="K896" s="48"/>
      <c r="L896" s="14"/>
    </row>
    <row r="897" spans="1:17">
      <c r="A897" s="10" t="s">
        <v>46</v>
      </c>
      <c r="B897" s="10" t="s">
        <v>22</v>
      </c>
      <c r="C897" s="10">
        <v>1</v>
      </c>
      <c r="D897" s="10">
        <v>102</v>
      </c>
      <c r="E897" s="10">
        <v>4</v>
      </c>
      <c r="F897" s="10">
        <v>21.25</v>
      </c>
      <c r="G897" s="10">
        <v>1</v>
      </c>
      <c r="H897" s="10">
        <v>3</v>
      </c>
      <c r="I897" s="10">
        <v>0.6</v>
      </c>
      <c r="J897" s="10">
        <v>3.9599999999999995</v>
      </c>
      <c r="K897" s="48"/>
      <c r="L897" s="14"/>
    </row>
    <row r="898" spans="1:17">
      <c r="A898" s="10" t="s">
        <v>48</v>
      </c>
      <c r="B898" s="10" t="s">
        <v>22</v>
      </c>
      <c r="C898" s="10">
        <v>1</v>
      </c>
      <c r="D898" s="10">
        <v>101</v>
      </c>
      <c r="E898" s="10">
        <v>4</v>
      </c>
      <c r="F898" s="10">
        <v>21.25</v>
      </c>
      <c r="G898" s="10">
        <v>1</v>
      </c>
      <c r="H898" s="10">
        <v>3</v>
      </c>
      <c r="I898" s="10">
        <v>0.6</v>
      </c>
      <c r="J898" s="10">
        <v>3.9599999999999995</v>
      </c>
      <c r="K898" s="48"/>
      <c r="L898" s="14"/>
    </row>
    <row r="899" spans="1:17">
      <c r="A899" s="10" t="s">
        <v>15</v>
      </c>
      <c r="B899" s="10" t="s">
        <v>22</v>
      </c>
      <c r="C899" s="10">
        <v>1</v>
      </c>
      <c r="D899" s="10">
        <v>125</v>
      </c>
      <c r="E899" s="10">
        <v>4</v>
      </c>
      <c r="F899" s="10">
        <v>18.875</v>
      </c>
      <c r="G899" s="10">
        <v>1</v>
      </c>
      <c r="H899" s="10">
        <v>3</v>
      </c>
      <c r="I899" s="10">
        <v>0.6</v>
      </c>
      <c r="J899" s="10">
        <v>3.9599999999999995</v>
      </c>
      <c r="K899" s="48"/>
      <c r="L899" s="14"/>
    </row>
    <row r="900" spans="1:17">
      <c r="A900" s="10" t="s">
        <v>26</v>
      </c>
      <c r="B900" s="10" t="s">
        <v>22</v>
      </c>
      <c r="C900" s="10">
        <v>1</v>
      </c>
      <c r="D900" s="10">
        <v>126</v>
      </c>
      <c r="E900" s="10">
        <v>4</v>
      </c>
      <c r="F900" s="10">
        <v>18.875</v>
      </c>
      <c r="G900" s="10">
        <v>1</v>
      </c>
      <c r="H900" s="10">
        <v>3</v>
      </c>
      <c r="I900" s="10">
        <v>0.6</v>
      </c>
      <c r="J900" s="10">
        <v>3.9599999999999995</v>
      </c>
      <c r="K900" s="48"/>
      <c r="L900" s="14"/>
    </row>
    <row r="901" spans="1:17">
      <c r="I901" s="11">
        <f>SUM(I863:I900)</f>
        <v>144.39999999999986</v>
      </c>
      <c r="J901" s="11">
        <f>SUM(J863:J900)</f>
        <v>953.04</v>
      </c>
    </row>
    <row r="905" spans="1:17" ht="18">
      <c r="A905" s="49" t="s">
        <v>89</v>
      </c>
      <c r="B905" s="49"/>
      <c r="C905" s="49"/>
      <c r="D905" s="49"/>
      <c r="E905" s="49"/>
      <c r="F905" s="49"/>
      <c r="G905" s="49"/>
      <c r="H905" s="56" t="s">
        <v>86</v>
      </c>
      <c r="I905" s="14"/>
      <c r="J905" s="14"/>
      <c r="K905" s="50" t="s">
        <v>87</v>
      </c>
      <c r="L905" s="50"/>
    </row>
    <row r="906" spans="1:17" ht="18">
      <c r="A906" s="49" t="s">
        <v>90</v>
      </c>
      <c r="B906" s="49"/>
      <c r="C906" s="49"/>
      <c r="D906" s="49"/>
      <c r="E906" s="49"/>
      <c r="F906" s="49"/>
      <c r="G906" s="49"/>
      <c r="H906" s="56"/>
      <c r="I906" s="14"/>
      <c r="J906" s="14"/>
      <c r="K906" s="50"/>
      <c r="L906" s="50"/>
    </row>
    <row r="907" spans="1:17" ht="18">
      <c r="A907" s="49" t="s">
        <v>88</v>
      </c>
      <c r="B907" s="49"/>
      <c r="C907" s="49"/>
      <c r="D907" s="49"/>
      <c r="E907" s="49"/>
      <c r="F907" s="49"/>
      <c r="G907" s="49"/>
      <c r="H907" s="56"/>
      <c r="I907" s="14"/>
      <c r="J907" s="14"/>
      <c r="K907" s="50"/>
      <c r="L907" s="50"/>
    </row>
    <row r="908" spans="1:17" ht="18" customHeight="1">
      <c r="A908" s="21" t="s">
        <v>0</v>
      </c>
      <c r="B908" s="21" t="s">
        <v>1</v>
      </c>
      <c r="C908" s="21" t="s">
        <v>2</v>
      </c>
      <c r="D908" s="21" t="s">
        <v>3</v>
      </c>
      <c r="E908" s="21" t="s">
        <v>5</v>
      </c>
      <c r="F908" s="21" t="s">
        <v>4</v>
      </c>
      <c r="G908" s="21" t="s">
        <v>6</v>
      </c>
      <c r="H908" s="21" t="s">
        <v>7</v>
      </c>
      <c r="I908" s="21" t="s">
        <v>8</v>
      </c>
      <c r="J908" s="21" t="s">
        <v>16</v>
      </c>
      <c r="K908" s="21" t="s">
        <v>57</v>
      </c>
      <c r="L908" s="21" t="s">
        <v>65</v>
      </c>
    </row>
    <row r="909" spans="1:17">
      <c r="A909" s="10" t="s">
        <v>41</v>
      </c>
      <c r="B909" s="10">
        <v>6</v>
      </c>
      <c r="C909" s="10">
        <v>1</v>
      </c>
      <c r="D909" s="10">
        <v>116</v>
      </c>
      <c r="E909" s="10">
        <v>22.5</v>
      </c>
      <c r="F909" s="10">
        <v>55</v>
      </c>
      <c r="G909" s="10">
        <v>1</v>
      </c>
      <c r="H909" s="10">
        <v>3</v>
      </c>
      <c r="I909" s="10">
        <v>8.6</v>
      </c>
      <c r="J909" s="10">
        <v>56.76</v>
      </c>
      <c r="K909" s="48">
        <v>24</v>
      </c>
      <c r="L909" s="10">
        <v>1</v>
      </c>
      <c r="O909" s="60" t="s">
        <v>59</v>
      </c>
      <c r="P909" s="60"/>
      <c r="Q909" s="20">
        <v>2</v>
      </c>
    </row>
    <row r="910" spans="1:17">
      <c r="A910" s="10" t="s">
        <v>44</v>
      </c>
      <c r="B910" s="10">
        <v>5</v>
      </c>
      <c r="C910" s="10">
        <v>1</v>
      </c>
      <c r="D910" s="10">
        <v>112</v>
      </c>
      <c r="E910" s="10">
        <v>22.5</v>
      </c>
      <c r="F910" s="10">
        <v>55</v>
      </c>
      <c r="G910" s="10">
        <v>1</v>
      </c>
      <c r="H910" s="10">
        <v>3</v>
      </c>
      <c r="I910" s="10">
        <v>8.6</v>
      </c>
      <c r="J910" s="10">
        <v>56.76</v>
      </c>
      <c r="K910" s="48"/>
      <c r="L910" s="10">
        <v>2</v>
      </c>
      <c r="O910" s="60" t="s">
        <v>64</v>
      </c>
      <c r="P910" s="60"/>
      <c r="Q910" s="60"/>
    </row>
    <row r="911" spans="1:17">
      <c r="A911" s="10" t="s">
        <v>44</v>
      </c>
      <c r="B911" s="10">
        <v>6</v>
      </c>
      <c r="C911" s="10">
        <v>1</v>
      </c>
      <c r="D911" s="10">
        <v>112</v>
      </c>
      <c r="E911" s="10">
        <v>22.5</v>
      </c>
      <c r="F911" s="10">
        <v>55</v>
      </c>
      <c r="G911" s="10">
        <v>1</v>
      </c>
      <c r="H911" s="10">
        <v>3</v>
      </c>
      <c r="I911" s="10">
        <v>8.6</v>
      </c>
      <c r="J911" s="10">
        <v>56.76</v>
      </c>
      <c r="K911" s="48"/>
      <c r="L911" s="10">
        <v>3</v>
      </c>
      <c r="O911" s="14" t="s">
        <v>61</v>
      </c>
      <c r="P911" s="14" t="s">
        <v>62</v>
      </c>
      <c r="Q911" s="14" t="s">
        <v>63</v>
      </c>
    </row>
    <row r="912" spans="1:17">
      <c r="A912" s="10" t="s">
        <v>43</v>
      </c>
      <c r="B912" s="10">
        <v>5</v>
      </c>
      <c r="C912" s="10">
        <v>1</v>
      </c>
      <c r="D912" s="10">
        <v>115</v>
      </c>
      <c r="E912" s="10">
        <v>22.5</v>
      </c>
      <c r="F912" s="10">
        <v>50</v>
      </c>
      <c r="G912" s="10">
        <v>1</v>
      </c>
      <c r="H912" s="10">
        <v>3</v>
      </c>
      <c r="I912" s="10">
        <v>7.8999999999999995</v>
      </c>
      <c r="J912" s="10">
        <v>52.139999999999993</v>
      </c>
      <c r="K912" s="48"/>
      <c r="L912" s="10">
        <v>4</v>
      </c>
      <c r="O912" s="14">
        <v>55.5</v>
      </c>
      <c r="P912" s="14">
        <v>17</v>
      </c>
      <c r="Q912" s="14">
        <v>32.5</v>
      </c>
    </row>
    <row r="913" spans="1:17">
      <c r="A913" s="10" t="s">
        <v>15</v>
      </c>
      <c r="B913" s="10">
        <v>5</v>
      </c>
      <c r="C913" s="10">
        <v>1</v>
      </c>
      <c r="D913" s="10">
        <v>125</v>
      </c>
      <c r="E913" s="10">
        <v>22.5</v>
      </c>
      <c r="F913" s="10">
        <v>49</v>
      </c>
      <c r="G913" s="10">
        <v>1</v>
      </c>
      <c r="H913" s="10">
        <v>3</v>
      </c>
      <c r="I913" s="10">
        <v>7.6999999999999993</v>
      </c>
      <c r="J913" s="10">
        <v>50.819999999999993</v>
      </c>
      <c r="K913" s="48"/>
      <c r="L913" s="10">
        <v>5</v>
      </c>
    </row>
    <row r="914" spans="1:17">
      <c r="A914" s="10" t="s">
        <v>26</v>
      </c>
      <c r="B914" s="10">
        <v>5</v>
      </c>
      <c r="C914" s="10">
        <v>1</v>
      </c>
      <c r="D914" s="10">
        <v>126</v>
      </c>
      <c r="E914" s="10">
        <v>22.5</v>
      </c>
      <c r="F914" s="10">
        <v>49</v>
      </c>
      <c r="G914" s="10">
        <v>1</v>
      </c>
      <c r="H914" s="10">
        <v>3</v>
      </c>
      <c r="I914" s="10">
        <v>7.6999999999999993</v>
      </c>
      <c r="J914" s="10">
        <v>50.819999999999993</v>
      </c>
      <c r="K914" s="48"/>
      <c r="L914" s="10">
        <v>6</v>
      </c>
      <c r="O914" s="60" t="s">
        <v>60</v>
      </c>
      <c r="P914" s="60"/>
      <c r="Q914" s="60"/>
    </row>
    <row r="915" spans="1:17">
      <c r="A915" s="10" t="s">
        <v>34</v>
      </c>
      <c r="B915" s="10">
        <v>5</v>
      </c>
      <c r="C915" s="10">
        <v>1</v>
      </c>
      <c r="D915" s="10">
        <v>104</v>
      </c>
      <c r="E915" s="10">
        <v>22.5</v>
      </c>
      <c r="F915" s="10">
        <v>49</v>
      </c>
      <c r="G915" s="10">
        <v>1</v>
      </c>
      <c r="H915" s="10">
        <v>3</v>
      </c>
      <c r="I915" s="10">
        <v>7.6999999999999993</v>
      </c>
      <c r="J915" s="10">
        <v>50.819999999999993</v>
      </c>
      <c r="K915" s="48"/>
      <c r="L915" s="10">
        <v>7</v>
      </c>
      <c r="O915" s="14" t="s">
        <v>61</v>
      </c>
      <c r="P915" s="14" t="s">
        <v>62</v>
      </c>
      <c r="Q915" s="14" t="s">
        <v>63</v>
      </c>
    </row>
    <row r="916" spans="1:17">
      <c r="A916" s="10" t="s">
        <v>33</v>
      </c>
      <c r="B916" s="10">
        <v>5</v>
      </c>
      <c r="C916" s="10">
        <v>1</v>
      </c>
      <c r="D916" s="10">
        <v>110</v>
      </c>
      <c r="E916" s="10">
        <v>22.5</v>
      </c>
      <c r="F916" s="10">
        <v>49</v>
      </c>
      <c r="G916" s="10">
        <v>1</v>
      </c>
      <c r="H916" s="10">
        <v>3</v>
      </c>
      <c r="I916" s="10">
        <v>7.6999999999999993</v>
      </c>
      <c r="J916" s="10">
        <v>50.819999999999993</v>
      </c>
      <c r="K916" s="48"/>
      <c r="L916" s="10">
        <v>8</v>
      </c>
      <c r="O916" s="14">
        <f>Q909+O912</f>
        <v>57.5</v>
      </c>
      <c r="P916" s="14">
        <f>Q909+P912</f>
        <v>19</v>
      </c>
      <c r="Q916" s="14">
        <f>Q909+Q912</f>
        <v>34.5</v>
      </c>
    </row>
    <row r="917" spans="1:17">
      <c r="A917" s="10" t="s">
        <v>36</v>
      </c>
      <c r="B917" s="10">
        <v>4</v>
      </c>
      <c r="C917" s="10">
        <v>1</v>
      </c>
      <c r="D917" s="10">
        <v>108</v>
      </c>
      <c r="E917" s="10">
        <v>22.5</v>
      </c>
      <c r="F917" s="10">
        <v>49</v>
      </c>
      <c r="G917" s="10">
        <v>1</v>
      </c>
      <c r="H917" s="10">
        <v>3</v>
      </c>
      <c r="I917" s="10">
        <v>7.6999999999999993</v>
      </c>
      <c r="J917" s="10">
        <v>50.819999999999993</v>
      </c>
      <c r="K917" s="48"/>
      <c r="L917" s="10">
        <v>9</v>
      </c>
    </row>
    <row r="918" spans="1:17">
      <c r="A918" s="10" t="s">
        <v>36</v>
      </c>
      <c r="B918" s="10">
        <v>4</v>
      </c>
      <c r="C918" s="10">
        <v>1</v>
      </c>
      <c r="D918" s="10">
        <v>121</v>
      </c>
      <c r="E918" s="10">
        <v>22.5</v>
      </c>
      <c r="F918" s="10">
        <v>49</v>
      </c>
      <c r="G918" s="10">
        <v>1</v>
      </c>
      <c r="H918" s="10">
        <v>3</v>
      </c>
      <c r="I918" s="10">
        <v>7.6999999999999993</v>
      </c>
      <c r="J918" s="10">
        <v>50.819999999999993</v>
      </c>
      <c r="K918" s="48"/>
      <c r="L918" s="10">
        <v>10</v>
      </c>
    </row>
    <row r="919" spans="1:17">
      <c r="A919" s="10" t="s">
        <v>37</v>
      </c>
      <c r="B919" s="10">
        <v>4</v>
      </c>
      <c r="C919" s="10">
        <v>1</v>
      </c>
      <c r="D919" s="10">
        <v>106</v>
      </c>
      <c r="E919" s="10">
        <v>22.5</v>
      </c>
      <c r="F919" s="10">
        <v>49</v>
      </c>
      <c r="G919" s="10">
        <v>1</v>
      </c>
      <c r="H919" s="10">
        <v>3</v>
      </c>
      <c r="I919" s="10">
        <v>7.6999999999999993</v>
      </c>
      <c r="J919" s="10">
        <v>50.819999999999993</v>
      </c>
      <c r="K919" s="48"/>
      <c r="L919" s="10">
        <v>11</v>
      </c>
    </row>
    <row r="920" spans="1:17">
      <c r="A920" s="10" t="s">
        <v>45</v>
      </c>
      <c r="B920" s="10">
        <v>4</v>
      </c>
      <c r="C920" s="10">
        <v>1</v>
      </c>
      <c r="D920" s="10">
        <v>107</v>
      </c>
      <c r="E920" s="10">
        <v>22.5</v>
      </c>
      <c r="F920" s="10">
        <v>49</v>
      </c>
      <c r="G920" s="10">
        <v>1</v>
      </c>
      <c r="H920" s="10">
        <v>3</v>
      </c>
      <c r="I920" s="10">
        <v>7.6999999999999993</v>
      </c>
      <c r="J920" s="10">
        <v>50.819999999999993</v>
      </c>
      <c r="K920" s="48"/>
      <c r="L920" s="10">
        <v>12</v>
      </c>
    </row>
    <row r="921" spans="1:17">
      <c r="A921" s="10" t="s">
        <v>46</v>
      </c>
      <c r="B921" s="10">
        <v>6</v>
      </c>
      <c r="C921" s="10">
        <v>1</v>
      </c>
      <c r="D921" s="10">
        <v>102</v>
      </c>
      <c r="E921" s="10">
        <v>22.5</v>
      </c>
      <c r="F921" s="10">
        <v>49</v>
      </c>
      <c r="G921" s="10">
        <v>1</v>
      </c>
      <c r="H921" s="10">
        <v>3</v>
      </c>
      <c r="I921" s="10">
        <v>7.6999999999999993</v>
      </c>
      <c r="J921" s="10">
        <v>50.819999999999993</v>
      </c>
      <c r="K921" s="48"/>
      <c r="L921" s="10">
        <v>13</v>
      </c>
    </row>
    <row r="922" spans="1:17">
      <c r="A922" s="10" t="s">
        <v>48</v>
      </c>
      <c r="B922" s="10">
        <v>6</v>
      </c>
      <c r="C922" s="10">
        <v>1</v>
      </c>
      <c r="D922" s="10">
        <v>101</v>
      </c>
      <c r="E922" s="10">
        <v>22.5</v>
      </c>
      <c r="F922" s="10">
        <v>49</v>
      </c>
      <c r="G922" s="10">
        <v>1</v>
      </c>
      <c r="H922" s="10">
        <v>3</v>
      </c>
      <c r="I922" s="10">
        <v>7.6999999999999993</v>
      </c>
      <c r="J922" s="10">
        <v>50.819999999999993</v>
      </c>
      <c r="K922" s="48"/>
      <c r="L922" s="10">
        <v>14</v>
      </c>
    </row>
    <row r="923" spans="1:17">
      <c r="A923" s="10" t="s">
        <v>41</v>
      </c>
      <c r="B923" s="10" t="s">
        <v>23</v>
      </c>
      <c r="C923" s="10">
        <v>1</v>
      </c>
      <c r="D923" s="10">
        <v>116</v>
      </c>
      <c r="E923" s="10">
        <v>4</v>
      </c>
      <c r="F923" s="10">
        <v>55</v>
      </c>
      <c r="G923" s="10">
        <v>1</v>
      </c>
      <c r="H923" s="10">
        <v>3</v>
      </c>
      <c r="I923" s="10">
        <v>1.6</v>
      </c>
      <c r="J923" s="10">
        <v>10.56</v>
      </c>
      <c r="K923" s="48"/>
      <c r="L923" s="14"/>
    </row>
    <row r="924" spans="1:17">
      <c r="A924" s="10" t="s">
        <v>44</v>
      </c>
      <c r="B924" s="10" t="s">
        <v>21</v>
      </c>
      <c r="C924" s="10">
        <v>1</v>
      </c>
      <c r="D924" s="10">
        <v>112</v>
      </c>
      <c r="E924" s="10">
        <v>4</v>
      </c>
      <c r="F924" s="10">
        <v>55</v>
      </c>
      <c r="G924" s="10">
        <v>1</v>
      </c>
      <c r="H924" s="10">
        <v>3</v>
      </c>
      <c r="I924" s="10">
        <v>1.6</v>
      </c>
      <c r="J924" s="10">
        <v>10.56</v>
      </c>
      <c r="K924" s="48"/>
      <c r="L924" s="14"/>
    </row>
    <row r="925" spans="1:17">
      <c r="A925" s="10" t="s">
        <v>44</v>
      </c>
      <c r="B925" s="10" t="s">
        <v>23</v>
      </c>
      <c r="C925" s="10">
        <v>1</v>
      </c>
      <c r="D925" s="10">
        <v>112</v>
      </c>
      <c r="E925" s="10">
        <v>4</v>
      </c>
      <c r="F925" s="10">
        <v>55</v>
      </c>
      <c r="G925" s="10">
        <v>1</v>
      </c>
      <c r="H925" s="10">
        <v>3</v>
      </c>
      <c r="I925" s="10">
        <v>1.6</v>
      </c>
      <c r="J925" s="10">
        <v>10.56</v>
      </c>
      <c r="K925" s="48"/>
      <c r="L925" s="14"/>
    </row>
    <row r="926" spans="1:17">
      <c r="A926" s="10" t="s">
        <v>43</v>
      </c>
      <c r="B926" s="10" t="s">
        <v>21</v>
      </c>
      <c r="C926" s="10">
        <v>1</v>
      </c>
      <c r="D926" s="10">
        <v>115</v>
      </c>
      <c r="E926" s="10">
        <v>4</v>
      </c>
      <c r="F926" s="10">
        <v>50</v>
      </c>
      <c r="G926" s="10">
        <v>1</v>
      </c>
      <c r="H926" s="10">
        <v>3</v>
      </c>
      <c r="I926" s="10">
        <v>1.4000000000000001</v>
      </c>
      <c r="J926" s="10">
        <v>9.24</v>
      </c>
      <c r="K926" s="48"/>
      <c r="L926" s="14"/>
    </row>
    <row r="927" spans="1:17">
      <c r="A927" s="10" t="s">
        <v>15</v>
      </c>
      <c r="B927" s="10" t="s">
        <v>23</v>
      </c>
      <c r="C927" s="10">
        <v>1</v>
      </c>
      <c r="D927" s="10">
        <v>125</v>
      </c>
      <c r="E927" s="10">
        <v>4</v>
      </c>
      <c r="F927" s="10">
        <v>49</v>
      </c>
      <c r="G927" s="10">
        <v>1</v>
      </c>
      <c r="H927" s="10">
        <v>3</v>
      </c>
      <c r="I927" s="10">
        <v>1.4000000000000001</v>
      </c>
      <c r="J927" s="10">
        <v>9.24</v>
      </c>
      <c r="K927" s="48"/>
      <c r="L927" s="14"/>
    </row>
    <row r="928" spans="1:17">
      <c r="A928" s="10" t="s">
        <v>26</v>
      </c>
      <c r="B928" s="10" t="s">
        <v>23</v>
      </c>
      <c r="C928" s="10">
        <v>1</v>
      </c>
      <c r="D928" s="10">
        <v>126</v>
      </c>
      <c r="E928" s="10">
        <v>4</v>
      </c>
      <c r="F928" s="10">
        <v>49</v>
      </c>
      <c r="G928" s="10">
        <v>1</v>
      </c>
      <c r="H928" s="10">
        <v>3</v>
      </c>
      <c r="I928" s="10">
        <v>1.4000000000000001</v>
      </c>
      <c r="J928" s="10">
        <v>9.24</v>
      </c>
      <c r="K928" s="48"/>
      <c r="L928" s="14"/>
    </row>
    <row r="929" spans="1:12">
      <c r="A929" s="10" t="s">
        <v>34</v>
      </c>
      <c r="B929" s="10" t="s">
        <v>21</v>
      </c>
      <c r="C929" s="10">
        <v>1</v>
      </c>
      <c r="D929" s="10">
        <v>104</v>
      </c>
      <c r="E929" s="10">
        <v>4</v>
      </c>
      <c r="F929" s="10">
        <v>49</v>
      </c>
      <c r="G929" s="10">
        <v>1</v>
      </c>
      <c r="H929" s="10">
        <v>3</v>
      </c>
      <c r="I929" s="10">
        <v>1.4000000000000001</v>
      </c>
      <c r="J929" s="10">
        <v>9.24</v>
      </c>
      <c r="K929" s="48"/>
      <c r="L929" s="14"/>
    </row>
    <row r="930" spans="1:12">
      <c r="A930" s="10" t="s">
        <v>33</v>
      </c>
      <c r="B930" s="10" t="s">
        <v>21</v>
      </c>
      <c r="C930" s="10">
        <v>1</v>
      </c>
      <c r="D930" s="10">
        <v>110</v>
      </c>
      <c r="E930" s="10">
        <v>4</v>
      </c>
      <c r="F930" s="10">
        <v>49</v>
      </c>
      <c r="G930" s="10">
        <v>1</v>
      </c>
      <c r="H930" s="10">
        <v>3</v>
      </c>
      <c r="I930" s="10">
        <v>1.4000000000000001</v>
      </c>
      <c r="J930" s="10">
        <v>9.24</v>
      </c>
      <c r="K930" s="48"/>
      <c r="L930" s="14"/>
    </row>
    <row r="931" spans="1:12">
      <c r="A931" s="10" t="s">
        <v>36</v>
      </c>
      <c r="B931" s="10" t="s">
        <v>21</v>
      </c>
      <c r="C931" s="10">
        <v>1</v>
      </c>
      <c r="D931" s="10">
        <v>108</v>
      </c>
      <c r="E931" s="10">
        <v>4</v>
      </c>
      <c r="F931" s="10">
        <v>49</v>
      </c>
      <c r="G931" s="10">
        <v>1</v>
      </c>
      <c r="H931" s="10">
        <v>3</v>
      </c>
      <c r="I931" s="10">
        <v>1.4000000000000001</v>
      </c>
      <c r="J931" s="10">
        <v>9.24</v>
      </c>
      <c r="K931" s="48"/>
      <c r="L931" s="14"/>
    </row>
    <row r="932" spans="1:12">
      <c r="A932" s="10" t="s">
        <v>36</v>
      </c>
      <c r="B932" s="10" t="s">
        <v>21</v>
      </c>
      <c r="C932" s="10">
        <v>1</v>
      </c>
      <c r="D932" s="10">
        <v>121</v>
      </c>
      <c r="E932" s="10">
        <v>4</v>
      </c>
      <c r="F932" s="10">
        <v>49</v>
      </c>
      <c r="G932" s="10">
        <v>1</v>
      </c>
      <c r="H932" s="10">
        <v>3</v>
      </c>
      <c r="I932" s="10">
        <v>1.4000000000000001</v>
      </c>
      <c r="J932" s="10">
        <v>9.24</v>
      </c>
      <c r="K932" s="48"/>
      <c r="L932" s="14"/>
    </row>
    <row r="933" spans="1:12">
      <c r="A933" s="10" t="s">
        <v>37</v>
      </c>
      <c r="B933" s="10" t="s">
        <v>21</v>
      </c>
      <c r="C933" s="10">
        <v>1</v>
      </c>
      <c r="D933" s="10">
        <v>106</v>
      </c>
      <c r="E933" s="10">
        <v>4</v>
      </c>
      <c r="F933" s="10">
        <v>49</v>
      </c>
      <c r="G933" s="10">
        <v>1</v>
      </c>
      <c r="H933" s="10">
        <v>3</v>
      </c>
      <c r="I933" s="10">
        <v>1.4000000000000001</v>
      </c>
      <c r="J933" s="10">
        <v>9.24</v>
      </c>
      <c r="K933" s="48"/>
      <c r="L933" s="14"/>
    </row>
    <row r="934" spans="1:12">
      <c r="A934" s="10" t="s">
        <v>45</v>
      </c>
      <c r="B934" s="10" t="s">
        <v>21</v>
      </c>
      <c r="C934" s="10">
        <v>1</v>
      </c>
      <c r="D934" s="10">
        <v>107</v>
      </c>
      <c r="E934" s="10">
        <v>4</v>
      </c>
      <c r="F934" s="10">
        <v>49</v>
      </c>
      <c r="G934" s="10">
        <v>1</v>
      </c>
      <c r="H934" s="10">
        <v>3</v>
      </c>
      <c r="I934" s="10">
        <v>1.4000000000000001</v>
      </c>
      <c r="J934" s="10">
        <v>9.24</v>
      </c>
      <c r="K934" s="48"/>
      <c r="L934" s="14"/>
    </row>
    <row r="935" spans="1:12">
      <c r="A935" s="10" t="s">
        <v>46</v>
      </c>
      <c r="B935" s="10" t="s">
        <v>23</v>
      </c>
      <c r="C935" s="10">
        <v>1</v>
      </c>
      <c r="D935" s="10">
        <v>102</v>
      </c>
      <c r="E935" s="10">
        <v>4</v>
      </c>
      <c r="F935" s="10">
        <v>49</v>
      </c>
      <c r="G935" s="10">
        <v>1</v>
      </c>
      <c r="H935" s="10">
        <v>3</v>
      </c>
      <c r="I935" s="10">
        <v>1.4000000000000001</v>
      </c>
      <c r="J935" s="10">
        <v>9.24</v>
      </c>
      <c r="K935" s="48"/>
      <c r="L935" s="14"/>
    </row>
    <row r="936" spans="1:12">
      <c r="A936" s="10" t="s">
        <v>48</v>
      </c>
      <c r="B936" s="10" t="s">
        <v>23</v>
      </c>
      <c r="C936" s="10">
        <v>1</v>
      </c>
      <c r="D936" s="10">
        <v>101</v>
      </c>
      <c r="E936" s="10">
        <v>4</v>
      </c>
      <c r="F936" s="10">
        <v>49</v>
      </c>
      <c r="G936" s="10">
        <v>1</v>
      </c>
      <c r="H936" s="10">
        <v>3</v>
      </c>
      <c r="I936" s="10">
        <v>1.4000000000000001</v>
      </c>
      <c r="J936" s="10">
        <v>9.24</v>
      </c>
      <c r="K936" s="48"/>
      <c r="L936" s="14"/>
    </row>
    <row r="937" spans="1:12">
      <c r="A937" s="10" t="s">
        <v>15</v>
      </c>
      <c r="B937" s="10" t="s">
        <v>24</v>
      </c>
      <c r="C937" s="10">
        <v>1</v>
      </c>
      <c r="D937" s="10">
        <v>125</v>
      </c>
      <c r="E937" s="10">
        <v>4</v>
      </c>
      <c r="F937" s="10">
        <v>21.25</v>
      </c>
      <c r="G937" s="10">
        <v>1</v>
      </c>
      <c r="H937" s="10">
        <v>3</v>
      </c>
      <c r="I937" s="10">
        <v>0.6</v>
      </c>
      <c r="J937" s="10">
        <v>3.9599999999999995</v>
      </c>
      <c r="K937" s="48"/>
      <c r="L937" s="14"/>
    </row>
    <row r="938" spans="1:12">
      <c r="A938" s="10" t="s">
        <v>26</v>
      </c>
      <c r="B938" s="10" t="s">
        <v>24</v>
      </c>
      <c r="C938" s="10">
        <v>1</v>
      </c>
      <c r="D938" s="10">
        <v>126</v>
      </c>
      <c r="E938" s="10">
        <v>4</v>
      </c>
      <c r="F938" s="10">
        <v>21.25</v>
      </c>
      <c r="G938" s="10">
        <v>1</v>
      </c>
      <c r="H938" s="10">
        <v>3</v>
      </c>
      <c r="I938" s="10">
        <v>0.6</v>
      </c>
      <c r="J938" s="10">
        <v>3.9599999999999995</v>
      </c>
      <c r="K938" s="48"/>
      <c r="L938" s="14"/>
    </row>
    <row r="939" spans="1:12">
      <c r="A939" s="10" t="s">
        <v>34</v>
      </c>
      <c r="B939" s="10" t="s">
        <v>22</v>
      </c>
      <c r="C939" s="10">
        <v>1</v>
      </c>
      <c r="D939" s="10">
        <v>104</v>
      </c>
      <c r="E939" s="10">
        <v>4</v>
      </c>
      <c r="F939" s="10">
        <v>21.25</v>
      </c>
      <c r="G939" s="10">
        <v>1</v>
      </c>
      <c r="H939" s="10">
        <v>3</v>
      </c>
      <c r="I939" s="10">
        <v>0.6</v>
      </c>
      <c r="J939" s="10">
        <v>3.9599999999999995</v>
      </c>
      <c r="K939" s="48"/>
      <c r="L939" s="14"/>
    </row>
    <row r="940" spans="1:12">
      <c r="A940" s="10" t="s">
        <v>33</v>
      </c>
      <c r="B940" s="10" t="s">
        <v>22</v>
      </c>
      <c r="C940" s="10">
        <v>1</v>
      </c>
      <c r="D940" s="10">
        <v>110</v>
      </c>
      <c r="E940" s="10">
        <v>4</v>
      </c>
      <c r="F940" s="10">
        <v>21.25</v>
      </c>
      <c r="G940" s="10">
        <v>1</v>
      </c>
      <c r="H940" s="10">
        <v>3</v>
      </c>
      <c r="I940" s="10">
        <v>0.6</v>
      </c>
      <c r="J940" s="10">
        <v>3.9599999999999995</v>
      </c>
      <c r="K940" s="48"/>
      <c r="L940" s="14"/>
    </row>
    <row r="941" spans="1:12">
      <c r="A941" s="10" t="s">
        <v>36</v>
      </c>
      <c r="B941" s="10" t="s">
        <v>22</v>
      </c>
      <c r="C941" s="10">
        <v>1</v>
      </c>
      <c r="D941" s="10">
        <v>108</v>
      </c>
      <c r="E941" s="10">
        <v>4</v>
      </c>
      <c r="F941" s="10">
        <v>21.25</v>
      </c>
      <c r="G941" s="10">
        <v>1</v>
      </c>
      <c r="H941" s="10">
        <v>3</v>
      </c>
      <c r="I941" s="10">
        <v>0.6</v>
      </c>
      <c r="J941" s="10">
        <v>3.9599999999999995</v>
      </c>
      <c r="K941" s="48"/>
      <c r="L941" s="14"/>
    </row>
    <row r="942" spans="1:12">
      <c r="A942" s="10" t="s">
        <v>36</v>
      </c>
      <c r="B942" s="10" t="s">
        <v>22</v>
      </c>
      <c r="C942" s="10">
        <v>1</v>
      </c>
      <c r="D942" s="10">
        <v>121</v>
      </c>
      <c r="E942" s="10">
        <v>4</v>
      </c>
      <c r="F942" s="10">
        <v>21.25</v>
      </c>
      <c r="G942" s="10">
        <v>1</v>
      </c>
      <c r="H942" s="10">
        <v>3</v>
      </c>
      <c r="I942" s="10">
        <v>0.6</v>
      </c>
      <c r="J942" s="10">
        <v>3.9599999999999995</v>
      </c>
      <c r="K942" s="48"/>
      <c r="L942" s="14"/>
    </row>
    <row r="943" spans="1:12">
      <c r="A943" s="10" t="s">
        <v>37</v>
      </c>
      <c r="B943" s="10" t="s">
        <v>22</v>
      </c>
      <c r="C943" s="10">
        <v>1</v>
      </c>
      <c r="D943" s="10">
        <v>106</v>
      </c>
      <c r="E943" s="10">
        <v>4</v>
      </c>
      <c r="F943" s="10">
        <v>21.25</v>
      </c>
      <c r="G943" s="10">
        <v>1</v>
      </c>
      <c r="H943" s="10">
        <v>3</v>
      </c>
      <c r="I943" s="10">
        <v>0.6</v>
      </c>
      <c r="J943" s="10">
        <v>3.9599999999999995</v>
      </c>
      <c r="K943" s="48"/>
      <c r="L943" s="14"/>
    </row>
    <row r="944" spans="1:12">
      <c r="A944" s="10" t="s">
        <v>41</v>
      </c>
      <c r="B944" s="10" t="s">
        <v>24</v>
      </c>
      <c r="C944" s="10">
        <v>1</v>
      </c>
      <c r="D944" s="10">
        <v>116</v>
      </c>
      <c r="E944" s="10">
        <v>4</v>
      </c>
      <c r="F944" s="10">
        <v>21.25</v>
      </c>
      <c r="G944" s="10">
        <v>1</v>
      </c>
      <c r="H944" s="10">
        <v>3</v>
      </c>
      <c r="I944" s="10">
        <v>0.6</v>
      </c>
      <c r="J944" s="10">
        <v>3.9599999999999995</v>
      </c>
      <c r="K944" s="48"/>
      <c r="L944" s="14"/>
    </row>
    <row r="945" spans="1:17">
      <c r="A945" s="10" t="s">
        <v>44</v>
      </c>
      <c r="B945" s="10" t="s">
        <v>22</v>
      </c>
      <c r="C945" s="10">
        <v>1</v>
      </c>
      <c r="D945" s="10">
        <v>112</v>
      </c>
      <c r="E945" s="10">
        <v>4</v>
      </c>
      <c r="F945" s="10">
        <v>21.25</v>
      </c>
      <c r="G945" s="10">
        <v>1</v>
      </c>
      <c r="H945" s="10">
        <v>3</v>
      </c>
      <c r="I945" s="10">
        <v>0.6</v>
      </c>
      <c r="J945" s="10">
        <v>3.9599999999999995</v>
      </c>
      <c r="K945" s="48"/>
      <c r="L945" s="14"/>
    </row>
    <row r="946" spans="1:17">
      <c r="A946" s="10" t="s">
        <v>44</v>
      </c>
      <c r="B946" s="10" t="s">
        <v>24</v>
      </c>
      <c r="C946" s="10">
        <v>1</v>
      </c>
      <c r="D946" s="10">
        <v>112</v>
      </c>
      <c r="E946" s="10">
        <v>4</v>
      </c>
      <c r="F946" s="10">
        <v>21.25</v>
      </c>
      <c r="G946" s="10">
        <v>1</v>
      </c>
      <c r="H946" s="10">
        <v>3</v>
      </c>
      <c r="I946" s="10">
        <v>0.6</v>
      </c>
      <c r="J946" s="10">
        <v>3.9599999999999995</v>
      </c>
      <c r="K946" s="48"/>
      <c r="L946" s="14"/>
    </row>
    <row r="947" spans="1:17">
      <c r="A947" s="10" t="s">
        <v>45</v>
      </c>
      <c r="B947" s="10" t="s">
        <v>22</v>
      </c>
      <c r="C947" s="10">
        <v>1</v>
      </c>
      <c r="D947" s="10">
        <v>107</v>
      </c>
      <c r="E947" s="10">
        <v>4</v>
      </c>
      <c r="F947" s="10">
        <v>21.25</v>
      </c>
      <c r="G947" s="10">
        <v>1</v>
      </c>
      <c r="H947" s="10">
        <v>3</v>
      </c>
      <c r="I947" s="10">
        <v>0.6</v>
      </c>
      <c r="J947" s="10">
        <v>3.9599999999999995</v>
      </c>
      <c r="K947" s="48"/>
      <c r="L947" s="14"/>
    </row>
    <row r="948" spans="1:17">
      <c r="A948" s="10" t="s">
        <v>46</v>
      </c>
      <c r="B948" s="10" t="s">
        <v>24</v>
      </c>
      <c r="C948" s="10">
        <v>1</v>
      </c>
      <c r="D948" s="10">
        <v>102</v>
      </c>
      <c r="E948" s="10">
        <v>4</v>
      </c>
      <c r="F948" s="10">
        <v>21.25</v>
      </c>
      <c r="G948" s="10">
        <v>1</v>
      </c>
      <c r="H948" s="10">
        <v>3</v>
      </c>
      <c r="I948" s="10">
        <v>0.6</v>
      </c>
      <c r="J948" s="10">
        <v>3.9599999999999995</v>
      </c>
      <c r="K948" s="48"/>
      <c r="L948" s="14"/>
    </row>
    <row r="949" spans="1:17">
      <c r="A949" s="10" t="s">
        <v>48</v>
      </c>
      <c r="B949" s="10" t="s">
        <v>24</v>
      </c>
      <c r="C949" s="10">
        <v>1</v>
      </c>
      <c r="D949" s="10">
        <v>101</v>
      </c>
      <c r="E949" s="10">
        <v>4</v>
      </c>
      <c r="F949" s="10">
        <v>21.25</v>
      </c>
      <c r="G949" s="10">
        <v>1</v>
      </c>
      <c r="H949" s="10">
        <v>3</v>
      </c>
      <c r="I949" s="10">
        <v>0.6</v>
      </c>
      <c r="J949" s="10">
        <v>3.9599999999999995</v>
      </c>
      <c r="K949" s="48"/>
      <c r="L949" s="14"/>
    </row>
    <row r="950" spans="1:17">
      <c r="I950" s="11">
        <f>SUM(I909:I949)</f>
        <v>138.69999999999999</v>
      </c>
      <c r="J950" s="11">
        <f>SUM(J909:J949)</f>
        <v>915.42000000000007</v>
      </c>
    </row>
    <row r="953" spans="1:17" ht="18">
      <c r="A953" s="49" t="s">
        <v>89</v>
      </c>
      <c r="B953" s="49"/>
      <c r="C953" s="49"/>
      <c r="D953" s="49"/>
      <c r="E953" s="49"/>
      <c r="F953" s="49"/>
      <c r="G953" s="49"/>
      <c r="H953" s="56" t="s">
        <v>86</v>
      </c>
      <c r="I953" s="14"/>
      <c r="J953" s="14"/>
      <c r="K953" s="50" t="s">
        <v>87</v>
      </c>
      <c r="L953" s="50"/>
    </row>
    <row r="954" spans="1:17" ht="18">
      <c r="A954" s="49" t="s">
        <v>90</v>
      </c>
      <c r="B954" s="49"/>
      <c r="C954" s="49"/>
      <c r="D954" s="49"/>
      <c r="E954" s="49"/>
      <c r="F954" s="49"/>
      <c r="G954" s="49"/>
      <c r="H954" s="56"/>
      <c r="I954" s="14"/>
      <c r="J954" s="14"/>
      <c r="K954" s="50"/>
      <c r="L954" s="50"/>
    </row>
    <row r="955" spans="1:17" ht="18">
      <c r="A955" s="49" t="s">
        <v>88</v>
      </c>
      <c r="B955" s="49"/>
      <c r="C955" s="49"/>
      <c r="D955" s="49"/>
      <c r="E955" s="49"/>
      <c r="F955" s="49"/>
      <c r="G955" s="49"/>
      <c r="H955" s="56"/>
      <c r="I955" s="14"/>
      <c r="J955" s="14"/>
      <c r="K955" s="50"/>
      <c r="L955" s="50"/>
    </row>
    <row r="956" spans="1:17" ht="17.399999999999999">
      <c r="A956" s="21" t="s">
        <v>0</v>
      </c>
      <c r="B956" s="21" t="s">
        <v>1</v>
      </c>
      <c r="C956" s="21" t="s">
        <v>2</v>
      </c>
      <c r="D956" s="21" t="s">
        <v>3</v>
      </c>
      <c r="E956" s="21" t="s">
        <v>5</v>
      </c>
      <c r="F956" s="21" t="s">
        <v>4</v>
      </c>
      <c r="G956" s="21" t="s">
        <v>6</v>
      </c>
      <c r="H956" s="21" t="s">
        <v>7</v>
      </c>
      <c r="I956" s="21" t="s">
        <v>8</v>
      </c>
      <c r="J956" s="21" t="s">
        <v>16</v>
      </c>
      <c r="K956" s="21" t="s">
        <v>57</v>
      </c>
      <c r="L956" s="21" t="s">
        <v>65</v>
      </c>
    </row>
    <row r="957" spans="1:17">
      <c r="A957" s="10" t="s">
        <v>49</v>
      </c>
      <c r="B957" s="10" t="s">
        <v>50</v>
      </c>
      <c r="C957" s="10" t="s">
        <v>50</v>
      </c>
      <c r="D957" s="10" t="s">
        <v>50</v>
      </c>
      <c r="E957" s="10">
        <v>43.5</v>
      </c>
      <c r="F957" s="10">
        <v>111</v>
      </c>
      <c r="G957" s="10">
        <v>1</v>
      </c>
      <c r="H957" s="10">
        <v>3</v>
      </c>
      <c r="I957" s="10">
        <v>33.6</v>
      </c>
      <c r="J957" s="10">
        <v>221.76</v>
      </c>
      <c r="K957" s="48">
        <v>25</v>
      </c>
      <c r="L957" s="10">
        <v>1</v>
      </c>
      <c r="O957" s="60" t="s">
        <v>59</v>
      </c>
      <c r="P957" s="60"/>
      <c r="Q957" s="20">
        <v>2</v>
      </c>
    </row>
    <row r="958" spans="1:17">
      <c r="A958" s="10" t="s">
        <v>49</v>
      </c>
      <c r="B958" s="10" t="s">
        <v>50</v>
      </c>
      <c r="C958" s="10" t="s">
        <v>50</v>
      </c>
      <c r="D958" s="10" t="s">
        <v>50</v>
      </c>
      <c r="E958" s="10">
        <v>43.5</v>
      </c>
      <c r="F958" s="10">
        <v>111</v>
      </c>
      <c r="G958" s="10">
        <v>1</v>
      </c>
      <c r="H958" s="10">
        <v>3</v>
      </c>
      <c r="I958" s="10">
        <v>33.6</v>
      </c>
      <c r="J958" s="10">
        <v>221.76</v>
      </c>
      <c r="K958" s="48"/>
      <c r="L958" s="10">
        <v>2</v>
      </c>
      <c r="O958" s="60" t="s">
        <v>64</v>
      </c>
      <c r="P958" s="60"/>
      <c r="Q958" s="60"/>
    </row>
    <row r="959" spans="1:17">
      <c r="A959" s="10" t="s">
        <v>49</v>
      </c>
      <c r="B959" s="10" t="s">
        <v>50</v>
      </c>
      <c r="C959" s="10" t="s">
        <v>50</v>
      </c>
      <c r="D959" s="10" t="s">
        <v>50</v>
      </c>
      <c r="E959" s="10">
        <v>43.5</v>
      </c>
      <c r="F959" s="10">
        <v>111</v>
      </c>
      <c r="G959" s="10">
        <v>1</v>
      </c>
      <c r="H959" s="10">
        <v>3</v>
      </c>
      <c r="I959" s="10">
        <v>33.6</v>
      </c>
      <c r="J959" s="10">
        <v>221.76</v>
      </c>
      <c r="K959" s="48"/>
      <c r="L959" s="10">
        <v>3</v>
      </c>
      <c r="O959" s="14" t="s">
        <v>61</v>
      </c>
      <c r="P959" s="14" t="s">
        <v>62</v>
      </c>
      <c r="Q959" s="14" t="s">
        <v>63</v>
      </c>
    </row>
    <row r="960" spans="1:17">
      <c r="A960" s="10" t="s">
        <v>49</v>
      </c>
      <c r="B960" s="10" t="s">
        <v>50</v>
      </c>
      <c r="C960" s="10" t="s">
        <v>50</v>
      </c>
      <c r="D960" s="10" t="s">
        <v>50</v>
      </c>
      <c r="E960" s="10">
        <v>43.5</v>
      </c>
      <c r="F960" s="10">
        <v>111</v>
      </c>
      <c r="G960" s="10">
        <v>1</v>
      </c>
      <c r="H960" s="10">
        <v>3</v>
      </c>
      <c r="I960" s="10">
        <v>33.6</v>
      </c>
      <c r="J960" s="10">
        <v>221.76</v>
      </c>
      <c r="K960" s="48"/>
      <c r="L960" s="10">
        <v>4</v>
      </c>
      <c r="O960" s="14">
        <v>111.5</v>
      </c>
      <c r="P960" s="14">
        <v>15</v>
      </c>
      <c r="Q960" s="14">
        <v>43.5</v>
      </c>
    </row>
    <row r="961" spans="1:17">
      <c r="A961" s="10" t="s">
        <v>49</v>
      </c>
      <c r="B961" s="10" t="s">
        <v>50</v>
      </c>
      <c r="C961" s="10" t="s">
        <v>50</v>
      </c>
      <c r="D961" s="10" t="s">
        <v>50</v>
      </c>
      <c r="E961" s="10">
        <v>43.5</v>
      </c>
      <c r="F961" s="10">
        <v>111</v>
      </c>
      <c r="G961" s="10">
        <v>1</v>
      </c>
      <c r="H961" s="10">
        <v>3</v>
      </c>
      <c r="I961" s="10">
        <v>33.6</v>
      </c>
      <c r="J961" s="10">
        <v>221.76</v>
      </c>
      <c r="K961" s="48"/>
      <c r="L961" s="10">
        <v>5</v>
      </c>
    </row>
    <row r="962" spans="1:17">
      <c r="A962" s="10" t="s">
        <v>49</v>
      </c>
      <c r="B962" s="10" t="s">
        <v>50</v>
      </c>
      <c r="C962" s="10" t="s">
        <v>50</v>
      </c>
      <c r="D962" s="10" t="s">
        <v>50</v>
      </c>
      <c r="E962" s="10">
        <v>43.5</v>
      </c>
      <c r="F962" s="10">
        <v>111</v>
      </c>
      <c r="G962" s="10">
        <v>1</v>
      </c>
      <c r="H962" s="10">
        <v>3</v>
      </c>
      <c r="I962" s="10">
        <v>33.6</v>
      </c>
      <c r="J962" s="10">
        <v>221.76</v>
      </c>
      <c r="K962" s="48"/>
      <c r="L962" s="10">
        <v>6</v>
      </c>
      <c r="O962" s="60" t="s">
        <v>60</v>
      </c>
      <c r="P962" s="60"/>
      <c r="Q962" s="60"/>
    </row>
    <row r="963" spans="1:17">
      <c r="A963" s="10" t="s">
        <v>51</v>
      </c>
      <c r="B963" s="10" t="s">
        <v>50</v>
      </c>
      <c r="C963" s="10" t="s">
        <v>50</v>
      </c>
      <c r="D963" s="10" t="s">
        <v>50</v>
      </c>
      <c r="E963" s="10">
        <v>43.5</v>
      </c>
      <c r="F963" s="10">
        <v>82</v>
      </c>
      <c r="G963" s="10">
        <v>1</v>
      </c>
      <c r="H963" s="10">
        <v>3</v>
      </c>
      <c r="I963" s="10">
        <v>24.8</v>
      </c>
      <c r="J963" s="10">
        <v>163.68</v>
      </c>
      <c r="K963" s="48"/>
      <c r="L963" s="10">
        <v>7</v>
      </c>
      <c r="O963" s="14" t="s">
        <v>61</v>
      </c>
      <c r="P963" s="14" t="s">
        <v>62</v>
      </c>
      <c r="Q963" s="14" t="s">
        <v>63</v>
      </c>
    </row>
    <row r="964" spans="1:17">
      <c r="A964" s="10" t="s">
        <v>51</v>
      </c>
      <c r="B964" s="10" t="s">
        <v>50</v>
      </c>
      <c r="C964" s="10" t="s">
        <v>50</v>
      </c>
      <c r="D964" s="10" t="s">
        <v>50</v>
      </c>
      <c r="E964" s="10">
        <v>43.5</v>
      </c>
      <c r="F964" s="10">
        <v>82</v>
      </c>
      <c r="G964" s="10">
        <v>1</v>
      </c>
      <c r="H964" s="10">
        <v>3</v>
      </c>
      <c r="I964" s="10">
        <v>24.8</v>
      </c>
      <c r="J964" s="10">
        <v>163.68</v>
      </c>
      <c r="K964" s="48"/>
      <c r="L964" s="10">
        <v>8</v>
      </c>
      <c r="O964" s="14">
        <f>Q957+O960</f>
        <v>113.5</v>
      </c>
      <c r="P964" s="14">
        <f>Q957+P960</f>
        <v>17</v>
      </c>
      <c r="Q964" s="14">
        <f>Q957+Q960</f>
        <v>45.5</v>
      </c>
    </row>
    <row r="965" spans="1:17">
      <c r="A965" s="10" t="s">
        <v>51</v>
      </c>
      <c r="B965" s="10" t="s">
        <v>50</v>
      </c>
      <c r="C965" s="10" t="s">
        <v>50</v>
      </c>
      <c r="D965" s="10" t="s">
        <v>50</v>
      </c>
      <c r="E965" s="10">
        <v>43.5</v>
      </c>
      <c r="F965" s="10">
        <v>82</v>
      </c>
      <c r="G965" s="10">
        <v>1</v>
      </c>
      <c r="H965" s="10">
        <v>3</v>
      </c>
      <c r="I965" s="10">
        <v>24.8</v>
      </c>
      <c r="J965" s="10">
        <v>163.68</v>
      </c>
      <c r="K965" s="48"/>
      <c r="L965" s="10">
        <v>9</v>
      </c>
    </row>
    <row r="966" spans="1:17">
      <c r="A966" s="10" t="s">
        <v>51</v>
      </c>
      <c r="B966" s="10" t="s">
        <v>50</v>
      </c>
      <c r="C966" s="10" t="s">
        <v>50</v>
      </c>
      <c r="D966" s="10" t="s">
        <v>50</v>
      </c>
      <c r="E966" s="10">
        <v>43.5</v>
      </c>
      <c r="F966" s="10">
        <v>82</v>
      </c>
      <c r="G966" s="10">
        <v>1</v>
      </c>
      <c r="H966" s="10">
        <v>3</v>
      </c>
      <c r="I966" s="10">
        <v>24.8</v>
      </c>
      <c r="J966" s="10">
        <v>163.68</v>
      </c>
      <c r="K966" s="48"/>
      <c r="L966" s="10">
        <v>10</v>
      </c>
    </row>
    <row r="967" spans="1:17">
      <c r="A967" s="10" t="s">
        <v>51</v>
      </c>
      <c r="B967" s="10" t="s">
        <v>50</v>
      </c>
      <c r="C967" s="10" t="s">
        <v>50</v>
      </c>
      <c r="D967" s="10" t="s">
        <v>50</v>
      </c>
      <c r="E967" s="10">
        <v>43.5</v>
      </c>
      <c r="F967" s="10">
        <v>82</v>
      </c>
      <c r="G967" s="10">
        <v>1</v>
      </c>
      <c r="H967" s="10">
        <v>3</v>
      </c>
      <c r="I967" s="10">
        <v>24.8</v>
      </c>
      <c r="J967" s="10">
        <v>163.68</v>
      </c>
      <c r="K967" s="48"/>
      <c r="L967" s="10">
        <v>11</v>
      </c>
    </row>
    <row r="968" spans="1:17">
      <c r="A968" s="10" t="s">
        <v>51</v>
      </c>
      <c r="B968" s="10" t="s">
        <v>50</v>
      </c>
      <c r="C968" s="10" t="s">
        <v>50</v>
      </c>
      <c r="D968" s="10" t="s">
        <v>50</v>
      </c>
      <c r="E968" s="10">
        <v>43.5</v>
      </c>
      <c r="F968" s="10">
        <v>82</v>
      </c>
      <c r="G968" s="10">
        <v>1</v>
      </c>
      <c r="H968" s="10">
        <v>3</v>
      </c>
      <c r="I968" s="10">
        <v>24.8</v>
      </c>
      <c r="J968" s="10">
        <v>163.68</v>
      </c>
      <c r="K968" s="48"/>
      <c r="L968" s="10">
        <v>12</v>
      </c>
    </row>
    <row r="969" spans="1:17">
      <c r="I969" s="11">
        <f>SUM(I957:I968)</f>
        <v>350.40000000000003</v>
      </c>
      <c r="J969" s="11">
        <f>SUM(J957:J968)</f>
        <v>2312.64</v>
      </c>
    </row>
  </sheetData>
  <autoFilter ref="A908:L908"/>
  <mergeCells count="225">
    <mergeCell ref="O957:P957"/>
    <mergeCell ref="O958:Q958"/>
    <mergeCell ref="O962:Q962"/>
    <mergeCell ref="K5:K13"/>
    <mergeCell ref="O864:Q864"/>
    <mergeCell ref="O868:Q868"/>
    <mergeCell ref="O909:P909"/>
    <mergeCell ref="O910:Q910"/>
    <mergeCell ref="O914:Q914"/>
    <mergeCell ref="O771:Q771"/>
    <mergeCell ref="O786:P786"/>
    <mergeCell ref="O787:Q787"/>
    <mergeCell ref="O791:Q791"/>
    <mergeCell ref="O863:P863"/>
    <mergeCell ref="O740:P740"/>
    <mergeCell ref="O741:Q741"/>
    <mergeCell ref="O624:P624"/>
    <mergeCell ref="O625:Q625"/>
    <mergeCell ref="O629:Q629"/>
    <mergeCell ref="O670:P670"/>
    <mergeCell ref="O745:Q745"/>
    <mergeCell ref="O766:P766"/>
    <mergeCell ref="O767:Q767"/>
    <mergeCell ref="O671:Q671"/>
    <mergeCell ref="O675:Q675"/>
    <mergeCell ref="O721:P721"/>
    <mergeCell ref="O722:Q722"/>
    <mergeCell ref="O726:Q726"/>
    <mergeCell ref="O493:P493"/>
    <mergeCell ref="O494:Q494"/>
    <mergeCell ref="O498:Q498"/>
    <mergeCell ref="O518:P518"/>
    <mergeCell ref="O519:Q519"/>
    <mergeCell ref="O523:Q523"/>
    <mergeCell ref="O541:P541"/>
    <mergeCell ref="O542:Q542"/>
    <mergeCell ref="O546:Q546"/>
    <mergeCell ref="O378:P378"/>
    <mergeCell ref="O379:Q379"/>
    <mergeCell ref="O383:Q383"/>
    <mergeCell ref="O424:P424"/>
    <mergeCell ref="O425:Q425"/>
    <mergeCell ref="O429:Q429"/>
    <mergeCell ref="O475:P475"/>
    <mergeCell ref="O476:Q476"/>
    <mergeCell ref="O480:Q480"/>
    <mergeCell ref="O247:P247"/>
    <mergeCell ref="O248:Q248"/>
    <mergeCell ref="O252:Q252"/>
    <mergeCell ref="O274:P274"/>
    <mergeCell ref="O275:Q275"/>
    <mergeCell ref="O279:Q279"/>
    <mergeCell ref="O296:P296"/>
    <mergeCell ref="O297:Q297"/>
    <mergeCell ref="O301:Q301"/>
    <mergeCell ref="O141:P141"/>
    <mergeCell ref="O142:Q142"/>
    <mergeCell ref="O146:Q146"/>
    <mergeCell ref="O185:P185"/>
    <mergeCell ref="O186:Q186"/>
    <mergeCell ref="O190:Q190"/>
    <mergeCell ref="N228:O228"/>
    <mergeCell ref="N229:P229"/>
    <mergeCell ref="N233:P233"/>
    <mergeCell ref="A2:G2"/>
    <mergeCell ref="A1:G1"/>
    <mergeCell ref="H1:H3"/>
    <mergeCell ref="A3:G3"/>
    <mergeCell ref="O6:Q6"/>
    <mergeCell ref="O5:P5"/>
    <mergeCell ref="K1:L3"/>
    <mergeCell ref="O75:Q75"/>
    <mergeCell ref="O10:Q10"/>
    <mergeCell ref="O21:P21"/>
    <mergeCell ref="O22:Q22"/>
    <mergeCell ref="O26:Q26"/>
    <mergeCell ref="P48:Q48"/>
    <mergeCell ref="P49:R49"/>
    <mergeCell ref="P53:R53"/>
    <mergeCell ref="O70:P70"/>
    <mergeCell ref="O71:Q71"/>
    <mergeCell ref="A44:G44"/>
    <mergeCell ref="H44:H46"/>
    <mergeCell ref="K44:L46"/>
    <mergeCell ref="A45:G45"/>
    <mergeCell ref="A46:G46"/>
    <mergeCell ref="A17:G17"/>
    <mergeCell ref="H17:H19"/>
    <mergeCell ref="K17:L19"/>
    <mergeCell ref="A18:G18"/>
    <mergeCell ref="A19:G19"/>
    <mergeCell ref="A137:G137"/>
    <mergeCell ref="H137:H139"/>
    <mergeCell ref="K137:L139"/>
    <mergeCell ref="A138:G138"/>
    <mergeCell ref="A139:G139"/>
    <mergeCell ref="A66:G66"/>
    <mergeCell ref="H66:H68"/>
    <mergeCell ref="K66:L68"/>
    <mergeCell ref="A67:G67"/>
    <mergeCell ref="A68:G68"/>
    <mergeCell ref="K21:K40"/>
    <mergeCell ref="K48:K61"/>
    <mergeCell ref="K70:K133"/>
    <mergeCell ref="A224:G224"/>
    <mergeCell ref="H224:H226"/>
    <mergeCell ref="K224:L226"/>
    <mergeCell ref="A225:G225"/>
    <mergeCell ref="A226:G226"/>
    <mergeCell ref="A181:G181"/>
    <mergeCell ref="H181:H183"/>
    <mergeCell ref="K181:L183"/>
    <mergeCell ref="A182:G182"/>
    <mergeCell ref="A183:G183"/>
    <mergeCell ref="A270:G270"/>
    <mergeCell ref="H270:H272"/>
    <mergeCell ref="K270:L272"/>
    <mergeCell ref="A271:G271"/>
    <mergeCell ref="A272:G272"/>
    <mergeCell ref="A243:G243"/>
    <mergeCell ref="H243:H245"/>
    <mergeCell ref="K243:L245"/>
    <mergeCell ref="A244:G244"/>
    <mergeCell ref="A245:G245"/>
    <mergeCell ref="A374:G374"/>
    <mergeCell ref="H374:H376"/>
    <mergeCell ref="K374:L376"/>
    <mergeCell ref="A375:G375"/>
    <mergeCell ref="A376:G376"/>
    <mergeCell ref="A292:G292"/>
    <mergeCell ref="H292:H294"/>
    <mergeCell ref="K292:L294"/>
    <mergeCell ref="A293:G293"/>
    <mergeCell ref="A294:G294"/>
    <mergeCell ref="A471:G471"/>
    <mergeCell ref="H471:H473"/>
    <mergeCell ref="K471:L473"/>
    <mergeCell ref="A472:G472"/>
    <mergeCell ref="A473:G473"/>
    <mergeCell ref="A420:G420"/>
    <mergeCell ref="H420:H422"/>
    <mergeCell ref="K420:L422"/>
    <mergeCell ref="A421:G421"/>
    <mergeCell ref="A422:G422"/>
    <mergeCell ref="A514:G514"/>
    <mergeCell ref="H514:H516"/>
    <mergeCell ref="K514:L516"/>
    <mergeCell ref="A515:G515"/>
    <mergeCell ref="A516:G516"/>
    <mergeCell ref="A489:G489"/>
    <mergeCell ref="H489:H491"/>
    <mergeCell ref="K489:L491"/>
    <mergeCell ref="A490:G490"/>
    <mergeCell ref="A491:G491"/>
    <mergeCell ref="A620:G620"/>
    <mergeCell ref="H620:H622"/>
    <mergeCell ref="K620:L622"/>
    <mergeCell ref="A621:G621"/>
    <mergeCell ref="A622:G622"/>
    <mergeCell ref="A537:G537"/>
    <mergeCell ref="H537:H539"/>
    <mergeCell ref="K537:L539"/>
    <mergeCell ref="A538:G538"/>
    <mergeCell ref="A539:G539"/>
    <mergeCell ref="A717:G717"/>
    <mergeCell ref="H717:H719"/>
    <mergeCell ref="K717:L719"/>
    <mergeCell ref="A718:G718"/>
    <mergeCell ref="A719:G719"/>
    <mergeCell ref="A666:G666"/>
    <mergeCell ref="H666:H668"/>
    <mergeCell ref="K666:L668"/>
    <mergeCell ref="A667:G667"/>
    <mergeCell ref="A668:G668"/>
    <mergeCell ref="A783:G783"/>
    <mergeCell ref="A784:G784"/>
    <mergeCell ref="A762:G762"/>
    <mergeCell ref="H762:H764"/>
    <mergeCell ref="K762:L764"/>
    <mergeCell ref="A763:G763"/>
    <mergeCell ref="A764:G764"/>
    <mergeCell ref="A736:G736"/>
    <mergeCell ref="H736:H738"/>
    <mergeCell ref="K736:L738"/>
    <mergeCell ref="A737:G737"/>
    <mergeCell ref="A738:G738"/>
    <mergeCell ref="K141:K175"/>
    <mergeCell ref="K185:K219"/>
    <mergeCell ref="K424:K467"/>
    <mergeCell ref="K475:K485"/>
    <mergeCell ref="K493:K510"/>
    <mergeCell ref="A953:G953"/>
    <mergeCell ref="H953:H955"/>
    <mergeCell ref="K953:L955"/>
    <mergeCell ref="A954:G954"/>
    <mergeCell ref="A955:G955"/>
    <mergeCell ref="A905:G905"/>
    <mergeCell ref="H905:H907"/>
    <mergeCell ref="K905:L907"/>
    <mergeCell ref="A906:G906"/>
    <mergeCell ref="A907:G907"/>
    <mergeCell ref="K909:K949"/>
    <mergeCell ref="A859:G859"/>
    <mergeCell ref="H859:H861"/>
    <mergeCell ref="K859:L861"/>
    <mergeCell ref="A860:G860"/>
    <mergeCell ref="A861:G861"/>
    <mergeCell ref="A782:G782"/>
    <mergeCell ref="H782:H784"/>
    <mergeCell ref="K782:L784"/>
    <mergeCell ref="K957:K968"/>
    <mergeCell ref="K624:K662"/>
    <mergeCell ref="K670:K712"/>
    <mergeCell ref="K721:K730"/>
    <mergeCell ref="K740:K758"/>
    <mergeCell ref="K766:K778"/>
    <mergeCell ref="K518:K531"/>
    <mergeCell ref="K541:K614"/>
    <mergeCell ref="K228:K238"/>
    <mergeCell ref="K247:K264"/>
    <mergeCell ref="K274:K287"/>
    <mergeCell ref="K296:K369"/>
    <mergeCell ref="K378:K415"/>
    <mergeCell ref="K786:K854"/>
    <mergeCell ref="K863:K900"/>
  </mergeCells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A29"/>
  <sheetViews>
    <sheetView topLeftCell="K1" workbookViewId="0">
      <pane ySplit="1" topLeftCell="A2" activePane="bottomLeft" state="frozen"/>
      <selection pane="bottomLeft" activeCell="AC5" sqref="AC5"/>
    </sheetView>
  </sheetViews>
  <sheetFormatPr defaultRowHeight="13.8"/>
  <cols>
    <col min="2" max="2" width="0" hidden="1" customWidth="1"/>
    <col min="6" max="6" width="15.19921875" bestFit="1" customWidth="1"/>
    <col min="7" max="7" width="8.796875" customWidth="1"/>
    <col min="8" max="8" width="10.09765625" customWidth="1"/>
    <col min="12" max="12" width="0" hidden="1" customWidth="1"/>
    <col min="16" max="16" width="15.19921875" bestFit="1" customWidth="1"/>
    <col min="26" max="27" width="14.296875" bestFit="1" customWidth="1"/>
  </cols>
  <sheetData>
    <row r="1" spans="1:27">
      <c r="A1" s="60" t="s">
        <v>68</v>
      </c>
      <c r="B1" s="60"/>
      <c r="C1" s="60"/>
      <c r="D1" s="60"/>
      <c r="E1" s="60"/>
      <c r="F1" s="60"/>
      <c r="G1" s="60"/>
      <c r="H1" s="60"/>
      <c r="K1" s="57" t="s">
        <v>103</v>
      </c>
      <c r="L1" s="58"/>
      <c r="M1" s="58"/>
      <c r="N1" s="58"/>
      <c r="O1" s="58"/>
      <c r="P1" s="58"/>
      <c r="Q1" s="59"/>
    </row>
    <row r="2" spans="1:27">
      <c r="A2" s="6" t="s">
        <v>66</v>
      </c>
      <c r="B2" s="6" t="s">
        <v>54</v>
      </c>
      <c r="C2" s="6" t="s">
        <v>61</v>
      </c>
      <c r="D2" s="6" t="s">
        <v>62</v>
      </c>
      <c r="E2" s="6" t="s">
        <v>63</v>
      </c>
      <c r="F2" s="6" t="s">
        <v>10</v>
      </c>
      <c r="G2" s="6" t="s">
        <v>55</v>
      </c>
      <c r="H2" s="6" t="s">
        <v>67</v>
      </c>
      <c r="K2" s="6" t="s">
        <v>66</v>
      </c>
      <c r="L2" s="6" t="s">
        <v>54</v>
      </c>
      <c r="M2" s="6" t="s">
        <v>61</v>
      </c>
      <c r="N2" s="6" t="s">
        <v>62</v>
      </c>
      <c r="O2" s="6" t="s">
        <v>63</v>
      </c>
      <c r="P2" s="6" t="s">
        <v>10</v>
      </c>
      <c r="Q2" s="6" t="s">
        <v>67</v>
      </c>
    </row>
    <row r="3" spans="1:27">
      <c r="A3" s="6">
        <v>1</v>
      </c>
      <c r="B3" s="6">
        <v>4</v>
      </c>
      <c r="C3" s="6">
        <v>84.5</v>
      </c>
      <c r="D3" s="6">
        <v>13</v>
      </c>
      <c r="E3" s="6">
        <v>45.5</v>
      </c>
      <c r="F3" s="43" t="s">
        <v>69</v>
      </c>
      <c r="G3" s="6">
        <v>223.20000000000005</v>
      </c>
      <c r="H3" s="6">
        <v>1473.1200000000003</v>
      </c>
      <c r="K3" s="41">
        <v>1</v>
      </c>
      <c r="L3" s="41"/>
      <c r="M3" s="41">
        <f>C3+4</f>
        <v>88.5</v>
      </c>
      <c r="N3" s="41">
        <f>D3+9</f>
        <v>22</v>
      </c>
      <c r="O3" s="41">
        <f>E3+10</f>
        <v>55.5</v>
      </c>
      <c r="P3" s="43" t="s">
        <v>69</v>
      </c>
      <c r="Q3" s="6">
        <v>1473.1200000000003</v>
      </c>
      <c r="T3" s="61" t="s">
        <v>103</v>
      </c>
      <c r="U3" s="62"/>
      <c r="V3" s="62"/>
      <c r="W3" s="62"/>
      <c r="X3" s="62"/>
      <c r="Y3" s="62"/>
      <c r="Z3" s="62"/>
      <c r="AA3" s="62"/>
    </row>
    <row r="4" spans="1:27">
      <c r="A4" s="6">
        <v>2</v>
      </c>
      <c r="B4" s="6">
        <v>4</v>
      </c>
      <c r="C4" s="6">
        <v>113.5</v>
      </c>
      <c r="D4" s="6">
        <v>14</v>
      </c>
      <c r="E4" s="6">
        <v>45.5</v>
      </c>
      <c r="F4" s="43" t="s">
        <v>69</v>
      </c>
      <c r="G4" s="6">
        <v>280.19999999999993</v>
      </c>
      <c r="H4" s="6">
        <v>1849.32</v>
      </c>
      <c r="K4" s="41">
        <v>2</v>
      </c>
      <c r="L4" s="41"/>
      <c r="M4" s="41">
        <f t="shared" ref="M4:M27" si="0">C4+4</f>
        <v>117.5</v>
      </c>
      <c r="N4" s="41">
        <f>D4+9</f>
        <v>23</v>
      </c>
      <c r="O4" s="41">
        <f>E4+10</f>
        <v>55.5</v>
      </c>
      <c r="P4" s="43" t="s">
        <v>69</v>
      </c>
      <c r="Q4" s="6">
        <v>1849.32</v>
      </c>
      <c r="T4" s="6" t="s">
        <v>66</v>
      </c>
      <c r="U4" s="6" t="s">
        <v>54</v>
      </c>
      <c r="V4" s="6" t="s">
        <v>61</v>
      </c>
      <c r="W4" s="6" t="s">
        <v>62</v>
      </c>
      <c r="X4" s="6" t="s">
        <v>63</v>
      </c>
      <c r="Y4" s="6" t="s">
        <v>10</v>
      </c>
      <c r="Z4" s="6" t="s">
        <v>67</v>
      </c>
      <c r="AA4" s="6" t="s">
        <v>104</v>
      </c>
    </row>
    <row r="5" spans="1:27">
      <c r="A5" s="6">
        <v>3</v>
      </c>
      <c r="B5" s="6">
        <v>4</v>
      </c>
      <c r="C5" s="6">
        <v>128.5</v>
      </c>
      <c r="D5" s="6">
        <v>19</v>
      </c>
      <c r="E5" s="6">
        <v>27.5</v>
      </c>
      <c r="F5" s="6" t="s">
        <v>70</v>
      </c>
      <c r="G5" s="6">
        <v>288.10000000000002</v>
      </c>
      <c r="H5" s="6">
        <v>1901.4599999999994</v>
      </c>
      <c r="K5" s="41">
        <v>3</v>
      </c>
      <c r="L5" s="41"/>
      <c r="M5" s="41">
        <f t="shared" si="0"/>
        <v>132.5</v>
      </c>
      <c r="N5" s="41">
        <f>D5+4</f>
        <v>23</v>
      </c>
      <c r="O5" s="41">
        <f>E5+7</f>
        <v>34.5</v>
      </c>
      <c r="P5" s="6" t="s">
        <v>70</v>
      </c>
      <c r="Q5" s="6">
        <v>1901.4599999999994</v>
      </c>
      <c r="T5" s="42">
        <v>1</v>
      </c>
      <c r="U5" s="42"/>
      <c r="V5" s="42">
        <v>88.5</v>
      </c>
      <c r="W5" s="42">
        <v>22</v>
      </c>
      <c r="X5" s="42">
        <v>55.5</v>
      </c>
      <c r="Y5" s="43" t="s">
        <v>69</v>
      </c>
      <c r="Z5" s="6">
        <v>1473.1200000000003</v>
      </c>
      <c r="AA5" s="6"/>
    </row>
    <row r="6" spans="1:27">
      <c r="A6" s="6">
        <v>4</v>
      </c>
      <c r="B6" s="6">
        <v>4</v>
      </c>
      <c r="C6" s="6">
        <v>69</v>
      </c>
      <c r="D6" s="6">
        <v>15.5</v>
      </c>
      <c r="E6" s="6">
        <v>37.5</v>
      </c>
      <c r="F6" s="6" t="s">
        <v>71</v>
      </c>
      <c r="G6" s="6">
        <v>146.09999999999974</v>
      </c>
      <c r="H6" s="6">
        <v>964.26000000000056</v>
      </c>
      <c r="K6" s="41">
        <v>4</v>
      </c>
      <c r="L6" s="41"/>
      <c r="M6" s="41">
        <f t="shared" si="0"/>
        <v>73</v>
      </c>
      <c r="N6" s="41">
        <f t="shared" ref="N6:N8" si="1">D6+4</f>
        <v>19.5</v>
      </c>
      <c r="O6" s="41">
        <f t="shared" ref="O6:O8" si="2">E6+7</f>
        <v>44.5</v>
      </c>
      <c r="P6" s="6" t="s">
        <v>71</v>
      </c>
      <c r="Q6" s="6">
        <v>964.26000000000056</v>
      </c>
      <c r="T6" s="42">
        <v>2</v>
      </c>
      <c r="U6" s="42"/>
      <c r="V6" s="42">
        <v>117.5</v>
      </c>
      <c r="W6" s="42">
        <v>23</v>
      </c>
      <c r="X6" s="42">
        <v>55.5</v>
      </c>
      <c r="Y6" s="43" t="s">
        <v>69</v>
      </c>
      <c r="Z6" s="6">
        <v>1849.32</v>
      </c>
      <c r="AA6" s="6"/>
    </row>
    <row r="7" spans="1:27">
      <c r="A7" s="6">
        <v>5</v>
      </c>
      <c r="B7" s="6">
        <v>4</v>
      </c>
      <c r="C7" s="6">
        <v>63.5</v>
      </c>
      <c r="D7" s="6">
        <v>17</v>
      </c>
      <c r="E7" s="6">
        <v>34.5</v>
      </c>
      <c r="F7" s="6" t="s">
        <v>25</v>
      </c>
      <c r="G7" s="6">
        <v>131.39999999999986</v>
      </c>
      <c r="H7" s="6">
        <v>867.2399999999999</v>
      </c>
      <c r="K7" s="41">
        <v>5</v>
      </c>
      <c r="L7" s="41"/>
      <c r="M7" s="41">
        <f t="shared" si="0"/>
        <v>67.5</v>
      </c>
      <c r="N7" s="41">
        <f t="shared" si="1"/>
        <v>21</v>
      </c>
      <c r="O7" s="41">
        <f t="shared" si="2"/>
        <v>41.5</v>
      </c>
      <c r="P7" s="6" t="s">
        <v>25</v>
      </c>
      <c r="Q7" s="6">
        <v>867.2399999999999</v>
      </c>
      <c r="T7" s="42">
        <v>3</v>
      </c>
      <c r="U7" s="42"/>
      <c r="V7" s="42">
        <v>132.5</v>
      </c>
      <c r="W7" s="42">
        <v>23</v>
      </c>
      <c r="X7" s="42">
        <v>34.5</v>
      </c>
      <c r="Y7" s="6" t="s">
        <v>70</v>
      </c>
      <c r="Z7" s="6">
        <v>1901.4599999999994</v>
      </c>
      <c r="AA7" s="6"/>
    </row>
    <row r="8" spans="1:27">
      <c r="A8" s="6">
        <v>6</v>
      </c>
      <c r="B8" s="6">
        <v>4</v>
      </c>
      <c r="C8" s="6">
        <v>57.5</v>
      </c>
      <c r="D8" s="6">
        <v>17</v>
      </c>
      <c r="E8" s="6">
        <v>34.5</v>
      </c>
      <c r="F8" s="6" t="s">
        <v>25</v>
      </c>
      <c r="G8" s="6">
        <v>120.39999999999998</v>
      </c>
      <c r="H8" s="6">
        <v>794.6400000000001</v>
      </c>
      <c r="K8" s="41">
        <v>6</v>
      </c>
      <c r="L8" s="41"/>
      <c r="M8" s="41">
        <f t="shared" si="0"/>
        <v>61.5</v>
      </c>
      <c r="N8" s="41">
        <f t="shared" si="1"/>
        <v>21</v>
      </c>
      <c r="O8" s="41">
        <f t="shared" si="2"/>
        <v>41.5</v>
      </c>
      <c r="P8" s="6" t="s">
        <v>25</v>
      </c>
      <c r="Q8" s="6">
        <v>794.6400000000001</v>
      </c>
      <c r="T8" s="42">
        <v>4</v>
      </c>
      <c r="U8" s="42"/>
      <c r="V8" s="42">
        <v>73</v>
      </c>
      <c r="W8" s="42">
        <v>19.5</v>
      </c>
      <c r="X8" s="42">
        <v>44.5</v>
      </c>
      <c r="Y8" s="6" t="s">
        <v>71</v>
      </c>
      <c r="Z8" s="6">
        <v>964.26000000000056</v>
      </c>
      <c r="AA8" s="6"/>
    </row>
    <row r="9" spans="1:27">
      <c r="A9" s="6">
        <v>7</v>
      </c>
      <c r="B9" s="6">
        <v>3</v>
      </c>
      <c r="C9" s="6">
        <v>84.5</v>
      </c>
      <c r="D9" s="6">
        <v>15.5</v>
      </c>
      <c r="E9" s="6">
        <v>45.5</v>
      </c>
      <c r="F9" s="43" t="s">
        <v>69</v>
      </c>
      <c r="G9" s="6">
        <v>272.80000000000007</v>
      </c>
      <c r="H9" s="6">
        <v>1800.4800000000005</v>
      </c>
      <c r="K9" s="41">
        <v>7</v>
      </c>
      <c r="L9" s="41"/>
      <c r="M9" s="41">
        <f t="shared" si="0"/>
        <v>88.5</v>
      </c>
      <c r="N9" s="41">
        <f t="shared" ref="N9:N10" si="3">D9+9</f>
        <v>24.5</v>
      </c>
      <c r="O9" s="41">
        <f t="shared" ref="O9:O10" si="4">E9+10</f>
        <v>55.5</v>
      </c>
      <c r="P9" s="43" t="s">
        <v>69</v>
      </c>
      <c r="Q9" s="6">
        <v>1800.4800000000005</v>
      </c>
      <c r="T9" s="42">
        <v>5</v>
      </c>
      <c r="U9" s="42"/>
      <c r="V9" s="42">
        <v>67.5</v>
      </c>
      <c r="W9" s="42">
        <v>21</v>
      </c>
      <c r="X9" s="42">
        <v>41.5</v>
      </c>
      <c r="Y9" s="6" t="s">
        <v>25</v>
      </c>
      <c r="Z9" s="6">
        <v>867.2399999999999</v>
      </c>
      <c r="AA9" s="6"/>
    </row>
    <row r="10" spans="1:27">
      <c r="A10" s="6">
        <v>8</v>
      </c>
      <c r="B10" s="6">
        <v>3</v>
      </c>
      <c r="C10" s="6">
        <v>113.5</v>
      </c>
      <c r="D10" s="6">
        <v>14</v>
      </c>
      <c r="E10" s="6">
        <v>45.5</v>
      </c>
      <c r="F10" s="43" t="s">
        <v>69</v>
      </c>
      <c r="G10" s="6">
        <v>292.59999999999991</v>
      </c>
      <c r="H10" s="6">
        <v>1931.16</v>
      </c>
      <c r="K10" s="41">
        <v>8</v>
      </c>
      <c r="L10" s="41"/>
      <c r="M10" s="41">
        <f t="shared" si="0"/>
        <v>117.5</v>
      </c>
      <c r="N10" s="41">
        <f t="shared" si="3"/>
        <v>23</v>
      </c>
      <c r="O10" s="41">
        <f t="shared" si="4"/>
        <v>55.5</v>
      </c>
      <c r="P10" s="43" t="s">
        <v>69</v>
      </c>
      <c r="Q10" s="6">
        <v>1931.16</v>
      </c>
      <c r="T10" s="42">
        <v>6</v>
      </c>
      <c r="U10" s="42"/>
      <c r="V10" s="42">
        <v>61.5</v>
      </c>
      <c r="W10" s="42">
        <v>21</v>
      </c>
      <c r="X10" s="42">
        <v>41.5</v>
      </c>
      <c r="Y10" s="6" t="s">
        <v>25</v>
      </c>
      <c r="Z10" s="6">
        <v>794.6400000000001</v>
      </c>
      <c r="AA10" s="6"/>
    </row>
    <row r="11" spans="1:27">
      <c r="A11" s="6">
        <v>9</v>
      </c>
      <c r="B11" s="6">
        <v>3</v>
      </c>
      <c r="C11" s="6">
        <v>128.5</v>
      </c>
      <c r="D11" s="6">
        <v>19</v>
      </c>
      <c r="E11" s="6">
        <v>27.5</v>
      </c>
      <c r="F11" s="6" t="s">
        <v>70</v>
      </c>
      <c r="G11" s="6">
        <v>288.10000000000002</v>
      </c>
      <c r="H11" s="6">
        <v>1901.4599999999994</v>
      </c>
      <c r="K11" s="41">
        <v>9</v>
      </c>
      <c r="L11" s="41"/>
      <c r="M11" s="41">
        <f t="shared" si="0"/>
        <v>132.5</v>
      </c>
      <c r="N11" s="41">
        <f t="shared" ref="N11:N14" si="5">D11+4</f>
        <v>23</v>
      </c>
      <c r="O11" s="41">
        <f t="shared" ref="O11:O14" si="6">E11+7</f>
        <v>34.5</v>
      </c>
      <c r="P11" s="6" t="s">
        <v>70</v>
      </c>
      <c r="Q11" s="6">
        <v>1901.4599999999994</v>
      </c>
      <c r="T11" s="42">
        <v>7</v>
      </c>
      <c r="U11" s="42"/>
      <c r="V11" s="42">
        <v>88.5</v>
      </c>
      <c r="W11" s="42">
        <v>24.5</v>
      </c>
      <c r="X11" s="42">
        <v>55.5</v>
      </c>
      <c r="Y11" s="43" t="s">
        <v>69</v>
      </c>
      <c r="Z11" s="6">
        <v>1800.4800000000005</v>
      </c>
      <c r="AA11" s="6"/>
    </row>
    <row r="12" spans="1:27">
      <c r="A12" s="6">
        <v>10</v>
      </c>
      <c r="B12" s="6">
        <v>3</v>
      </c>
      <c r="C12" s="6">
        <v>69</v>
      </c>
      <c r="D12" s="6">
        <v>19</v>
      </c>
      <c r="E12" s="6">
        <v>37.5</v>
      </c>
      <c r="F12" s="6" t="s">
        <v>71</v>
      </c>
      <c r="G12" s="6">
        <v>174.69999999999968</v>
      </c>
      <c r="H12" s="6">
        <v>1153.0199999999975</v>
      </c>
      <c r="K12" s="41">
        <v>10</v>
      </c>
      <c r="L12" s="41"/>
      <c r="M12" s="41">
        <f t="shared" si="0"/>
        <v>73</v>
      </c>
      <c r="N12" s="41">
        <f t="shared" si="5"/>
        <v>23</v>
      </c>
      <c r="O12" s="41">
        <f t="shared" si="6"/>
        <v>44.5</v>
      </c>
      <c r="P12" s="6" t="s">
        <v>71</v>
      </c>
      <c r="Q12" s="6">
        <v>1153.0199999999975</v>
      </c>
      <c r="T12" s="42">
        <v>8</v>
      </c>
      <c r="U12" s="42"/>
      <c r="V12" s="42">
        <v>117.5</v>
      </c>
      <c r="W12" s="42">
        <v>23</v>
      </c>
      <c r="X12" s="42">
        <v>55.5</v>
      </c>
      <c r="Y12" s="43" t="s">
        <v>69</v>
      </c>
      <c r="Z12" s="6">
        <v>1931.16</v>
      </c>
      <c r="AA12" s="6"/>
    </row>
    <row r="13" spans="1:27">
      <c r="A13" s="6">
        <v>11</v>
      </c>
      <c r="B13" s="6">
        <v>3</v>
      </c>
      <c r="C13" s="6">
        <v>63.5</v>
      </c>
      <c r="D13" s="6">
        <v>18</v>
      </c>
      <c r="E13" s="6">
        <v>34.5</v>
      </c>
      <c r="F13" s="6" t="s">
        <v>25</v>
      </c>
      <c r="G13" s="6">
        <v>144.39999999999986</v>
      </c>
      <c r="H13" s="6">
        <v>953.04</v>
      </c>
      <c r="K13" s="41">
        <v>11</v>
      </c>
      <c r="L13" s="41"/>
      <c r="M13" s="41">
        <f t="shared" si="0"/>
        <v>67.5</v>
      </c>
      <c r="N13" s="41">
        <f t="shared" si="5"/>
        <v>22</v>
      </c>
      <c r="O13" s="41">
        <f t="shared" si="6"/>
        <v>41.5</v>
      </c>
      <c r="P13" s="6" t="s">
        <v>25</v>
      </c>
      <c r="Q13" s="6">
        <v>953.04</v>
      </c>
      <c r="T13" s="42">
        <v>9</v>
      </c>
      <c r="U13" s="42"/>
      <c r="V13" s="42">
        <v>132.5</v>
      </c>
      <c r="W13" s="42">
        <v>23</v>
      </c>
      <c r="X13" s="42">
        <v>34.5</v>
      </c>
      <c r="Y13" s="6" t="s">
        <v>70</v>
      </c>
      <c r="Z13" s="6">
        <v>1901.4599999999994</v>
      </c>
      <c r="AA13" s="6"/>
    </row>
    <row r="14" spans="1:27">
      <c r="A14" s="6">
        <v>12</v>
      </c>
      <c r="B14" s="6">
        <v>3</v>
      </c>
      <c r="C14" s="6">
        <v>57.5</v>
      </c>
      <c r="D14" s="6">
        <v>20</v>
      </c>
      <c r="E14" s="6">
        <v>34.5</v>
      </c>
      <c r="F14" s="6" t="s">
        <v>25</v>
      </c>
      <c r="G14" s="6">
        <v>150.59999999999997</v>
      </c>
      <c r="H14" s="6">
        <v>993.96</v>
      </c>
      <c r="K14" s="41">
        <v>12</v>
      </c>
      <c r="L14" s="41"/>
      <c r="M14" s="41">
        <f t="shared" si="0"/>
        <v>61.5</v>
      </c>
      <c r="N14" s="41">
        <f t="shared" si="5"/>
        <v>24</v>
      </c>
      <c r="O14" s="41">
        <f t="shared" si="6"/>
        <v>41.5</v>
      </c>
      <c r="P14" s="6" t="s">
        <v>25</v>
      </c>
      <c r="Q14" s="6">
        <v>993.96</v>
      </c>
      <c r="T14" s="42">
        <v>10</v>
      </c>
      <c r="U14" s="42"/>
      <c r="V14" s="42">
        <v>73</v>
      </c>
      <c r="W14" s="42">
        <v>23</v>
      </c>
      <c r="X14" s="42">
        <v>44.5</v>
      </c>
      <c r="Y14" s="6" t="s">
        <v>71</v>
      </c>
      <c r="Z14" s="6">
        <v>1153.0199999999975</v>
      </c>
      <c r="AA14" s="6"/>
    </row>
    <row r="15" spans="1:27">
      <c r="A15" s="6">
        <v>13</v>
      </c>
      <c r="B15" s="6">
        <v>2</v>
      </c>
      <c r="C15" s="6">
        <v>84.5</v>
      </c>
      <c r="D15" s="6">
        <v>15.5</v>
      </c>
      <c r="E15" s="6">
        <v>45.5</v>
      </c>
      <c r="F15" s="43" t="s">
        <v>69</v>
      </c>
      <c r="G15" s="6">
        <v>272.70000000000005</v>
      </c>
      <c r="H15" s="6">
        <v>1799.8200000000004</v>
      </c>
      <c r="K15" s="41">
        <v>13</v>
      </c>
      <c r="L15" s="41"/>
      <c r="M15" s="41">
        <f t="shared" si="0"/>
        <v>88.5</v>
      </c>
      <c r="N15" s="41">
        <f t="shared" ref="N15:N16" si="7">D15+9</f>
        <v>24.5</v>
      </c>
      <c r="O15" s="41">
        <f t="shared" ref="O15:O16" si="8">E15+10</f>
        <v>55.5</v>
      </c>
      <c r="P15" s="43" t="s">
        <v>69</v>
      </c>
      <c r="Q15" s="6">
        <v>1799.8200000000004</v>
      </c>
      <c r="T15" s="42">
        <v>11</v>
      </c>
      <c r="U15" s="42"/>
      <c r="V15" s="42">
        <v>67.5</v>
      </c>
      <c r="W15" s="42">
        <v>22</v>
      </c>
      <c r="X15" s="42">
        <v>41.5</v>
      </c>
      <c r="Y15" s="6" t="s">
        <v>25</v>
      </c>
      <c r="Z15" s="6">
        <v>953.04</v>
      </c>
      <c r="AA15" s="6"/>
    </row>
    <row r="16" spans="1:27">
      <c r="A16" s="6">
        <v>14</v>
      </c>
      <c r="B16" s="6">
        <v>2</v>
      </c>
      <c r="C16" s="6">
        <v>113.5</v>
      </c>
      <c r="D16" s="6">
        <v>14.5</v>
      </c>
      <c r="E16" s="6">
        <v>45.5</v>
      </c>
      <c r="F16" s="43" t="s">
        <v>69</v>
      </c>
      <c r="G16" s="6">
        <v>293.49999999999994</v>
      </c>
      <c r="H16" s="6">
        <v>1937.1000000000001</v>
      </c>
      <c r="K16" s="41">
        <v>14</v>
      </c>
      <c r="L16" s="41"/>
      <c r="M16" s="41">
        <f t="shared" si="0"/>
        <v>117.5</v>
      </c>
      <c r="N16" s="41">
        <f t="shared" si="7"/>
        <v>23.5</v>
      </c>
      <c r="O16" s="41">
        <f t="shared" si="8"/>
        <v>55.5</v>
      </c>
      <c r="P16" s="43" t="s">
        <v>69</v>
      </c>
      <c r="Q16" s="6">
        <v>1937.1000000000001</v>
      </c>
      <c r="T16" s="42">
        <v>12</v>
      </c>
      <c r="U16" s="42"/>
      <c r="V16" s="42">
        <v>61.5</v>
      </c>
      <c r="W16" s="42">
        <v>24</v>
      </c>
      <c r="X16" s="42">
        <v>41.5</v>
      </c>
      <c r="Y16" s="6" t="s">
        <v>25</v>
      </c>
      <c r="Z16" s="6">
        <v>993.96</v>
      </c>
      <c r="AA16" s="6"/>
    </row>
    <row r="17" spans="1:27">
      <c r="A17" s="6">
        <v>15</v>
      </c>
      <c r="B17" s="6">
        <v>2</v>
      </c>
      <c r="C17" s="6">
        <v>127.5</v>
      </c>
      <c r="D17" s="6">
        <v>19</v>
      </c>
      <c r="E17" s="6">
        <v>27.5</v>
      </c>
      <c r="F17" s="6" t="s">
        <v>70</v>
      </c>
      <c r="G17" s="6">
        <v>287.90000000000003</v>
      </c>
      <c r="H17" s="6">
        <v>1900.1399999999994</v>
      </c>
      <c r="K17" s="41">
        <v>15</v>
      </c>
      <c r="L17" s="41"/>
      <c r="M17" s="41">
        <f t="shared" si="0"/>
        <v>131.5</v>
      </c>
      <c r="N17" s="41">
        <f t="shared" ref="N17:N20" si="9">D17+4</f>
        <v>23</v>
      </c>
      <c r="O17" s="41">
        <f t="shared" ref="O17:O20" si="10">E17+7</f>
        <v>34.5</v>
      </c>
      <c r="P17" s="6" t="s">
        <v>70</v>
      </c>
      <c r="Q17" s="6">
        <v>1900.1399999999994</v>
      </c>
      <c r="T17" s="42">
        <v>13</v>
      </c>
      <c r="U17" s="42"/>
      <c r="V17" s="42">
        <v>88.5</v>
      </c>
      <c r="W17" s="42">
        <v>24.5</v>
      </c>
      <c r="X17" s="42">
        <v>55.5</v>
      </c>
      <c r="Y17" s="43" t="s">
        <v>69</v>
      </c>
      <c r="Z17" s="6">
        <v>1799.8200000000004</v>
      </c>
      <c r="AA17" s="6"/>
    </row>
    <row r="18" spans="1:27">
      <c r="A18" s="6">
        <v>16</v>
      </c>
      <c r="B18" s="6">
        <v>2</v>
      </c>
      <c r="C18" s="6">
        <v>69</v>
      </c>
      <c r="D18" s="6">
        <v>18</v>
      </c>
      <c r="E18" s="6">
        <v>37.5</v>
      </c>
      <c r="F18" s="6" t="s">
        <v>71</v>
      </c>
      <c r="G18" s="6">
        <v>173.79999999999967</v>
      </c>
      <c r="H18" s="6">
        <v>1147.0799999999974</v>
      </c>
      <c r="K18" s="41">
        <v>16</v>
      </c>
      <c r="L18" s="41"/>
      <c r="M18" s="41">
        <f t="shared" si="0"/>
        <v>73</v>
      </c>
      <c r="N18" s="41">
        <f t="shared" si="9"/>
        <v>22</v>
      </c>
      <c r="O18" s="41">
        <f t="shared" si="10"/>
        <v>44.5</v>
      </c>
      <c r="P18" s="6" t="s">
        <v>71</v>
      </c>
      <c r="Q18" s="6">
        <v>1147.0799999999974</v>
      </c>
      <c r="T18" s="42">
        <v>14</v>
      </c>
      <c r="U18" s="42"/>
      <c r="V18" s="42">
        <v>117.5</v>
      </c>
      <c r="W18" s="42">
        <v>23.5</v>
      </c>
      <c r="X18" s="42">
        <v>55.5</v>
      </c>
      <c r="Y18" s="43" t="s">
        <v>69</v>
      </c>
      <c r="Z18" s="6">
        <v>1937.1000000000001</v>
      </c>
      <c r="AA18" s="6"/>
    </row>
    <row r="19" spans="1:27">
      <c r="A19" s="6">
        <v>17</v>
      </c>
      <c r="B19" s="6">
        <v>2</v>
      </c>
      <c r="C19" s="6">
        <v>63</v>
      </c>
      <c r="D19" s="6">
        <v>18</v>
      </c>
      <c r="E19" s="6">
        <v>34.5</v>
      </c>
      <c r="F19" s="6" t="s">
        <v>25</v>
      </c>
      <c r="G19" s="6">
        <v>145.39999999999986</v>
      </c>
      <c r="H19" s="6">
        <v>959.6400000000001</v>
      </c>
      <c r="K19" s="41">
        <v>17</v>
      </c>
      <c r="L19" s="41"/>
      <c r="M19" s="41">
        <f t="shared" si="0"/>
        <v>67</v>
      </c>
      <c r="N19" s="41">
        <f t="shared" si="9"/>
        <v>22</v>
      </c>
      <c r="O19" s="41">
        <f t="shared" si="10"/>
        <v>41.5</v>
      </c>
      <c r="P19" s="6" t="s">
        <v>25</v>
      </c>
      <c r="Q19" s="6">
        <v>959.6400000000001</v>
      </c>
      <c r="T19" s="42">
        <v>15</v>
      </c>
      <c r="U19" s="42"/>
      <c r="V19" s="42">
        <v>131.5</v>
      </c>
      <c r="W19" s="42">
        <v>23</v>
      </c>
      <c r="X19" s="42">
        <v>34.5</v>
      </c>
      <c r="Y19" s="6" t="s">
        <v>70</v>
      </c>
      <c r="Z19" s="6">
        <v>1900.1399999999994</v>
      </c>
      <c r="AA19" s="6"/>
    </row>
    <row r="20" spans="1:27">
      <c r="A20" s="6">
        <v>18</v>
      </c>
      <c r="B20" s="6">
        <v>2</v>
      </c>
      <c r="C20" s="6">
        <v>57.5</v>
      </c>
      <c r="D20" s="6">
        <v>20</v>
      </c>
      <c r="E20" s="6">
        <v>34.5</v>
      </c>
      <c r="F20" s="6" t="s">
        <v>25</v>
      </c>
      <c r="G20" s="6">
        <v>148.6</v>
      </c>
      <c r="H20" s="6">
        <v>980.7600000000001</v>
      </c>
      <c r="K20" s="41">
        <v>18</v>
      </c>
      <c r="L20" s="41"/>
      <c r="M20" s="41">
        <f t="shared" si="0"/>
        <v>61.5</v>
      </c>
      <c r="N20" s="41">
        <f t="shared" si="9"/>
        <v>24</v>
      </c>
      <c r="O20" s="41">
        <f t="shared" si="10"/>
        <v>41.5</v>
      </c>
      <c r="P20" s="6" t="s">
        <v>25</v>
      </c>
      <c r="Q20" s="6">
        <v>980.7600000000001</v>
      </c>
      <c r="T20" s="42">
        <v>16</v>
      </c>
      <c r="U20" s="42"/>
      <c r="V20" s="42">
        <v>73</v>
      </c>
      <c r="W20" s="42">
        <v>22</v>
      </c>
      <c r="X20" s="42">
        <v>44.5</v>
      </c>
      <c r="Y20" s="6" t="s">
        <v>71</v>
      </c>
      <c r="Z20" s="6">
        <v>1147.0799999999974</v>
      </c>
      <c r="AA20" s="6"/>
    </row>
    <row r="21" spans="1:27">
      <c r="A21" s="6">
        <v>19</v>
      </c>
      <c r="B21" s="6">
        <v>1</v>
      </c>
      <c r="C21" s="6">
        <v>84.5</v>
      </c>
      <c r="D21" s="6">
        <v>14</v>
      </c>
      <c r="E21" s="6">
        <v>45.5</v>
      </c>
      <c r="F21" s="43" t="s">
        <v>69</v>
      </c>
      <c r="G21" s="6">
        <v>248.00000000000006</v>
      </c>
      <c r="H21" s="6">
        <v>1636.8000000000004</v>
      </c>
      <c r="K21" s="41">
        <v>19</v>
      </c>
      <c r="L21" s="41"/>
      <c r="M21" s="41">
        <f t="shared" si="0"/>
        <v>88.5</v>
      </c>
      <c r="N21" s="41">
        <f t="shared" ref="N21:N22" si="11">D21+9</f>
        <v>23</v>
      </c>
      <c r="O21" s="41">
        <f t="shared" ref="O21:O22" si="12">E21+10</f>
        <v>55.5</v>
      </c>
      <c r="P21" s="43" t="s">
        <v>69</v>
      </c>
      <c r="Q21" s="6">
        <v>1636.8000000000004</v>
      </c>
      <c r="T21" s="42">
        <v>17</v>
      </c>
      <c r="U21" s="42"/>
      <c r="V21" s="42">
        <v>67</v>
      </c>
      <c r="W21" s="42">
        <v>22</v>
      </c>
      <c r="X21" s="42">
        <v>41.5</v>
      </c>
      <c r="Y21" s="6" t="s">
        <v>25</v>
      </c>
      <c r="Z21" s="6">
        <v>959.6400000000001</v>
      </c>
      <c r="AA21" s="6"/>
    </row>
    <row r="22" spans="1:27">
      <c r="A22" s="6">
        <v>20</v>
      </c>
      <c r="B22" s="6">
        <v>1</v>
      </c>
      <c r="C22" s="6">
        <v>113.5</v>
      </c>
      <c r="D22" s="6">
        <v>14</v>
      </c>
      <c r="E22" s="6">
        <v>45.5</v>
      </c>
      <c r="F22" s="43" t="s">
        <v>69</v>
      </c>
      <c r="G22" s="6">
        <v>291.5</v>
      </c>
      <c r="H22" s="6">
        <v>1923.9000000000005</v>
      </c>
      <c r="K22" s="41">
        <v>20</v>
      </c>
      <c r="L22" s="41"/>
      <c r="M22" s="41">
        <f t="shared" si="0"/>
        <v>117.5</v>
      </c>
      <c r="N22" s="41">
        <f t="shared" si="11"/>
        <v>23</v>
      </c>
      <c r="O22" s="41">
        <f t="shared" si="12"/>
        <v>55.5</v>
      </c>
      <c r="P22" s="43" t="s">
        <v>69</v>
      </c>
      <c r="Q22" s="6">
        <v>1923.9000000000005</v>
      </c>
      <c r="T22" s="42">
        <v>18</v>
      </c>
      <c r="U22" s="42"/>
      <c r="V22" s="42">
        <v>61.5</v>
      </c>
      <c r="W22" s="42">
        <v>24</v>
      </c>
      <c r="X22" s="42">
        <v>41.5</v>
      </c>
      <c r="Y22" s="6" t="s">
        <v>25</v>
      </c>
      <c r="Z22" s="6">
        <v>980.7600000000001</v>
      </c>
      <c r="AA22" s="6"/>
    </row>
    <row r="23" spans="1:27">
      <c r="A23" s="6">
        <v>21</v>
      </c>
      <c r="B23" s="6">
        <v>1</v>
      </c>
      <c r="C23" s="6">
        <v>128</v>
      </c>
      <c r="D23" s="6">
        <v>18</v>
      </c>
      <c r="E23" s="6">
        <v>27.5</v>
      </c>
      <c r="F23" s="6" t="s">
        <v>70</v>
      </c>
      <c r="G23" s="6">
        <v>267.10000000000008</v>
      </c>
      <c r="H23" s="6">
        <v>1762.8599999999994</v>
      </c>
      <c r="K23" s="41">
        <v>21</v>
      </c>
      <c r="L23" s="41"/>
      <c r="M23" s="41">
        <f t="shared" si="0"/>
        <v>132</v>
      </c>
      <c r="N23" s="41">
        <f t="shared" ref="N23:N26" si="13">D23+4</f>
        <v>22</v>
      </c>
      <c r="O23" s="41">
        <f t="shared" ref="O23:O26" si="14">E23+7</f>
        <v>34.5</v>
      </c>
      <c r="P23" s="6" t="s">
        <v>70</v>
      </c>
      <c r="Q23" s="6">
        <v>1762.8599999999994</v>
      </c>
      <c r="T23" s="42">
        <v>19</v>
      </c>
      <c r="U23" s="42"/>
      <c r="V23" s="42">
        <v>88.5</v>
      </c>
      <c r="W23" s="42">
        <v>23</v>
      </c>
      <c r="X23" s="42">
        <v>55.5</v>
      </c>
      <c r="Y23" s="43" t="s">
        <v>69</v>
      </c>
      <c r="Z23" s="6">
        <v>1636.8000000000004</v>
      </c>
      <c r="AA23" s="6"/>
    </row>
    <row r="24" spans="1:27">
      <c r="A24" s="6">
        <v>22</v>
      </c>
      <c r="B24" s="6">
        <v>1</v>
      </c>
      <c r="C24" s="6">
        <v>69</v>
      </c>
      <c r="D24" s="6">
        <v>17</v>
      </c>
      <c r="E24" s="6">
        <v>37.5</v>
      </c>
      <c r="F24" s="6" t="s">
        <v>71</v>
      </c>
      <c r="G24" s="6">
        <v>157.49999999999977</v>
      </c>
      <c r="H24" s="6">
        <v>1039.5</v>
      </c>
      <c r="K24" s="41">
        <v>22</v>
      </c>
      <c r="L24" s="41"/>
      <c r="M24" s="41">
        <f t="shared" si="0"/>
        <v>73</v>
      </c>
      <c r="N24" s="41">
        <f t="shared" si="13"/>
        <v>21</v>
      </c>
      <c r="O24" s="41">
        <f t="shared" si="14"/>
        <v>44.5</v>
      </c>
      <c r="P24" s="6" t="s">
        <v>71</v>
      </c>
      <c r="Q24" s="6">
        <v>1039.5</v>
      </c>
      <c r="T24" s="42">
        <v>20</v>
      </c>
      <c r="U24" s="42"/>
      <c r="V24" s="42">
        <v>117.5</v>
      </c>
      <c r="W24" s="42">
        <v>23</v>
      </c>
      <c r="X24" s="42">
        <v>55.5</v>
      </c>
      <c r="Y24" s="43" t="s">
        <v>69</v>
      </c>
      <c r="Z24" s="6">
        <v>1923.9000000000005</v>
      </c>
      <c r="AA24" s="6"/>
    </row>
    <row r="25" spans="1:27">
      <c r="A25" s="6">
        <v>23</v>
      </c>
      <c r="B25" s="6">
        <v>1</v>
      </c>
      <c r="C25" s="6">
        <v>63.5</v>
      </c>
      <c r="D25" s="6">
        <v>18</v>
      </c>
      <c r="E25" s="6">
        <v>34.5</v>
      </c>
      <c r="F25" s="6" t="s">
        <v>25</v>
      </c>
      <c r="G25" s="6">
        <v>144.39999999999986</v>
      </c>
      <c r="H25" s="6">
        <v>953.04</v>
      </c>
      <c r="K25" s="41">
        <v>23</v>
      </c>
      <c r="L25" s="41"/>
      <c r="M25" s="41">
        <f t="shared" si="0"/>
        <v>67.5</v>
      </c>
      <c r="N25" s="41">
        <f t="shared" si="13"/>
        <v>22</v>
      </c>
      <c r="O25" s="41">
        <f t="shared" si="14"/>
        <v>41.5</v>
      </c>
      <c r="P25" s="6" t="s">
        <v>25</v>
      </c>
      <c r="Q25" s="6">
        <v>953.04</v>
      </c>
      <c r="T25" s="42">
        <v>21</v>
      </c>
      <c r="U25" s="42"/>
      <c r="V25" s="42">
        <v>132</v>
      </c>
      <c r="W25" s="42">
        <v>22</v>
      </c>
      <c r="X25" s="42">
        <v>34.5</v>
      </c>
      <c r="Y25" s="6" t="s">
        <v>70</v>
      </c>
      <c r="Z25" s="6">
        <v>1762.8599999999994</v>
      </c>
      <c r="AA25" s="6"/>
    </row>
    <row r="26" spans="1:27">
      <c r="A26" s="6">
        <v>24</v>
      </c>
      <c r="B26" s="6">
        <v>1</v>
      </c>
      <c r="C26" s="6">
        <v>57.5</v>
      </c>
      <c r="D26" s="6">
        <v>19</v>
      </c>
      <c r="E26" s="6">
        <v>34.5</v>
      </c>
      <c r="F26" s="6" t="s">
        <v>25</v>
      </c>
      <c r="G26" s="6">
        <v>138.69999999999999</v>
      </c>
      <c r="H26" s="6">
        <v>915.42000000000007</v>
      </c>
      <c r="K26" s="41">
        <v>24</v>
      </c>
      <c r="L26" s="41"/>
      <c r="M26" s="41">
        <f t="shared" si="0"/>
        <v>61.5</v>
      </c>
      <c r="N26" s="41">
        <f t="shared" si="13"/>
        <v>23</v>
      </c>
      <c r="O26" s="41">
        <f t="shared" si="14"/>
        <v>41.5</v>
      </c>
      <c r="P26" s="6" t="s">
        <v>25</v>
      </c>
      <c r="Q26" s="6">
        <v>915.42000000000007</v>
      </c>
      <c r="T26" s="42">
        <v>22</v>
      </c>
      <c r="U26" s="42"/>
      <c r="V26" s="42">
        <v>73</v>
      </c>
      <c r="W26" s="42">
        <v>21</v>
      </c>
      <c r="X26" s="42">
        <v>44.5</v>
      </c>
      <c r="Y26" s="6" t="s">
        <v>71</v>
      </c>
      <c r="Z26" s="6">
        <v>1039.5</v>
      </c>
      <c r="AA26" s="6"/>
    </row>
    <row r="27" spans="1:27">
      <c r="A27" s="6">
        <v>25</v>
      </c>
      <c r="B27" s="6" t="s">
        <v>73</v>
      </c>
      <c r="C27" s="6">
        <v>113.5</v>
      </c>
      <c r="D27" s="6">
        <v>17</v>
      </c>
      <c r="E27" s="6">
        <v>45.5</v>
      </c>
      <c r="F27" s="43" t="s">
        <v>72</v>
      </c>
      <c r="G27" s="6">
        <v>350.40000000000003</v>
      </c>
      <c r="H27" s="6">
        <v>2312.64</v>
      </c>
      <c r="K27" s="41">
        <v>25</v>
      </c>
      <c r="L27" s="41"/>
      <c r="M27" s="41">
        <f t="shared" si="0"/>
        <v>117.5</v>
      </c>
      <c r="N27" s="41">
        <f>D27+9</f>
        <v>26</v>
      </c>
      <c r="O27" s="41">
        <f>E27+10</f>
        <v>55.5</v>
      </c>
      <c r="P27" s="43" t="s">
        <v>72</v>
      </c>
      <c r="Q27" s="6">
        <v>2312.64</v>
      </c>
      <c r="T27" s="42">
        <v>23</v>
      </c>
      <c r="U27" s="42"/>
      <c r="V27" s="42">
        <v>67.5</v>
      </c>
      <c r="W27" s="42">
        <v>22</v>
      </c>
      <c r="X27" s="42">
        <v>41.5</v>
      </c>
      <c r="Y27" s="6" t="s">
        <v>25</v>
      </c>
      <c r="Z27" s="6">
        <v>953.04</v>
      </c>
      <c r="AA27" s="6"/>
    </row>
    <row r="28" spans="1:27">
      <c r="G28" s="6">
        <f>SUM(G3:G27)</f>
        <v>5432.0999999999976</v>
      </c>
      <c r="H28" s="6">
        <f>SUM(H3:H27)</f>
        <v>35851.859999999993</v>
      </c>
      <c r="Q28" s="6">
        <f>SUM(Q3:Q27)</f>
        <v>35851.859999999993</v>
      </c>
      <c r="R28">
        <f>Q28/2</f>
        <v>17925.929999999997</v>
      </c>
      <c r="T28" s="42">
        <v>24</v>
      </c>
      <c r="U28" s="42"/>
      <c r="V28" s="42">
        <v>61.5</v>
      </c>
      <c r="W28" s="42">
        <v>23</v>
      </c>
      <c r="X28" s="42">
        <v>41.5</v>
      </c>
      <c r="Y28" s="6" t="s">
        <v>25</v>
      </c>
      <c r="Z28" s="6">
        <v>915.42000000000007</v>
      </c>
      <c r="AA28" s="6"/>
    </row>
    <row r="29" spans="1:27">
      <c r="T29" s="42">
        <v>25</v>
      </c>
      <c r="U29" s="42"/>
      <c r="V29" s="42">
        <v>117.5</v>
      </c>
      <c r="W29" s="42">
        <v>26</v>
      </c>
      <c r="X29" s="42">
        <v>55.5</v>
      </c>
      <c r="Y29" s="43" t="s">
        <v>72</v>
      </c>
      <c r="Z29" s="6">
        <v>2312.64</v>
      </c>
      <c r="AA29" s="6"/>
    </row>
  </sheetData>
  <mergeCells count="3">
    <mergeCell ref="A1:H1"/>
    <mergeCell ref="K1:Q1"/>
    <mergeCell ref="T3:AA3"/>
  </mergeCells>
  <pageMargins left="0.70866141732283472" right="0.70866141732283472" top="0.74803149606299213" bottom="0.74803149606299213" header="0.31496062992125984" footer="0.31496062992125984"/>
  <pageSetup scale="1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MasterFile</vt:lpstr>
      <vt:lpstr>Master File 2</vt:lpstr>
      <vt:lpstr>Total</vt:lpstr>
      <vt:lpstr>Csv</vt:lpstr>
      <vt:lpstr>Edge Cutting List</vt:lpstr>
      <vt:lpstr>Edge Polishing List</vt:lpstr>
      <vt:lpstr>Sink Cutting List</vt:lpstr>
      <vt:lpstr>Packing List</vt:lpstr>
      <vt:lpstr>Crate List</vt:lpstr>
      <vt:lpstr>Labels</vt:lpstr>
      <vt:lpstr>Lamination Packing List (2)</vt:lpstr>
      <vt:lpstr>Lamination Packing List</vt:lpstr>
      <vt:lpstr>Container Wise Sft &amp; Weight</vt:lpstr>
      <vt:lpstr>Moulding Amount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Sireesha Kancharla</dc:creator>
  <cp:lastModifiedBy>Manoj Linga</cp:lastModifiedBy>
  <cp:lastPrinted>2025-04-22T04:06:16Z</cp:lastPrinted>
  <dcterms:created xsi:type="dcterms:W3CDTF">2025-03-20T07:23:34Z</dcterms:created>
  <dcterms:modified xsi:type="dcterms:W3CDTF">2025-05-16T11:55:12Z</dcterms:modified>
</cp:coreProperties>
</file>