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a\Documents\iGEM\iGEM 2023\"/>
    </mc:Choice>
  </mc:AlternateContent>
  <xr:revisionPtr revIDLastSave="0" documentId="8_{BEA100F7-E8A9-4C28-9C99-2320D862F3D0}" xr6:coauthVersionLast="47" xr6:coauthVersionMax="47" xr10:uidLastSave="{00000000-0000-0000-0000-000000000000}"/>
  <bookViews>
    <workbookView xWindow="-110" yWindow="-110" windowWidth="19420" windowHeight="11500" xr2:uid="{B6D19CB6-3772-4D5F-8013-527DE5628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5" i="1"/>
  <c r="I8" i="1"/>
  <c r="I11" i="1"/>
  <c r="I14" i="1"/>
  <c r="I17" i="1"/>
  <c r="I20" i="1"/>
  <c r="I23" i="1"/>
  <c r="I26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101" i="1"/>
  <c r="I104" i="1"/>
  <c r="I107" i="1"/>
  <c r="I110" i="1"/>
  <c r="I113" i="1"/>
  <c r="I116" i="1"/>
  <c r="I119" i="1"/>
  <c r="I122" i="1"/>
  <c r="I125" i="1"/>
  <c r="I128" i="1"/>
  <c r="I131" i="1"/>
  <c r="I134" i="1"/>
  <c r="I137" i="1"/>
  <c r="I140" i="1"/>
  <c r="I143" i="1"/>
  <c r="I146" i="1"/>
  <c r="I149" i="1"/>
  <c r="I152" i="1"/>
  <c r="I155" i="1"/>
  <c r="I158" i="1"/>
  <c r="I161" i="1"/>
  <c r="I164" i="1"/>
  <c r="I167" i="1"/>
  <c r="I170" i="1"/>
  <c r="I173" i="1"/>
  <c r="I176" i="1"/>
  <c r="I179" i="1"/>
  <c r="I182" i="1"/>
  <c r="I185" i="1"/>
  <c r="I188" i="1"/>
  <c r="I191" i="1"/>
  <c r="I2" i="1"/>
  <c r="H5" i="1"/>
  <c r="H8" i="1"/>
  <c r="H11" i="1"/>
  <c r="H14" i="1"/>
  <c r="H17" i="1"/>
  <c r="H20" i="1"/>
  <c r="H23" i="1"/>
  <c r="H26" i="1"/>
  <c r="H29" i="1"/>
  <c r="H32" i="1"/>
  <c r="H35" i="1"/>
  <c r="H38" i="1"/>
  <c r="H41" i="1"/>
  <c r="H44" i="1"/>
  <c r="H47" i="1"/>
  <c r="H50" i="1"/>
  <c r="H53" i="1"/>
  <c r="H56" i="1"/>
  <c r="H59" i="1"/>
  <c r="H62" i="1"/>
  <c r="H65" i="1"/>
  <c r="H68" i="1"/>
  <c r="H71" i="1"/>
  <c r="H74" i="1"/>
  <c r="H77" i="1"/>
  <c r="H80" i="1"/>
  <c r="H83" i="1"/>
  <c r="H86" i="1"/>
  <c r="H89" i="1"/>
  <c r="H92" i="1"/>
  <c r="H95" i="1"/>
  <c r="H98" i="1"/>
  <c r="H101" i="1"/>
  <c r="H104" i="1"/>
  <c r="H107" i="1"/>
  <c r="H110" i="1"/>
  <c r="H113" i="1"/>
  <c r="H116" i="1"/>
  <c r="H119" i="1"/>
  <c r="H122" i="1"/>
  <c r="H125" i="1"/>
  <c r="H128" i="1"/>
  <c r="H131" i="1"/>
  <c r="H134" i="1"/>
  <c r="H137" i="1"/>
  <c r="H140" i="1"/>
  <c r="H143" i="1"/>
  <c r="H146" i="1"/>
  <c r="H149" i="1"/>
  <c r="H152" i="1"/>
  <c r="H155" i="1"/>
  <c r="H158" i="1"/>
  <c r="H161" i="1"/>
  <c r="H164" i="1"/>
  <c r="H167" i="1"/>
  <c r="H170" i="1"/>
  <c r="H173" i="1"/>
  <c r="H176" i="1"/>
  <c r="H179" i="1"/>
  <c r="H182" i="1"/>
  <c r="H185" i="1"/>
  <c r="H188" i="1"/>
  <c r="H191" i="1"/>
  <c r="H2" i="1"/>
  <c r="G191" i="1"/>
  <c r="G188" i="1"/>
  <c r="G185" i="1"/>
  <c r="G182" i="1"/>
  <c r="G179" i="1"/>
  <c r="G176" i="1"/>
  <c r="G173" i="1"/>
  <c r="G170" i="1"/>
  <c r="G167" i="1"/>
  <c r="G164" i="1"/>
  <c r="G161" i="1"/>
  <c r="G158" i="1"/>
  <c r="G155" i="1"/>
  <c r="G152" i="1"/>
  <c r="G149" i="1"/>
  <c r="G146" i="1"/>
  <c r="G143" i="1"/>
  <c r="G140" i="1"/>
  <c r="G137" i="1"/>
  <c r="G134" i="1"/>
  <c r="G131" i="1"/>
  <c r="G128" i="1"/>
  <c r="G125" i="1"/>
  <c r="G122" i="1"/>
  <c r="G119" i="1"/>
  <c r="G116" i="1"/>
  <c r="G113" i="1"/>
  <c r="G110" i="1"/>
  <c r="G107" i="1"/>
  <c r="G104" i="1"/>
  <c r="G101" i="1"/>
  <c r="G98" i="1"/>
  <c r="G95" i="1"/>
  <c r="G92" i="1"/>
  <c r="G89" i="1"/>
  <c r="G86" i="1"/>
  <c r="G83" i="1"/>
  <c r="G80" i="1"/>
  <c r="G77" i="1"/>
  <c r="G74" i="1"/>
  <c r="G71" i="1"/>
  <c r="G68" i="1"/>
  <c r="G65" i="1"/>
  <c r="G62" i="1"/>
  <c r="G59" i="1"/>
  <c r="G56" i="1"/>
  <c r="G53" i="1"/>
  <c r="G50" i="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G8" i="1"/>
  <c r="G5" i="1"/>
  <c r="F53" i="1"/>
  <c r="F44" i="1"/>
  <c r="F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F50" i="1" s="1"/>
  <c r="E51" i="1"/>
  <c r="E52" i="1"/>
  <c r="E53" i="1"/>
  <c r="E54" i="1"/>
  <c r="E55" i="1"/>
  <c r="E56" i="1"/>
  <c r="E57" i="1"/>
  <c r="E58" i="1"/>
  <c r="E59" i="1"/>
  <c r="E60" i="1"/>
  <c r="E61" i="1"/>
  <c r="E62" i="1"/>
  <c r="F62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F80" i="1" s="1"/>
  <c r="E82" i="1"/>
  <c r="E83" i="1"/>
  <c r="F17" i="1" s="1"/>
  <c r="E84" i="1"/>
  <c r="E85" i="1"/>
  <c r="E86" i="1"/>
  <c r="F86" i="1" s="1"/>
  <c r="E87" i="1"/>
  <c r="E88" i="1"/>
  <c r="E89" i="1"/>
  <c r="E90" i="1"/>
  <c r="E91" i="1"/>
  <c r="F89" i="1" s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F116" i="1" s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F152" i="1" s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  <c r="F182" i="1" l="1"/>
  <c r="F74" i="1"/>
  <c r="F191" i="1"/>
  <c r="F167" i="1"/>
  <c r="F143" i="1"/>
  <c r="F119" i="1"/>
  <c r="F95" i="1"/>
  <c r="F71" i="1"/>
  <c r="F35" i="1"/>
  <c r="F11" i="1"/>
  <c r="F176" i="1"/>
  <c r="F140" i="1"/>
  <c r="F104" i="1"/>
  <c r="F68" i="1"/>
  <c r="F32" i="1"/>
  <c r="F161" i="1"/>
  <c r="F149" i="1"/>
  <c r="F113" i="1"/>
  <c r="F41" i="1"/>
  <c r="F2" i="1"/>
  <c r="G2" i="1" s="1"/>
  <c r="F146" i="1"/>
  <c r="F110" i="1"/>
  <c r="F38" i="1"/>
  <c r="F179" i="1"/>
  <c r="F134" i="1"/>
  <c r="F122" i="1"/>
  <c r="F107" i="1"/>
  <c r="F59" i="1"/>
  <c r="F47" i="1"/>
  <c r="F23" i="1"/>
  <c r="F188" i="1"/>
  <c r="F164" i="1"/>
  <c r="F128" i="1"/>
  <c r="F92" i="1"/>
  <c r="F56" i="1"/>
  <c r="F20" i="1"/>
  <c r="F185" i="1"/>
  <c r="F173" i="1"/>
  <c r="F137" i="1"/>
  <c r="F101" i="1"/>
  <c r="F77" i="1"/>
  <c r="F65" i="1"/>
  <c r="F29" i="1"/>
  <c r="F5" i="1"/>
  <c r="F155" i="1"/>
  <c r="F14" i="1"/>
  <c r="F125" i="1"/>
  <c r="F26" i="1"/>
  <c r="F170" i="1"/>
  <c r="F131" i="1"/>
  <c r="F98" i="1"/>
  <c r="F158" i="1"/>
  <c r="F83" i="1"/>
</calcChain>
</file>

<file path=xl/sharedStrings.xml><?xml version="1.0" encoding="utf-8"?>
<sst xmlns="http://schemas.openxmlformats.org/spreadsheetml/2006/main" count="393" uniqueCount="76">
  <si>
    <t>Codon</t>
  </si>
  <si>
    <t>Plate</t>
  </si>
  <si>
    <t>AAA</t>
  </si>
  <si>
    <t>Plate 1</t>
  </si>
  <si>
    <t>AAC</t>
  </si>
  <si>
    <t>AAG</t>
  </si>
  <si>
    <t>AAU</t>
  </si>
  <si>
    <t>ACA</t>
  </si>
  <si>
    <t>ACC</t>
  </si>
  <si>
    <t>ACG</t>
  </si>
  <si>
    <t>ACU</t>
  </si>
  <si>
    <t>AGA</t>
  </si>
  <si>
    <t>AGC</t>
  </si>
  <si>
    <t>AGG</t>
  </si>
  <si>
    <t>AGU</t>
  </si>
  <si>
    <t>AUA</t>
  </si>
  <si>
    <t>AUC</t>
  </si>
  <si>
    <t>AUG</t>
  </si>
  <si>
    <t>AUU</t>
  </si>
  <si>
    <t>CAA</t>
  </si>
  <si>
    <t>CAC</t>
  </si>
  <si>
    <t>CAG</t>
  </si>
  <si>
    <t>CAU</t>
  </si>
  <si>
    <t>CCA</t>
  </si>
  <si>
    <t>CCC</t>
  </si>
  <si>
    <t>CCG</t>
  </si>
  <si>
    <t>CCU</t>
  </si>
  <si>
    <t>CGA</t>
  </si>
  <si>
    <t>CGC</t>
  </si>
  <si>
    <t>CGG</t>
  </si>
  <si>
    <t>CGU</t>
  </si>
  <si>
    <t>CUA</t>
  </si>
  <si>
    <t>CUC</t>
  </si>
  <si>
    <t>CUG</t>
  </si>
  <si>
    <t>CUU</t>
  </si>
  <si>
    <t>GAA</t>
  </si>
  <si>
    <t>GAC</t>
  </si>
  <si>
    <t>GAG</t>
  </si>
  <si>
    <t>GAU</t>
  </si>
  <si>
    <t>GCA</t>
  </si>
  <si>
    <t>GCC</t>
  </si>
  <si>
    <t>GCG</t>
  </si>
  <si>
    <t>GCU</t>
  </si>
  <si>
    <t>GGA</t>
  </si>
  <si>
    <t>GGC</t>
  </si>
  <si>
    <t>GGG</t>
  </si>
  <si>
    <t>GGU</t>
  </si>
  <si>
    <t>GUA</t>
  </si>
  <si>
    <t>GUC</t>
  </si>
  <si>
    <t>GUG</t>
  </si>
  <si>
    <t>GUU</t>
  </si>
  <si>
    <t>UAA</t>
  </si>
  <si>
    <t>UAC</t>
  </si>
  <si>
    <t>UAG</t>
  </si>
  <si>
    <t>UAU</t>
  </si>
  <si>
    <t>UCA</t>
  </si>
  <si>
    <t>UCC</t>
  </si>
  <si>
    <t>UCG</t>
  </si>
  <si>
    <t>UCU</t>
  </si>
  <si>
    <t>UGA</t>
  </si>
  <si>
    <t>UGC</t>
  </si>
  <si>
    <t>UGG</t>
  </si>
  <si>
    <t>UGU</t>
  </si>
  <si>
    <t>UUA</t>
  </si>
  <si>
    <t>UUC</t>
  </si>
  <si>
    <t>UUG</t>
  </si>
  <si>
    <t>UUU</t>
  </si>
  <si>
    <t>Plate 2</t>
  </si>
  <si>
    <t>Plate 3</t>
  </si>
  <si>
    <t>Subtracting control</t>
  </si>
  <si>
    <t>Control fluorescence</t>
  </si>
  <si>
    <t>Measured fluorescence</t>
  </si>
  <si>
    <t>Mean fluorescence</t>
  </si>
  <si>
    <t>Shifting to ensure non-negative values</t>
  </si>
  <si>
    <t xml:space="preserve">Taking logarithm 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</si>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</sst>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C48D-AAC0-4883-844C-B5E8F942D249}">
  <dimension ref="A1:I193"/>
  <sheetViews>
    <sheetView tabSelected="1" workbookViewId="0"/>
  </sheetViews>
  <sheetFormatPr defaultRowHeight="14.5" x14ac:dyDescent="0.35"/>
  <cols>
    <col min="3" max="3" width="18.54296875" bestFit="1" customWidth="1"/>
    <col min="4" max="4" width="20.7265625" bestFit="1" customWidth="1"/>
    <col min="5" max="5" width="17" bestFit="1" customWidth="1"/>
    <col min="6" max="6" width="16.7265625" bestFit="1" customWidth="1"/>
    <col min="7" max="7" width="33.1796875" bestFit="1" customWidth="1"/>
    <col min="8" max="8" width="15.363281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70</v>
      </c>
      <c r="D1" s="1" t="s">
        <v>71</v>
      </c>
      <c r="E1" s="1" t="s">
        <v>69</v>
      </c>
      <c r="F1" s="1" t="s">
        <v>72</v>
      </c>
      <c r="G1" s="1" t="s">
        <v>73</v>
      </c>
      <c r="H1" s="1" t="s">
        <v>74</v>
      </c>
      <c r="I1" s="1" t="s">
        <v>75</v>
      </c>
    </row>
    <row r="2" spans="1:9" x14ac:dyDescent="0.35">
      <c r="A2" t="s">
        <v>2</v>
      </c>
      <c r="B2" t="s">
        <v>3</v>
      </c>
      <c r="C2">
        <v>18</v>
      </c>
      <c r="D2">
        <v>41</v>
      </c>
      <c r="E2">
        <f>D2-C2</f>
        <v>23</v>
      </c>
      <c r="F2">
        <f>AVERAGE(E2:E4)</f>
        <v>22</v>
      </c>
      <c r="G2">
        <f>F2+5</f>
        <v>27</v>
      </c>
      <c r="H2">
        <f>LOG10(G2)</f>
        <v>1.4313637641589874</v>
      </c>
      <c r="I2">
        <f>ROUND(H2,2)</f>
        <v>1.43</v>
      </c>
    </row>
    <row r="3" spans="1:9" x14ac:dyDescent="0.35">
      <c r="A3" t="s">
        <v>2</v>
      </c>
      <c r="B3" t="s">
        <v>67</v>
      </c>
      <c r="C3">
        <v>12</v>
      </c>
      <c r="D3">
        <v>40</v>
      </c>
      <c r="E3">
        <f>D3-C3</f>
        <v>28</v>
      </c>
    </row>
    <row r="4" spans="1:9" x14ac:dyDescent="0.35">
      <c r="A4" t="s">
        <v>2</v>
      </c>
      <c r="B4" t="s">
        <v>68</v>
      </c>
      <c r="C4">
        <v>28</v>
      </c>
      <c r="D4">
        <v>43</v>
      </c>
      <c r="E4">
        <f>D4-C4</f>
        <v>15</v>
      </c>
    </row>
    <row r="5" spans="1:9" x14ac:dyDescent="0.35">
      <c r="A5" t="s">
        <v>4</v>
      </c>
      <c r="B5" t="s">
        <v>3</v>
      </c>
      <c r="C5">
        <v>18</v>
      </c>
      <c r="D5">
        <v>38</v>
      </c>
      <c r="E5">
        <f>D5-C5</f>
        <v>20</v>
      </c>
      <c r="F5">
        <f>AVERAGE(E5:E7)</f>
        <v>18.666666666666668</v>
      </c>
      <c r="G5">
        <f>F5+5</f>
        <v>23.666666666666668</v>
      </c>
      <c r="H5">
        <f t="shared" ref="H3:H66" si="0">LOG10(G5)</f>
        <v>1.3741370939994129</v>
      </c>
      <c r="I5">
        <f t="shared" ref="I3:I66" si="1">ROUND(H5,2)</f>
        <v>1.37</v>
      </c>
    </row>
    <row r="6" spans="1:9" x14ac:dyDescent="0.35">
      <c r="A6" t="s">
        <v>4</v>
      </c>
      <c r="B6" t="s">
        <v>67</v>
      </c>
      <c r="C6">
        <v>12</v>
      </c>
      <c r="D6">
        <v>50</v>
      </c>
      <c r="E6">
        <f>D6-C6</f>
        <v>38</v>
      </c>
    </row>
    <row r="7" spans="1:9" x14ac:dyDescent="0.35">
      <c r="A7" t="s">
        <v>4</v>
      </c>
      <c r="B7" t="s">
        <v>68</v>
      </c>
      <c r="C7">
        <v>28</v>
      </c>
      <c r="D7">
        <v>26</v>
      </c>
      <c r="E7">
        <f>D7-C7</f>
        <v>-2</v>
      </c>
    </row>
    <row r="8" spans="1:9" x14ac:dyDescent="0.35">
      <c r="A8" t="s">
        <v>5</v>
      </c>
      <c r="B8" t="s">
        <v>3</v>
      </c>
      <c r="C8">
        <v>18</v>
      </c>
      <c r="D8">
        <v>51</v>
      </c>
      <c r="E8">
        <f>D8-C8</f>
        <v>33</v>
      </c>
      <c r="F8">
        <f>AVERAGE(E8:E10)</f>
        <v>31.333333333333332</v>
      </c>
      <c r="G8">
        <f>F8+5</f>
        <v>36.333333333333329</v>
      </c>
      <c r="H8">
        <f t="shared" si="0"/>
        <v>1.5603052432209612</v>
      </c>
      <c r="I8">
        <f t="shared" si="1"/>
        <v>1.56</v>
      </c>
    </row>
    <row r="9" spans="1:9" x14ac:dyDescent="0.35">
      <c r="A9" t="s">
        <v>5</v>
      </c>
      <c r="B9" t="s">
        <v>67</v>
      </c>
      <c r="C9">
        <v>12</v>
      </c>
      <c r="D9">
        <v>44</v>
      </c>
      <c r="E9">
        <f>D9-C9</f>
        <v>32</v>
      </c>
    </row>
    <row r="10" spans="1:9" x14ac:dyDescent="0.35">
      <c r="A10" t="s">
        <v>5</v>
      </c>
      <c r="B10" t="s">
        <v>68</v>
      </c>
      <c r="C10">
        <v>28</v>
      </c>
      <c r="D10">
        <v>57</v>
      </c>
      <c r="E10">
        <f>D10-C10</f>
        <v>29</v>
      </c>
    </row>
    <row r="11" spans="1:9" x14ac:dyDescent="0.35">
      <c r="A11" t="s">
        <v>6</v>
      </c>
      <c r="B11" t="s">
        <v>3</v>
      </c>
      <c r="C11">
        <v>18</v>
      </c>
      <c r="D11">
        <v>100</v>
      </c>
      <c r="E11">
        <f>D11-C11</f>
        <v>82</v>
      </c>
      <c r="F11">
        <f>AVERAGE(E11:E13)</f>
        <v>81</v>
      </c>
      <c r="G11">
        <f>F11+5</f>
        <v>86</v>
      </c>
      <c r="H11">
        <f t="shared" si="0"/>
        <v>1.9344984512435677</v>
      </c>
      <c r="I11">
        <f t="shared" si="1"/>
        <v>1.93</v>
      </c>
    </row>
    <row r="12" spans="1:9" x14ac:dyDescent="0.35">
      <c r="A12" t="s">
        <v>6</v>
      </c>
      <c r="B12" t="s">
        <v>67</v>
      </c>
      <c r="C12">
        <v>12</v>
      </c>
      <c r="D12">
        <v>88</v>
      </c>
      <c r="E12">
        <f>D12-C12</f>
        <v>76</v>
      </c>
    </row>
    <row r="13" spans="1:9" x14ac:dyDescent="0.35">
      <c r="A13" t="s">
        <v>6</v>
      </c>
      <c r="B13" t="s">
        <v>68</v>
      </c>
      <c r="C13">
        <v>28</v>
      </c>
      <c r="D13">
        <v>113</v>
      </c>
      <c r="E13">
        <f>D13-C13</f>
        <v>85</v>
      </c>
    </row>
    <row r="14" spans="1:9" x14ac:dyDescent="0.35">
      <c r="A14" t="s">
        <v>7</v>
      </c>
      <c r="B14" t="s">
        <v>3</v>
      </c>
      <c r="C14">
        <v>18</v>
      </c>
      <c r="D14">
        <v>63</v>
      </c>
      <c r="E14">
        <f>D14-C14</f>
        <v>45</v>
      </c>
      <c r="F14">
        <f>AVERAGE(E14:E16)</f>
        <v>16.333333333333332</v>
      </c>
      <c r="G14">
        <f>F14+5</f>
        <v>21.333333333333332</v>
      </c>
      <c r="H14">
        <f t="shared" si="0"/>
        <v>1.3290587192642247</v>
      </c>
      <c r="I14">
        <f t="shared" si="1"/>
        <v>1.33</v>
      </c>
    </row>
    <row r="15" spans="1:9" x14ac:dyDescent="0.35">
      <c r="A15" t="s">
        <v>7</v>
      </c>
      <c r="B15" t="s">
        <v>67</v>
      </c>
      <c r="C15">
        <v>12</v>
      </c>
      <c r="D15">
        <v>15</v>
      </c>
      <c r="E15">
        <f>D15-C15</f>
        <v>3</v>
      </c>
    </row>
    <row r="16" spans="1:9" x14ac:dyDescent="0.35">
      <c r="A16" t="s">
        <v>7</v>
      </c>
      <c r="B16" t="s">
        <v>68</v>
      </c>
      <c r="C16">
        <v>28</v>
      </c>
      <c r="D16">
        <v>29</v>
      </c>
      <c r="E16">
        <f>D16-C16</f>
        <v>1</v>
      </c>
    </row>
    <row r="17" spans="1:9" x14ac:dyDescent="0.35">
      <c r="A17" t="s">
        <v>8</v>
      </c>
      <c r="B17" t="s">
        <v>3</v>
      </c>
      <c r="C17">
        <v>18</v>
      </c>
      <c r="D17">
        <v>40</v>
      </c>
      <c r="E17">
        <f>D17-C17</f>
        <v>22</v>
      </c>
      <c r="F17">
        <f>AVERAGE(E17:E19)</f>
        <v>16</v>
      </c>
      <c r="G17">
        <f>F17+5</f>
        <v>21</v>
      </c>
      <c r="H17">
        <f t="shared" si="0"/>
        <v>1.3222192947339193</v>
      </c>
      <c r="I17">
        <f t="shared" si="1"/>
        <v>1.32</v>
      </c>
    </row>
    <row r="18" spans="1:9" x14ac:dyDescent="0.35">
      <c r="A18" t="s">
        <v>8</v>
      </c>
      <c r="B18" t="s">
        <v>67</v>
      </c>
      <c r="C18">
        <v>12</v>
      </c>
      <c r="D18">
        <v>39</v>
      </c>
      <c r="E18">
        <f>D18-C18</f>
        <v>27</v>
      </c>
    </row>
    <row r="19" spans="1:9" x14ac:dyDescent="0.35">
      <c r="A19" t="s">
        <v>8</v>
      </c>
      <c r="B19" t="s">
        <v>68</v>
      </c>
      <c r="C19">
        <v>28</v>
      </c>
      <c r="D19">
        <v>27</v>
      </c>
      <c r="E19">
        <f>D19-C19</f>
        <v>-1</v>
      </c>
    </row>
    <row r="20" spans="1:9" x14ac:dyDescent="0.35">
      <c r="A20" t="s">
        <v>9</v>
      </c>
      <c r="B20" t="s">
        <v>3</v>
      </c>
      <c r="C20">
        <v>18</v>
      </c>
      <c r="D20">
        <v>79</v>
      </c>
      <c r="E20">
        <f>D20-C20</f>
        <v>61</v>
      </c>
      <c r="F20">
        <f>AVERAGE(E20:E22)</f>
        <v>71.666666666666671</v>
      </c>
      <c r="G20">
        <f>F20+5</f>
        <v>76.666666666666671</v>
      </c>
      <c r="H20">
        <f t="shared" si="0"/>
        <v>1.8846065812979305</v>
      </c>
      <c r="I20">
        <f t="shared" si="1"/>
        <v>1.88</v>
      </c>
    </row>
    <row r="21" spans="1:9" x14ac:dyDescent="0.35">
      <c r="A21" t="s">
        <v>9</v>
      </c>
      <c r="B21" t="s">
        <v>67</v>
      </c>
      <c r="C21">
        <v>12</v>
      </c>
      <c r="D21">
        <v>115</v>
      </c>
      <c r="E21">
        <f>D21-C21</f>
        <v>103</v>
      </c>
    </row>
    <row r="22" spans="1:9" x14ac:dyDescent="0.35">
      <c r="A22" t="s">
        <v>9</v>
      </c>
      <c r="B22" t="s">
        <v>68</v>
      </c>
      <c r="C22">
        <v>28</v>
      </c>
      <c r="D22">
        <v>79</v>
      </c>
      <c r="E22">
        <f>D22-C22</f>
        <v>51</v>
      </c>
    </row>
    <row r="23" spans="1:9" x14ac:dyDescent="0.35">
      <c r="A23" t="s">
        <v>10</v>
      </c>
      <c r="B23" t="s">
        <v>3</v>
      </c>
      <c r="C23">
        <v>18</v>
      </c>
      <c r="D23">
        <v>52</v>
      </c>
      <c r="E23">
        <f>D23-C23</f>
        <v>34</v>
      </c>
      <c r="F23">
        <f>AVERAGE(E23:E25)</f>
        <v>31.666666666666668</v>
      </c>
      <c r="G23">
        <f>F23+5</f>
        <v>36.666666666666671</v>
      </c>
      <c r="H23">
        <f t="shared" si="0"/>
        <v>1.5642714304385628</v>
      </c>
      <c r="I23">
        <f t="shared" si="1"/>
        <v>1.56</v>
      </c>
    </row>
    <row r="24" spans="1:9" x14ac:dyDescent="0.35">
      <c r="A24" t="s">
        <v>10</v>
      </c>
      <c r="B24" t="s">
        <v>67</v>
      </c>
      <c r="C24">
        <v>12</v>
      </c>
      <c r="D24">
        <v>49</v>
      </c>
      <c r="E24">
        <f>D24-C24</f>
        <v>37</v>
      </c>
    </row>
    <row r="25" spans="1:9" x14ac:dyDescent="0.35">
      <c r="A25" t="s">
        <v>10</v>
      </c>
      <c r="B25" t="s">
        <v>68</v>
      </c>
      <c r="C25">
        <v>28</v>
      </c>
      <c r="D25">
        <v>52</v>
      </c>
      <c r="E25">
        <f>D25-C25</f>
        <v>24</v>
      </c>
    </row>
    <row r="26" spans="1:9" x14ac:dyDescent="0.35">
      <c r="A26" t="s">
        <v>11</v>
      </c>
      <c r="B26" t="s">
        <v>3</v>
      </c>
      <c r="C26">
        <v>18</v>
      </c>
      <c r="D26">
        <v>47</v>
      </c>
      <c r="E26">
        <f>D26-C26</f>
        <v>29</v>
      </c>
      <c r="F26">
        <f>AVERAGE(E26:E28)</f>
        <v>27.333333333333332</v>
      </c>
      <c r="G26">
        <f>F26+5</f>
        <v>32.333333333333329</v>
      </c>
      <c r="H26">
        <f t="shared" si="0"/>
        <v>1.5096504795465824</v>
      </c>
      <c r="I26">
        <f t="shared" si="1"/>
        <v>1.51</v>
      </c>
    </row>
    <row r="27" spans="1:9" x14ac:dyDescent="0.35">
      <c r="A27" t="s">
        <v>11</v>
      </c>
      <c r="B27" t="s">
        <v>67</v>
      </c>
      <c r="C27">
        <v>12</v>
      </c>
      <c r="D27">
        <v>58</v>
      </c>
      <c r="E27">
        <f>D27-C27</f>
        <v>46</v>
      </c>
    </row>
    <row r="28" spans="1:9" x14ac:dyDescent="0.35">
      <c r="A28" t="s">
        <v>11</v>
      </c>
      <c r="B28" t="s">
        <v>68</v>
      </c>
      <c r="C28">
        <v>28</v>
      </c>
      <c r="D28">
        <v>35</v>
      </c>
      <c r="E28">
        <f>D28-C28</f>
        <v>7</v>
      </c>
    </row>
    <row r="29" spans="1:9" x14ac:dyDescent="0.35">
      <c r="A29" t="s">
        <v>12</v>
      </c>
      <c r="B29" t="s">
        <v>3</v>
      </c>
      <c r="C29">
        <v>18</v>
      </c>
      <c r="D29">
        <v>30</v>
      </c>
      <c r="E29">
        <f>D29-C29</f>
        <v>12</v>
      </c>
      <c r="F29">
        <f>AVERAGE(E29:E31)</f>
        <v>-4</v>
      </c>
      <c r="G29">
        <f>F29+5</f>
        <v>1</v>
      </c>
      <c r="H29">
        <f t="shared" si="0"/>
        <v>0</v>
      </c>
      <c r="I29">
        <f t="shared" si="1"/>
        <v>0</v>
      </c>
    </row>
    <row r="30" spans="1:9" x14ac:dyDescent="0.35">
      <c r="A30" t="s">
        <v>12</v>
      </c>
      <c r="B30" t="s">
        <v>67</v>
      </c>
      <c r="C30">
        <v>12</v>
      </c>
      <c r="D30">
        <v>12</v>
      </c>
      <c r="E30">
        <f>D30-C30</f>
        <v>0</v>
      </c>
    </row>
    <row r="31" spans="1:9" x14ac:dyDescent="0.35">
      <c r="A31" t="s">
        <v>12</v>
      </c>
      <c r="B31" t="s">
        <v>68</v>
      </c>
      <c r="C31">
        <v>28</v>
      </c>
      <c r="D31">
        <v>4</v>
      </c>
      <c r="E31">
        <f>D31-C31</f>
        <v>-24</v>
      </c>
    </row>
    <row r="32" spans="1:9" x14ac:dyDescent="0.35">
      <c r="A32" t="s">
        <v>13</v>
      </c>
      <c r="B32" t="s">
        <v>3</v>
      </c>
      <c r="C32">
        <v>18</v>
      </c>
      <c r="D32">
        <v>81</v>
      </c>
      <c r="E32">
        <f>D32-C32</f>
        <v>63</v>
      </c>
      <c r="F32">
        <f>AVERAGE(E32:E34)</f>
        <v>46</v>
      </c>
      <c r="G32">
        <f>F32+5</f>
        <v>51</v>
      </c>
      <c r="H32">
        <f t="shared" si="0"/>
        <v>1.7075701760979363</v>
      </c>
      <c r="I32">
        <f t="shared" si="1"/>
        <v>1.71</v>
      </c>
    </row>
    <row r="33" spans="1:9" x14ac:dyDescent="0.35">
      <c r="A33" t="s">
        <v>13</v>
      </c>
      <c r="B33" t="s">
        <v>67</v>
      </c>
      <c r="C33">
        <v>12</v>
      </c>
      <c r="D33">
        <v>53</v>
      </c>
      <c r="E33">
        <f>D33-C33</f>
        <v>41</v>
      </c>
    </row>
    <row r="34" spans="1:9" x14ac:dyDescent="0.35">
      <c r="A34" t="s">
        <v>13</v>
      </c>
      <c r="B34" t="s">
        <v>68</v>
      </c>
      <c r="C34">
        <v>28</v>
      </c>
      <c r="D34">
        <v>62</v>
      </c>
      <c r="E34">
        <f>D34-C34</f>
        <v>34</v>
      </c>
    </row>
    <row r="35" spans="1:9" x14ac:dyDescent="0.35">
      <c r="A35" t="s">
        <v>14</v>
      </c>
      <c r="B35" t="s">
        <v>3</v>
      </c>
      <c r="C35">
        <v>18</v>
      </c>
      <c r="D35">
        <v>37</v>
      </c>
      <c r="E35">
        <f>D35-C35</f>
        <v>19</v>
      </c>
      <c r="F35">
        <f>AVERAGE(E35:E37)</f>
        <v>23.666666666666668</v>
      </c>
      <c r="G35">
        <f>F35+5</f>
        <v>28.666666666666668</v>
      </c>
      <c r="H35">
        <f t="shared" si="0"/>
        <v>1.4573771965239053</v>
      </c>
      <c r="I35">
        <f t="shared" si="1"/>
        <v>1.46</v>
      </c>
    </row>
    <row r="36" spans="1:9" x14ac:dyDescent="0.35">
      <c r="A36" t="s">
        <v>14</v>
      </c>
      <c r="B36" t="s">
        <v>67</v>
      </c>
      <c r="C36">
        <v>12</v>
      </c>
      <c r="D36">
        <v>48</v>
      </c>
      <c r="E36">
        <f>D36-C36</f>
        <v>36</v>
      </c>
    </row>
    <row r="37" spans="1:9" x14ac:dyDescent="0.35">
      <c r="A37" t="s">
        <v>14</v>
      </c>
      <c r="B37" t="s">
        <v>68</v>
      </c>
      <c r="C37">
        <v>28</v>
      </c>
      <c r="D37">
        <v>44</v>
      </c>
      <c r="E37">
        <f>D37-C37</f>
        <v>16</v>
      </c>
    </row>
    <row r="38" spans="1:9" x14ac:dyDescent="0.35">
      <c r="A38" t="s">
        <v>15</v>
      </c>
      <c r="B38" t="s">
        <v>3</v>
      </c>
      <c r="C38">
        <v>18</v>
      </c>
      <c r="D38">
        <v>289</v>
      </c>
      <c r="E38">
        <f>D38-C38</f>
        <v>271</v>
      </c>
      <c r="F38">
        <f>AVERAGE(E38:E40)</f>
        <v>526</v>
      </c>
      <c r="G38">
        <f>F38+5</f>
        <v>531</v>
      </c>
      <c r="H38">
        <f t="shared" si="0"/>
        <v>2.725094521081469</v>
      </c>
      <c r="I38">
        <f t="shared" si="1"/>
        <v>2.73</v>
      </c>
    </row>
    <row r="39" spans="1:9" x14ac:dyDescent="0.35">
      <c r="A39" t="s">
        <v>15</v>
      </c>
      <c r="B39" t="s">
        <v>67</v>
      </c>
      <c r="C39">
        <v>12</v>
      </c>
      <c r="D39">
        <v>633</v>
      </c>
      <c r="E39">
        <f>D39-C39</f>
        <v>621</v>
      </c>
    </row>
    <row r="40" spans="1:9" x14ac:dyDescent="0.35">
      <c r="A40" t="s">
        <v>15</v>
      </c>
      <c r="B40" t="s">
        <v>68</v>
      </c>
      <c r="C40">
        <v>28</v>
      </c>
      <c r="D40">
        <v>714</v>
      </c>
      <c r="E40">
        <f>D40-C40</f>
        <v>686</v>
      </c>
    </row>
    <row r="41" spans="1:9" x14ac:dyDescent="0.35">
      <c r="A41" t="s">
        <v>16</v>
      </c>
      <c r="B41" t="s">
        <v>3</v>
      </c>
      <c r="C41">
        <v>18</v>
      </c>
      <c r="D41">
        <v>212</v>
      </c>
      <c r="E41">
        <f>D41-C41</f>
        <v>194</v>
      </c>
      <c r="F41">
        <f>AVERAGE(E41:E43)</f>
        <v>253.33333333333334</v>
      </c>
      <c r="G41">
        <f>F41+5</f>
        <v>258.33333333333337</v>
      </c>
      <c r="H41">
        <f t="shared" si="0"/>
        <v>2.412180447786648</v>
      </c>
      <c r="I41">
        <f t="shared" si="1"/>
        <v>2.41</v>
      </c>
    </row>
    <row r="42" spans="1:9" x14ac:dyDescent="0.35">
      <c r="A42" t="s">
        <v>16</v>
      </c>
      <c r="B42" t="s">
        <v>67</v>
      </c>
      <c r="C42">
        <v>12</v>
      </c>
      <c r="D42">
        <v>369</v>
      </c>
      <c r="E42">
        <f>D42-C42</f>
        <v>357</v>
      </c>
    </row>
    <row r="43" spans="1:9" x14ac:dyDescent="0.35">
      <c r="A43" t="s">
        <v>16</v>
      </c>
      <c r="B43" t="s">
        <v>68</v>
      </c>
      <c r="C43">
        <v>28</v>
      </c>
      <c r="D43">
        <v>237</v>
      </c>
      <c r="E43">
        <f>D43-C43</f>
        <v>209</v>
      </c>
    </row>
    <row r="44" spans="1:9" x14ac:dyDescent="0.35">
      <c r="A44" t="s">
        <v>17</v>
      </c>
      <c r="B44" t="s">
        <v>3</v>
      </c>
      <c r="C44">
        <v>18</v>
      </c>
      <c r="D44">
        <v>17177</v>
      </c>
      <c r="E44">
        <f>D44-C44</f>
        <v>17159</v>
      </c>
      <c r="F44">
        <f>AVERAGE(E44:E46)</f>
        <v>19911.666666666668</v>
      </c>
      <c r="G44">
        <f>F44+5</f>
        <v>19916.666666666668</v>
      </c>
      <c r="H44">
        <f t="shared" si="0"/>
        <v>4.2992166549005129</v>
      </c>
      <c r="I44">
        <f t="shared" si="1"/>
        <v>4.3</v>
      </c>
    </row>
    <row r="45" spans="1:9" x14ac:dyDescent="0.35">
      <c r="A45" t="s">
        <v>17</v>
      </c>
      <c r="B45" t="s">
        <v>67</v>
      </c>
      <c r="C45">
        <v>12</v>
      </c>
      <c r="D45">
        <v>24149</v>
      </c>
      <c r="E45">
        <f>D45-C45</f>
        <v>24137</v>
      </c>
    </row>
    <row r="46" spans="1:9" x14ac:dyDescent="0.35">
      <c r="A46" t="s">
        <v>17</v>
      </c>
      <c r="B46" t="s">
        <v>68</v>
      </c>
      <c r="C46">
        <v>28</v>
      </c>
      <c r="D46">
        <v>18467</v>
      </c>
      <c r="E46">
        <f>D46-C46</f>
        <v>18439</v>
      </c>
    </row>
    <row r="47" spans="1:9" x14ac:dyDescent="0.35">
      <c r="A47" t="s">
        <v>18</v>
      </c>
      <c r="B47" t="s">
        <v>3</v>
      </c>
      <c r="C47">
        <v>18</v>
      </c>
      <c r="D47">
        <v>274</v>
      </c>
      <c r="E47">
        <f>D47-C47</f>
        <v>256</v>
      </c>
      <c r="F47">
        <f>AVERAGE(E47:E49)</f>
        <v>366.66666666666669</v>
      </c>
      <c r="G47">
        <f>F47+5</f>
        <v>371.66666666666669</v>
      </c>
      <c r="H47">
        <f t="shared" si="0"/>
        <v>2.5701536126645173</v>
      </c>
      <c r="I47">
        <f t="shared" si="1"/>
        <v>2.57</v>
      </c>
    </row>
    <row r="48" spans="1:9" x14ac:dyDescent="0.35">
      <c r="A48" t="s">
        <v>18</v>
      </c>
      <c r="B48" t="s">
        <v>67</v>
      </c>
      <c r="C48">
        <v>12</v>
      </c>
      <c r="D48">
        <v>421</v>
      </c>
      <c r="E48">
        <f>D48-C48</f>
        <v>409</v>
      </c>
    </row>
    <row r="49" spans="1:9" x14ac:dyDescent="0.35">
      <c r="A49" t="s">
        <v>18</v>
      </c>
      <c r="B49" t="s">
        <v>68</v>
      </c>
      <c r="C49">
        <v>28</v>
      </c>
      <c r="D49">
        <v>463</v>
      </c>
      <c r="E49">
        <f>D49-C49</f>
        <v>435</v>
      </c>
    </row>
    <row r="50" spans="1:9" x14ac:dyDescent="0.35">
      <c r="A50" t="s">
        <v>19</v>
      </c>
      <c r="B50" t="s">
        <v>3</v>
      </c>
      <c r="C50">
        <v>18</v>
      </c>
      <c r="D50">
        <v>54</v>
      </c>
      <c r="E50">
        <f>D50-C50</f>
        <v>36</v>
      </c>
      <c r="F50">
        <f>AVERAGE(E50:E52)</f>
        <v>34</v>
      </c>
      <c r="G50">
        <f>F50+5</f>
        <v>39</v>
      </c>
      <c r="H50">
        <f t="shared" si="0"/>
        <v>1.5910646070264991</v>
      </c>
      <c r="I50">
        <f t="shared" si="1"/>
        <v>1.59</v>
      </c>
    </row>
    <row r="51" spans="1:9" x14ac:dyDescent="0.35">
      <c r="A51" t="s">
        <v>19</v>
      </c>
      <c r="B51" t="s">
        <v>67</v>
      </c>
      <c r="C51">
        <v>12</v>
      </c>
      <c r="D51">
        <v>66</v>
      </c>
      <c r="E51">
        <f>D51-C51</f>
        <v>54</v>
      </c>
    </row>
    <row r="52" spans="1:9" x14ac:dyDescent="0.35">
      <c r="A52" t="s">
        <v>19</v>
      </c>
      <c r="B52" t="s">
        <v>68</v>
      </c>
      <c r="C52">
        <v>28</v>
      </c>
      <c r="D52">
        <v>40</v>
      </c>
      <c r="E52">
        <f>D52-C52</f>
        <v>12</v>
      </c>
    </row>
    <row r="53" spans="1:9" x14ac:dyDescent="0.35">
      <c r="A53" t="s">
        <v>20</v>
      </c>
      <c r="B53" t="s">
        <v>3</v>
      </c>
      <c r="C53">
        <v>18</v>
      </c>
      <c r="D53">
        <v>62</v>
      </c>
      <c r="E53">
        <f>D53-C53</f>
        <v>44</v>
      </c>
      <c r="F53">
        <f>AVERAGE(E53:E55)</f>
        <v>21</v>
      </c>
      <c r="G53">
        <f>F53+5</f>
        <v>26</v>
      </c>
      <c r="H53">
        <f t="shared" si="0"/>
        <v>1.414973347970818</v>
      </c>
      <c r="I53">
        <f t="shared" si="1"/>
        <v>1.41</v>
      </c>
    </row>
    <row r="54" spans="1:9" x14ac:dyDescent="0.35">
      <c r="A54" t="s">
        <v>20</v>
      </c>
      <c r="B54" t="s">
        <v>67</v>
      </c>
      <c r="C54">
        <v>12</v>
      </c>
      <c r="D54">
        <v>22</v>
      </c>
      <c r="E54">
        <f>D54-C54</f>
        <v>10</v>
      </c>
    </row>
    <row r="55" spans="1:9" x14ac:dyDescent="0.35">
      <c r="A55" t="s">
        <v>20</v>
      </c>
      <c r="B55" t="s">
        <v>68</v>
      </c>
      <c r="C55">
        <v>28</v>
      </c>
      <c r="D55">
        <v>37</v>
      </c>
      <c r="E55">
        <f>D55-C55</f>
        <v>9</v>
      </c>
    </row>
    <row r="56" spans="1:9" x14ac:dyDescent="0.35">
      <c r="A56" t="s">
        <v>21</v>
      </c>
      <c r="B56" t="s">
        <v>3</v>
      </c>
      <c r="C56">
        <v>18</v>
      </c>
      <c r="D56">
        <v>1</v>
      </c>
      <c r="E56">
        <f>D56-C56</f>
        <v>-17</v>
      </c>
      <c r="F56">
        <f>AVERAGE(E56:E58)</f>
        <v>4</v>
      </c>
      <c r="G56">
        <f>F56+5</f>
        <v>9</v>
      </c>
      <c r="H56">
        <f t="shared" si="0"/>
        <v>0.95424250943932487</v>
      </c>
      <c r="I56">
        <f t="shared" si="1"/>
        <v>0.95</v>
      </c>
    </row>
    <row r="57" spans="1:9" x14ac:dyDescent="0.35">
      <c r="A57" t="s">
        <v>21</v>
      </c>
      <c r="B57" t="s">
        <v>67</v>
      </c>
      <c r="C57">
        <v>12</v>
      </c>
      <c r="D57">
        <v>34</v>
      </c>
      <c r="E57">
        <f>D57-C57</f>
        <v>22</v>
      </c>
    </row>
    <row r="58" spans="1:9" x14ac:dyDescent="0.35">
      <c r="A58" t="s">
        <v>21</v>
      </c>
      <c r="B58" t="s">
        <v>68</v>
      </c>
      <c r="C58">
        <v>28</v>
      </c>
      <c r="D58">
        <v>35</v>
      </c>
      <c r="E58">
        <f>D58-C58</f>
        <v>7</v>
      </c>
    </row>
    <row r="59" spans="1:9" x14ac:dyDescent="0.35">
      <c r="A59" t="s">
        <v>22</v>
      </c>
      <c r="B59" t="s">
        <v>3</v>
      </c>
      <c r="C59">
        <v>18</v>
      </c>
      <c r="D59">
        <v>88</v>
      </c>
      <c r="E59">
        <f>D59-C59</f>
        <v>70</v>
      </c>
      <c r="F59">
        <f>AVERAGE(E59:E61)</f>
        <v>143</v>
      </c>
      <c r="G59">
        <f>F59+5</f>
        <v>148</v>
      </c>
      <c r="H59">
        <f t="shared" si="0"/>
        <v>2.1702617153949575</v>
      </c>
      <c r="I59">
        <f t="shared" si="1"/>
        <v>2.17</v>
      </c>
    </row>
    <row r="60" spans="1:9" x14ac:dyDescent="0.35">
      <c r="A60" t="s">
        <v>22</v>
      </c>
      <c r="B60" t="s">
        <v>67</v>
      </c>
      <c r="C60">
        <v>12</v>
      </c>
      <c r="D60">
        <v>100</v>
      </c>
      <c r="E60">
        <f>D60-C60</f>
        <v>88</v>
      </c>
    </row>
    <row r="61" spans="1:9" x14ac:dyDescent="0.35">
      <c r="A61" t="s">
        <v>22</v>
      </c>
      <c r="B61" t="s">
        <v>68</v>
      </c>
      <c r="C61">
        <v>28</v>
      </c>
      <c r="D61">
        <v>299</v>
      </c>
      <c r="E61">
        <f>D61-C61</f>
        <v>271</v>
      </c>
    </row>
    <row r="62" spans="1:9" x14ac:dyDescent="0.35">
      <c r="A62" t="s">
        <v>23</v>
      </c>
      <c r="B62" t="s">
        <v>3</v>
      </c>
      <c r="C62">
        <v>18</v>
      </c>
      <c r="D62">
        <v>53</v>
      </c>
      <c r="E62">
        <f>D62-C62</f>
        <v>35</v>
      </c>
      <c r="F62">
        <f>AVERAGE(E62:E64)</f>
        <v>15</v>
      </c>
      <c r="G62">
        <f>F62+5</f>
        <v>20</v>
      </c>
      <c r="H62">
        <f t="shared" si="0"/>
        <v>1.3010299956639813</v>
      </c>
      <c r="I62">
        <f t="shared" si="1"/>
        <v>1.3</v>
      </c>
    </row>
    <row r="63" spans="1:9" x14ac:dyDescent="0.35">
      <c r="A63" t="s">
        <v>23</v>
      </c>
      <c r="B63" t="s">
        <v>67</v>
      </c>
      <c r="C63">
        <v>12</v>
      </c>
      <c r="D63">
        <v>31</v>
      </c>
      <c r="E63">
        <f>D63-C63</f>
        <v>19</v>
      </c>
    </row>
    <row r="64" spans="1:9" x14ac:dyDescent="0.35">
      <c r="A64" t="s">
        <v>23</v>
      </c>
      <c r="B64" t="s">
        <v>68</v>
      </c>
      <c r="C64">
        <v>28</v>
      </c>
      <c r="D64">
        <v>19</v>
      </c>
      <c r="E64">
        <f>D64-C64</f>
        <v>-9</v>
      </c>
    </row>
    <row r="65" spans="1:9" x14ac:dyDescent="0.35">
      <c r="A65" t="s">
        <v>24</v>
      </c>
      <c r="B65" t="s">
        <v>3</v>
      </c>
      <c r="C65">
        <v>18</v>
      </c>
      <c r="D65">
        <v>29</v>
      </c>
      <c r="E65">
        <f>D65-C65</f>
        <v>11</v>
      </c>
      <c r="F65">
        <f>AVERAGE(E65:E67)</f>
        <v>9.6666666666666661</v>
      </c>
      <c r="G65">
        <f>F65+5</f>
        <v>14.666666666666666</v>
      </c>
      <c r="H65">
        <f t="shared" si="0"/>
        <v>1.166331421766525</v>
      </c>
      <c r="I65">
        <f t="shared" si="1"/>
        <v>1.17</v>
      </c>
    </row>
    <row r="66" spans="1:9" x14ac:dyDescent="0.35">
      <c r="A66" t="s">
        <v>24</v>
      </c>
      <c r="B66" t="s">
        <v>67</v>
      </c>
      <c r="C66">
        <v>12</v>
      </c>
      <c r="D66">
        <v>15</v>
      </c>
      <c r="E66">
        <f>D66-C66</f>
        <v>3</v>
      </c>
    </row>
    <row r="67" spans="1:9" x14ac:dyDescent="0.35">
      <c r="A67" t="s">
        <v>24</v>
      </c>
      <c r="B67" t="s">
        <v>68</v>
      </c>
      <c r="C67">
        <v>28</v>
      </c>
      <c r="D67">
        <v>43</v>
      </c>
      <c r="E67">
        <f>D67-C67</f>
        <v>15</v>
      </c>
    </row>
    <row r="68" spans="1:9" x14ac:dyDescent="0.35">
      <c r="A68" t="s">
        <v>25</v>
      </c>
      <c r="B68" t="s">
        <v>3</v>
      </c>
      <c r="C68">
        <v>18</v>
      </c>
      <c r="D68">
        <v>7</v>
      </c>
      <c r="E68">
        <f>D68-C68</f>
        <v>-11</v>
      </c>
      <c r="F68">
        <f>AVERAGE(E68:E70)</f>
        <v>1</v>
      </c>
      <c r="G68">
        <f>F68+5</f>
        <v>6</v>
      </c>
      <c r="H68">
        <f t="shared" ref="H67:H130" si="2">LOG10(G68)</f>
        <v>0.77815125038364363</v>
      </c>
      <c r="I68">
        <f t="shared" ref="I67:I130" si="3">ROUND(H68,2)</f>
        <v>0.78</v>
      </c>
    </row>
    <row r="69" spans="1:9" x14ac:dyDescent="0.35">
      <c r="A69" t="s">
        <v>25</v>
      </c>
      <c r="B69" t="s">
        <v>67</v>
      </c>
      <c r="C69">
        <v>12</v>
      </c>
      <c r="D69">
        <v>28</v>
      </c>
      <c r="E69">
        <f>D69-C69</f>
        <v>16</v>
      </c>
    </row>
    <row r="70" spans="1:9" x14ac:dyDescent="0.35">
      <c r="A70" t="s">
        <v>25</v>
      </c>
      <c r="B70" t="s">
        <v>68</v>
      </c>
      <c r="C70">
        <v>28</v>
      </c>
      <c r="D70">
        <v>26</v>
      </c>
      <c r="E70">
        <f>D70-C70</f>
        <v>-2</v>
      </c>
    </row>
    <row r="71" spans="1:9" x14ac:dyDescent="0.35">
      <c r="A71" t="s">
        <v>26</v>
      </c>
      <c r="B71" t="s">
        <v>3</v>
      </c>
      <c r="C71">
        <v>18</v>
      </c>
      <c r="D71">
        <v>38</v>
      </c>
      <c r="E71">
        <f>D71-C71</f>
        <v>20</v>
      </c>
      <c r="F71">
        <f>AVERAGE(E71:E73)</f>
        <v>13.333333333333334</v>
      </c>
      <c r="G71">
        <f>F71+5</f>
        <v>18.333333333333336</v>
      </c>
      <c r="H71">
        <f t="shared" si="2"/>
        <v>1.2632414347745815</v>
      </c>
      <c r="I71">
        <f t="shared" si="3"/>
        <v>1.26</v>
      </c>
    </row>
    <row r="72" spans="1:9" x14ac:dyDescent="0.35">
      <c r="A72" t="s">
        <v>26</v>
      </c>
      <c r="B72" t="s">
        <v>67</v>
      </c>
      <c r="C72">
        <v>12</v>
      </c>
      <c r="D72">
        <v>30</v>
      </c>
      <c r="E72">
        <f>D72-C72</f>
        <v>18</v>
      </c>
    </row>
    <row r="73" spans="1:9" x14ac:dyDescent="0.35">
      <c r="A73" t="s">
        <v>26</v>
      </c>
      <c r="B73" t="s">
        <v>68</v>
      </c>
      <c r="C73">
        <v>28</v>
      </c>
      <c r="D73">
        <v>30</v>
      </c>
      <c r="E73">
        <f>D73-C73</f>
        <v>2</v>
      </c>
    </row>
    <row r="74" spans="1:9" x14ac:dyDescent="0.35">
      <c r="A74" t="s">
        <v>27</v>
      </c>
      <c r="B74" t="s">
        <v>3</v>
      </c>
      <c r="C74">
        <v>18</v>
      </c>
      <c r="D74">
        <v>68</v>
      </c>
      <c r="E74">
        <f>D74-C74</f>
        <v>50</v>
      </c>
      <c r="F74">
        <f>AVERAGE(E74:E76)</f>
        <v>44</v>
      </c>
      <c r="G74">
        <f>F74+5</f>
        <v>49</v>
      </c>
      <c r="H74">
        <f t="shared" si="2"/>
        <v>1.6901960800285136</v>
      </c>
      <c r="I74">
        <f t="shared" si="3"/>
        <v>1.69</v>
      </c>
    </row>
    <row r="75" spans="1:9" x14ac:dyDescent="0.35">
      <c r="A75" t="s">
        <v>27</v>
      </c>
      <c r="B75" t="s">
        <v>67</v>
      </c>
      <c r="C75">
        <v>12</v>
      </c>
      <c r="D75">
        <v>89</v>
      </c>
      <c r="E75">
        <f>D75-C75</f>
        <v>77</v>
      </c>
    </row>
    <row r="76" spans="1:9" x14ac:dyDescent="0.35">
      <c r="A76" t="s">
        <v>27</v>
      </c>
      <c r="B76" t="s">
        <v>68</v>
      </c>
      <c r="C76">
        <v>28</v>
      </c>
      <c r="D76">
        <v>33</v>
      </c>
      <c r="E76">
        <f>D76-C76</f>
        <v>5</v>
      </c>
    </row>
    <row r="77" spans="1:9" x14ac:dyDescent="0.35">
      <c r="A77" t="s">
        <v>28</v>
      </c>
      <c r="B77" t="s">
        <v>3</v>
      </c>
      <c r="C77">
        <v>18</v>
      </c>
      <c r="D77">
        <v>24</v>
      </c>
      <c r="E77">
        <f>D77-C77</f>
        <v>6</v>
      </c>
      <c r="F77">
        <f>AVERAGE(E77:E79)</f>
        <v>15.333333333333334</v>
      </c>
      <c r="G77">
        <f>F77+5</f>
        <v>20.333333333333336</v>
      </c>
      <c r="H77">
        <f t="shared" si="2"/>
        <v>1.3082085802911045</v>
      </c>
      <c r="I77">
        <f t="shared" si="3"/>
        <v>1.31</v>
      </c>
    </row>
    <row r="78" spans="1:9" x14ac:dyDescent="0.35">
      <c r="A78" t="s">
        <v>28</v>
      </c>
      <c r="B78" t="s">
        <v>67</v>
      </c>
      <c r="C78">
        <v>12</v>
      </c>
      <c r="D78">
        <v>55</v>
      </c>
      <c r="E78">
        <f>D78-C78</f>
        <v>43</v>
      </c>
    </row>
    <row r="79" spans="1:9" x14ac:dyDescent="0.35">
      <c r="A79" t="s">
        <v>28</v>
      </c>
      <c r="B79" t="s">
        <v>68</v>
      </c>
      <c r="C79">
        <v>28</v>
      </c>
      <c r="D79">
        <v>25</v>
      </c>
      <c r="E79">
        <f>D79-C79</f>
        <v>-3</v>
      </c>
    </row>
    <row r="80" spans="1:9" x14ac:dyDescent="0.35">
      <c r="A80" t="s">
        <v>29</v>
      </c>
      <c r="B80" t="s">
        <v>3</v>
      </c>
      <c r="C80">
        <v>18</v>
      </c>
      <c r="D80">
        <v>42</v>
      </c>
      <c r="E80">
        <f>D80-C80</f>
        <v>24</v>
      </c>
      <c r="F80">
        <f>AVERAGE(E80:E82)</f>
        <v>11</v>
      </c>
      <c r="G80">
        <f>F80+5</f>
        <v>16</v>
      </c>
      <c r="H80">
        <f t="shared" si="2"/>
        <v>1.2041199826559248</v>
      </c>
      <c r="I80">
        <f t="shared" si="3"/>
        <v>1.2</v>
      </c>
    </row>
    <row r="81" spans="1:9" x14ac:dyDescent="0.35">
      <c r="A81" t="s">
        <v>29</v>
      </c>
      <c r="B81" t="s">
        <v>67</v>
      </c>
      <c r="C81">
        <v>12</v>
      </c>
      <c r="D81">
        <v>6</v>
      </c>
      <c r="E81">
        <f>D81-C81</f>
        <v>-6</v>
      </c>
    </row>
    <row r="82" spans="1:9" x14ac:dyDescent="0.35">
      <c r="A82" t="s">
        <v>29</v>
      </c>
      <c r="B82" t="s">
        <v>68</v>
      </c>
      <c r="C82">
        <v>28</v>
      </c>
      <c r="D82">
        <v>43</v>
      </c>
      <c r="E82">
        <f>D82-C82</f>
        <v>15</v>
      </c>
    </row>
    <row r="83" spans="1:9" x14ac:dyDescent="0.35">
      <c r="A83" t="s">
        <v>30</v>
      </c>
      <c r="B83" t="s">
        <v>3</v>
      </c>
      <c r="C83">
        <v>18</v>
      </c>
      <c r="D83">
        <v>60</v>
      </c>
      <c r="E83">
        <f>D83-C83</f>
        <v>42</v>
      </c>
      <c r="F83">
        <f>AVERAGE(E83:E85)</f>
        <v>16.333333333333332</v>
      </c>
      <c r="G83">
        <f>F83+5</f>
        <v>21.333333333333332</v>
      </c>
      <c r="H83">
        <f t="shared" si="2"/>
        <v>1.3290587192642247</v>
      </c>
      <c r="I83">
        <f t="shared" si="3"/>
        <v>1.33</v>
      </c>
    </row>
    <row r="84" spans="1:9" x14ac:dyDescent="0.35">
      <c r="A84" t="s">
        <v>30</v>
      </c>
      <c r="B84" t="s">
        <v>67</v>
      </c>
      <c r="C84">
        <v>12</v>
      </c>
      <c r="D84">
        <v>12</v>
      </c>
      <c r="E84">
        <f>D84-C84</f>
        <v>0</v>
      </c>
    </row>
    <row r="85" spans="1:9" x14ac:dyDescent="0.35">
      <c r="A85" t="s">
        <v>30</v>
      </c>
      <c r="B85" t="s">
        <v>68</v>
      </c>
      <c r="C85">
        <v>28</v>
      </c>
      <c r="D85">
        <v>35</v>
      </c>
      <c r="E85">
        <f>D85-C85</f>
        <v>7</v>
      </c>
    </row>
    <row r="86" spans="1:9" x14ac:dyDescent="0.35">
      <c r="A86" t="s">
        <v>31</v>
      </c>
      <c r="B86" t="s">
        <v>3</v>
      </c>
      <c r="C86">
        <v>18</v>
      </c>
      <c r="D86">
        <v>42</v>
      </c>
      <c r="E86">
        <f>D86-C86</f>
        <v>24</v>
      </c>
      <c r="F86">
        <f>AVERAGE(E86:E88)</f>
        <v>16.666666666666668</v>
      </c>
      <c r="G86">
        <f>F86+5</f>
        <v>21.666666666666668</v>
      </c>
      <c r="H86">
        <f t="shared" si="2"/>
        <v>1.3357921019231931</v>
      </c>
      <c r="I86">
        <f t="shared" si="3"/>
        <v>1.34</v>
      </c>
    </row>
    <row r="87" spans="1:9" x14ac:dyDescent="0.35">
      <c r="A87" t="s">
        <v>31</v>
      </c>
      <c r="B87" t="s">
        <v>67</v>
      </c>
      <c r="C87">
        <v>12</v>
      </c>
      <c r="D87">
        <v>33</v>
      </c>
      <c r="E87">
        <f>D87-C87</f>
        <v>21</v>
      </c>
    </row>
    <row r="88" spans="1:9" x14ac:dyDescent="0.35">
      <c r="A88" t="s">
        <v>31</v>
      </c>
      <c r="B88" t="s">
        <v>68</v>
      </c>
      <c r="C88">
        <v>28</v>
      </c>
      <c r="D88">
        <v>33</v>
      </c>
      <c r="E88">
        <f>D88-C88</f>
        <v>5</v>
      </c>
    </row>
    <row r="89" spans="1:9" x14ac:dyDescent="0.35">
      <c r="A89" t="s">
        <v>32</v>
      </c>
      <c r="B89" t="s">
        <v>3</v>
      </c>
      <c r="C89">
        <v>18</v>
      </c>
      <c r="D89">
        <v>42</v>
      </c>
      <c r="E89">
        <f>D89-C89</f>
        <v>24</v>
      </c>
      <c r="F89">
        <f>AVERAGE(E89:E91)</f>
        <v>7.666666666666667</v>
      </c>
      <c r="G89">
        <f>F89+5</f>
        <v>12.666666666666668</v>
      </c>
      <c r="H89">
        <f t="shared" si="2"/>
        <v>1.1026623418971477</v>
      </c>
      <c r="I89">
        <f t="shared" si="3"/>
        <v>1.1000000000000001</v>
      </c>
    </row>
    <row r="90" spans="1:9" x14ac:dyDescent="0.35">
      <c r="A90" t="s">
        <v>32</v>
      </c>
      <c r="B90" t="s">
        <v>67</v>
      </c>
      <c r="C90">
        <v>12</v>
      </c>
      <c r="D90">
        <v>13</v>
      </c>
      <c r="E90">
        <f>D90-C90</f>
        <v>1</v>
      </c>
    </row>
    <row r="91" spans="1:9" x14ac:dyDescent="0.35">
      <c r="A91" t="s">
        <v>32</v>
      </c>
      <c r="B91" t="s">
        <v>68</v>
      </c>
      <c r="C91">
        <v>28</v>
      </c>
      <c r="D91">
        <v>26</v>
      </c>
      <c r="E91">
        <f>D91-C91</f>
        <v>-2</v>
      </c>
    </row>
    <row r="92" spans="1:9" x14ac:dyDescent="0.35">
      <c r="A92" t="s">
        <v>33</v>
      </c>
      <c r="B92" t="s">
        <v>3</v>
      </c>
      <c r="C92">
        <v>18</v>
      </c>
      <c r="D92">
        <v>345</v>
      </c>
      <c r="E92">
        <f>D92-C92</f>
        <v>327</v>
      </c>
      <c r="F92">
        <f>AVERAGE(E92:E94)</f>
        <v>424.33333333333331</v>
      </c>
      <c r="G92">
        <f>F92+5</f>
        <v>429.33333333333331</v>
      </c>
      <c r="H92">
        <f t="shared" si="2"/>
        <v>2.6327946083041307</v>
      </c>
      <c r="I92">
        <f t="shared" si="3"/>
        <v>2.63</v>
      </c>
    </row>
    <row r="93" spans="1:9" x14ac:dyDescent="0.35">
      <c r="A93" t="s">
        <v>33</v>
      </c>
      <c r="B93" t="s">
        <v>67</v>
      </c>
      <c r="C93">
        <v>12</v>
      </c>
      <c r="D93">
        <v>446</v>
      </c>
      <c r="E93">
        <f>D93-C93</f>
        <v>434</v>
      </c>
    </row>
    <row r="94" spans="1:9" x14ac:dyDescent="0.35">
      <c r="A94" t="s">
        <v>33</v>
      </c>
      <c r="B94" t="s">
        <v>68</v>
      </c>
      <c r="C94">
        <v>28</v>
      </c>
      <c r="D94">
        <v>540</v>
      </c>
      <c r="E94">
        <f>D94-C94</f>
        <v>512</v>
      </c>
    </row>
    <row r="95" spans="1:9" x14ac:dyDescent="0.35">
      <c r="A95" t="s">
        <v>34</v>
      </c>
      <c r="B95" t="s">
        <v>3</v>
      </c>
      <c r="C95">
        <v>18</v>
      </c>
      <c r="D95">
        <v>35</v>
      </c>
      <c r="E95">
        <f>D95-C95</f>
        <v>17</v>
      </c>
      <c r="F95">
        <f>AVERAGE(E95:E97)</f>
        <v>11.333333333333334</v>
      </c>
      <c r="G95">
        <f>F95+5</f>
        <v>16.333333333333336</v>
      </c>
      <c r="H95">
        <f t="shared" si="2"/>
        <v>1.2130748253088512</v>
      </c>
      <c r="I95">
        <f t="shared" si="3"/>
        <v>1.21</v>
      </c>
    </row>
    <row r="96" spans="1:9" x14ac:dyDescent="0.35">
      <c r="A96" t="s">
        <v>34</v>
      </c>
      <c r="B96" t="s">
        <v>67</v>
      </c>
      <c r="C96">
        <v>12</v>
      </c>
      <c r="D96">
        <v>33</v>
      </c>
      <c r="E96">
        <f>D96-C96</f>
        <v>21</v>
      </c>
    </row>
    <row r="97" spans="1:9" x14ac:dyDescent="0.35">
      <c r="A97" t="s">
        <v>34</v>
      </c>
      <c r="B97" t="s">
        <v>68</v>
      </c>
      <c r="C97">
        <v>28</v>
      </c>
      <c r="D97">
        <v>24</v>
      </c>
      <c r="E97">
        <f>D97-C97</f>
        <v>-4</v>
      </c>
    </row>
    <row r="98" spans="1:9" x14ac:dyDescent="0.35">
      <c r="A98" t="s">
        <v>35</v>
      </c>
      <c r="B98" t="s">
        <v>3</v>
      </c>
      <c r="C98">
        <v>18</v>
      </c>
      <c r="D98">
        <v>94</v>
      </c>
      <c r="E98">
        <f>D98-C98</f>
        <v>76</v>
      </c>
      <c r="F98">
        <f>AVERAGE(E98:E100)</f>
        <v>99</v>
      </c>
      <c r="G98">
        <f>F98+5</f>
        <v>104</v>
      </c>
      <c r="H98">
        <f t="shared" si="2"/>
        <v>2.0170333392987803</v>
      </c>
      <c r="I98">
        <f t="shared" si="3"/>
        <v>2.02</v>
      </c>
    </row>
    <row r="99" spans="1:9" x14ac:dyDescent="0.35">
      <c r="A99" t="s">
        <v>35</v>
      </c>
      <c r="B99" t="s">
        <v>67</v>
      </c>
      <c r="C99">
        <v>12</v>
      </c>
      <c r="D99">
        <v>130</v>
      </c>
      <c r="E99">
        <f>D99-C99</f>
        <v>118</v>
      </c>
    </row>
    <row r="100" spans="1:9" x14ac:dyDescent="0.35">
      <c r="A100" t="s">
        <v>35</v>
      </c>
      <c r="B100" t="s">
        <v>68</v>
      </c>
      <c r="C100">
        <v>28</v>
      </c>
      <c r="D100">
        <v>131</v>
      </c>
      <c r="E100">
        <f>D100-C100</f>
        <v>103</v>
      </c>
    </row>
    <row r="101" spans="1:9" x14ac:dyDescent="0.35">
      <c r="A101" t="s">
        <v>36</v>
      </c>
      <c r="B101" t="s">
        <v>3</v>
      </c>
      <c r="C101">
        <v>18</v>
      </c>
      <c r="D101">
        <v>45</v>
      </c>
      <c r="E101">
        <f>D101-C101</f>
        <v>27</v>
      </c>
      <c r="F101">
        <f>AVERAGE(E101:E103)</f>
        <v>30</v>
      </c>
      <c r="G101">
        <f>F101+5</f>
        <v>35</v>
      </c>
      <c r="H101">
        <f t="shared" si="2"/>
        <v>1.5440680443502757</v>
      </c>
      <c r="I101">
        <f t="shared" si="3"/>
        <v>1.54</v>
      </c>
    </row>
    <row r="102" spans="1:9" x14ac:dyDescent="0.35">
      <c r="A102" t="s">
        <v>36</v>
      </c>
      <c r="B102" t="s">
        <v>67</v>
      </c>
      <c r="C102">
        <v>12</v>
      </c>
      <c r="D102">
        <v>58</v>
      </c>
      <c r="E102">
        <f>D102-C102</f>
        <v>46</v>
      </c>
    </row>
    <row r="103" spans="1:9" x14ac:dyDescent="0.35">
      <c r="A103" t="s">
        <v>36</v>
      </c>
      <c r="B103" t="s">
        <v>68</v>
      </c>
      <c r="C103">
        <v>28</v>
      </c>
      <c r="D103">
        <v>45</v>
      </c>
      <c r="E103">
        <f>D103-C103</f>
        <v>17</v>
      </c>
    </row>
    <row r="104" spans="1:9" x14ac:dyDescent="0.35">
      <c r="A104" t="s">
        <v>37</v>
      </c>
      <c r="B104" t="s">
        <v>3</v>
      </c>
      <c r="C104">
        <v>18</v>
      </c>
      <c r="D104">
        <v>71</v>
      </c>
      <c r="E104">
        <f>D104-C104</f>
        <v>53</v>
      </c>
      <c r="F104">
        <f>AVERAGE(E104:E106)</f>
        <v>47</v>
      </c>
      <c r="G104">
        <f>F104+5</f>
        <v>52</v>
      </c>
      <c r="H104">
        <f t="shared" si="2"/>
        <v>1.7160033436347992</v>
      </c>
      <c r="I104">
        <f t="shared" si="3"/>
        <v>1.72</v>
      </c>
    </row>
    <row r="105" spans="1:9" x14ac:dyDescent="0.35">
      <c r="A105" t="s">
        <v>37</v>
      </c>
      <c r="B105" t="s">
        <v>67</v>
      </c>
      <c r="C105">
        <v>12</v>
      </c>
      <c r="D105">
        <v>66</v>
      </c>
      <c r="E105">
        <f>D105-C105</f>
        <v>54</v>
      </c>
    </row>
    <row r="106" spans="1:9" x14ac:dyDescent="0.35">
      <c r="A106" t="s">
        <v>37</v>
      </c>
      <c r="B106" t="s">
        <v>68</v>
      </c>
      <c r="C106">
        <v>28</v>
      </c>
      <c r="D106">
        <v>62</v>
      </c>
      <c r="E106">
        <f>D106-C106</f>
        <v>34</v>
      </c>
    </row>
    <row r="107" spans="1:9" x14ac:dyDescent="0.35">
      <c r="A107" t="s">
        <v>38</v>
      </c>
      <c r="B107" t="s">
        <v>3</v>
      </c>
      <c r="C107">
        <v>18</v>
      </c>
      <c r="D107">
        <v>93</v>
      </c>
      <c r="E107">
        <f>D107-C107</f>
        <v>75</v>
      </c>
      <c r="F107">
        <f>AVERAGE(E107:E109)</f>
        <v>77.666666666666671</v>
      </c>
      <c r="G107">
        <f>F107+5</f>
        <v>82.666666666666671</v>
      </c>
      <c r="H107">
        <f t="shared" si="2"/>
        <v>1.9173304261065538</v>
      </c>
      <c r="I107">
        <f t="shared" si="3"/>
        <v>1.92</v>
      </c>
    </row>
    <row r="108" spans="1:9" x14ac:dyDescent="0.35">
      <c r="A108" t="s">
        <v>38</v>
      </c>
      <c r="B108" t="s">
        <v>67</v>
      </c>
      <c r="C108">
        <v>12</v>
      </c>
      <c r="D108">
        <v>94</v>
      </c>
      <c r="E108">
        <f>D108-C108</f>
        <v>82</v>
      </c>
    </row>
    <row r="109" spans="1:9" x14ac:dyDescent="0.35">
      <c r="A109" t="s">
        <v>38</v>
      </c>
      <c r="B109" t="s">
        <v>68</v>
      </c>
      <c r="C109">
        <v>28</v>
      </c>
      <c r="D109">
        <v>104</v>
      </c>
      <c r="E109">
        <f>D109-C109</f>
        <v>76</v>
      </c>
    </row>
    <row r="110" spans="1:9" x14ac:dyDescent="0.35">
      <c r="A110" t="s">
        <v>39</v>
      </c>
      <c r="B110" t="s">
        <v>3</v>
      </c>
      <c r="C110">
        <v>18</v>
      </c>
      <c r="D110">
        <v>83</v>
      </c>
      <c r="E110">
        <f>D110-C110</f>
        <v>65</v>
      </c>
      <c r="F110">
        <f>AVERAGE(E110:E112)</f>
        <v>38.333333333333336</v>
      </c>
      <c r="G110">
        <f>F110+5</f>
        <v>43.333333333333336</v>
      </c>
      <c r="H110">
        <f t="shared" si="2"/>
        <v>1.6368220975871743</v>
      </c>
      <c r="I110">
        <f t="shared" si="3"/>
        <v>1.64</v>
      </c>
    </row>
    <row r="111" spans="1:9" x14ac:dyDescent="0.35">
      <c r="A111" t="s">
        <v>39</v>
      </c>
      <c r="B111" t="s">
        <v>67</v>
      </c>
      <c r="C111">
        <v>12</v>
      </c>
      <c r="D111">
        <v>59</v>
      </c>
      <c r="E111">
        <f>D111-C111</f>
        <v>47</v>
      </c>
    </row>
    <row r="112" spans="1:9" x14ac:dyDescent="0.35">
      <c r="A112" t="s">
        <v>39</v>
      </c>
      <c r="B112" t="s">
        <v>68</v>
      </c>
      <c r="C112">
        <v>28</v>
      </c>
      <c r="D112">
        <v>31</v>
      </c>
      <c r="E112">
        <f>D112-C112</f>
        <v>3</v>
      </c>
    </row>
    <row r="113" spans="1:9" x14ac:dyDescent="0.35">
      <c r="A113" t="s">
        <v>40</v>
      </c>
      <c r="B113" t="s">
        <v>3</v>
      </c>
      <c r="C113">
        <v>18</v>
      </c>
      <c r="D113">
        <v>11</v>
      </c>
      <c r="E113">
        <f>D113-C113</f>
        <v>-7</v>
      </c>
      <c r="F113">
        <f>AVERAGE(E113:E115)</f>
        <v>16.333333333333332</v>
      </c>
      <c r="G113">
        <f>F113+5</f>
        <v>21.333333333333332</v>
      </c>
      <c r="H113">
        <f t="shared" si="2"/>
        <v>1.3290587192642247</v>
      </c>
      <c r="I113">
        <f t="shared" si="3"/>
        <v>1.33</v>
      </c>
    </row>
    <row r="114" spans="1:9" x14ac:dyDescent="0.35">
      <c r="A114" t="s">
        <v>40</v>
      </c>
      <c r="B114" t="s">
        <v>67</v>
      </c>
      <c r="C114">
        <v>12</v>
      </c>
      <c r="D114">
        <v>63</v>
      </c>
      <c r="E114">
        <f>D114-C114</f>
        <v>51</v>
      </c>
    </row>
    <row r="115" spans="1:9" x14ac:dyDescent="0.35">
      <c r="A115" t="s">
        <v>40</v>
      </c>
      <c r="B115" t="s">
        <v>68</v>
      </c>
      <c r="C115">
        <v>28</v>
      </c>
      <c r="D115">
        <v>33</v>
      </c>
      <c r="E115">
        <f>D115-C115</f>
        <v>5</v>
      </c>
    </row>
    <row r="116" spans="1:9" x14ac:dyDescent="0.35">
      <c r="A116" t="s">
        <v>41</v>
      </c>
      <c r="B116" t="s">
        <v>3</v>
      </c>
      <c r="C116">
        <v>18</v>
      </c>
      <c r="D116">
        <v>74</v>
      </c>
      <c r="E116">
        <f>D116-C116</f>
        <v>56</v>
      </c>
      <c r="F116">
        <f>AVERAGE(E116:E118)</f>
        <v>64.333333333333329</v>
      </c>
      <c r="G116">
        <f>F116+5</f>
        <v>69.333333333333329</v>
      </c>
      <c r="H116">
        <f t="shared" si="2"/>
        <v>1.8409420802430991</v>
      </c>
      <c r="I116">
        <f t="shared" si="3"/>
        <v>1.84</v>
      </c>
    </row>
    <row r="117" spans="1:9" x14ac:dyDescent="0.35">
      <c r="A117" t="s">
        <v>41</v>
      </c>
      <c r="B117" t="s">
        <v>67</v>
      </c>
      <c r="C117">
        <v>12</v>
      </c>
      <c r="D117">
        <v>86</v>
      </c>
      <c r="E117">
        <f>D117-C117</f>
        <v>74</v>
      </c>
    </row>
    <row r="118" spans="1:9" x14ac:dyDescent="0.35">
      <c r="A118" t="s">
        <v>41</v>
      </c>
      <c r="B118" t="s">
        <v>68</v>
      </c>
      <c r="C118">
        <v>28</v>
      </c>
      <c r="D118">
        <v>91</v>
      </c>
      <c r="E118">
        <f>D118-C118</f>
        <v>63</v>
      </c>
    </row>
    <row r="119" spans="1:9" x14ac:dyDescent="0.35">
      <c r="A119" t="s">
        <v>42</v>
      </c>
      <c r="B119" t="s">
        <v>3</v>
      </c>
      <c r="C119">
        <v>18</v>
      </c>
      <c r="D119">
        <v>32</v>
      </c>
      <c r="E119">
        <f>D119-C119</f>
        <v>14</v>
      </c>
      <c r="F119">
        <f>AVERAGE(E119:E121)</f>
        <v>23.333333333333332</v>
      </c>
      <c r="G119">
        <f>F119+5</f>
        <v>28.333333333333332</v>
      </c>
      <c r="H119">
        <f t="shared" si="2"/>
        <v>1.4522976709946303</v>
      </c>
      <c r="I119">
        <f t="shared" si="3"/>
        <v>1.45</v>
      </c>
    </row>
    <row r="120" spans="1:9" x14ac:dyDescent="0.35">
      <c r="A120" t="s">
        <v>42</v>
      </c>
      <c r="B120" t="s">
        <v>67</v>
      </c>
      <c r="C120">
        <v>12</v>
      </c>
      <c r="D120">
        <v>61</v>
      </c>
      <c r="E120">
        <f>D120-C120</f>
        <v>49</v>
      </c>
    </row>
    <row r="121" spans="1:9" x14ac:dyDescent="0.35">
      <c r="A121" t="s">
        <v>42</v>
      </c>
      <c r="B121" t="s">
        <v>68</v>
      </c>
      <c r="C121">
        <v>28</v>
      </c>
      <c r="D121">
        <v>35</v>
      </c>
      <c r="E121">
        <f>D121-C121</f>
        <v>7</v>
      </c>
    </row>
    <row r="122" spans="1:9" x14ac:dyDescent="0.35">
      <c r="A122" t="s">
        <v>43</v>
      </c>
      <c r="B122" t="s">
        <v>3</v>
      </c>
      <c r="C122">
        <v>18</v>
      </c>
      <c r="D122">
        <v>72</v>
      </c>
      <c r="E122">
        <f>D122-C122</f>
        <v>54</v>
      </c>
      <c r="F122">
        <f>AVERAGE(E122:E124)</f>
        <v>46</v>
      </c>
      <c r="G122">
        <f>F122+5</f>
        <v>51</v>
      </c>
      <c r="H122">
        <f t="shared" si="2"/>
        <v>1.7075701760979363</v>
      </c>
      <c r="I122">
        <f t="shared" si="3"/>
        <v>1.71</v>
      </c>
    </row>
    <row r="123" spans="1:9" x14ac:dyDescent="0.35">
      <c r="A123" t="s">
        <v>43</v>
      </c>
      <c r="B123" t="s">
        <v>67</v>
      </c>
      <c r="C123">
        <v>12</v>
      </c>
      <c r="D123">
        <v>114</v>
      </c>
      <c r="E123">
        <f>D123-C123</f>
        <v>102</v>
      </c>
    </row>
    <row r="124" spans="1:9" x14ac:dyDescent="0.35">
      <c r="A124" t="s">
        <v>43</v>
      </c>
      <c r="B124" t="s">
        <v>68</v>
      </c>
      <c r="C124">
        <v>28</v>
      </c>
      <c r="D124">
        <v>10</v>
      </c>
      <c r="E124">
        <f>D124-C124</f>
        <v>-18</v>
      </c>
    </row>
    <row r="125" spans="1:9" x14ac:dyDescent="0.35">
      <c r="A125" t="s">
        <v>44</v>
      </c>
      <c r="B125" t="s">
        <v>3</v>
      </c>
      <c r="C125">
        <v>18</v>
      </c>
      <c r="D125">
        <v>40</v>
      </c>
      <c r="E125">
        <f>D125-C125</f>
        <v>22</v>
      </c>
      <c r="F125">
        <f>AVERAGE(E125:E127)</f>
        <v>25.333333333333332</v>
      </c>
      <c r="G125">
        <f>F125+5</f>
        <v>30.333333333333332</v>
      </c>
      <c r="H125">
        <f t="shared" si="2"/>
        <v>1.481920137601431</v>
      </c>
      <c r="I125">
        <f t="shared" si="3"/>
        <v>1.48</v>
      </c>
    </row>
    <row r="126" spans="1:9" x14ac:dyDescent="0.35">
      <c r="A126" t="s">
        <v>44</v>
      </c>
      <c r="B126" t="s">
        <v>67</v>
      </c>
      <c r="C126">
        <v>12</v>
      </c>
      <c r="D126">
        <v>59</v>
      </c>
      <c r="E126">
        <f>D126-C126</f>
        <v>47</v>
      </c>
    </row>
    <row r="127" spans="1:9" x14ac:dyDescent="0.35">
      <c r="A127" t="s">
        <v>44</v>
      </c>
      <c r="B127" t="s">
        <v>68</v>
      </c>
      <c r="C127">
        <v>28</v>
      </c>
      <c r="D127">
        <v>35</v>
      </c>
      <c r="E127">
        <f>D127-C127</f>
        <v>7</v>
      </c>
    </row>
    <row r="128" spans="1:9" x14ac:dyDescent="0.35">
      <c r="A128" t="s">
        <v>45</v>
      </c>
      <c r="B128" t="s">
        <v>3</v>
      </c>
      <c r="C128">
        <v>18</v>
      </c>
      <c r="D128">
        <v>63</v>
      </c>
      <c r="E128">
        <f>D128-C128</f>
        <v>45</v>
      </c>
      <c r="F128">
        <f>AVERAGE(E128:E130)</f>
        <v>56</v>
      </c>
      <c r="G128">
        <f>F128+5</f>
        <v>61</v>
      </c>
      <c r="H128">
        <f t="shared" si="2"/>
        <v>1.7853298350107671</v>
      </c>
      <c r="I128">
        <f t="shared" si="3"/>
        <v>1.79</v>
      </c>
    </row>
    <row r="129" spans="1:9" x14ac:dyDescent="0.35">
      <c r="A129" t="s">
        <v>45</v>
      </c>
      <c r="B129" t="s">
        <v>67</v>
      </c>
      <c r="C129">
        <v>12</v>
      </c>
      <c r="D129">
        <v>74</v>
      </c>
      <c r="E129">
        <f>D129-C129</f>
        <v>62</v>
      </c>
    </row>
    <row r="130" spans="1:9" x14ac:dyDescent="0.35">
      <c r="A130" t="s">
        <v>45</v>
      </c>
      <c r="B130" t="s">
        <v>68</v>
      </c>
      <c r="C130">
        <v>28</v>
      </c>
      <c r="D130">
        <v>89</v>
      </c>
      <c r="E130">
        <f>D130-C130</f>
        <v>61</v>
      </c>
    </row>
    <row r="131" spans="1:9" x14ac:dyDescent="0.35">
      <c r="A131" t="s">
        <v>46</v>
      </c>
      <c r="B131" t="s">
        <v>3</v>
      </c>
      <c r="C131">
        <v>18</v>
      </c>
      <c r="D131">
        <v>81</v>
      </c>
      <c r="E131">
        <f>D131-C131</f>
        <v>63</v>
      </c>
      <c r="F131">
        <f>AVERAGE(E131:E133)</f>
        <v>46.666666666666664</v>
      </c>
      <c r="G131">
        <f>F131+5</f>
        <v>51.666666666666664</v>
      </c>
      <c r="H131">
        <f t="shared" ref="H131:H193" si="4">LOG10(G131)</f>
        <v>1.713210443450629</v>
      </c>
      <c r="I131">
        <f t="shared" ref="I131:I193" si="5">ROUND(H131,2)</f>
        <v>1.71</v>
      </c>
    </row>
    <row r="132" spans="1:9" x14ac:dyDescent="0.35">
      <c r="A132" t="s">
        <v>46</v>
      </c>
      <c r="B132" t="s">
        <v>67</v>
      </c>
      <c r="C132">
        <v>12</v>
      </c>
      <c r="D132">
        <v>63</v>
      </c>
      <c r="E132">
        <f>D132-C132</f>
        <v>51</v>
      </c>
    </row>
    <row r="133" spans="1:9" x14ac:dyDescent="0.35">
      <c r="A133" t="s">
        <v>46</v>
      </c>
      <c r="B133" t="s">
        <v>68</v>
      </c>
      <c r="C133">
        <v>28</v>
      </c>
      <c r="D133">
        <v>54</v>
      </c>
      <c r="E133">
        <f>D133-C133</f>
        <v>26</v>
      </c>
    </row>
    <row r="134" spans="1:9" x14ac:dyDescent="0.35">
      <c r="A134" t="s">
        <v>47</v>
      </c>
      <c r="B134" t="s">
        <v>3</v>
      </c>
      <c r="C134">
        <v>18</v>
      </c>
      <c r="D134">
        <v>85</v>
      </c>
      <c r="E134">
        <f>D134-C134</f>
        <v>67</v>
      </c>
      <c r="F134">
        <f>AVERAGE(E134:E136)</f>
        <v>122.66666666666667</v>
      </c>
      <c r="G134">
        <f>F134+5</f>
        <v>127.66666666666667</v>
      </c>
      <c r="H134">
        <f t="shared" si="4"/>
        <v>2.1060775192489603</v>
      </c>
      <c r="I134">
        <f t="shared" si="5"/>
        <v>2.11</v>
      </c>
    </row>
    <row r="135" spans="1:9" x14ac:dyDescent="0.35">
      <c r="A135" t="s">
        <v>47</v>
      </c>
      <c r="B135" t="s">
        <v>67</v>
      </c>
      <c r="C135">
        <v>12</v>
      </c>
      <c r="D135">
        <v>178</v>
      </c>
      <c r="E135">
        <f>D135-C135</f>
        <v>166</v>
      </c>
    </row>
    <row r="136" spans="1:9" x14ac:dyDescent="0.35">
      <c r="A136" t="s">
        <v>47</v>
      </c>
      <c r="B136" t="s">
        <v>68</v>
      </c>
      <c r="C136">
        <v>28</v>
      </c>
      <c r="D136">
        <v>163</v>
      </c>
      <c r="E136">
        <f>D136-C136</f>
        <v>135</v>
      </c>
    </row>
    <row r="137" spans="1:9" x14ac:dyDescent="0.35">
      <c r="A137" t="s">
        <v>48</v>
      </c>
      <c r="B137" t="s">
        <v>3</v>
      </c>
      <c r="C137">
        <v>18</v>
      </c>
      <c r="D137">
        <v>57</v>
      </c>
      <c r="E137">
        <f>D137-C137</f>
        <v>39</v>
      </c>
      <c r="F137">
        <f>AVERAGE(E137:E139)</f>
        <v>35.666666666666664</v>
      </c>
      <c r="G137">
        <f>F137+5</f>
        <v>40.666666666666664</v>
      </c>
      <c r="H137">
        <f t="shared" si="4"/>
        <v>1.6092385759550858</v>
      </c>
      <c r="I137">
        <f t="shared" si="5"/>
        <v>1.61</v>
      </c>
    </row>
    <row r="138" spans="1:9" x14ac:dyDescent="0.35">
      <c r="A138" t="s">
        <v>48</v>
      </c>
      <c r="B138" t="s">
        <v>67</v>
      </c>
      <c r="C138">
        <v>12</v>
      </c>
      <c r="D138">
        <v>66</v>
      </c>
      <c r="E138">
        <f>D138-C138</f>
        <v>54</v>
      </c>
    </row>
    <row r="139" spans="1:9" x14ac:dyDescent="0.35">
      <c r="A139" t="s">
        <v>48</v>
      </c>
      <c r="B139" t="s">
        <v>68</v>
      </c>
      <c r="C139">
        <v>28</v>
      </c>
      <c r="D139">
        <v>42</v>
      </c>
      <c r="E139">
        <f>D139-C139</f>
        <v>14</v>
      </c>
    </row>
    <row r="140" spans="1:9" x14ac:dyDescent="0.35">
      <c r="A140" t="s">
        <v>49</v>
      </c>
      <c r="B140" t="s">
        <v>3</v>
      </c>
      <c r="C140">
        <v>18</v>
      </c>
      <c r="D140">
        <v>14041</v>
      </c>
      <c r="E140">
        <f>D140-C140</f>
        <v>14023</v>
      </c>
      <c r="F140">
        <f>AVERAGE(E140:E142)</f>
        <v>16688.666666666668</v>
      </c>
      <c r="G140">
        <f>F140+5</f>
        <v>16693.666666666668</v>
      </c>
      <c r="H140">
        <f t="shared" si="4"/>
        <v>4.2225517374105452</v>
      </c>
      <c r="I140">
        <f t="shared" si="5"/>
        <v>4.22</v>
      </c>
    </row>
    <row r="141" spans="1:9" x14ac:dyDescent="0.35">
      <c r="A141" t="s">
        <v>49</v>
      </c>
      <c r="B141" t="s">
        <v>67</v>
      </c>
      <c r="C141">
        <v>12</v>
      </c>
      <c r="D141">
        <v>20078</v>
      </c>
      <c r="E141">
        <f>D141-C141</f>
        <v>20066</v>
      </c>
    </row>
    <row r="142" spans="1:9" x14ac:dyDescent="0.35">
      <c r="A142" t="s">
        <v>49</v>
      </c>
      <c r="B142" t="s">
        <v>68</v>
      </c>
      <c r="C142">
        <v>28</v>
      </c>
      <c r="D142">
        <v>16005</v>
      </c>
      <c r="E142">
        <f>D142-C142</f>
        <v>15977</v>
      </c>
    </row>
    <row r="143" spans="1:9" x14ac:dyDescent="0.35">
      <c r="A143" t="s">
        <v>50</v>
      </c>
      <c r="B143" t="s">
        <v>3</v>
      </c>
      <c r="C143">
        <v>18</v>
      </c>
      <c r="D143">
        <v>98</v>
      </c>
      <c r="E143">
        <f>D143-C143</f>
        <v>80</v>
      </c>
      <c r="F143">
        <f>AVERAGE(E143:E145)</f>
        <v>122.33333333333333</v>
      </c>
      <c r="G143">
        <f>F143+5</f>
        <v>127.33333333333333</v>
      </c>
      <c r="H143">
        <f t="shared" si="4"/>
        <v>2.1049421081920463</v>
      </c>
      <c r="I143">
        <f t="shared" si="5"/>
        <v>2.1</v>
      </c>
    </row>
    <row r="144" spans="1:9" x14ac:dyDescent="0.35">
      <c r="A144" t="s">
        <v>50</v>
      </c>
      <c r="B144" t="s">
        <v>67</v>
      </c>
      <c r="C144">
        <v>12</v>
      </c>
      <c r="D144">
        <v>186</v>
      </c>
      <c r="E144">
        <f>D144-C144</f>
        <v>174</v>
      </c>
    </row>
    <row r="145" spans="1:9" x14ac:dyDescent="0.35">
      <c r="A145" t="s">
        <v>50</v>
      </c>
      <c r="B145" t="s">
        <v>68</v>
      </c>
      <c r="C145">
        <v>28</v>
      </c>
      <c r="D145">
        <v>141</v>
      </c>
      <c r="E145">
        <f>D145-C145</f>
        <v>113</v>
      </c>
    </row>
    <row r="146" spans="1:9" x14ac:dyDescent="0.35">
      <c r="A146" t="s">
        <v>51</v>
      </c>
      <c r="B146" t="s">
        <v>3</v>
      </c>
      <c r="C146">
        <v>18</v>
      </c>
      <c r="D146">
        <v>46</v>
      </c>
      <c r="E146">
        <f>D146-C146</f>
        <v>28</v>
      </c>
      <c r="F146">
        <f>AVERAGE(E146:E148)</f>
        <v>24.333333333333332</v>
      </c>
      <c r="G146">
        <f>F146+5</f>
        <v>29.333333333333332</v>
      </c>
      <c r="H146">
        <f t="shared" si="4"/>
        <v>1.4673614174305061</v>
      </c>
      <c r="I146">
        <f t="shared" si="5"/>
        <v>1.47</v>
      </c>
    </row>
    <row r="147" spans="1:9" x14ac:dyDescent="0.35">
      <c r="A147" t="s">
        <v>51</v>
      </c>
      <c r="B147" t="s">
        <v>67</v>
      </c>
      <c r="C147">
        <v>12</v>
      </c>
      <c r="D147">
        <v>40</v>
      </c>
      <c r="E147">
        <f>D147-C147</f>
        <v>28</v>
      </c>
    </row>
    <row r="148" spans="1:9" x14ac:dyDescent="0.35">
      <c r="A148" t="s">
        <v>51</v>
      </c>
      <c r="B148" t="s">
        <v>68</v>
      </c>
      <c r="C148">
        <v>28</v>
      </c>
      <c r="D148">
        <v>45</v>
      </c>
      <c r="E148">
        <f>D148-C148</f>
        <v>17</v>
      </c>
    </row>
    <row r="149" spans="1:9" x14ac:dyDescent="0.35">
      <c r="A149" t="s">
        <v>52</v>
      </c>
      <c r="B149" t="s">
        <v>3</v>
      </c>
      <c r="C149">
        <v>18</v>
      </c>
      <c r="D149">
        <v>60</v>
      </c>
      <c r="E149">
        <f>D149-C149</f>
        <v>42</v>
      </c>
      <c r="F149">
        <f>AVERAGE(E149:E151)</f>
        <v>15</v>
      </c>
      <c r="G149">
        <f>F149+5</f>
        <v>20</v>
      </c>
      <c r="H149">
        <f t="shared" si="4"/>
        <v>1.3010299956639813</v>
      </c>
      <c r="I149">
        <f t="shared" si="5"/>
        <v>1.3</v>
      </c>
    </row>
    <row r="150" spans="1:9" x14ac:dyDescent="0.35">
      <c r="A150" t="s">
        <v>52</v>
      </c>
      <c r="B150" t="s">
        <v>67</v>
      </c>
      <c r="C150">
        <v>12</v>
      </c>
      <c r="D150">
        <v>19</v>
      </c>
      <c r="E150">
        <f>D150-C150</f>
        <v>7</v>
      </c>
    </row>
    <row r="151" spans="1:9" x14ac:dyDescent="0.35">
      <c r="A151" t="s">
        <v>52</v>
      </c>
      <c r="B151" t="s">
        <v>68</v>
      </c>
      <c r="C151">
        <v>28</v>
      </c>
      <c r="D151">
        <v>24</v>
      </c>
      <c r="E151">
        <f>D151-C151</f>
        <v>-4</v>
      </c>
    </row>
    <row r="152" spans="1:9" x14ac:dyDescent="0.35">
      <c r="A152" t="s">
        <v>53</v>
      </c>
      <c r="B152" t="s">
        <v>3</v>
      </c>
      <c r="C152">
        <v>18</v>
      </c>
      <c r="D152">
        <v>38</v>
      </c>
      <c r="E152">
        <f>D152-C152</f>
        <v>20</v>
      </c>
      <c r="F152">
        <f>AVERAGE(E152:E154)</f>
        <v>10.666666666666666</v>
      </c>
      <c r="G152">
        <f>F152+5</f>
        <v>15.666666666666666</v>
      </c>
      <c r="H152">
        <f t="shared" si="4"/>
        <v>1.1949766032160549</v>
      </c>
      <c r="I152">
        <f t="shared" si="5"/>
        <v>1.19</v>
      </c>
    </row>
    <row r="153" spans="1:9" x14ac:dyDescent="0.35">
      <c r="A153" t="s">
        <v>53</v>
      </c>
      <c r="B153" t="s">
        <v>67</v>
      </c>
      <c r="C153">
        <v>12</v>
      </c>
      <c r="D153">
        <v>17</v>
      </c>
      <c r="E153">
        <f>D153-C153</f>
        <v>5</v>
      </c>
    </row>
    <row r="154" spans="1:9" x14ac:dyDescent="0.35">
      <c r="A154" t="s">
        <v>53</v>
      </c>
      <c r="B154" t="s">
        <v>68</v>
      </c>
      <c r="C154">
        <v>28</v>
      </c>
      <c r="D154">
        <v>35</v>
      </c>
      <c r="E154">
        <f>D154-C154</f>
        <v>7</v>
      </c>
    </row>
    <row r="155" spans="1:9" x14ac:dyDescent="0.35">
      <c r="A155" t="s">
        <v>54</v>
      </c>
      <c r="B155" t="s">
        <v>3</v>
      </c>
      <c r="C155">
        <v>18</v>
      </c>
      <c r="D155">
        <v>108</v>
      </c>
      <c r="E155">
        <f>D155-C155</f>
        <v>90</v>
      </c>
      <c r="F155">
        <f>AVERAGE(E155:E157)</f>
        <v>140</v>
      </c>
      <c r="G155">
        <f>F155+5</f>
        <v>145</v>
      </c>
      <c r="H155">
        <f t="shared" si="4"/>
        <v>2.1613680022349748</v>
      </c>
      <c r="I155">
        <f t="shared" si="5"/>
        <v>2.16</v>
      </c>
    </row>
    <row r="156" spans="1:9" x14ac:dyDescent="0.35">
      <c r="A156" t="s">
        <v>54</v>
      </c>
      <c r="B156" t="s">
        <v>67</v>
      </c>
      <c r="C156">
        <v>12</v>
      </c>
      <c r="D156">
        <v>189</v>
      </c>
      <c r="E156">
        <f>D156-C156</f>
        <v>177</v>
      </c>
    </row>
    <row r="157" spans="1:9" x14ac:dyDescent="0.35">
      <c r="A157" t="s">
        <v>54</v>
      </c>
      <c r="B157" t="s">
        <v>68</v>
      </c>
      <c r="C157">
        <v>28</v>
      </c>
      <c r="D157">
        <v>181</v>
      </c>
      <c r="E157">
        <f>D157-C157</f>
        <v>153</v>
      </c>
    </row>
    <row r="158" spans="1:9" x14ac:dyDescent="0.35">
      <c r="A158" t="s">
        <v>55</v>
      </c>
      <c r="B158" t="s">
        <v>3</v>
      </c>
      <c r="C158">
        <v>18</v>
      </c>
      <c r="D158">
        <v>39</v>
      </c>
      <c r="E158">
        <f>D158-C158</f>
        <v>21</v>
      </c>
      <c r="F158">
        <f>AVERAGE(E158:E160)</f>
        <v>21</v>
      </c>
      <c r="G158">
        <f>F158+5</f>
        <v>26</v>
      </c>
      <c r="H158">
        <f t="shared" si="4"/>
        <v>1.414973347970818</v>
      </c>
      <c r="I158">
        <f t="shared" si="5"/>
        <v>1.41</v>
      </c>
    </row>
    <row r="159" spans="1:9" x14ac:dyDescent="0.35">
      <c r="A159" t="s">
        <v>55</v>
      </c>
      <c r="B159" t="s">
        <v>67</v>
      </c>
      <c r="C159">
        <v>12</v>
      </c>
      <c r="D159">
        <v>36</v>
      </c>
      <c r="E159">
        <f>D159-C159</f>
        <v>24</v>
      </c>
    </row>
    <row r="160" spans="1:9" x14ac:dyDescent="0.35">
      <c r="A160" t="s">
        <v>55</v>
      </c>
      <c r="B160" t="s">
        <v>68</v>
      </c>
      <c r="C160">
        <v>28</v>
      </c>
      <c r="D160">
        <v>46</v>
      </c>
      <c r="E160">
        <f>D160-C160</f>
        <v>18</v>
      </c>
    </row>
    <row r="161" spans="1:9" x14ac:dyDescent="0.35">
      <c r="A161" t="s">
        <v>56</v>
      </c>
      <c r="B161" t="s">
        <v>3</v>
      </c>
      <c r="C161">
        <v>18</v>
      </c>
      <c r="D161">
        <v>16</v>
      </c>
      <c r="E161">
        <f>D161-C161</f>
        <v>-2</v>
      </c>
      <c r="F161">
        <f>AVERAGE(E161:E163)</f>
        <v>7.666666666666667</v>
      </c>
      <c r="G161">
        <f>F161+5</f>
        <v>12.666666666666668</v>
      </c>
      <c r="H161">
        <f t="shared" si="4"/>
        <v>1.1026623418971477</v>
      </c>
      <c r="I161">
        <f t="shared" si="5"/>
        <v>1.1000000000000001</v>
      </c>
    </row>
    <row r="162" spans="1:9" x14ac:dyDescent="0.35">
      <c r="A162" t="s">
        <v>56</v>
      </c>
      <c r="B162" t="s">
        <v>67</v>
      </c>
      <c r="C162">
        <v>12</v>
      </c>
      <c r="D162">
        <v>45</v>
      </c>
      <c r="E162">
        <f>D162-C162</f>
        <v>33</v>
      </c>
    </row>
    <row r="163" spans="1:9" x14ac:dyDescent="0.35">
      <c r="A163" t="s">
        <v>56</v>
      </c>
      <c r="B163" t="s">
        <v>68</v>
      </c>
      <c r="C163">
        <v>28</v>
      </c>
      <c r="D163">
        <v>20</v>
      </c>
      <c r="E163">
        <f>D163-C163</f>
        <v>-8</v>
      </c>
    </row>
    <row r="164" spans="1:9" x14ac:dyDescent="0.35">
      <c r="A164" t="s">
        <v>57</v>
      </c>
      <c r="B164" t="s">
        <v>3</v>
      </c>
      <c r="C164">
        <v>18</v>
      </c>
      <c r="D164">
        <v>65</v>
      </c>
      <c r="E164">
        <f>D164-C164</f>
        <v>47</v>
      </c>
      <c r="F164">
        <f>AVERAGE(E164:E166)</f>
        <v>54.666666666666664</v>
      </c>
      <c r="G164">
        <f>F164+5</f>
        <v>59.666666666666664</v>
      </c>
      <c r="H164">
        <f t="shared" si="4"/>
        <v>1.7757317762602307</v>
      </c>
      <c r="I164">
        <f t="shared" si="5"/>
        <v>1.78</v>
      </c>
    </row>
    <row r="165" spans="1:9" x14ac:dyDescent="0.35">
      <c r="A165" t="s">
        <v>57</v>
      </c>
      <c r="B165" t="s">
        <v>67</v>
      </c>
      <c r="C165">
        <v>12</v>
      </c>
      <c r="D165">
        <v>69</v>
      </c>
      <c r="E165">
        <f>D165-C165</f>
        <v>57</v>
      </c>
    </row>
    <row r="166" spans="1:9" x14ac:dyDescent="0.35">
      <c r="A166" t="s">
        <v>57</v>
      </c>
      <c r="B166" t="s">
        <v>68</v>
      </c>
      <c r="C166">
        <v>28</v>
      </c>
      <c r="D166">
        <v>88</v>
      </c>
      <c r="E166">
        <f>D166-C166</f>
        <v>60</v>
      </c>
    </row>
    <row r="167" spans="1:9" x14ac:dyDescent="0.35">
      <c r="A167" t="s">
        <v>58</v>
      </c>
      <c r="B167" t="s">
        <v>3</v>
      </c>
      <c r="C167">
        <v>18</v>
      </c>
      <c r="D167">
        <v>41</v>
      </c>
      <c r="E167">
        <f>D167-C167</f>
        <v>23</v>
      </c>
      <c r="F167">
        <f>AVERAGE(E167:E169)</f>
        <v>15.666666666666666</v>
      </c>
      <c r="G167">
        <f>F167+5</f>
        <v>20.666666666666664</v>
      </c>
      <c r="H167">
        <f t="shared" si="4"/>
        <v>1.3152704347785913</v>
      </c>
      <c r="I167">
        <f t="shared" si="5"/>
        <v>1.32</v>
      </c>
    </row>
    <row r="168" spans="1:9" x14ac:dyDescent="0.35">
      <c r="A168" t="s">
        <v>58</v>
      </c>
      <c r="B168" t="s">
        <v>67</v>
      </c>
      <c r="C168">
        <v>12</v>
      </c>
      <c r="D168">
        <v>28</v>
      </c>
      <c r="E168">
        <f>D168-C168</f>
        <v>16</v>
      </c>
    </row>
    <row r="169" spans="1:9" x14ac:dyDescent="0.35">
      <c r="A169" t="s">
        <v>58</v>
      </c>
      <c r="B169" t="s">
        <v>68</v>
      </c>
      <c r="C169">
        <v>28</v>
      </c>
      <c r="D169">
        <v>36</v>
      </c>
      <c r="E169">
        <f>D169-C169</f>
        <v>8</v>
      </c>
    </row>
    <row r="170" spans="1:9" x14ac:dyDescent="0.35">
      <c r="A170" t="s">
        <v>59</v>
      </c>
      <c r="B170" t="s">
        <v>3</v>
      </c>
      <c r="C170">
        <v>18</v>
      </c>
      <c r="D170">
        <v>35</v>
      </c>
      <c r="E170">
        <f>D170-C170</f>
        <v>17</v>
      </c>
      <c r="F170">
        <f>AVERAGE(E170:E172)</f>
        <v>31.666666666666668</v>
      </c>
      <c r="G170">
        <f>F170+5</f>
        <v>36.666666666666671</v>
      </c>
      <c r="H170">
        <f t="shared" si="4"/>
        <v>1.5642714304385628</v>
      </c>
      <c r="I170">
        <f t="shared" si="5"/>
        <v>1.56</v>
      </c>
    </row>
    <row r="171" spans="1:9" x14ac:dyDescent="0.35">
      <c r="A171" t="s">
        <v>59</v>
      </c>
      <c r="B171" t="s">
        <v>67</v>
      </c>
      <c r="C171">
        <v>12</v>
      </c>
      <c r="D171">
        <v>73</v>
      </c>
      <c r="E171">
        <f>D171-C171</f>
        <v>61</v>
      </c>
    </row>
    <row r="172" spans="1:9" x14ac:dyDescent="0.35">
      <c r="A172" t="s">
        <v>59</v>
      </c>
      <c r="B172" t="s">
        <v>68</v>
      </c>
      <c r="C172">
        <v>28</v>
      </c>
      <c r="D172">
        <v>45</v>
      </c>
      <c r="E172">
        <f>D172-C172</f>
        <v>17</v>
      </c>
    </row>
    <row r="173" spans="1:9" x14ac:dyDescent="0.35">
      <c r="A173" t="s">
        <v>60</v>
      </c>
      <c r="B173" t="s">
        <v>3</v>
      </c>
      <c r="C173">
        <v>18</v>
      </c>
      <c r="D173">
        <v>38</v>
      </c>
      <c r="E173">
        <f>D173-C173</f>
        <v>20</v>
      </c>
      <c r="F173">
        <f>AVERAGE(E173:E175)</f>
        <v>5.333333333333333</v>
      </c>
      <c r="G173">
        <f>F173+5</f>
        <v>10.333333333333332</v>
      </c>
      <c r="H173">
        <f t="shared" si="4"/>
        <v>1.0142404391146103</v>
      </c>
      <c r="I173">
        <f t="shared" si="5"/>
        <v>1.01</v>
      </c>
    </row>
    <row r="174" spans="1:9" x14ac:dyDescent="0.35">
      <c r="A174" t="s">
        <v>60</v>
      </c>
      <c r="B174" t="s">
        <v>67</v>
      </c>
      <c r="C174">
        <v>12</v>
      </c>
      <c r="D174">
        <v>18</v>
      </c>
      <c r="E174">
        <f>D174-C174</f>
        <v>6</v>
      </c>
    </row>
    <row r="175" spans="1:9" x14ac:dyDescent="0.35">
      <c r="A175" t="s">
        <v>60</v>
      </c>
      <c r="B175" t="s">
        <v>68</v>
      </c>
      <c r="C175">
        <v>28</v>
      </c>
      <c r="D175">
        <v>18</v>
      </c>
      <c r="E175">
        <f>D175-C175</f>
        <v>-10</v>
      </c>
    </row>
    <row r="176" spans="1:9" x14ac:dyDescent="0.35">
      <c r="A176" t="s">
        <v>61</v>
      </c>
      <c r="B176" t="s">
        <v>3</v>
      </c>
      <c r="C176">
        <v>18</v>
      </c>
      <c r="D176">
        <v>35</v>
      </c>
      <c r="E176">
        <f>D176-C176</f>
        <v>17</v>
      </c>
      <c r="F176">
        <f>AVERAGE(E176:E178)</f>
        <v>40.666666666666664</v>
      </c>
      <c r="G176">
        <f>F176+5</f>
        <v>45.666666666666664</v>
      </c>
      <c r="H176">
        <f t="shared" si="4"/>
        <v>1.6595993124367443</v>
      </c>
      <c r="I176">
        <f t="shared" si="5"/>
        <v>1.66</v>
      </c>
    </row>
    <row r="177" spans="1:9" x14ac:dyDescent="0.35">
      <c r="A177" t="s">
        <v>61</v>
      </c>
      <c r="B177" t="s">
        <v>67</v>
      </c>
      <c r="C177">
        <v>12</v>
      </c>
      <c r="D177">
        <v>44</v>
      </c>
      <c r="E177">
        <f>D177-C177</f>
        <v>32</v>
      </c>
    </row>
    <row r="178" spans="1:9" x14ac:dyDescent="0.35">
      <c r="A178" t="s">
        <v>61</v>
      </c>
      <c r="B178" t="s">
        <v>68</v>
      </c>
      <c r="C178">
        <v>28</v>
      </c>
      <c r="D178">
        <v>101</v>
      </c>
      <c r="E178">
        <f>D178-C178</f>
        <v>73</v>
      </c>
    </row>
    <row r="179" spans="1:9" x14ac:dyDescent="0.35">
      <c r="A179" t="s">
        <v>62</v>
      </c>
      <c r="B179" t="s">
        <v>3</v>
      </c>
      <c r="C179">
        <v>18</v>
      </c>
      <c r="D179">
        <v>66</v>
      </c>
      <c r="E179">
        <f>D179-C179</f>
        <v>48</v>
      </c>
      <c r="F179">
        <f>AVERAGE(E179:E181)</f>
        <v>33.666666666666664</v>
      </c>
      <c r="G179">
        <f>F179+5</f>
        <v>38.666666666666664</v>
      </c>
      <c r="H179">
        <f t="shared" si="4"/>
        <v>1.587336734507256</v>
      </c>
      <c r="I179">
        <f t="shared" si="5"/>
        <v>1.59</v>
      </c>
    </row>
    <row r="180" spans="1:9" x14ac:dyDescent="0.35">
      <c r="A180" t="s">
        <v>62</v>
      </c>
      <c r="B180" t="s">
        <v>67</v>
      </c>
      <c r="C180">
        <v>12</v>
      </c>
      <c r="D180">
        <v>56</v>
      </c>
      <c r="E180">
        <f>D180-C180</f>
        <v>44</v>
      </c>
    </row>
    <row r="181" spans="1:9" x14ac:dyDescent="0.35">
      <c r="A181" t="s">
        <v>62</v>
      </c>
      <c r="B181" t="s">
        <v>68</v>
      </c>
      <c r="C181">
        <v>28</v>
      </c>
      <c r="D181">
        <v>37</v>
      </c>
      <c r="E181">
        <f>D181-C181</f>
        <v>9</v>
      </c>
    </row>
    <row r="182" spans="1:9" x14ac:dyDescent="0.35">
      <c r="A182" t="s">
        <v>63</v>
      </c>
      <c r="B182" t="s">
        <v>3</v>
      </c>
      <c r="C182">
        <v>18</v>
      </c>
      <c r="D182">
        <v>60</v>
      </c>
      <c r="E182">
        <f>D182-C182</f>
        <v>42</v>
      </c>
      <c r="F182">
        <f>AVERAGE(E182:E184)</f>
        <v>47.666666666666664</v>
      </c>
      <c r="G182">
        <f>F182+5</f>
        <v>52.666666666666664</v>
      </c>
      <c r="H182">
        <f t="shared" si="4"/>
        <v>1.7215358322347603</v>
      </c>
      <c r="I182">
        <f t="shared" si="5"/>
        <v>1.72</v>
      </c>
    </row>
    <row r="183" spans="1:9" x14ac:dyDescent="0.35">
      <c r="A183" t="s">
        <v>63</v>
      </c>
      <c r="B183" t="s">
        <v>67</v>
      </c>
      <c r="C183">
        <v>12</v>
      </c>
      <c r="D183">
        <v>58</v>
      </c>
      <c r="E183">
        <f>D183-C183</f>
        <v>46</v>
      </c>
    </row>
    <row r="184" spans="1:9" x14ac:dyDescent="0.35">
      <c r="A184" t="s">
        <v>63</v>
      </c>
      <c r="B184" t="s">
        <v>68</v>
      </c>
      <c r="C184">
        <v>28</v>
      </c>
      <c r="D184">
        <v>83</v>
      </c>
      <c r="E184">
        <f>D184-C184</f>
        <v>55</v>
      </c>
    </row>
    <row r="185" spans="1:9" x14ac:dyDescent="0.35">
      <c r="A185" t="s">
        <v>64</v>
      </c>
      <c r="B185" t="s">
        <v>3</v>
      </c>
      <c r="C185">
        <v>18</v>
      </c>
      <c r="D185">
        <v>43</v>
      </c>
      <c r="E185">
        <f>D185-C185</f>
        <v>25</v>
      </c>
      <c r="F185">
        <f>AVERAGE(E185:E187)</f>
        <v>14.333333333333334</v>
      </c>
      <c r="G185">
        <f>F185+5</f>
        <v>19.333333333333336</v>
      </c>
      <c r="H185">
        <f t="shared" si="4"/>
        <v>1.286306738843275</v>
      </c>
      <c r="I185">
        <f t="shared" si="5"/>
        <v>1.29</v>
      </c>
    </row>
    <row r="186" spans="1:9" x14ac:dyDescent="0.35">
      <c r="A186" t="s">
        <v>64</v>
      </c>
      <c r="B186" t="s">
        <v>67</v>
      </c>
      <c r="C186">
        <v>12</v>
      </c>
      <c r="D186">
        <v>11</v>
      </c>
      <c r="E186">
        <f>D186-C186</f>
        <v>-1</v>
      </c>
    </row>
    <row r="187" spans="1:9" x14ac:dyDescent="0.35">
      <c r="A187" t="s">
        <v>64</v>
      </c>
      <c r="B187" t="s">
        <v>68</v>
      </c>
      <c r="C187">
        <v>28</v>
      </c>
      <c r="D187">
        <v>47</v>
      </c>
      <c r="E187">
        <f>D187-C187</f>
        <v>19</v>
      </c>
    </row>
    <row r="188" spans="1:9" x14ac:dyDescent="0.35">
      <c r="A188" t="s">
        <v>65</v>
      </c>
      <c r="B188" t="s">
        <v>3</v>
      </c>
      <c r="C188">
        <v>18</v>
      </c>
      <c r="D188">
        <v>12546</v>
      </c>
      <c r="E188">
        <f>D188-C188</f>
        <v>12528</v>
      </c>
      <c r="F188">
        <f>AVERAGE(E188:E190)</f>
        <v>15114.333333333334</v>
      </c>
      <c r="G188">
        <f>F188+5</f>
        <v>15119.333333333334</v>
      </c>
      <c r="H188">
        <f t="shared" si="4"/>
        <v>4.1795326419563441</v>
      </c>
      <c r="I188">
        <f t="shared" si="5"/>
        <v>4.18</v>
      </c>
    </row>
    <row r="189" spans="1:9" x14ac:dyDescent="0.35">
      <c r="A189" t="s">
        <v>65</v>
      </c>
      <c r="B189" t="s">
        <v>67</v>
      </c>
      <c r="C189">
        <v>12</v>
      </c>
      <c r="D189">
        <v>16041</v>
      </c>
      <c r="E189">
        <f>D189-C189</f>
        <v>16029</v>
      </c>
    </row>
    <row r="190" spans="1:9" x14ac:dyDescent="0.35">
      <c r="A190" t="s">
        <v>65</v>
      </c>
      <c r="B190" t="s">
        <v>68</v>
      </c>
      <c r="C190">
        <v>28</v>
      </c>
      <c r="D190">
        <v>16814</v>
      </c>
      <c r="E190">
        <f>D190-C190</f>
        <v>16786</v>
      </c>
    </row>
    <row r="191" spans="1:9" x14ac:dyDescent="0.35">
      <c r="A191" t="s">
        <v>66</v>
      </c>
      <c r="B191" t="s">
        <v>3</v>
      </c>
      <c r="C191">
        <v>18</v>
      </c>
      <c r="D191">
        <v>39</v>
      </c>
      <c r="E191">
        <f>D191-C191</f>
        <v>21</v>
      </c>
      <c r="F191">
        <f>AVERAGE(E191:E193)</f>
        <v>29.666666666666668</v>
      </c>
      <c r="G191">
        <f>F191+5</f>
        <v>34.666666666666671</v>
      </c>
      <c r="H191">
        <f t="shared" si="4"/>
        <v>1.5399120845791179</v>
      </c>
      <c r="I191">
        <f t="shared" si="5"/>
        <v>1.54</v>
      </c>
    </row>
    <row r="192" spans="1:9" x14ac:dyDescent="0.35">
      <c r="A192" t="s">
        <v>66</v>
      </c>
      <c r="B192" t="s">
        <v>67</v>
      </c>
      <c r="C192">
        <v>12</v>
      </c>
      <c r="D192">
        <v>60</v>
      </c>
      <c r="E192">
        <f>D192-C192</f>
        <v>48</v>
      </c>
    </row>
    <row r="193" spans="1:5" x14ac:dyDescent="0.35">
      <c r="A193" t="s">
        <v>66</v>
      </c>
      <c r="B193" t="s">
        <v>68</v>
      </c>
      <c r="C193">
        <v>28</v>
      </c>
      <c r="D193">
        <v>48</v>
      </c>
      <c r="E193">
        <f>D193-C193</f>
        <v>20</v>
      </c>
    </row>
  </sheetData>
  <sortState xmlns:xlrd2="http://schemas.microsoft.com/office/spreadsheetml/2017/richdata2" ref="A2:D207">
    <sortCondition ref="A1:A2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Rao</dc:creator>
  <cp:lastModifiedBy>Anirudh Rao</cp:lastModifiedBy>
  <dcterms:created xsi:type="dcterms:W3CDTF">2023-07-01T04:47:13Z</dcterms:created>
  <dcterms:modified xsi:type="dcterms:W3CDTF">2023-07-01T05:04:44Z</dcterms:modified>
</cp:coreProperties>
</file>