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Rule" sheetId="1" state="visible" r:id="rId2"/>
    <sheet name="DataValidation" sheetId="2" state="visible" r:id="rId3"/>
  </sheets>
  <definedNames>
    <definedName function="false" hidden="false" name="Component_Name" vbProcedure="false">PlanRule!$AK$2</definedName>
    <definedName function="false" hidden="false" name="Group_List" vbProcedure="false">DataValidation!$E:$G</definedName>
    <definedName function="false" hidden="false" name="Group_Name_List" vbProcedure="false">DataValidation!$E$2:$E$50000</definedName>
    <definedName function="false" hidden="false" name="ItemCategory_List" vbProcedure="false">DataValidation!$M:$O</definedName>
    <definedName function="false" hidden="false" name="ItemCategory_Name_List" vbProcedure="false">DataValidation!$M$2:$M$50000</definedName>
    <definedName function="false" hidden="false" name="ItemCodeList" vbProcedure="false">DataValidation!$C$2:$C$100</definedName>
    <definedName function="false" hidden="false" name="ItemGroup_List" vbProcedure="false">DataValidation!$I:$K</definedName>
    <definedName function="false" hidden="false" name="ItemGroup_Name_List" vbProcedure="false">DataValidation!$I$2:$I$50000</definedName>
    <definedName function="false" hidden="false" name="ItemIdList" vbProcedure="false">DataValidation!$B$2+DataValidation!$B$2:$B$100</definedName>
    <definedName function="false" hidden="false" name="ItemNameList" vbProcedure="false">DataValidation!$A$2:$A$100</definedName>
    <definedName function="false" hidden="false" name="ItemType_list" vbProcedure="false">DataValidation!$Q:$S</definedName>
    <definedName function="false" hidden="false" name="ItemType_Name_list" vbProcedure="false">DataValidation!$Q$2:$Q$50000</definedName>
    <definedName function="false" hidden="false" name="Item_Code_Code" vbProcedure="false">DataValidation!$C:$C</definedName>
    <definedName function="false" hidden="false" name="Item_Name_List" vbProcedure="false">DataValidation!$A$2:$A$50000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<sst xmlns="http://schemas.openxmlformats.org/spreadsheetml/2006/main" count="681" uniqueCount="476">
  <si>
    <t xml:space="preserve">Id</t>
  </si>
  <si>
    <t xml:space="preserve">Plan RuleType</t>
  </si>
  <si>
    <t xml:space="preserve">Visit Type</t>
  </si>
  <si>
    <t xml:space="preserve">Gender</t>
  </si>
  <si>
    <t xml:space="preserve">Min Age</t>
  </si>
  <si>
    <t xml:space="preserve">Max Age</t>
  </si>
  <si>
    <t xml:space="preserve">Days</t>
  </si>
  <si>
    <t xml:space="preserve">Min Amount</t>
  </si>
  <si>
    <t xml:space="preserve">Max Amount</t>
  </si>
  <si>
    <t xml:space="preserve">Min Quantity</t>
  </si>
  <si>
    <t xml:space="preserve">Max Quantity</t>
  </si>
  <si>
    <t xml:space="preserve">Active</t>
  </si>
  <si>
    <t xml:space="preserve">Authorization Exclusion</t>
  </si>
  <si>
    <t xml:space="preserve">Exclusion</t>
  </si>
  <si>
    <t xml:space="preserve">Patient Copayment</t>
  </si>
  <si>
    <t xml:space="preserve">Sponsor Payment</t>
  </si>
  <si>
    <t xml:space="preserve">Applied On Base Type</t>
  </si>
  <si>
    <t xml:space="preserve">Applied On Base Value</t>
  </si>
  <si>
    <t xml:space="preserve">Applied On Base ValueType</t>
  </si>
  <si>
    <t xml:space="preserve">Applied On Patient Type</t>
  </si>
  <si>
    <t xml:space="preserve">Applied On Patient Value</t>
  </si>
  <si>
    <t xml:space="preserve">Applied On Patient ValueType</t>
  </si>
  <si>
    <t xml:space="preserve">Applied On Sponser Type</t>
  </si>
  <si>
    <t xml:space="preserve">Applied On Sponser Value</t>
  </si>
  <si>
    <t xml:space="preserve">Applied On Sponser ValueType</t>
  </si>
  <si>
    <t xml:space="preserve">Is Generic</t>
  </si>
  <si>
    <t xml:space="preserve">Group Name</t>
  </si>
  <si>
    <t xml:space="preserve">Group Code</t>
  </si>
  <si>
    <t xml:space="preserve">Group Id</t>
  </si>
  <si>
    <t xml:space="preserve">Alias Name</t>
  </si>
  <si>
    <t xml:space="preserve">Alias Code</t>
  </si>
  <si>
    <t xml:space="preserve">Sponsor Pay Tax</t>
  </si>
  <si>
    <t xml:space="preserve">Tarrif Class</t>
  </si>
  <si>
    <t xml:space="preserve">Tarrif Class Value</t>
  </si>
  <si>
    <t xml:space="preserve">ParentRule Id</t>
  </si>
  <si>
    <t xml:space="preserve">Level</t>
  </si>
  <si>
    <t xml:space="preserve">Component Name</t>
  </si>
  <si>
    <t xml:space="preserve">Component Code</t>
  </si>
  <si>
    <t xml:space="preserve">Component Id</t>
  </si>
  <si>
    <t xml:space="preserve">ItemGroup Name</t>
  </si>
  <si>
    <t xml:space="preserve">ItemGroup Code</t>
  </si>
  <si>
    <t xml:space="preserve">ItemGroup Id</t>
  </si>
  <si>
    <t xml:space="preserve">ItemCategory Name</t>
  </si>
  <si>
    <t xml:space="preserve">ItemCategory Code</t>
  </si>
  <si>
    <t xml:space="preserve">ItemCategory Id</t>
  </si>
  <si>
    <t xml:space="preserve">ItemType Name</t>
  </si>
  <si>
    <t xml:space="preserve">ItemType Code</t>
  </si>
  <si>
    <t xml:space="preserve">ItemType Id</t>
  </si>
  <si>
    <t xml:space="preserve">Item</t>
  </si>
  <si>
    <t xml:space="preserve">OP</t>
  </si>
  <si>
    <t xml:space="preserve">true</t>
  </si>
  <si>
    <t xml:space="preserve">false</t>
  </si>
  <si>
    <t xml:space="preserve">0.0</t>
  </si>
  <si>
    <t xml:space="preserve">0</t>
  </si>
  <si>
    <t xml:space="preserve">Item Name</t>
  </si>
  <si>
    <t xml:space="preserve">Item Code</t>
  </si>
  <si>
    <t xml:space="preserve">ANNULOPLASTY RING-.-33MM-(TARP33)ST JUDE-</t>
  </si>
  <si>
    <t xml:space="preserve">M-N-IM-S019-TARP 33</t>
  </si>
  <si>
    <t xml:space="preserve"> Service Group</t>
  </si>
  <si>
    <t xml:space="preserve">SERVICEGROUP</t>
  </si>
  <si>
    <t xml:space="preserve">Implant</t>
  </si>
  <si>
    <t xml:space="preserve">IM</t>
  </si>
  <si>
    <t xml:space="preserve">A &amp; A</t>
  </si>
  <si>
    <t xml:space="preserve">Drug</t>
  </si>
  <si>
    <t xml:space="preserve">drug</t>
  </si>
  <si>
    <t xml:space="preserve">Acetaminophen</t>
  </si>
  <si>
    <t xml:space="preserve">M-N-IM-A001-MD812</t>
  </si>
  <si>
    <t xml:space="preserve">1001 Audit Group</t>
  </si>
  <si>
    <t xml:space="preserve">1001_AUDIT_GROUP</t>
  </si>
  <si>
    <t xml:space="preserve">LIFE STYLE Products</t>
  </si>
  <si>
    <t xml:space="preserve">LS</t>
  </si>
  <si>
    <t xml:space="preserve">ACNE TREATMENT PREPARATIONS</t>
  </si>
  <si>
    <t xml:space="preserve">M1</t>
  </si>
  <si>
    <t xml:space="preserve">Acetaminophen 10mg</t>
  </si>
  <si>
    <t xml:space="preserve">Sample'Data</t>
  </si>
  <si>
    <t xml:space="preserve">ABC India</t>
  </si>
  <si>
    <t xml:space="preserve">INN</t>
  </si>
  <si>
    <t xml:space="preserve">Pharmacy</t>
  </si>
  <si>
    <t xml:space="preserve">PH</t>
  </si>
  <si>
    <t xml:space="preserve">ADMINISTRATION</t>
  </si>
  <si>
    <t xml:space="preserve">Material</t>
  </si>
  <si>
    <t xml:space="preserve">material</t>
  </si>
  <si>
    <t xml:space="preserve">New' Entry</t>
  </si>
  <si>
    <t xml:space="preserve">ABCD</t>
  </si>
  <si>
    <t xml:space="preserve">Surgical</t>
  </si>
  <si>
    <t xml:space="preserve">SG</t>
  </si>
  <si>
    <t xml:space="preserve">AGENTS AFFECTING BONE METABOLISM</t>
  </si>
  <si>
    <t xml:space="preserve">Sampl'e</t>
  </si>
  <si>
    <t xml:space="preserve">Adjustment Approval Group</t>
  </si>
  <si>
    <t xml:space="preserve">AdjustmentApprovalGroup</t>
  </si>
  <si>
    <t xml:space="preserve">AMINOGLYCOSIDES</t>
  </si>
  <si>
    <t xml:space="preserve">Acetaminophen 10mg123456</t>
  </si>
  <si>
    <t xml:space="preserve">TestCode</t>
  </si>
  <si>
    <t xml:space="preserve">Adjustment Test</t>
  </si>
  <si>
    <t xml:space="preserve">AdjustmentTest</t>
  </si>
  <si>
    <t xml:space="preserve">ANABOLIC AGENTS</t>
  </si>
  <si>
    <t xml:space="preserve">M-N-IM-A001-MD8123456</t>
  </si>
  <si>
    <t xml:space="preserve">AdjustmentTest1</t>
  </si>
  <si>
    <t xml:space="preserve">ANAESTHETICS  LOCAL </t>
  </si>
  <si>
    <t xml:space="preserve">Acitome</t>
  </si>
  <si>
    <t xml:space="preserve">M-N-IM-A001-MD1005</t>
  </si>
  <si>
    <t xml:space="preserve">Administrators</t>
  </si>
  <si>
    <t xml:space="preserve">ANALGESICS </t>
  </si>
  <si>
    <t xml:space="preserve">M-N-IM-A001-MD1004</t>
  </si>
  <si>
    <t xml:space="preserve">Audit Approval Group</t>
  </si>
  <si>
    <t xml:space="preserve">AuditApprovalGroup</t>
  </si>
  <si>
    <t xml:space="preserve">ANALGESICS (NON OPIOID) </t>
  </si>
  <si>
    <t xml:space="preserve">Acitone</t>
  </si>
  <si>
    <t xml:space="preserve">M-N-IM-A001-MD1008</t>
  </si>
  <si>
    <t xml:space="preserve">Billing Group</t>
  </si>
  <si>
    <t xml:space="preserve">BILLINGGROUP</t>
  </si>
  <si>
    <t xml:space="preserve">ANALGESICS (OPIOID)</t>
  </si>
  <si>
    <t xml:space="preserve">Acitrom 5</t>
  </si>
  <si>
    <t xml:space="preserve">M-N-IM-A001-M'D112</t>
  </si>
  <si>
    <t xml:space="preserve">Cardiac Inventory Adjustment Group 1</t>
  </si>
  <si>
    <t xml:space="preserve">1001-INV-ADJ-APR-GRP-1</t>
  </si>
  <si>
    <t xml:space="preserve">ANDROGENS  SYNTHETIC DRUGS</t>
  </si>
  <si>
    <t xml:space="preserve">Allegra 650</t>
  </si>
  <si>
    <t xml:space="preserve">M-N-IM-A001-MD1002</t>
  </si>
  <si>
    <t xml:space="preserve">Consumption Approval Group</t>
  </si>
  <si>
    <t xml:space="preserve">ConsumptionApprovalGroup</t>
  </si>
  <si>
    <t xml:space="preserve">ANGIOTENSIN II ANTAGONISTS</t>
  </si>
  <si>
    <t xml:space="preserve">Amlong 10 mg</t>
  </si>
  <si>
    <t xml:space="preserve">M-N-IM-A001-ME8-1001</t>
  </si>
  <si>
    <t xml:space="preserve">Correction Approval Group</t>
  </si>
  <si>
    <t xml:space="preserve">CorrectionApprovalGroup</t>
  </si>
  <si>
    <t xml:space="preserve">ANTACIDS</t>
  </si>
  <si>
    <t xml:space="preserve">Amlong 5 mg</t>
  </si>
  <si>
    <t xml:space="preserve">M-N-IM-A001-MD8-1000</t>
  </si>
  <si>
    <t xml:space="preserve">DAS</t>
  </si>
  <si>
    <t xml:space="preserve">aD</t>
  </si>
  <si>
    <t xml:space="preserve">ANTACIDS, ANTIREFLUX </t>
  </si>
  <si>
    <t xml:space="preserve">Amlong 50 mg</t>
  </si>
  <si>
    <t xml:space="preserve">M-N-IM-A050-ME8-1001</t>
  </si>
  <si>
    <t xml:space="preserve">Direct Transfer Approval Group</t>
  </si>
  <si>
    <t xml:space="preserve">DirectTransferApprovalGroup</t>
  </si>
  <si>
    <t xml:space="preserve">ANTHELMINTICS</t>
  </si>
  <si>
    <t xml:space="preserve">Amlong1 600 mg</t>
  </si>
  <si>
    <t xml:space="preserve">M-N-IM-PRA-SANT-1001</t>
  </si>
  <si>
    <t xml:space="preserve">Direct Transfer Notification Group</t>
  </si>
  <si>
    <t xml:space="preserve">DirectTransferNotificationGroup</t>
  </si>
  <si>
    <t xml:space="preserve">ANTI ANGINAL DRUGS</t>
  </si>
  <si>
    <t xml:space="preserve">Amlong1 700 mg</t>
  </si>
  <si>
    <t xml:space="preserve">M-N-IM-PRA-SANT-1002</t>
  </si>
  <si>
    <t xml:space="preserve">Discount Approval Group</t>
  </si>
  <si>
    <t xml:space="preserve">DiscountApprovalGroup</t>
  </si>
  <si>
    <t xml:space="preserve">ANTI ANGINAL DRUGS,BETA BLOCKERS</t>
  </si>
  <si>
    <t xml:space="preserve">Amlong1 700' ' mg</t>
  </si>
  <si>
    <t xml:space="preserve">M-N-IM-PRA-SANT-1003</t>
  </si>
  <si>
    <t xml:space="preserve">Dispense Return Approval Group</t>
  </si>
  <si>
    <t xml:space="preserve">DispenseReturnApprovalGroup</t>
  </si>
  <si>
    <t xml:space="preserve">ANTI COAGULANTS, ANTI PLATELETS</t>
  </si>
  <si>
    <t xml:space="preserve">M-N-IM-PRA-SANT-''1003</t>
  </si>
  <si>
    <t xml:space="preserve">Indent Approval Group</t>
  </si>
  <si>
    <t xml:space="preserve">IndentApprovalGroup</t>
  </si>
  <si>
    <t xml:space="preserve">ANTIAMOEBICS, OTHER ANTIBIOTICS</t>
  </si>
  <si>
    <t xml:space="preserve">Amlopin 5 mg</t>
  </si>
  <si>
    <t xml:space="preserve">M-N-IM-A001-MD8-1002</t>
  </si>
  <si>
    <t xml:space="preserve">Issue Approval Group</t>
  </si>
  <si>
    <t xml:space="preserve">IssueApprovalGroup</t>
  </si>
  <si>
    <t xml:space="preserve">ANTIASTHMATIC  PREPARATIONS</t>
  </si>
  <si>
    <t xml:space="preserve">Antacide</t>
  </si>
  <si>
    <t xml:space="preserve">M-N-IM-A001-MD811</t>
  </si>
  <si>
    <t xml:space="preserve">Issue Notification Group</t>
  </si>
  <si>
    <t xml:space="preserve">IssueNotificationGroup</t>
  </si>
  <si>
    <t xml:space="preserve">ANTIASTHMATICS</t>
  </si>
  <si>
    <t xml:space="preserve">Anti Dote Medicine</t>
  </si>
  <si>
    <t xml:space="preserve">M-N-PH-10022</t>
  </si>
  <si>
    <t xml:space="preserve">NH Group1</t>
  </si>
  <si>
    <t xml:space="preserve">NH1</t>
  </si>
  <si>
    <t xml:space="preserve">ANTIASTHMATICS  PREPARATIONS</t>
  </si>
  <si>
    <t xml:space="preserve">M-N-PH-1001</t>
  </si>
  <si>
    <t xml:space="preserve">Narayana Health Group</t>
  </si>
  <si>
    <t xml:space="preserve">NH</t>
  </si>
  <si>
    <t xml:space="preserve">ANTICOAGULANT</t>
  </si>
  <si>
    <t xml:space="preserve">Antibiotic</t>
  </si>
  <si>
    <t xml:space="preserve">M-N-IM-A001-MD10010</t>
  </si>
  <si>
    <t xml:space="preserve">New Package Group</t>
  </si>
  <si>
    <t xml:space="preserve">NewPackageGroup</t>
  </si>
  <si>
    <t xml:space="preserve">ANTICOAGULANT,ANTIPLATELET</t>
  </si>
  <si>
    <t xml:space="preserve">Benedryl</t>
  </si>
  <si>
    <t xml:space="preserve">M-N-IM-A001-MD10011</t>
  </si>
  <si>
    <t xml:space="preserve">Package Billing Group</t>
  </si>
  <si>
    <t xml:space="preserve">PackageBillingGroup</t>
  </si>
  <si>
    <t xml:space="preserve">ANTICOAGULANTS</t>
  </si>
  <si>
    <t xml:space="preserve">Break</t>
  </si>
  <si>
    <t xml:space="preserve">I5</t>
  </si>
  <si>
    <t xml:space="preserve">Package Financial Group</t>
  </si>
  <si>
    <t xml:space="preserve">PackageFinancialGroup</t>
  </si>
  <si>
    <t xml:space="preserve">ANTICONVULSANTS</t>
  </si>
  <si>
    <t xml:space="preserve">Budocate</t>
  </si>
  <si>
    <t xml:space="preserve">I4</t>
  </si>
  <si>
    <t xml:space="preserve">Package Service Group</t>
  </si>
  <si>
    <t xml:space="preserve">PackageServiceGroup</t>
  </si>
  <si>
    <t xml:space="preserve">ANTICONVULSANTS, ANXIOLYTICS</t>
  </si>
  <si>
    <t xml:space="preserve">CALCIUM POLYSTYRENE SULPHONATE-POWDER</t>
  </si>
  <si>
    <t xml:space="preserve">M-N-PH-P001-00046</t>
  </si>
  <si>
    <t xml:space="preserve">MED-PH</t>
  </si>
  <si>
    <t xml:space="preserve">ANTIDEPRESSANTS</t>
  </si>
  <si>
    <t xml:space="preserve">CALCIUM POLYSTYRENE SULPHONATE-POWDER-15GM-K BAIT-</t>
  </si>
  <si>
    <t xml:space="preserve">M-N-PH-P001-00048</t>
  </si>
  <si>
    <t xml:space="preserve">Receipt Approval Group</t>
  </si>
  <si>
    <t xml:space="preserve">ReceiptApprovalGroup</t>
  </si>
  <si>
    <t xml:space="preserve">ANTIDIABETIC AGENTS</t>
  </si>
  <si>
    <t xml:space="preserve">M-N-PH-P001-00050</t>
  </si>
  <si>
    <t xml:space="preserve">Some</t>
  </si>
  <si>
    <t xml:space="preserve">001</t>
  </si>
  <si>
    <t xml:space="preserve">ANTIDIARRHEALS</t>
  </si>
  <si>
    <t xml:space="preserve">CIPROFLOXACIN-INFUSION-200MG/100ML-CIPROX-</t>
  </si>
  <si>
    <t xml:space="preserve">M-N-PH-C009-00003</t>
  </si>
  <si>
    <t xml:space="preserve">TEST</t>
  </si>
  <si>
    <t xml:space="preserve">test</t>
  </si>
  <si>
    <t xml:space="preserve">ANTIDIURETICS</t>
  </si>
  <si>
    <t xml:space="preserve">CORONARY STENT-.-2.25MM X 12MM-XIENCE V ABBOTT-</t>
  </si>
  <si>
    <t xml:space="preserve">M-N-IM-A001-1009526 12</t>
  </si>
  <si>
    <t xml:space="preserve">Test</t>
  </si>
  <si>
    <t xml:space="preserve">100</t>
  </si>
  <si>
    <t xml:space="preserve">ANTIDOTE</t>
  </si>
  <si>
    <t xml:space="preserve">CORONARY STENT/DES-.-2.5MM X 12MM-TAXUS LIBERTE 38940 1225 BOSTON SCIENTIF-</t>
  </si>
  <si>
    <t xml:space="preserve">M-N-IM-B033-38940 1225</t>
  </si>
  <si>
    <t xml:space="preserve">TestGroup</t>
  </si>
  <si>
    <t xml:space="preserve">ANTIEMETICS</t>
  </si>
  <si>
    <t xml:space="preserve">CPS DIRECT GUIDE CATHETER-.-.-410214 ST JUDE-</t>
  </si>
  <si>
    <t xml:space="preserve">M-N-IM-S019-410214</t>
  </si>
  <si>
    <t xml:space="preserve">XYZ</t>
  </si>
  <si>
    <t xml:space="preserve">ANTIGLAUCOMA PREPARATIONS</t>
  </si>
  <si>
    <t xml:space="preserve">Caligram</t>
  </si>
  <si>
    <t xml:space="preserve">CG</t>
  </si>
  <si>
    <t xml:space="preserve">ajksdf</t>
  </si>
  <si>
    <t xml:space="preserve">ajsdf</t>
  </si>
  <si>
    <t xml:space="preserve">ANTIHISTAMINES </t>
  </si>
  <si>
    <t xml:space="preserve">Calpol 650 mg</t>
  </si>
  <si>
    <t xml:space="preserve">M-N-IM-A001-MD8-996</t>
  </si>
  <si>
    <t xml:space="preserve">asdf</t>
  </si>
  <si>
    <t xml:space="preserve">zCasdf</t>
  </si>
  <si>
    <t xml:space="preserve">ANTIHISTAMINES &amp; ANTIALLERGICS</t>
  </si>
  <si>
    <t xml:space="preserve">M-N-IM-A001-MD8-999</t>
  </si>
  <si>
    <t xml:space="preserve">rff</t>
  </si>
  <si>
    <t xml:space="preserve">ANTIHYPERTENSIVES</t>
  </si>
  <si>
    <t xml:space="preserve">Caough Syrup</t>
  </si>
  <si>
    <t xml:space="preserve">M-N-IM-A001-MD10012</t>
  </si>
  <si>
    <t xml:space="preserve">something</t>
  </si>
  <si>
    <t xml:space="preserve">1</t>
  </si>
  <si>
    <t xml:space="preserve">ANTIMALARIALS</t>
  </si>
  <si>
    <t xml:space="preserve">Caugh Syrup A</t>
  </si>
  <si>
    <t xml:space="preserve">M-N-IM-A001-MD102</t>
  </si>
  <si>
    <t xml:space="preserve">testAbc</t>
  </si>
  <si>
    <t xml:space="preserve">abc</t>
  </si>
  <si>
    <t xml:space="preserve">ANTIMIGRAINE PREPARATIONS</t>
  </si>
  <si>
    <t xml:space="preserve">Caugh Syrup'E</t>
  </si>
  <si>
    <t xml:space="preserve">M-N-IM-A001-M'D103</t>
  </si>
  <si>
    <t xml:space="preserve">ANTIPARKINSONIAN DRUGS</t>
  </si>
  <si>
    <t xml:space="preserve">Cold Caugh Tablet</t>
  </si>
  <si>
    <t xml:space="preserve">M-N-IM-A001-MD10014</t>
  </si>
  <si>
    <t xml:space="preserve">ANTIPLATELETS</t>
  </si>
  <si>
    <t xml:space="preserve">Cold Caugh Tablet12</t>
  </si>
  <si>
    <t xml:space="preserve">M-N-IM-A001-MD10015</t>
  </si>
  <si>
    <t xml:space="preserve">ANTIPSYCHOTICS</t>
  </si>
  <si>
    <t xml:space="preserve">Cold+</t>
  </si>
  <si>
    <t xml:space="preserve">M-N-IM-A001-MD10013</t>
  </si>
  <si>
    <t xml:space="preserve">ANTISPASMODICS</t>
  </si>
  <si>
    <t xml:space="preserve">Cotton</t>
  </si>
  <si>
    <t xml:space="preserve">M-N-IM-A001-AP1001</t>
  </si>
  <si>
    <t xml:space="preserve">ANTIVIRALS</t>
  </si>
  <si>
    <t xml:space="preserve">D'cold</t>
  </si>
  <si>
    <t xml:space="preserve">M-N-IM-A001-M'D101</t>
  </si>
  <si>
    <t xml:space="preserve">ANXIOLYTICS</t>
  </si>
  <si>
    <t xml:space="preserve">DETACHABLE COIL SYSTEM-.-4MM X 8CM-AXIUM QC 4 8 3D EV3-</t>
  </si>
  <si>
    <t xml:space="preserve">M-N-IM-E022-QC 4 8 3D</t>
  </si>
  <si>
    <t xml:space="preserve">ANXIOLYTICS/HYPNOTICS </t>
  </si>
  <si>
    <t xml:space="preserve">DEXTROSE+SODIUM CHLORIDE(DNS)-INFUSION-5%+0.9%(500ML)-BAXTER-</t>
  </si>
  <si>
    <t xml:space="preserve">M-N-PH-B003-00005</t>
  </si>
  <si>
    <t xml:space="preserve">APPETITE ENHANCERS</t>
  </si>
  <si>
    <t xml:space="preserve">Decold</t>
  </si>
  <si>
    <t xml:space="preserve">M-N-IM-A001-MD1003</t>
  </si>
  <si>
    <t xml:space="preserve">BETA BLOCKERS</t>
  </si>
  <si>
    <t xml:space="preserve">Detoyt</t>
  </si>
  <si>
    <t xml:space="preserve">M-N-IM-A001-MD1006</t>
  </si>
  <si>
    <t xml:space="preserve">BIOCHEMISTRY</t>
  </si>
  <si>
    <t xml:space="preserve">Detoyt 10mg</t>
  </si>
  <si>
    <t xml:space="preserve">M-N-IM-A001-MD1007</t>
  </si>
  <si>
    <t xml:space="preserve">BLOOD BANK</t>
  </si>
  <si>
    <t xml:space="preserve">Dolo 650 mg</t>
  </si>
  <si>
    <t xml:space="preserve">M-N-IM-A001-MD8-998</t>
  </si>
  <si>
    <t xml:space="preserve">BLOOD BANK SERVICES</t>
  </si>
  <si>
    <t xml:space="preserve">M-N-IM-A001-MD8-995</t>
  </si>
  <si>
    <t xml:space="preserve">CALCIUM ANTAGONISTS</t>
  </si>
  <si>
    <t xml:space="preserve">DrugItem2</t>
  </si>
  <si>
    <t xml:space="preserve">ITEM-02</t>
  </si>
  <si>
    <t xml:space="preserve">CARDAIC</t>
  </si>
  <si>
    <t xml:space="preserve">Duolin</t>
  </si>
  <si>
    <t xml:space="preserve">I1</t>
  </si>
  <si>
    <t xml:space="preserve">CARDIAC</t>
  </si>
  <si>
    <t xml:space="preserve">Evil 250</t>
  </si>
  <si>
    <t xml:space="preserve">M-N-IM-A001-AP1002</t>
  </si>
  <si>
    <t xml:space="preserve">CEPHALOSPORINS</t>
  </si>
  <si>
    <t xml:space="preserve">FOLEY'S CATHETER-2WAY-06FR-.-</t>
  </si>
  <si>
    <t xml:space="preserve">M-N-SG-R008-GS 1090 6</t>
  </si>
  <si>
    <t xml:space="preserve">COMMON</t>
  </si>
  <si>
    <t xml:space="preserve">GENERAL STATIONERY-FEEDING NIPPLE-.-.-</t>
  </si>
  <si>
    <t xml:space="preserve">G-N-LS-B037-00004</t>
  </si>
  <si>
    <t xml:space="preserve">CONTRACEPTIVE</t>
  </si>
  <si>
    <t xml:space="preserve">HEART VALVE-.-17MM-REGENT ROTATE MECH.17AGN 751 ST JUDE-</t>
  </si>
  <si>
    <t xml:space="preserve">M-N-IM-S019-17AGN 751</t>
  </si>
  <si>
    <t xml:space="preserve">CORONARY</t>
  </si>
  <si>
    <t xml:space="preserve">ItemCode'a</t>
  </si>
  <si>
    <t xml:space="preserve">CORTICOSTEROID HORMONES</t>
  </si>
  <si>
    <t xml:space="preserve">ItemName</t>
  </si>
  <si>
    <t xml:space="preserve">ItemCode</t>
  </si>
  <si>
    <t xml:space="preserve">COUGH  PREPARATIONS</t>
  </si>
  <si>
    <t xml:space="preserve">ItemCode'e</t>
  </si>
  <si>
    <t xml:space="preserve">CSSD</t>
  </si>
  <si>
    <t xml:space="preserve">K WIRE-.-1.8MM X 150MM-LENGTH B1105 1815 ADLER-</t>
  </si>
  <si>
    <t xml:space="preserve">M-N-IM-S085-B1105.1815</t>
  </si>
  <si>
    <t xml:space="preserve">CYTOTOXIC CHEMOTHERAPY</t>
  </si>
  <si>
    <t xml:space="preserve">LSyrup</t>
  </si>
  <si>
    <t xml:space="preserve">M-N-IM-A001-MD110</t>
  </si>
  <si>
    <t xml:space="preserve">DENTAL</t>
  </si>
  <si>
    <t xml:space="preserve">LiverLife</t>
  </si>
  <si>
    <t xml:space="preserve">M-N-IM-A001-MD813</t>
  </si>
  <si>
    <t xml:space="preserve">DIURETICS</t>
  </si>
  <si>
    <t xml:space="preserve">M-N-IM-A001-MD81456</t>
  </si>
  <si>
    <t xml:space="preserve">DRUGS FOR BLADDER  DISORDERS</t>
  </si>
  <si>
    <t xml:space="preserve">Mask</t>
  </si>
  <si>
    <t xml:space="preserve">M-N-IM-A001-AP20002</t>
  </si>
  <si>
    <t xml:space="preserve">DYSLIPIDAEMIC AGENTS</t>
  </si>
  <si>
    <t xml:space="preserve">Mecard 5 mg</t>
  </si>
  <si>
    <t xml:space="preserve">M-N-IM-A001-MD8-1001</t>
  </si>
  <si>
    <t xml:space="preserve">EAR ANTI INFECTIVES</t>
  </si>
  <si>
    <t xml:space="preserve">Moove</t>
  </si>
  <si>
    <t xml:space="preserve">M-N-IM-A001-MD112</t>
  </si>
  <si>
    <t xml:space="preserve">ELECTROLYTES</t>
  </si>
  <si>
    <t xml:space="preserve">Noroflex</t>
  </si>
  <si>
    <t xml:space="preserve">M-N-IM-A001-MD810</t>
  </si>
  <si>
    <t xml:space="preserve">ELECTROLYTES1</t>
  </si>
  <si>
    <t xml:space="preserve">Noroflex 10</t>
  </si>
  <si>
    <t xml:space="preserve">M-N-IM-A001-MD'113</t>
  </si>
  <si>
    <t xml:space="preserve">EMOLIENTS PROTECTIVES</t>
  </si>
  <si>
    <t xml:space="preserve">ORS</t>
  </si>
  <si>
    <t xml:space="preserve">I3</t>
  </si>
  <si>
    <t xml:space="preserve">EMOLLIENTS  PROTECTIVES</t>
  </si>
  <si>
    <t xml:space="preserve">PERIPHERAL ENDOVASCULAR GUIDE WIRE-.-0.008 X 200CM-MIRAGE 008 HYDROPHILIC 103 0608 EV3-</t>
  </si>
  <si>
    <t xml:space="preserve">M-N-IM-E022-103 0608</t>
  </si>
  <si>
    <t xml:space="preserve">ENDOSCOPY</t>
  </si>
  <si>
    <t xml:space="preserve">POTASSIUM CITRATE+CITRIC ACID-SYRUP-450ML-K CIT-</t>
  </si>
  <si>
    <t xml:space="preserve">M-N-PH-D008-00076</t>
  </si>
  <si>
    <t xml:space="preserve">ENTERAL / NUTRITIONAL PRODUCTS</t>
  </si>
  <si>
    <t xml:space="preserve">POVIDONE IODINE-OINTMENT-20GM-CIPLDINE-</t>
  </si>
  <si>
    <t xml:space="preserve">M-N-PH-C008-00600</t>
  </si>
  <si>
    <t xml:space="preserve">ENTERAL/ NUTRITIONAL PRODUCTS</t>
  </si>
  <si>
    <t xml:space="preserve">PRINTING STATIONERY-BOOK-.-CREDIT MEMO-</t>
  </si>
  <si>
    <t xml:space="preserve">G-N-ST-GZZZ-00119</t>
  </si>
  <si>
    <t xml:space="preserve">ENTERAL/NUTRITIONAL PRODUCTS</t>
  </si>
  <si>
    <t xml:space="preserve">PTCA BALLOON-.-6MM X 20MM-AVIATOR(YASHILA) CORDIS-</t>
  </si>
  <si>
    <t xml:space="preserve">M-N-IM-C019-424 6020W</t>
  </si>
  <si>
    <t xml:space="preserve">EYE ANTI INFECTIVES</t>
  </si>
  <si>
    <t xml:space="preserve">Paracetamol</t>
  </si>
  <si>
    <t xml:space="preserve">M-N-IM-A001-MD1009</t>
  </si>
  <si>
    <t xml:space="preserve">EYE ANTI INFLAMMATORY</t>
  </si>
  <si>
    <t xml:space="preserve">Resodim</t>
  </si>
  <si>
    <t xml:space="preserve">M-N-IM-A001-MD111</t>
  </si>
  <si>
    <t xml:space="preserve">GASTROENTEROLOGY</t>
  </si>
  <si>
    <t xml:space="preserve">SCREW-.-3.5MM X 16MM-LOCKING S072 012 070 NEBULA-</t>
  </si>
  <si>
    <t xml:space="preserve">M-N-IM-N056-S072 012 070 16</t>
  </si>
  <si>
    <t xml:space="preserve">GENERAL</t>
  </si>
  <si>
    <t xml:space="preserve">SCREW-.-3.5MM X 38MM-LOCKING HEAD 413.038 SYNTHES-</t>
  </si>
  <si>
    <t xml:space="preserve">M-N-IM-S068-413.038</t>
  </si>
  <si>
    <t xml:space="preserve">GENERAL ANAESTHETICS</t>
  </si>
  <si>
    <t xml:space="preserve">Sardon</t>
  </si>
  <si>
    <t xml:space="preserve">SAR</t>
  </si>
  <si>
    <t xml:space="preserve">GENERAL GARMENTS</t>
  </si>
  <si>
    <t xml:space="preserve">SA</t>
  </si>
  <si>
    <t xml:space="preserve">GENETICS LAB</t>
  </si>
  <si>
    <t xml:space="preserve">Seroflo</t>
  </si>
  <si>
    <t xml:space="preserve">I2</t>
  </si>
  <si>
    <t xml:space="preserve">GYNECOLOGY</t>
  </si>
  <si>
    <t xml:space="preserve">Syrup'H</t>
  </si>
  <si>
    <t xml:space="preserve">M-N-IM-A001-M'D104</t>
  </si>
  <si>
    <t xml:space="preserve">HAEMATOLOGY</t>
  </si>
  <si>
    <t xml:space="preserve">Syrup'j</t>
  </si>
  <si>
    <t xml:space="preserve">M-N-IM-A002-M'D105</t>
  </si>
  <si>
    <t xml:space="preserve">HAEMATOPOIETIC AGENTS</t>
  </si>
  <si>
    <t xml:space="preserve">TEICOPLANIN-INJECTION-200MG-TECONIN-</t>
  </si>
  <si>
    <t xml:space="preserve">M-N-PH-B006-00036</t>
  </si>
  <si>
    <t xml:space="preserve">HAEMOSTATICS</t>
  </si>
  <si>
    <t xml:space="preserve">TRIAMCINOLONE-INJECTION-10MG/1ML-TRICORT-</t>
  </si>
  <si>
    <t xml:space="preserve">M-N-PH-C001-00037</t>
  </si>
  <si>
    <t xml:space="preserve">HEALTH CARE SERVICES</t>
  </si>
  <si>
    <t xml:space="preserve">Volini Gel</t>
  </si>
  <si>
    <t xml:space="preserve">M-N-IM-A001-M'D111</t>
  </si>
  <si>
    <t xml:space="preserve">HEALTHCARE SERVICES</t>
  </si>
  <si>
    <t xml:space="preserve">Wheel Chair</t>
  </si>
  <si>
    <t xml:space="preserve">M-N-IM-A001-MD1001</t>
  </si>
  <si>
    <t xml:space="preserve">HEMATOLOGY</t>
  </si>
  <si>
    <t xml:space="preserve">calipol-250mg</t>
  </si>
  <si>
    <t xml:space="preserve">M-N-IM-A001-MP102</t>
  </si>
  <si>
    <t xml:space="preserve">HEMATOPOIETIC AGENTS</t>
  </si>
  <si>
    <t xml:space="preserve">calpol 250 mg tablet</t>
  </si>
  <si>
    <t xml:space="preserve">CAL</t>
  </si>
  <si>
    <t xml:space="preserve">HEMOSTATICS</t>
  </si>
  <si>
    <t xml:space="preserve">HISTOPATHOLOGY</t>
  </si>
  <si>
    <t xml:space="preserve">item's</t>
  </si>
  <si>
    <t xml:space="preserve">12345</t>
  </si>
  <si>
    <t xml:space="preserve">HORMONAL CHEMOTHERAPY</t>
  </si>
  <si>
    <t xml:space="preserve">k'Syrup</t>
  </si>
  <si>
    <t xml:space="preserve">M-N-IM-A001-M'D106</t>
  </si>
  <si>
    <t xml:space="preserve">HOSPITAL GARMENTS</t>
  </si>
  <si>
    <t xml:space="preserve">ICode</t>
  </si>
  <si>
    <t xml:space="preserve">IMMUNOLOGICAL CHEMOTHERAPY</t>
  </si>
  <si>
    <t xml:space="preserve">IMMUNOSUPPRESSANTS</t>
  </si>
  <si>
    <t xml:space="preserve">INSULIN PREPARATIONS</t>
  </si>
  <si>
    <t xml:space="preserve">INTRAVENOUS  STERILE SOLUTIONS</t>
  </si>
  <si>
    <t xml:space="preserve">IT HARDWARE</t>
  </si>
  <si>
    <t xml:space="preserve">ItemCategory</t>
  </si>
  <si>
    <t xml:space="preserve">LAB</t>
  </si>
  <si>
    <t xml:space="preserve">LAB SERVICE</t>
  </si>
  <si>
    <t xml:space="preserve">LAXATIVES </t>
  </si>
  <si>
    <t xml:space="preserve">LAXATIVES,PURGATIVES</t>
  </si>
  <si>
    <t xml:space="preserve">MACROLIDES</t>
  </si>
  <si>
    <t xml:space="preserve">MARKETING </t>
  </si>
  <si>
    <t xml:space="preserve">MICROBIOLOGY</t>
  </si>
  <si>
    <t xml:space="preserve">MISCELLANEOUS</t>
  </si>
  <si>
    <t xml:space="preserve">MOUTH / THROAT PREPARATIONS</t>
  </si>
  <si>
    <t xml:space="preserve">MOUTH/THROAT PREPARATIONS</t>
  </si>
  <si>
    <t xml:space="preserve">MULTIVITAMINS</t>
  </si>
  <si>
    <t xml:space="preserve">MUSCLE RELAXANTS</t>
  </si>
  <si>
    <t xml:space="preserve">MYDRIATIC DRUGS</t>
  </si>
  <si>
    <t xml:space="preserve">MYDRIATICS</t>
  </si>
  <si>
    <t xml:space="preserve">NASAL DECONGESTANTS  PREPARATIONS</t>
  </si>
  <si>
    <t xml:space="preserve">NEPHROLOGY</t>
  </si>
  <si>
    <t xml:space="preserve">NEUROLOGY</t>
  </si>
  <si>
    <t xml:space="preserve">NILAB</t>
  </si>
  <si>
    <t xml:space="preserve">NON LAB STATIONERY</t>
  </si>
  <si>
    <t xml:space="preserve">NOOTROPICS </t>
  </si>
  <si>
    <t xml:space="preserve">NSAIDS</t>
  </si>
  <si>
    <t xml:space="preserve">NURSING</t>
  </si>
  <si>
    <t xml:space="preserve">OPHTHALMIC DECONGESTANTS, ANESTHETICS</t>
  </si>
  <si>
    <t xml:space="preserve">OPHTHALMIC LUBRICANTS</t>
  </si>
  <si>
    <t xml:space="preserve">OPHTHALMOLOGY</t>
  </si>
  <si>
    <t xml:space="preserve">OPTHALMIC LUBRICANTS</t>
  </si>
  <si>
    <t xml:space="preserve">ORTHOPEDIC</t>
  </si>
  <si>
    <t xml:space="preserve">ORTHOPEDICS</t>
  </si>
  <si>
    <t xml:space="preserve">OTHER ANTIBIOTICS</t>
  </si>
  <si>
    <t xml:space="preserve">OTHER ANTIHYPERTENSIVES</t>
  </si>
  <si>
    <t xml:space="preserve">OTHER BETA LACTAMS</t>
  </si>
  <si>
    <t xml:space="preserve">OTHER CARDIOVASCULAR DRUGS</t>
  </si>
  <si>
    <t xml:space="preserve">OTHER DERMATOLOGICALS</t>
  </si>
  <si>
    <t xml:space="preserve">OTHER GENITO URINARY DRUGS</t>
  </si>
  <si>
    <t xml:space="preserve">PARENTERAL NUTRITIONAL PRODUCT</t>
  </si>
  <si>
    <t xml:space="preserve">PARENTERAL NUTRITIONAL PRODUCTS</t>
  </si>
  <si>
    <t xml:space="preserve">PENICILLINS</t>
  </si>
  <si>
    <t xml:space="preserve">PERIPHERAL</t>
  </si>
  <si>
    <t xml:space="preserve">PERSONAL HYGIENE</t>
  </si>
  <si>
    <t xml:space="preserve">PERSONNEL</t>
  </si>
  <si>
    <t xml:space="preserve">PHLEBITICS  PREPARATIONS</t>
  </si>
  <si>
    <t xml:space="preserve">QUINOLONES</t>
  </si>
  <si>
    <t xml:space="preserve">RADIOLOGY</t>
  </si>
  <si>
    <t xml:space="preserve">SEROLOGY</t>
  </si>
  <si>
    <t xml:space="preserve">SKIN ANTISEPTICS</t>
  </si>
  <si>
    <t xml:space="preserve">TARGETED CANCER THERAPY</t>
  </si>
  <si>
    <t xml:space="preserve">TETRACYCLINES</t>
  </si>
  <si>
    <t xml:space="preserve">TOPICAL ANTIBIOTICS</t>
  </si>
  <si>
    <t xml:space="preserve">TOPICAL ANTIFUNGALS </t>
  </si>
  <si>
    <t xml:space="preserve">TOPICAL CORTICOSTEROIDS</t>
  </si>
  <si>
    <t xml:space="preserve">TOPICAL NSAIDS</t>
  </si>
  <si>
    <t xml:space="preserve">TROPHIC HORMONES  SYNTHETICS</t>
  </si>
  <si>
    <t xml:space="preserve">URINARY ANTISEPTICS</t>
  </si>
  <si>
    <t xml:space="preserve">UROLOGY</t>
  </si>
  <si>
    <t xml:space="preserve">VACCINES, ANTISERA </t>
  </si>
  <si>
    <t xml:space="preserve">VALVOPLASTY</t>
  </si>
  <si>
    <t xml:space="preserve">VALVULOPLASTY</t>
  </si>
  <si>
    <t xml:space="preserve">VITAMIN B COMPLEX</t>
  </si>
  <si>
    <t xml:space="preserve">VITAMIN B COMPLEX / WITH C</t>
  </si>
  <si>
    <t xml:space="preserve">VITAMINS </t>
  </si>
  <si>
    <t xml:space="preserve">VITAMINS /ANTIANEMICS</t>
  </si>
  <si>
    <t xml:space="preserve">calpol-six-plus-250mg-5ml-oral-susp-60ml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</si>
</sst>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5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:B"/>
    </sheetView>
  </sheetViews>
  <sheetFormatPr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13.71"/>
    <col collapsed="false" customWidth="true" hidden="false" outlineLevel="0" max="3" min="3" style="1" width="9.71"/>
    <col collapsed="false" customWidth="true" hidden="false" outlineLevel="0" max="4" min="4" style="1" width="7.71"/>
    <col collapsed="false" customWidth="true" hidden="false" outlineLevel="0" max="5" min="5" style="1" width="8.43"/>
    <col collapsed="false" customWidth="true" hidden="false" outlineLevel="0" max="6" min="6" style="1" width="8.71"/>
    <col collapsed="false" customWidth="true" hidden="false" outlineLevel="0" max="7" min="7" style="1" width="5.28"/>
    <col collapsed="false" customWidth="true" hidden="false" outlineLevel="0" max="8" min="8" style="1" width="12.14"/>
    <col collapsed="false" customWidth="true" hidden="false" outlineLevel="0" max="9" min="9" style="1" width="12.43"/>
    <col collapsed="false" customWidth="true" hidden="false" outlineLevel="0" max="10" min="10" style="1" width="12.71"/>
    <col collapsed="false" customWidth="true" hidden="false" outlineLevel="0" max="11" min="11" style="1" width="13.14"/>
    <col collapsed="false" customWidth="true" hidden="false" outlineLevel="0" max="12" min="12" style="1" width="6.57"/>
    <col collapsed="false" customWidth="true" hidden="false" outlineLevel="0" max="13" min="13" style="1" width="22.28"/>
    <col collapsed="false" customWidth="true" hidden="false" outlineLevel="0" max="14" min="14" style="1" width="9.28"/>
    <col collapsed="false" customWidth="true" hidden="false" outlineLevel="0" max="15" min="15" style="1" width="18.28"/>
    <col collapsed="false" customWidth="true" hidden="false" outlineLevel="0" max="16" min="16" style="1" width="16.57"/>
    <col collapsed="false" customWidth="true" hidden="false" outlineLevel="0" max="17" min="17" style="1" width="20.57"/>
    <col collapsed="false" customWidth="true" hidden="false" outlineLevel="0" max="18" min="18" style="1" width="21.57"/>
    <col collapsed="false" customWidth="true" hidden="false" outlineLevel="0" max="19" min="19" style="1" width="26"/>
    <col collapsed="false" customWidth="true" hidden="false" outlineLevel="0" max="20" min="20" style="1" width="23"/>
    <col collapsed="false" customWidth="true" hidden="false" outlineLevel="0" max="21" min="21" style="1" width="23.85"/>
    <col collapsed="false" customWidth="true" hidden="false" outlineLevel="0" max="22" min="22" style="1" width="28.29"/>
    <col collapsed="false" customWidth="true" hidden="false" outlineLevel="0" max="23" min="23" style="1" width="23.72"/>
    <col collapsed="false" customWidth="true" hidden="false" outlineLevel="0" max="24" min="24" style="1" width="24.57"/>
    <col collapsed="false" customWidth="true" hidden="false" outlineLevel="0" max="25" min="25" style="1" width="29"/>
    <col collapsed="false" customWidth="true" hidden="false" outlineLevel="0" max="26" min="26" style="1" width="9.85"/>
    <col collapsed="false" customWidth="true" hidden="false" outlineLevel="0" max="27" min="27" style="1" width="12.28"/>
    <col collapsed="false" customWidth="true" hidden="false" outlineLevel="0" max="28" min="28" style="1" width="11.57"/>
    <col collapsed="false" customWidth="true" hidden="false" outlineLevel="0" max="29" min="29" style="1" width="8.71"/>
    <col collapsed="false" customWidth="true" hidden="false" outlineLevel="0" max="30" min="30" style="1" width="11"/>
    <col collapsed="false" customWidth="true" hidden="false" outlineLevel="0" max="31" min="31" style="1" width="10.28"/>
    <col collapsed="false" customWidth="true" hidden="false" outlineLevel="0" max="32" min="32" style="1" width="15.28"/>
    <col collapsed="false" customWidth="true" hidden="false" outlineLevel="0" max="33" min="33" style="1" width="10.57"/>
    <col collapsed="false" customWidth="true" hidden="false" outlineLevel="0" max="34" min="34" style="1" width="16.28"/>
    <col collapsed="false" customWidth="true" hidden="false" outlineLevel="0" max="35" min="35" style="1" width="13.14"/>
    <col collapsed="false" customWidth="true" hidden="false" outlineLevel="0" max="36" min="36" style="1" width="5.71"/>
    <col collapsed="false" customWidth="true" hidden="false" outlineLevel="0" max="37" min="37" style="1" width="17.43"/>
    <col collapsed="false" customWidth="true" hidden="false" outlineLevel="0" max="38" min="38" style="1" width="16.57"/>
    <col collapsed="false" customWidth="true" hidden="false" outlineLevel="0" max="39" min="39" style="1" width="13.71"/>
    <col collapsed="false" customWidth="true" hidden="false" outlineLevel="0" max="40" min="40" style="1" width="16.57"/>
    <col collapsed="false" customWidth="true" hidden="false" outlineLevel="0" max="41" min="41" style="1" width="15.85"/>
    <col collapsed="false" customWidth="true" hidden="false" outlineLevel="0" max="42" min="42" style="1" width="12.85"/>
    <col collapsed="false" customWidth="true" hidden="false" outlineLevel="0" max="43" min="43" style="1" width="19"/>
    <col collapsed="false" customWidth="true" hidden="false" outlineLevel="0" max="44" min="44" style="1" width="18.28"/>
    <col collapsed="false" customWidth="true" hidden="false" outlineLevel="0" max="46" min="45" style="1" width="15.28"/>
    <col collapsed="false" customWidth="true" hidden="false" outlineLevel="0" max="47" min="47" style="1" width="14.57"/>
    <col collapsed="false" customWidth="true" hidden="false" outlineLevel="0" max="48" min="48" style="1" width="11.57"/>
    <col collapsed="false" customWidth="true" hidden="false" outlineLevel="0" max="1025" min="49" style="1" width="9.14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13.8" hidden="false" customHeight="false" outlineLevel="0" collapsed="false">
      <c r="A2" s="1" t="n">
        <v>1</v>
      </c>
      <c r="B2" s="4" t="s">
        <v>48</v>
      </c>
      <c r="C2" s="1" t="s">
        <v>49</v>
      </c>
      <c r="L2" s="1" t="s">
        <v>50</v>
      </c>
      <c r="M2" s="1" t="s">
        <v>51</v>
      </c>
      <c r="N2" s="1" t="s">
        <v>51</v>
      </c>
      <c r="O2" s="1" t="n">
        <v>0</v>
      </c>
      <c r="P2" s="1" t="n">
        <v>100</v>
      </c>
      <c r="R2" s="1" t="s">
        <v>52</v>
      </c>
      <c r="U2" s="1" t="s">
        <v>52</v>
      </c>
      <c r="X2" s="1" t="s">
        <v>52</v>
      </c>
      <c r="Z2" s="1" t="s">
        <v>51</v>
      </c>
      <c r="AB2" s="1" t="e">
        <f aca="false">VLOOKUP(AA2,DataValidation!AA2:Group_List,3,0)</f>
        <v>#N/A</v>
      </c>
      <c r="AC2" s="1" t="e">
        <f aca="false">VLOOKUP(AA2,DataValidation!AA2:Group_List,2,0)</f>
        <v>#N/A</v>
      </c>
      <c r="AF2" s="1" t="s">
        <v>50</v>
      </c>
      <c r="AI2" s="1" t="s">
        <v>53</v>
      </c>
      <c r="AJ2" s="1" t="s">
        <v>53</v>
      </c>
      <c r="AL2" s="1" t="e">
        <f aca="false">VLOOKUP(AK2,DataValidation!A2:Item_Code_Code,3,0)</f>
        <v>#N/A</v>
      </c>
      <c r="AM2" s="1" t="e">
        <f aca="false">VLOOKUP(AK2,DataValidation!A2:Item_Code_Code,2,0)</f>
        <v>#N/A</v>
      </c>
      <c r="AO2" s="1" t="e">
        <f aca="false">VLOOKUP(AN2,DataValidation!AN2:ItemGroup_List,3,0)</f>
        <v>#N/A</v>
      </c>
      <c r="AP2" s="1" t="e">
        <f aca="false">VLOOKUP(AN2,DataValidation!AN2:ItemGroup_List,2,0)</f>
        <v>#N/A</v>
      </c>
      <c r="AR2" s="1" t="e">
        <f aca="false">VLOOKUP(AQ2,DataValidation!AQ2:ItemCategory_List,3,0)</f>
        <v>#N/A</v>
      </c>
      <c r="AS2" s="1" t="e">
        <f aca="false">VLOOKUP(AQ2,DataValidation!AQ2:ItemCategory_List,2,0)</f>
        <v>#N/A</v>
      </c>
      <c r="AU2" s="1" t="e">
        <f aca="false">VLOOKUP(AT2,DataValidation!AT2:ItemType_list,3,0)</f>
        <v>#N/A</v>
      </c>
      <c r="AV2" s="1" t="e">
        <f aca="false">VLOOKUP(AT2,DataValidation!AT2:ItemType_list,2,0)</f>
        <v>#N/A</v>
      </c>
    </row>
    <row r="3" customFormat="false" ht="15" hidden="false" customHeight="false" outlineLevel="0" collapsed="false">
      <c r="AB3" s="1" t="e">
        <f aca="false">VLOOKUP(AA3,DataValidation!AA3:Group_List,3,0)</f>
        <v>#N/A</v>
      </c>
      <c r="AC3" s="1" t="e">
        <f aca="false">VLOOKUP(AA3,DataValidation!AA3:Group_List,2,0)</f>
        <v>#N/A</v>
      </c>
      <c r="AL3" s="1" t="e">
        <f aca="false">VLOOKUP(AK3,DataValidation!A3:Item_Code_Code,3,0)</f>
        <v>#N/A</v>
      </c>
      <c r="AM3" s="1" t="e">
        <f aca="false">VLOOKUP(AK3,DataValidation!A3:Item_Code_Code,2,0)</f>
        <v>#N/A</v>
      </c>
      <c r="AO3" s="1" t="e">
        <f aca="false">VLOOKUP(AN3,DataValidation!AN3:ItemGroup_List,3,0)</f>
        <v>#N/A</v>
      </c>
      <c r="AP3" s="1" t="e">
        <f aca="false">VLOOKUP(AN3,DataValidation!AN3:ItemGroup_List,2,0)</f>
        <v>#N/A</v>
      </c>
      <c r="AR3" s="1" t="e">
        <f aca="false">VLOOKUP(AQ3,DataValidation!AQ3:ItemCategory_List,3,0)</f>
        <v>#N/A</v>
      </c>
      <c r="AS3" s="1" t="e">
        <f aca="false">VLOOKUP(AQ3,DataValidation!AQ3:ItemCategory_List,2,0)</f>
        <v>#N/A</v>
      </c>
      <c r="AU3" s="1" t="e">
        <f aca="false">VLOOKUP(AT3,DataValidation!AT3:ItemType_list,3,0)</f>
        <v>#N/A</v>
      </c>
      <c r="AV3" s="1" t="e">
        <f aca="false">VLOOKUP(AT3,DataValidation!AT3:ItemType_list,2,0)</f>
        <v>#N/A</v>
      </c>
    </row>
    <row r="4" customFormat="false" ht="15" hidden="false" customHeight="false" outlineLevel="0" collapsed="false">
      <c r="AB4" s="1" t="e">
        <f aca="false">VLOOKUP(AA4,DataValidation!AA4:Group_List,3,0)</f>
        <v>#N/A</v>
      </c>
      <c r="AC4" s="1" t="e">
        <f aca="false">VLOOKUP(AA4,DataValidation!AA4:Group_List,2,0)</f>
        <v>#N/A</v>
      </c>
      <c r="AL4" s="1" t="e">
        <f aca="false">VLOOKUP(AK4,DataValidation!A4:Item_Code_Code,3,0)</f>
        <v>#N/A</v>
      </c>
      <c r="AM4" s="1" t="e">
        <f aca="false">VLOOKUP(AK4,DataValidation!A4:Item_Code_Code,2,0)</f>
        <v>#N/A</v>
      </c>
      <c r="AO4" s="1" t="e">
        <f aca="false">VLOOKUP(AN4,DataValidation!AN4:ItemGroup_List,3,0)</f>
        <v>#N/A</v>
      </c>
      <c r="AP4" s="1" t="e">
        <f aca="false">VLOOKUP(AN4,DataValidation!AN4:ItemGroup_List,2,0)</f>
        <v>#N/A</v>
      </c>
      <c r="AR4" s="1" t="e">
        <f aca="false">VLOOKUP(AQ4,DataValidation!AQ4:ItemCategory_List,3,0)</f>
        <v>#N/A</v>
      </c>
      <c r="AS4" s="1" t="e">
        <f aca="false">VLOOKUP(AQ4,DataValidation!AQ4:ItemCategory_List,2,0)</f>
        <v>#N/A</v>
      </c>
      <c r="AU4" s="1" t="e">
        <f aca="false">VLOOKUP(AT4,DataValidation!AT4:ItemType_list,3,0)</f>
        <v>#N/A</v>
      </c>
      <c r="AV4" s="1" t="e">
        <f aca="false">VLOOKUP(AT4,DataValidation!AT4:ItemType_list,2,0)</f>
        <v>#N/A</v>
      </c>
    </row>
    <row r="5" customFormat="false" ht="15" hidden="false" customHeight="false" outlineLevel="0" collapsed="false">
      <c r="AB5" s="1" t="e">
        <f aca="false">VLOOKUP(AA5,DataValidation!AA5:Group_List,3,0)</f>
        <v>#N/A</v>
      </c>
      <c r="AC5" s="1" t="e">
        <f aca="false">VLOOKUP(AA5,DataValidation!AA5:Group_List,2,0)</f>
        <v>#N/A</v>
      </c>
      <c r="AL5" s="1" t="e">
        <f aca="false">VLOOKUP(AK5,DataValidation!A5:Item_Code_Code,3,0)</f>
        <v>#N/A</v>
      </c>
      <c r="AM5" s="1" t="e">
        <f aca="false">VLOOKUP(AK5,DataValidation!A5:Item_Code_Code,2,0)</f>
        <v>#N/A</v>
      </c>
      <c r="AO5" s="1" t="e">
        <f aca="false">VLOOKUP(AN5,DataValidation!AN5:ItemGroup_List,3,0)</f>
        <v>#N/A</v>
      </c>
      <c r="AP5" s="1" t="e">
        <f aca="false">VLOOKUP(AN5,DataValidation!AN5:ItemGroup_List,2,0)</f>
        <v>#N/A</v>
      </c>
      <c r="AR5" s="1" t="e">
        <f aca="false">VLOOKUP(AQ5,DataValidation!AQ5:ItemCategory_List,3,0)</f>
        <v>#N/A</v>
      </c>
      <c r="AS5" s="1" t="e">
        <f aca="false">VLOOKUP(AQ5,DataValidation!AQ5:ItemCategory_List,2,0)</f>
        <v>#N/A</v>
      </c>
      <c r="AU5" s="1" t="e">
        <f aca="false">VLOOKUP(AT5,DataValidation!AT5:ItemType_list,3,0)</f>
        <v>#N/A</v>
      </c>
      <c r="AV5" s="1" t="e">
        <f aca="false">VLOOKUP(AT5,DataValidation!AT5:ItemType_list,2,0)</f>
        <v>#N/A</v>
      </c>
    </row>
    <row r="6" customFormat="false" ht="15" hidden="false" customHeight="false" outlineLevel="0" collapsed="false">
      <c r="AB6" s="1" t="e">
        <f aca="false">VLOOKUP(AA6,DataValidation!AA6:Group_List,3,0)</f>
        <v>#N/A</v>
      </c>
      <c r="AC6" s="1" t="e">
        <f aca="false">VLOOKUP(AA6,DataValidation!AA6:Group_List,2,0)</f>
        <v>#N/A</v>
      </c>
      <c r="AL6" s="1" t="e">
        <f aca="false">VLOOKUP(AK6,DataValidation!A6:Item_Code_Code,3,0)</f>
        <v>#N/A</v>
      </c>
      <c r="AM6" s="1" t="e">
        <f aca="false">VLOOKUP(AK6,DataValidation!A6:Item_Code_Code,2,0)</f>
        <v>#N/A</v>
      </c>
      <c r="AO6" s="1" t="e">
        <f aca="false">VLOOKUP(AN6,DataValidation!AN6:ItemGroup_List,3,0)</f>
        <v>#N/A</v>
      </c>
      <c r="AP6" s="1" t="e">
        <f aca="false">VLOOKUP(AN6,DataValidation!AN6:ItemGroup_List,2,0)</f>
        <v>#N/A</v>
      </c>
      <c r="AR6" s="1" t="e">
        <f aca="false">VLOOKUP(AQ6,DataValidation!AQ6:ItemCategory_List,3,0)</f>
        <v>#N/A</v>
      </c>
      <c r="AS6" s="1" t="e">
        <f aca="false">VLOOKUP(AQ6,DataValidation!AQ6:ItemCategory_List,2,0)</f>
        <v>#N/A</v>
      </c>
      <c r="AU6" s="1" t="e">
        <f aca="false">VLOOKUP(AT6,DataValidation!AT6:ItemType_list,3,0)</f>
        <v>#N/A</v>
      </c>
      <c r="AV6" s="1" t="e">
        <f aca="false">VLOOKUP(AT6,DataValidation!AT6:ItemType_list,2,0)</f>
        <v>#N/A</v>
      </c>
    </row>
    <row r="7" customFormat="false" ht="15" hidden="false" customHeight="false" outlineLevel="0" collapsed="false">
      <c r="AB7" s="1" t="e">
        <f aca="false">VLOOKUP(AA7,DataValidation!AA7:Group_List,3,0)</f>
        <v>#N/A</v>
      </c>
      <c r="AC7" s="1" t="e">
        <f aca="false">VLOOKUP(AA7,DataValidation!AA7:Group_List,2,0)</f>
        <v>#N/A</v>
      </c>
      <c r="AL7" s="1" t="e">
        <f aca="false">VLOOKUP(AK7,DataValidation!A7:Item_Code_Code,3,0)</f>
        <v>#N/A</v>
      </c>
      <c r="AM7" s="1" t="e">
        <f aca="false">VLOOKUP(AK7,DataValidation!A7:Item_Code_Code,2,0)</f>
        <v>#N/A</v>
      </c>
      <c r="AO7" s="1" t="e">
        <f aca="false">VLOOKUP(AN7,DataValidation!AN7:ItemGroup_List,3,0)</f>
        <v>#N/A</v>
      </c>
      <c r="AP7" s="1" t="e">
        <f aca="false">VLOOKUP(AN7,DataValidation!AN7:ItemGroup_List,2,0)</f>
        <v>#N/A</v>
      </c>
      <c r="AR7" s="1" t="e">
        <f aca="false">VLOOKUP(AQ7,DataValidation!AQ7:ItemCategory_List,3,0)</f>
        <v>#N/A</v>
      </c>
      <c r="AS7" s="1" t="e">
        <f aca="false">VLOOKUP(AQ7,DataValidation!AQ7:ItemCategory_List,2,0)</f>
        <v>#N/A</v>
      </c>
      <c r="AU7" s="1" t="e">
        <f aca="false">VLOOKUP(AT7,DataValidation!AT7:ItemType_list,3,0)</f>
        <v>#N/A</v>
      </c>
      <c r="AV7" s="1" t="e">
        <f aca="false">VLOOKUP(AT7,DataValidation!AT7:ItemType_list,2,0)</f>
        <v>#N/A</v>
      </c>
    </row>
    <row r="8" customFormat="false" ht="15" hidden="false" customHeight="false" outlineLevel="0" collapsed="false">
      <c r="AB8" s="1" t="e">
        <f aca="false">VLOOKUP(AA8,DataValidation!AA8:Group_List,3,0)</f>
        <v>#N/A</v>
      </c>
      <c r="AC8" s="1" t="e">
        <f aca="false">VLOOKUP(AA8,DataValidation!AA8:Group_List,2,0)</f>
        <v>#N/A</v>
      </c>
      <c r="AL8" s="1" t="e">
        <f aca="false">VLOOKUP(AK8,DataValidation!A8:Item_Code_Code,3,0)</f>
        <v>#N/A</v>
      </c>
      <c r="AM8" s="1" t="e">
        <f aca="false">VLOOKUP(AK8,DataValidation!A8:Item_Code_Code,2,0)</f>
        <v>#N/A</v>
      </c>
      <c r="AO8" s="1" t="e">
        <f aca="false">VLOOKUP(AN8,DataValidation!AN8:ItemGroup_List,3,0)</f>
        <v>#N/A</v>
      </c>
      <c r="AP8" s="1" t="e">
        <f aca="false">VLOOKUP(AN8,DataValidation!AN8:ItemGroup_List,2,0)</f>
        <v>#N/A</v>
      </c>
      <c r="AR8" s="1" t="e">
        <f aca="false">VLOOKUP(AQ8,DataValidation!AQ8:ItemCategory_List,3,0)</f>
        <v>#N/A</v>
      </c>
      <c r="AS8" s="1" t="e">
        <f aca="false">VLOOKUP(AQ8,DataValidation!AQ8:ItemCategory_List,2,0)</f>
        <v>#N/A</v>
      </c>
      <c r="AU8" s="1" t="e">
        <f aca="false">VLOOKUP(AT8,DataValidation!AT8:ItemType_list,3,0)</f>
        <v>#N/A</v>
      </c>
      <c r="AV8" s="1" t="e">
        <f aca="false">VLOOKUP(AT8,DataValidation!AT8:ItemType_list,2,0)</f>
        <v>#N/A</v>
      </c>
    </row>
    <row r="9" customFormat="false" ht="15" hidden="false" customHeight="false" outlineLevel="0" collapsed="false">
      <c r="AB9" s="1" t="e">
        <f aca="false">VLOOKUP(AA9,DataValidation!AA9:Group_List,3,0)</f>
        <v>#N/A</v>
      </c>
      <c r="AC9" s="1" t="e">
        <f aca="false">VLOOKUP(AA9,DataValidation!AA9:Group_List,2,0)</f>
        <v>#N/A</v>
      </c>
      <c r="AL9" s="1" t="e">
        <f aca="false">VLOOKUP(AK9,DataValidation!A9:Item_Code_Code,3,0)</f>
        <v>#N/A</v>
      </c>
      <c r="AM9" s="1" t="e">
        <f aca="false">VLOOKUP(AK9,DataValidation!A9:Item_Code_Code,2,0)</f>
        <v>#N/A</v>
      </c>
      <c r="AO9" s="1" t="e">
        <f aca="false">VLOOKUP(AN9,DataValidation!AN9:ItemGroup_List,3,0)</f>
        <v>#N/A</v>
      </c>
      <c r="AP9" s="1" t="e">
        <f aca="false">VLOOKUP(AN9,DataValidation!AN9:ItemGroup_List,2,0)</f>
        <v>#N/A</v>
      </c>
      <c r="AR9" s="1" t="e">
        <f aca="false">VLOOKUP(AQ9,DataValidation!AQ9:ItemCategory_List,3,0)</f>
        <v>#N/A</v>
      </c>
      <c r="AS9" s="1" t="e">
        <f aca="false">VLOOKUP(AQ9,DataValidation!AQ9:ItemCategory_List,2,0)</f>
        <v>#N/A</v>
      </c>
      <c r="AU9" s="1" t="e">
        <f aca="false">VLOOKUP(AT9,DataValidation!AT9:ItemType_list,3,0)</f>
        <v>#N/A</v>
      </c>
      <c r="AV9" s="1" t="e">
        <f aca="false">VLOOKUP(AT9,DataValidation!AT9:ItemType_list,2,0)</f>
        <v>#N/A</v>
      </c>
    </row>
    <row r="10" customFormat="false" ht="15" hidden="false" customHeight="false" outlineLevel="0" collapsed="false">
      <c r="AB10" s="1" t="e">
        <f aca="false">VLOOKUP(AA10,DataValidation!AA10:Group_List,3,0)</f>
        <v>#N/A</v>
      </c>
      <c r="AC10" s="1" t="e">
        <f aca="false">VLOOKUP(AA10,DataValidation!AA10:Group_List,2,0)</f>
        <v>#N/A</v>
      </c>
      <c r="AL10" s="1" t="e">
        <f aca="false">VLOOKUP(AK10,DataValidation!A10:Item_Code_Code,3,0)</f>
        <v>#N/A</v>
      </c>
      <c r="AM10" s="1" t="e">
        <f aca="false">VLOOKUP(AK10,DataValidation!A10:Item_Code_Code,2,0)</f>
        <v>#N/A</v>
      </c>
      <c r="AO10" s="1" t="e">
        <f aca="false">VLOOKUP(AN10,DataValidation!AN10:ItemGroup_List,3,0)</f>
        <v>#N/A</v>
      </c>
      <c r="AP10" s="1" t="e">
        <f aca="false">VLOOKUP(AN10,DataValidation!AN10:ItemGroup_List,2,0)</f>
        <v>#N/A</v>
      </c>
      <c r="AR10" s="1" t="e">
        <f aca="false">VLOOKUP(AQ10,DataValidation!AQ10:ItemCategory_List,3,0)</f>
        <v>#N/A</v>
      </c>
      <c r="AS10" s="1" t="e">
        <f aca="false">VLOOKUP(AQ10,DataValidation!AQ10:ItemCategory_List,2,0)</f>
        <v>#N/A</v>
      </c>
      <c r="AU10" s="1" t="e">
        <f aca="false">VLOOKUP(AT10,DataValidation!AT10:ItemType_list,3,0)</f>
        <v>#N/A</v>
      </c>
      <c r="AV10" s="1" t="e">
        <f aca="false">VLOOKUP(AT10,DataValidation!AT10:ItemType_list,2,0)</f>
        <v>#N/A</v>
      </c>
    </row>
    <row r="11" customFormat="false" ht="15" hidden="false" customHeight="false" outlineLevel="0" collapsed="false">
      <c r="AB11" s="1" t="e">
        <f aca="false">VLOOKUP(AA11,DataValidation!AA11:Group_List,3,0)</f>
        <v>#N/A</v>
      </c>
      <c r="AC11" s="1" t="e">
        <f aca="false">VLOOKUP(AA11,DataValidation!AA11:Group_List,2,0)</f>
        <v>#N/A</v>
      </c>
      <c r="AL11" s="1" t="e">
        <f aca="false">VLOOKUP(AK11,DataValidation!A11:Item_Code_Code,3,0)</f>
        <v>#N/A</v>
      </c>
      <c r="AM11" s="1" t="e">
        <f aca="false">VLOOKUP(AK11,DataValidation!A11:Item_Code_Code,2,0)</f>
        <v>#N/A</v>
      </c>
      <c r="AO11" s="1" t="e">
        <f aca="false">VLOOKUP(AN11,DataValidation!AN11:ItemGroup_List,3,0)</f>
        <v>#N/A</v>
      </c>
      <c r="AP11" s="1" t="e">
        <f aca="false">VLOOKUP(AN11,DataValidation!AN11:ItemGroup_List,2,0)</f>
        <v>#N/A</v>
      </c>
      <c r="AR11" s="1" t="e">
        <f aca="false">VLOOKUP(AQ11,DataValidation!AQ11:ItemCategory_List,3,0)</f>
        <v>#N/A</v>
      </c>
      <c r="AS11" s="1" t="e">
        <f aca="false">VLOOKUP(AQ11,DataValidation!AQ11:ItemCategory_List,2,0)</f>
        <v>#N/A</v>
      </c>
      <c r="AU11" s="1" t="e">
        <f aca="false">VLOOKUP(AT11,DataValidation!AT11:ItemType_list,3,0)</f>
        <v>#N/A</v>
      </c>
      <c r="AV11" s="1" t="e">
        <f aca="false">VLOOKUP(AT11,DataValidation!AT11:ItemType_list,2,0)</f>
        <v>#N/A</v>
      </c>
    </row>
    <row r="12" customFormat="false" ht="15" hidden="false" customHeight="false" outlineLevel="0" collapsed="false">
      <c r="AB12" s="1" t="e">
        <f aca="false">VLOOKUP(AA12,DataValidation!AA12:Group_List,3,0)</f>
        <v>#N/A</v>
      </c>
      <c r="AC12" s="1" t="e">
        <f aca="false">VLOOKUP(AA12,DataValidation!AA12:Group_List,2,0)</f>
        <v>#N/A</v>
      </c>
      <c r="AL12" s="1" t="e">
        <f aca="false">VLOOKUP(AK12,DataValidation!A12:Item_Code_Code,3,0)</f>
        <v>#N/A</v>
      </c>
      <c r="AM12" s="1" t="e">
        <f aca="false">VLOOKUP(AK12,DataValidation!A12:Item_Code_Code,2,0)</f>
        <v>#N/A</v>
      </c>
      <c r="AO12" s="1" t="e">
        <f aca="false">VLOOKUP(AN12,DataValidation!AN12:ItemGroup_List,3,0)</f>
        <v>#N/A</v>
      </c>
      <c r="AP12" s="1" t="e">
        <f aca="false">VLOOKUP(AN12,DataValidation!AN12:ItemGroup_List,2,0)</f>
        <v>#N/A</v>
      </c>
      <c r="AR12" s="1" t="e">
        <f aca="false">VLOOKUP(AQ12,DataValidation!AQ12:ItemCategory_List,3,0)</f>
        <v>#N/A</v>
      </c>
      <c r="AS12" s="1" t="e">
        <f aca="false">VLOOKUP(AQ12,DataValidation!AQ12:ItemCategory_List,2,0)</f>
        <v>#N/A</v>
      </c>
      <c r="AU12" s="1" t="e">
        <f aca="false">VLOOKUP(AT12,DataValidation!AT12:ItemType_list,3,0)</f>
        <v>#N/A</v>
      </c>
      <c r="AV12" s="1" t="e">
        <f aca="false">VLOOKUP(AT12,DataValidation!AT12:ItemType_list,2,0)</f>
        <v>#N/A</v>
      </c>
    </row>
    <row r="13" customFormat="false" ht="15" hidden="false" customHeight="false" outlineLevel="0" collapsed="false">
      <c r="AB13" s="1" t="e">
        <f aca="false">VLOOKUP(AA13,DataValidation!AA13:Group_List,3,0)</f>
        <v>#N/A</v>
      </c>
      <c r="AC13" s="1" t="e">
        <f aca="false">VLOOKUP(AA13,DataValidation!AA13:Group_List,2,0)</f>
        <v>#N/A</v>
      </c>
      <c r="AL13" s="1" t="e">
        <f aca="false">VLOOKUP(AK13,DataValidation!A13:Item_Code_Code,3,0)</f>
        <v>#N/A</v>
      </c>
      <c r="AM13" s="1" t="e">
        <f aca="false">VLOOKUP(AK13,DataValidation!A13:Item_Code_Code,2,0)</f>
        <v>#N/A</v>
      </c>
      <c r="AO13" s="1" t="e">
        <f aca="false">VLOOKUP(AN13,DataValidation!AN13:ItemGroup_List,3,0)</f>
        <v>#N/A</v>
      </c>
      <c r="AP13" s="1" t="e">
        <f aca="false">VLOOKUP(AN13,DataValidation!AN13:ItemGroup_List,2,0)</f>
        <v>#N/A</v>
      </c>
      <c r="AR13" s="1" t="e">
        <f aca="false">VLOOKUP(AQ13,DataValidation!AQ13:ItemCategory_List,3,0)</f>
        <v>#N/A</v>
      </c>
      <c r="AS13" s="1" t="e">
        <f aca="false">VLOOKUP(AQ13,DataValidation!AQ13:ItemCategory_List,2,0)</f>
        <v>#N/A</v>
      </c>
      <c r="AU13" s="1" t="e">
        <f aca="false">VLOOKUP(AT13,DataValidation!AT13:ItemType_list,3,0)</f>
        <v>#N/A</v>
      </c>
      <c r="AV13" s="1" t="e">
        <f aca="false">VLOOKUP(AT13,DataValidation!AT13:ItemType_list,2,0)</f>
        <v>#N/A</v>
      </c>
    </row>
    <row r="14" customFormat="false" ht="15" hidden="false" customHeight="false" outlineLevel="0" collapsed="false">
      <c r="AB14" s="1" t="e">
        <f aca="false">VLOOKUP(AA14,DataValidation!AA14:Group_List,3,0)</f>
        <v>#N/A</v>
      </c>
      <c r="AC14" s="1" t="e">
        <f aca="false">VLOOKUP(AA14,DataValidation!AA14:Group_List,2,0)</f>
        <v>#N/A</v>
      </c>
      <c r="AL14" s="1" t="e">
        <f aca="false">VLOOKUP(AK14,DataValidation!A14:Item_Code_Code,3,0)</f>
        <v>#N/A</v>
      </c>
      <c r="AM14" s="1" t="e">
        <f aca="false">VLOOKUP(AK14,DataValidation!A14:Item_Code_Code,2,0)</f>
        <v>#N/A</v>
      </c>
      <c r="AO14" s="1" t="e">
        <f aca="false">VLOOKUP(AN14,DataValidation!AN14:ItemGroup_List,3,0)</f>
        <v>#N/A</v>
      </c>
      <c r="AP14" s="1" t="e">
        <f aca="false">VLOOKUP(AN14,DataValidation!AN14:ItemGroup_List,2,0)</f>
        <v>#N/A</v>
      </c>
      <c r="AR14" s="1" t="e">
        <f aca="false">VLOOKUP(AQ14,DataValidation!AQ14:ItemCategory_List,3,0)</f>
        <v>#N/A</v>
      </c>
      <c r="AS14" s="1" t="e">
        <f aca="false">VLOOKUP(AQ14,DataValidation!AQ14:ItemCategory_List,2,0)</f>
        <v>#N/A</v>
      </c>
      <c r="AU14" s="1" t="e">
        <f aca="false">VLOOKUP(AT14,DataValidation!AT14:ItemType_list,3,0)</f>
        <v>#N/A</v>
      </c>
      <c r="AV14" s="1" t="e">
        <f aca="false">VLOOKUP(AT14,DataValidation!AT14:ItemType_list,2,0)</f>
        <v>#N/A</v>
      </c>
    </row>
    <row r="15" customFormat="false" ht="15" hidden="false" customHeight="false" outlineLevel="0" collapsed="false">
      <c r="AB15" s="1" t="e">
        <f aca="false">VLOOKUP(AA15,DataValidation!AA15:Group_List,3,0)</f>
        <v>#N/A</v>
      </c>
      <c r="AC15" s="1" t="e">
        <f aca="false">VLOOKUP(AA15,DataValidation!AA15:Group_List,2,0)</f>
        <v>#N/A</v>
      </c>
      <c r="AL15" s="1" t="e">
        <f aca="false">VLOOKUP(AK15,DataValidation!A15:Item_Code_Code,3,0)</f>
        <v>#N/A</v>
      </c>
      <c r="AM15" s="1" t="e">
        <f aca="false">VLOOKUP(AK15,DataValidation!A15:Item_Code_Code,2,0)</f>
        <v>#N/A</v>
      </c>
      <c r="AO15" s="1" t="e">
        <f aca="false">VLOOKUP(AN15,DataValidation!AN15:ItemGroup_List,3,0)</f>
        <v>#N/A</v>
      </c>
      <c r="AP15" s="1" t="e">
        <f aca="false">VLOOKUP(AN15,DataValidation!AN15:ItemGroup_List,2,0)</f>
        <v>#N/A</v>
      </c>
      <c r="AR15" s="1" t="e">
        <f aca="false">VLOOKUP(AQ15,DataValidation!AQ15:ItemCategory_List,3,0)</f>
        <v>#N/A</v>
      </c>
      <c r="AS15" s="1" t="e">
        <f aca="false">VLOOKUP(AQ15,DataValidation!AQ15:ItemCategory_List,2,0)</f>
        <v>#N/A</v>
      </c>
      <c r="AU15" s="1" t="e">
        <f aca="false">VLOOKUP(AT15,DataValidation!AT15:ItemType_list,3,0)</f>
        <v>#N/A</v>
      </c>
      <c r="AV15" s="1" t="e">
        <f aca="false">VLOOKUP(AT15,DataValidation!AT15:ItemType_list,2,0)</f>
        <v>#N/A</v>
      </c>
    </row>
    <row r="16" customFormat="false" ht="15" hidden="false" customHeight="false" outlineLevel="0" collapsed="false">
      <c r="AB16" s="1" t="e">
        <f aca="false">VLOOKUP(AA16,DataValidation!AA16:Group_List,3,0)</f>
        <v>#N/A</v>
      </c>
      <c r="AC16" s="1" t="e">
        <f aca="false">VLOOKUP(AA16,DataValidation!AA16:Group_List,2,0)</f>
        <v>#N/A</v>
      </c>
      <c r="AL16" s="1" t="e">
        <f aca="false">VLOOKUP(AK16,DataValidation!A16:Item_Code_Code,3,0)</f>
        <v>#N/A</v>
      </c>
      <c r="AM16" s="1" t="e">
        <f aca="false">VLOOKUP(AK16,DataValidation!A16:Item_Code_Code,2,0)</f>
        <v>#N/A</v>
      </c>
      <c r="AO16" s="1" t="e">
        <f aca="false">VLOOKUP(AN16,DataValidation!AN16:ItemGroup_List,3,0)</f>
        <v>#N/A</v>
      </c>
      <c r="AP16" s="1" t="e">
        <f aca="false">VLOOKUP(AN16,DataValidation!AN16:ItemGroup_List,2,0)</f>
        <v>#N/A</v>
      </c>
      <c r="AR16" s="1" t="e">
        <f aca="false">VLOOKUP(AQ16,DataValidation!AQ16:ItemCategory_List,3,0)</f>
        <v>#N/A</v>
      </c>
      <c r="AS16" s="1" t="e">
        <f aca="false">VLOOKUP(AQ16,DataValidation!AQ16:ItemCategory_List,2,0)</f>
        <v>#N/A</v>
      </c>
      <c r="AU16" s="1" t="e">
        <f aca="false">VLOOKUP(AT16,DataValidation!AT16:ItemType_list,3,0)</f>
        <v>#N/A</v>
      </c>
      <c r="AV16" s="1" t="e">
        <f aca="false">VLOOKUP(AT16,DataValidation!AT16:ItemType_list,2,0)</f>
        <v>#N/A</v>
      </c>
    </row>
    <row r="17" customFormat="false" ht="15" hidden="false" customHeight="false" outlineLevel="0" collapsed="false">
      <c r="AB17" s="1" t="e">
        <f aca="false">VLOOKUP(AA17,DataValidation!AA17:Group_List,3,0)</f>
        <v>#N/A</v>
      </c>
      <c r="AC17" s="1" t="e">
        <f aca="false">VLOOKUP(AA17,DataValidation!AA17:Group_List,2,0)</f>
        <v>#N/A</v>
      </c>
      <c r="AL17" s="1" t="e">
        <f aca="false">VLOOKUP(AK17,DataValidation!A17:Item_Code_Code,3,0)</f>
        <v>#N/A</v>
      </c>
      <c r="AM17" s="1" t="e">
        <f aca="false">VLOOKUP(AK17,DataValidation!A17:Item_Code_Code,2,0)</f>
        <v>#N/A</v>
      </c>
      <c r="AO17" s="1" t="e">
        <f aca="false">VLOOKUP(AN17,DataValidation!AN17:ItemGroup_List,3,0)</f>
        <v>#N/A</v>
      </c>
      <c r="AP17" s="1" t="e">
        <f aca="false">VLOOKUP(AN17,DataValidation!AN17:ItemGroup_List,2,0)</f>
        <v>#N/A</v>
      </c>
      <c r="AR17" s="1" t="e">
        <f aca="false">VLOOKUP(AQ17,DataValidation!AQ17:ItemCategory_List,3,0)</f>
        <v>#N/A</v>
      </c>
      <c r="AS17" s="1" t="e">
        <f aca="false">VLOOKUP(AQ17,DataValidation!AQ17:ItemCategory_List,2,0)</f>
        <v>#N/A</v>
      </c>
      <c r="AU17" s="1" t="e">
        <f aca="false">VLOOKUP(AT17,DataValidation!AT17:ItemType_list,3,0)</f>
        <v>#N/A</v>
      </c>
      <c r="AV17" s="1" t="e">
        <f aca="false">VLOOKUP(AT17,DataValidation!AT17:ItemType_list,2,0)</f>
        <v>#N/A</v>
      </c>
    </row>
    <row r="18" customFormat="false" ht="15" hidden="false" customHeight="false" outlineLevel="0" collapsed="false">
      <c r="AB18" s="1" t="e">
        <f aca="false">VLOOKUP(AA18,DataValidation!AA18:Group_List,3,0)</f>
        <v>#N/A</v>
      </c>
      <c r="AC18" s="1" t="e">
        <f aca="false">VLOOKUP(AA18,DataValidation!AA18:Group_List,2,0)</f>
        <v>#N/A</v>
      </c>
      <c r="AL18" s="1" t="e">
        <f aca="false">VLOOKUP(AK18,DataValidation!A18:Item_Code_Code,3,0)</f>
        <v>#N/A</v>
      </c>
      <c r="AM18" s="1" t="e">
        <f aca="false">VLOOKUP(AK18,DataValidation!A18:Item_Code_Code,2,0)</f>
        <v>#N/A</v>
      </c>
      <c r="AO18" s="1" t="e">
        <f aca="false">VLOOKUP(AN18,DataValidation!AN18:ItemGroup_List,3,0)</f>
        <v>#N/A</v>
      </c>
      <c r="AP18" s="1" t="e">
        <f aca="false">VLOOKUP(AN18,DataValidation!AN18:ItemGroup_List,2,0)</f>
        <v>#N/A</v>
      </c>
      <c r="AR18" s="1" t="e">
        <f aca="false">VLOOKUP(AQ18,DataValidation!AQ18:ItemCategory_List,3,0)</f>
        <v>#N/A</v>
      </c>
      <c r="AS18" s="1" t="e">
        <f aca="false">VLOOKUP(AQ18,DataValidation!AQ18:ItemCategory_List,2,0)</f>
        <v>#N/A</v>
      </c>
      <c r="AU18" s="1" t="e">
        <f aca="false">VLOOKUP(AT18,DataValidation!AT18:ItemType_list,3,0)</f>
        <v>#N/A</v>
      </c>
      <c r="AV18" s="1" t="e">
        <f aca="false">VLOOKUP(AT18,DataValidation!AT18:ItemType_list,2,0)</f>
        <v>#N/A</v>
      </c>
    </row>
    <row r="19" customFormat="false" ht="15" hidden="false" customHeight="false" outlineLevel="0" collapsed="false">
      <c r="AB19" s="1" t="e">
        <f aca="false">VLOOKUP(AA19,DataValidation!AA19:Group_List,3,0)</f>
        <v>#N/A</v>
      </c>
      <c r="AC19" s="1" t="e">
        <f aca="false">VLOOKUP(AA19,DataValidation!AA19:Group_List,2,0)</f>
        <v>#N/A</v>
      </c>
      <c r="AL19" s="1" t="e">
        <f aca="false">VLOOKUP(AK19,DataValidation!A19:Item_Code_Code,3,0)</f>
        <v>#N/A</v>
      </c>
      <c r="AM19" s="1" t="e">
        <f aca="false">VLOOKUP(AK19,DataValidation!A19:Item_Code_Code,2,0)</f>
        <v>#N/A</v>
      </c>
      <c r="AO19" s="1" t="e">
        <f aca="false">VLOOKUP(AN19,DataValidation!AN19:ItemGroup_List,3,0)</f>
        <v>#N/A</v>
      </c>
      <c r="AP19" s="1" t="e">
        <f aca="false">VLOOKUP(AN19,DataValidation!AN19:ItemGroup_List,2,0)</f>
        <v>#N/A</v>
      </c>
      <c r="AR19" s="1" t="e">
        <f aca="false">VLOOKUP(AQ19,DataValidation!AQ19:ItemCategory_List,3,0)</f>
        <v>#N/A</v>
      </c>
      <c r="AS19" s="1" t="e">
        <f aca="false">VLOOKUP(AQ19,DataValidation!AQ19:ItemCategory_List,2,0)</f>
        <v>#N/A</v>
      </c>
      <c r="AU19" s="1" t="e">
        <f aca="false">VLOOKUP(AT19,DataValidation!AT19:ItemType_list,3,0)</f>
        <v>#N/A</v>
      </c>
      <c r="AV19" s="1" t="e">
        <f aca="false">VLOOKUP(AT19,DataValidation!AT19:ItemType_list,2,0)</f>
        <v>#N/A</v>
      </c>
    </row>
    <row r="20" customFormat="false" ht="15" hidden="false" customHeight="false" outlineLevel="0" collapsed="false">
      <c r="AB20" s="1" t="e">
        <f aca="false">VLOOKUP(AA20,DataValidation!AA20:Group_List,3,0)</f>
        <v>#N/A</v>
      </c>
      <c r="AC20" s="1" t="e">
        <f aca="false">VLOOKUP(AA20,DataValidation!AA20:Group_List,2,0)</f>
        <v>#N/A</v>
      </c>
      <c r="AL20" s="1" t="e">
        <f aca="false">VLOOKUP(AK20,DataValidation!A20:Item_Code_Code,3,0)</f>
        <v>#N/A</v>
      </c>
      <c r="AM20" s="1" t="e">
        <f aca="false">VLOOKUP(AK20,DataValidation!A20:Item_Code_Code,2,0)</f>
        <v>#N/A</v>
      </c>
      <c r="AO20" s="1" t="e">
        <f aca="false">VLOOKUP(AN20,DataValidation!AN20:ItemGroup_List,3,0)</f>
        <v>#N/A</v>
      </c>
      <c r="AP20" s="1" t="e">
        <f aca="false">VLOOKUP(AN20,DataValidation!AN20:ItemGroup_List,2,0)</f>
        <v>#N/A</v>
      </c>
      <c r="AR20" s="1" t="e">
        <f aca="false">VLOOKUP(AQ20,DataValidation!AQ20:ItemCategory_List,3,0)</f>
        <v>#N/A</v>
      </c>
      <c r="AS20" s="1" t="e">
        <f aca="false">VLOOKUP(AQ20,DataValidation!AQ20:ItemCategory_List,2,0)</f>
        <v>#N/A</v>
      </c>
      <c r="AU20" s="1" t="e">
        <f aca="false">VLOOKUP(AT20,DataValidation!AT20:ItemType_list,3,0)</f>
        <v>#N/A</v>
      </c>
      <c r="AV20" s="1" t="e">
        <f aca="false">VLOOKUP(AT20,DataValidation!AT20:ItemType_list,2,0)</f>
        <v>#N/A</v>
      </c>
    </row>
    <row r="21" customFormat="false" ht="15" hidden="false" customHeight="false" outlineLevel="0" collapsed="false">
      <c r="AB21" s="1" t="e">
        <f aca="false">VLOOKUP(AA21,DataValidation!AA21:Group_List,3,0)</f>
        <v>#N/A</v>
      </c>
      <c r="AC21" s="1" t="e">
        <f aca="false">VLOOKUP(AA21,DataValidation!AA21:Group_List,2,0)</f>
        <v>#N/A</v>
      </c>
      <c r="AL21" s="1" t="e">
        <f aca="false">VLOOKUP(AK21,DataValidation!A21:Item_Code_Code,3,0)</f>
        <v>#N/A</v>
      </c>
      <c r="AM21" s="1" t="e">
        <f aca="false">VLOOKUP(AK21,DataValidation!A21:Item_Code_Code,2,0)</f>
        <v>#N/A</v>
      </c>
      <c r="AO21" s="1" t="e">
        <f aca="false">VLOOKUP(AN21,DataValidation!AN21:ItemGroup_List,3,0)</f>
        <v>#N/A</v>
      </c>
      <c r="AP21" s="1" t="e">
        <f aca="false">VLOOKUP(AN21,DataValidation!AN21:ItemGroup_List,2,0)</f>
        <v>#N/A</v>
      </c>
      <c r="AR21" s="1" t="e">
        <f aca="false">VLOOKUP(AQ21,DataValidation!AQ21:ItemCategory_List,3,0)</f>
        <v>#N/A</v>
      </c>
      <c r="AS21" s="1" t="e">
        <f aca="false">VLOOKUP(AQ21,DataValidation!AQ21:ItemCategory_List,2,0)</f>
        <v>#N/A</v>
      </c>
      <c r="AU21" s="1" t="e">
        <f aca="false">VLOOKUP(AT21,DataValidation!AT21:ItemType_list,3,0)</f>
        <v>#N/A</v>
      </c>
      <c r="AV21" s="1" t="e">
        <f aca="false">VLOOKUP(AT21,DataValidation!AT21:ItemType_list,2,0)</f>
        <v>#N/A</v>
      </c>
    </row>
    <row r="22" customFormat="false" ht="15" hidden="false" customHeight="false" outlineLevel="0" collapsed="false">
      <c r="AB22" s="1" t="e">
        <f aca="false">VLOOKUP(AA22,DataValidation!AA22:Group_List,3,0)</f>
        <v>#N/A</v>
      </c>
      <c r="AC22" s="1" t="e">
        <f aca="false">VLOOKUP(AA22,DataValidation!AA22:Group_List,2,0)</f>
        <v>#N/A</v>
      </c>
      <c r="AL22" s="1" t="e">
        <f aca="false">VLOOKUP(AK22,DataValidation!A22:Item_Code_Code,3,0)</f>
        <v>#N/A</v>
      </c>
      <c r="AM22" s="1" t="e">
        <f aca="false">VLOOKUP(AK22,DataValidation!A22:Item_Code_Code,2,0)</f>
        <v>#N/A</v>
      </c>
      <c r="AO22" s="1" t="e">
        <f aca="false">VLOOKUP(AN22,DataValidation!AN22:ItemGroup_List,3,0)</f>
        <v>#N/A</v>
      </c>
      <c r="AP22" s="1" t="e">
        <f aca="false">VLOOKUP(AN22,DataValidation!AN22:ItemGroup_List,2,0)</f>
        <v>#N/A</v>
      </c>
      <c r="AR22" s="1" t="e">
        <f aca="false">VLOOKUP(AQ22,DataValidation!AQ22:ItemCategory_List,3,0)</f>
        <v>#N/A</v>
      </c>
      <c r="AS22" s="1" t="e">
        <f aca="false">VLOOKUP(AQ22,DataValidation!AQ22:ItemCategory_List,2,0)</f>
        <v>#N/A</v>
      </c>
      <c r="AU22" s="1" t="e">
        <f aca="false">VLOOKUP(AT22,DataValidation!AT22:ItemType_list,3,0)</f>
        <v>#N/A</v>
      </c>
      <c r="AV22" s="1" t="e">
        <f aca="false">VLOOKUP(AT22,DataValidation!AT22:ItemType_list,2,0)</f>
        <v>#N/A</v>
      </c>
    </row>
    <row r="23" customFormat="false" ht="15" hidden="false" customHeight="false" outlineLevel="0" collapsed="false">
      <c r="AB23" s="1" t="e">
        <f aca="false">VLOOKUP(AA23,DataValidation!AA23:Group_List,3,0)</f>
        <v>#N/A</v>
      </c>
      <c r="AC23" s="1" t="e">
        <f aca="false">VLOOKUP(AA23,DataValidation!AA23:Group_List,2,0)</f>
        <v>#N/A</v>
      </c>
      <c r="AL23" s="1" t="e">
        <f aca="false">VLOOKUP(AK23,DataValidation!A23:Item_Code_Code,3,0)</f>
        <v>#N/A</v>
      </c>
      <c r="AM23" s="1" t="e">
        <f aca="false">VLOOKUP(AK23,DataValidation!A23:Item_Code_Code,2,0)</f>
        <v>#N/A</v>
      </c>
      <c r="AO23" s="1" t="e">
        <f aca="false">VLOOKUP(AN23,DataValidation!AN23:ItemGroup_List,3,0)</f>
        <v>#N/A</v>
      </c>
      <c r="AP23" s="1" t="e">
        <f aca="false">VLOOKUP(AN23,DataValidation!AN23:ItemGroup_List,2,0)</f>
        <v>#N/A</v>
      </c>
      <c r="AR23" s="1" t="e">
        <f aca="false">VLOOKUP(AQ23,DataValidation!AQ23:ItemCategory_List,3,0)</f>
        <v>#N/A</v>
      </c>
      <c r="AS23" s="1" t="e">
        <f aca="false">VLOOKUP(AQ23,DataValidation!AQ23:ItemCategory_List,2,0)</f>
        <v>#N/A</v>
      </c>
      <c r="AU23" s="1" t="e">
        <f aca="false">VLOOKUP(AT23,DataValidation!AT23:ItemType_list,3,0)</f>
        <v>#N/A</v>
      </c>
      <c r="AV23" s="1" t="e">
        <f aca="false">VLOOKUP(AT23,DataValidation!AT23:ItemType_list,2,0)</f>
        <v>#N/A</v>
      </c>
    </row>
    <row r="24" customFormat="false" ht="15" hidden="false" customHeight="false" outlineLevel="0" collapsed="false">
      <c r="AB24" s="1" t="e">
        <f aca="false">VLOOKUP(AA24,DataValidation!AA24:Group_List,3,0)</f>
        <v>#N/A</v>
      </c>
      <c r="AC24" s="1" t="e">
        <f aca="false">VLOOKUP(AA24,DataValidation!AA24:Group_List,2,0)</f>
        <v>#N/A</v>
      </c>
      <c r="AL24" s="1" t="e">
        <f aca="false">VLOOKUP(AK24,DataValidation!A24:Item_Code_Code,3,0)</f>
        <v>#N/A</v>
      </c>
      <c r="AM24" s="1" t="e">
        <f aca="false">VLOOKUP(AK24,DataValidation!A24:Item_Code_Code,2,0)</f>
        <v>#N/A</v>
      </c>
      <c r="AO24" s="1" t="e">
        <f aca="false">VLOOKUP(AN24,DataValidation!AN24:ItemGroup_List,3,0)</f>
        <v>#N/A</v>
      </c>
      <c r="AP24" s="1" t="e">
        <f aca="false">VLOOKUP(AN24,DataValidation!AN24:ItemGroup_List,2,0)</f>
        <v>#N/A</v>
      </c>
      <c r="AR24" s="1" t="e">
        <f aca="false">VLOOKUP(AQ24,DataValidation!AQ24:ItemCategory_List,3,0)</f>
        <v>#N/A</v>
      </c>
      <c r="AS24" s="1" t="e">
        <f aca="false">VLOOKUP(AQ24,DataValidation!AQ24:ItemCategory_List,2,0)</f>
        <v>#N/A</v>
      </c>
      <c r="AU24" s="1" t="e">
        <f aca="false">VLOOKUP(AT24,DataValidation!AT24:ItemType_list,3,0)</f>
        <v>#N/A</v>
      </c>
      <c r="AV24" s="1" t="e">
        <f aca="false">VLOOKUP(AT24,DataValidation!AT24:ItemType_list,2,0)</f>
        <v>#N/A</v>
      </c>
    </row>
    <row r="25" customFormat="false" ht="15" hidden="false" customHeight="false" outlineLevel="0" collapsed="false">
      <c r="AB25" s="1" t="e">
        <f aca="false">VLOOKUP(AA25,DataValidation!AA25:Group_List,3,0)</f>
        <v>#N/A</v>
      </c>
      <c r="AC25" s="1" t="e">
        <f aca="false">VLOOKUP(AA25,DataValidation!AA25:Group_List,2,0)</f>
        <v>#N/A</v>
      </c>
      <c r="AL25" s="1" t="e">
        <f aca="false">VLOOKUP(AK25,DataValidation!A25:Item_Code_Code,3,0)</f>
        <v>#N/A</v>
      </c>
      <c r="AM25" s="1" t="e">
        <f aca="false">VLOOKUP(AK25,DataValidation!A25:Item_Code_Code,2,0)</f>
        <v>#N/A</v>
      </c>
      <c r="AO25" s="1" t="e">
        <f aca="false">VLOOKUP(AN25,DataValidation!AN25:ItemGroup_List,3,0)</f>
        <v>#N/A</v>
      </c>
      <c r="AP25" s="1" t="e">
        <f aca="false">VLOOKUP(AN25,DataValidation!AN25:ItemGroup_List,2,0)</f>
        <v>#N/A</v>
      </c>
      <c r="AR25" s="1" t="e">
        <f aca="false">VLOOKUP(AQ25,DataValidation!AQ25:ItemCategory_List,3,0)</f>
        <v>#N/A</v>
      </c>
      <c r="AS25" s="1" t="e">
        <f aca="false">VLOOKUP(AQ25,DataValidation!AQ25:ItemCategory_List,2,0)</f>
        <v>#N/A</v>
      </c>
      <c r="AU25" s="1" t="e">
        <f aca="false">VLOOKUP(AT25,DataValidation!AT25:ItemType_list,3,0)</f>
        <v>#N/A</v>
      </c>
      <c r="AV25" s="1" t="e">
        <f aca="false">VLOOKUP(AT25,DataValidation!AT25:ItemType_list,2,0)</f>
        <v>#N/A</v>
      </c>
    </row>
    <row r="26" customFormat="false" ht="15" hidden="false" customHeight="false" outlineLevel="0" collapsed="false">
      <c r="AB26" s="1" t="e">
        <f aca="false">VLOOKUP(AA26,DataValidation!AA26:Group_List,3,0)</f>
        <v>#N/A</v>
      </c>
      <c r="AC26" s="1" t="e">
        <f aca="false">VLOOKUP(AA26,DataValidation!AA26:Group_List,2,0)</f>
        <v>#N/A</v>
      </c>
      <c r="AL26" s="1" t="e">
        <f aca="false">VLOOKUP(AK26,DataValidation!A26:Item_Code_Code,3,0)</f>
        <v>#N/A</v>
      </c>
      <c r="AM26" s="1" t="e">
        <f aca="false">VLOOKUP(AK26,DataValidation!A26:Item_Code_Code,2,0)</f>
        <v>#N/A</v>
      </c>
      <c r="AO26" s="1" t="e">
        <f aca="false">VLOOKUP(AN26,DataValidation!AN26:ItemGroup_List,3,0)</f>
        <v>#N/A</v>
      </c>
      <c r="AP26" s="1" t="e">
        <f aca="false">VLOOKUP(AN26,DataValidation!AN26:ItemGroup_List,2,0)</f>
        <v>#N/A</v>
      </c>
      <c r="AR26" s="1" t="e">
        <f aca="false">VLOOKUP(AQ26,DataValidation!AQ26:ItemCategory_List,3,0)</f>
        <v>#N/A</v>
      </c>
      <c r="AS26" s="1" t="e">
        <f aca="false">VLOOKUP(AQ26,DataValidation!AQ26:ItemCategory_List,2,0)</f>
        <v>#N/A</v>
      </c>
      <c r="AU26" s="1" t="e">
        <f aca="false">VLOOKUP(AT26,DataValidation!AT26:ItemType_list,3,0)</f>
        <v>#N/A</v>
      </c>
      <c r="AV26" s="1" t="e">
        <f aca="false">VLOOKUP(AT26,DataValidation!AT26:ItemType_list,2,0)</f>
        <v>#N/A</v>
      </c>
    </row>
    <row r="27" customFormat="false" ht="15" hidden="false" customHeight="false" outlineLevel="0" collapsed="false">
      <c r="AB27" s="1" t="e">
        <f aca="false">VLOOKUP(AA27,DataValidation!AA27:Group_List,3,0)</f>
        <v>#N/A</v>
      </c>
      <c r="AC27" s="1" t="e">
        <f aca="false">VLOOKUP(AA27,DataValidation!AA27:Group_List,2,0)</f>
        <v>#N/A</v>
      </c>
      <c r="AL27" s="1" t="e">
        <f aca="false">VLOOKUP(AK27,DataValidation!A27:Item_Code_Code,3,0)</f>
        <v>#N/A</v>
      </c>
      <c r="AM27" s="1" t="e">
        <f aca="false">VLOOKUP(AK27,DataValidation!A27:Item_Code_Code,2,0)</f>
        <v>#N/A</v>
      </c>
      <c r="AO27" s="1" t="e">
        <f aca="false">VLOOKUP(AN27,DataValidation!AN27:ItemGroup_List,3,0)</f>
        <v>#N/A</v>
      </c>
      <c r="AP27" s="1" t="e">
        <f aca="false">VLOOKUP(AN27,DataValidation!AN27:ItemGroup_List,2,0)</f>
        <v>#N/A</v>
      </c>
      <c r="AR27" s="1" t="e">
        <f aca="false">VLOOKUP(AQ27,DataValidation!AQ27:ItemCategory_List,3,0)</f>
        <v>#N/A</v>
      </c>
      <c r="AS27" s="1" t="e">
        <f aca="false">VLOOKUP(AQ27,DataValidation!AQ27:ItemCategory_List,2,0)</f>
        <v>#N/A</v>
      </c>
      <c r="AU27" s="1" t="e">
        <f aca="false">VLOOKUP(AT27,DataValidation!AT27:ItemType_list,3,0)</f>
        <v>#N/A</v>
      </c>
      <c r="AV27" s="1" t="e">
        <f aca="false">VLOOKUP(AT27,DataValidation!AT27:ItemType_list,2,0)</f>
        <v>#N/A</v>
      </c>
    </row>
    <row r="28" customFormat="false" ht="15" hidden="false" customHeight="false" outlineLevel="0" collapsed="false">
      <c r="AB28" s="1" t="e">
        <f aca="false">VLOOKUP(AA28,DataValidation!AA28:Group_List,3,0)</f>
        <v>#N/A</v>
      </c>
      <c r="AC28" s="1" t="e">
        <f aca="false">VLOOKUP(AA28,DataValidation!AA28:Group_List,2,0)</f>
        <v>#N/A</v>
      </c>
      <c r="AL28" s="1" t="e">
        <f aca="false">VLOOKUP(AK28,DataValidation!A28:Item_Code_Code,3,0)</f>
        <v>#N/A</v>
      </c>
      <c r="AM28" s="1" t="e">
        <f aca="false">VLOOKUP(AK28,DataValidation!A28:Item_Code_Code,2,0)</f>
        <v>#N/A</v>
      </c>
      <c r="AO28" s="1" t="e">
        <f aca="false">VLOOKUP(AN28,DataValidation!AN28:ItemGroup_List,3,0)</f>
        <v>#N/A</v>
      </c>
      <c r="AP28" s="1" t="e">
        <f aca="false">VLOOKUP(AN28,DataValidation!AN28:ItemGroup_List,2,0)</f>
        <v>#N/A</v>
      </c>
      <c r="AR28" s="1" t="e">
        <f aca="false">VLOOKUP(AQ28,DataValidation!AQ28:ItemCategory_List,3,0)</f>
        <v>#N/A</v>
      </c>
      <c r="AS28" s="1" t="e">
        <f aca="false">VLOOKUP(AQ28,DataValidation!AQ28:ItemCategory_List,2,0)</f>
        <v>#N/A</v>
      </c>
      <c r="AU28" s="1" t="e">
        <f aca="false">VLOOKUP(AT28,DataValidation!AT28:ItemType_list,3,0)</f>
        <v>#N/A</v>
      </c>
      <c r="AV28" s="1" t="e">
        <f aca="false">VLOOKUP(AT28,DataValidation!AT28:ItemType_list,2,0)</f>
        <v>#N/A</v>
      </c>
    </row>
    <row r="29" customFormat="false" ht="15" hidden="false" customHeight="false" outlineLevel="0" collapsed="false">
      <c r="AB29" s="1" t="e">
        <f aca="false">VLOOKUP(AA29,DataValidation!AA29:Group_List,3,0)</f>
        <v>#N/A</v>
      </c>
      <c r="AC29" s="1" t="e">
        <f aca="false">VLOOKUP(AA29,DataValidation!AA29:Group_List,2,0)</f>
        <v>#N/A</v>
      </c>
      <c r="AL29" s="1" t="e">
        <f aca="false">VLOOKUP(AK29,DataValidation!A29:Item_Code_Code,3,0)</f>
        <v>#N/A</v>
      </c>
      <c r="AM29" s="1" t="e">
        <f aca="false">VLOOKUP(AK29,DataValidation!A29:Item_Code_Code,2,0)</f>
        <v>#N/A</v>
      </c>
      <c r="AO29" s="1" t="e">
        <f aca="false">VLOOKUP(AN29,DataValidation!AN29:ItemGroup_List,3,0)</f>
        <v>#N/A</v>
      </c>
      <c r="AP29" s="1" t="e">
        <f aca="false">VLOOKUP(AN29,DataValidation!AN29:ItemGroup_List,2,0)</f>
        <v>#N/A</v>
      </c>
      <c r="AR29" s="1" t="e">
        <f aca="false">VLOOKUP(AQ29,DataValidation!AQ29:ItemCategory_List,3,0)</f>
        <v>#N/A</v>
      </c>
      <c r="AS29" s="1" t="e">
        <f aca="false">VLOOKUP(AQ29,DataValidation!AQ29:ItemCategory_List,2,0)</f>
        <v>#N/A</v>
      </c>
      <c r="AU29" s="1" t="e">
        <f aca="false">VLOOKUP(AT29,DataValidation!AT29:ItemType_list,3,0)</f>
        <v>#N/A</v>
      </c>
      <c r="AV29" s="1" t="e">
        <f aca="false">VLOOKUP(AT29,DataValidation!AT29:ItemType_list,2,0)</f>
        <v>#N/A</v>
      </c>
    </row>
    <row r="30" customFormat="false" ht="15" hidden="false" customHeight="false" outlineLevel="0" collapsed="false">
      <c r="AB30" s="1" t="e">
        <f aca="false">VLOOKUP(AA30,DataValidation!AA30:Group_List,3,0)</f>
        <v>#N/A</v>
      </c>
      <c r="AC30" s="1" t="e">
        <f aca="false">VLOOKUP(AA30,DataValidation!AA30:Group_List,2,0)</f>
        <v>#N/A</v>
      </c>
      <c r="AL30" s="1" t="e">
        <f aca="false">VLOOKUP(AK30,DataValidation!A30:Item_Code_Code,3,0)</f>
        <v>#N/A</v>
      </c>
      <c r="AM30" s="1" t="e">
        <f aca="false">VLOOKUP(AK30,DataValidation!A30:Item_Code_Code,2,0)</f>
        <v>#N/A</v>
      </c>
      <c r="AO30" s="1" t="e">
        <f aca="false">VLOOKUP(AN30,DataValidation!AN30:ItemGroup_List,3,0)</f>
        <v>#N/A</v>
      </c>
      <c r="AP30" s="1" t="e">
        <f aca="false">VLOOKUP(AN30,DataValidation!AN30:ItemGroup_List,2,0)</f>
        <v>#N/A</v>
      </c>
      <c r="AR30" s="1" t="e">
        <f aca="false">VLOOKUP(AQ30,DataValidation!AQ30:ItemCategory_List,3,0)</f>
        <v>#N/A</v>
      </c>
      <c r="AS30" s="1" t="e">
        <f aca="false">VLOOKUP(AQ30,DataValidation!AQ30:ItemCategory_List,2,0)</f>
        <v>#N/A</v>
      </c>
      <c r="AU30" s="1" t="e">
        <f aca="false">VLOOKUP(AT30,DataValidation!AT30:ItemType_list,3,0)</f>
        <v>#N/A</v>
      </c>
      <c r="AV30" s="1" t="e">
        <f aca="false">VLOOKUP(AT30,DataValidation!AT30:ItemType_list,2,0)</f>
        <v>#N/A</v>
      </c>
    </row>
    <row r="31" customFormat="false" ht="15" hidden="false" customHeight="false" outlineLevel="0" collapsed="false">
      <c r="AB31" s="1" t="e">
        <f aca="false">VLOOKUP(AA31,DataValidation!AA31:Group_List,3,0)</f>
        <v>#N/A</v>
      </c>
      <c r="AC31" s="1" t="e">
        <f aca="false">VLOOKUP(AA31,DataValidation!AA31:Group_List,2,0)</f>
        <v>#N/A</v>
      </c>
      <c r="AL31" s="1" t="e">
        <f aca="false">VLOOKUP(AK31,DataValidation!A31:Item_Code_Code,3,0)</f>
        <v>#N/A</v>
      </c>
      <c r="AM31" s="1" t="e">
        <f aca="false">VLOOKUP(AK31,DataValidation!A31:Item_Code_Code,2,0)</f>
        <v>#N/A</v>
      </c>
      <c r="AO31" s="1" t="e">
        <f aca="false">VLOOKUP(AN31,DataValidation!AN31:ItemGroup_List,3,0)</f>
        <v>#N/A</v>
      </c>
      <c r="AP31" s="1" t="e">
        <f aca="false">VLOOKUP(AN31,DataValidation!AN31:ItemGroup_List,2,0)</f>
        <v>#N/A</v>
      </c>
      <c r="AR31" s="1" t="e">
        <f aca="false">VLOOKUP(AQ31,DataValidation!AQ31:ItemCategory_List,3,0)</f>
        <v>#N/A</v>
      </c>
      <c r="AS31" s="1" t="e">
        <f aca="false">VLOOKUP(AQ31,DataValidation!AQ31:ItemCategory_List,2,0)</f>
        <v>#N/A</v>
      </c>
      <c r="AU31" s="1" t="e">
        <f aca="false">VLOOKUP(AT31,DataValidation!AT31:ItemType_list,3,0)</f>
        <v>#N/A</v>
      </c>
      <c r="AV31" s="1" t="e">
        <f aca="false">VLOOKUP(AT31,DataValidation!AT31:ItemType_list,2,0)</f>
        <v>#N/A</v>
      </c>
    </row>
    <row r="32" customFormat="false" ht="15" hidden="false" customHeight="false" outlineLevel="0" collapsed="false">
      <c r="AB32" s="1" t="e">
        <f aca="false">VLOOKUP(AA32,DataValidation!AA32:Group_List,3,0)</f>
        <v>#N/A</v>
      </c>
      <c r="AC32" s="1" t="e">
        <f aca="false">VLOOKUP(AA32,DataValidation!AA32:Group_List,2,0)</f>
        <v>#N/A</v>
      </c>
      <c r="AL32" s="1" t="e">
        <f aca="false">VLOOKUP(AK32,DataValidation!A32:Item_Code_Code,3,0)</f>
        <v>#N/A</v>
      </c>
      <c r="AM32" s="1" t="e">
        <f aca="false">VLOOKUP(AK32,DataValidation!A32:Item_Code_Code,2,0)</f>
        <v>#N/A</v>
      </c>
      <c r="AO32" s="1" t="e">
        <f aca="false">VLOOKUP(AN32,DataValidation!AN32:ItemGroup_List,3,0)</f>
        <v>#N/A</v>
      </c>
      <c r="AP32" s="1" t="e">
        <f aca="false">VLOOKUP(AN32,DataValidation!AN32:ItemGroup_List,2,0)</f>
        <v>#N/A</v>
      </c>
      <c r="AR32" s="1" t="e">
        <f aca="false">VLOOKUP(AQ32,DataValidation!AQ32:ItemCategory_List,3,0)</f>
        <v>#N/A</v>
      </c>
      <c r="AS32" s="1" t="e">
        <f aca="false">VLOOKUP(AQ32,DataValidation!AQ32:ItemCategory_List,2,0)</f>
        <v>#N/A</v>
      </c>
      <c r="AU32" s="1" t="e">
        <f aca="false">VLOOKUP(AT32,DataValidation!AT32:ItemType_list,3,0)</f>
        <v>#N/A</v>
      </c>
      <c r="AV32" s="1" t="e">
        <f aca="false">VLOOKUP(AT32,DataValidation!AT32:ItemType_list,2,0)</f>
        <v>#N/A</v>
      </c>
    </row>
    <row r="33" customFormat="false" ht="15" hidden="false" customHeight="false" outlineLevel="0" collapsed="false">
      <c r="AB33" s="1" t="e">
        <f aca="false">VLOOKUP(AA33,DataValidation!AA33:Group_List,3,0)</f>
        <v>#N/A</v>
      </c>
      <c r="AC33" s="1" t="e">
        <f aca="false">VLOOKUP(AA33,DataValidation!AA33:Group_List,2,0)</f>
        <v>#N/A</v>
      </c>
      <c r="AL33" s="1" t="e">
        <f aca="false">VLOOKUP(AK33,DataValidation!A33:Item_Code_Code,3,0)</f>
        <v>#N/A</v>
      </c>
      <c r="AM33" s="1" t="e">
        <f aca="false">VLOOKUP(AK33,DataValidation!A33:Item_Code_Code,2,0)</f>
        <v>#N/A</v>
      </c>
      <c r="AO33" s="1" t="e">
        <f aca="false">VLOOKUP(AN33,DataValidation!AN33:ItemGroup_List,3,0)</f>
        <v>#N/A</v>
      </c>
      <c r="AP33" s="1" t="e">
        <f aca="false">VLOOKUP(AN33,DataValidation!AN33:ItemGroup_List,2,0)</f>
        <v>#N/A</v>
      </c>
      <c r="AR33" s="1" t="e">
        <f aca="false">VLOOKUP(AQ33,DataValidation!AQ33:ItemCategory_List,3,0)</f>
        <v>#N/A</v>
      </c>
      <c r="AS33" s="1" t="e">
        <f aca="false">VLOOKUP(AQ33,DataValidation!AQ33:ItemCategory_List,2,0)</f>
        <v>#N/A</v>
      </c>
      <c r="AU33" s="1" t="e">
        <f aca="false">VLOOKUP(AT33,DataValidation!AT33:ItemType_list,3,0)</f>
        <v>#N/A</v>
      </c>
      <c r="AV33" s="1" t="e">
        <f aca="false">VLOOKUP(AT33,DataValidation!AT33:ItemType_list,2,0)</f>
        <v>#N/A</v>
      </c>
    </row>
    <row r="34" customFormat="false" ht="15" hidden="false" customHeight="false" outlineLevel="0" collapsed="false">
      <c r="AB34" s="1" t="e">
        <f aca="false">VLOOKUP(AA34,DataValidation!AA34:Group_List,3,0)</f>
        <v>#N/A</v>
      </c>
      <c r="AC34" s="1" t="e">
        <f aca="false">VLOOKUP(AA34,DataValidation!AA34:Group_List,2,0)</f>
        <v>#N/A</v>
      </c>
      <c r="AL34" s="1" t="e">
        <f aca="false">VLOOKUP(AK34,DataValidation!A34:Item_Code_Code,3,0)</f>
        <v>#N/A</v>
      </c>
      <c r="AM34" s="1" t="e">
        <f aca="false">VLOOKUP(AK34,DataValidation!A34:Item_Code_Code,2,0)</f>
        <v>#N/A</v>
      </c>
      <c r="AO34" s="1" t="e">
        <f aca="false">VLOOKUP(AN34,DataValidation!AN34:ItemGroup_List,3,0)</f>
        <v>#N/A</v>
      </c>
      <c r="AP34" s="1" t="e">
        <f aca="false">VLOOKUP(AN34,DataValidation!AN34:ItemGroup_List,2,0)</f>
        <v>#N/A</v>
      </c>
      <c r="AR34" s="1" t="e">
        <f aca="false">VLOOKUP(AQ34,DataValidation!AQ34:ItemCategory_List,3,0)</f>
        <v>#N/A</v>
      </c>
      <c r="AS34" s="1" t="e">
        <f aca="false">VLOOKUP(AQ34,DataValidation!AQ34:ItemCategory_List,2,0)</f>
        <v>#N/A</v>
      </c>
      <c r="AU34" s="1" t="e">
        <f aca="false">VLOOKUP(AT34,DataValidation!AT34:ItemType_list,3,0)</f>
        <v>#N/A</v>
      </c>
      <c r="AV34" s="1" t="e">
        <f aca="false">VLOOKUP(AT34,DataValidation!AT34:ItemType_list,2,0)</f>
        <v>#N/A</v>
      </c>
    </row>
    <row r="35" customFormat="false" ht="15" hidden="false" customHeight="false" outlineLevel="0" collapsed="false">
      <c r="AB35" s="1" t="e">
        <f aca="false">VLOOKUP(AA35,DataValidation!AA35:Group_List,3,0)</f>
        <v>#N/A</v>
      </c>
      <c r="AC35" s="1" t="e">
        <f aca="false">VLOOKUP(AA35,DataValidation!AA35:Group_List,2,0)</f>
        <v>#N/A</v>
      </c>
      <c r="AL35" s="1" t="e">
        <f aca="false">VLOOKUP(AK35,DataValidation!A35:Item_Code_Code,3,0)</f>
        <v>#N/A</v>
      </c>
      <c r="AM35" s="1" t="e">
        <f aca="false">VLOOKUP(AK35,DataValidation!A35:Item_Code_Code,2,0)</f>
        <v>#N/A</v>
      </c>
      <c r="AO35" s="1" t="e">
        <f aca="false">VLOOKUP(AN35,DataValidation!AN35:ItemGroup_List,3,0)</f>
        <v>#N/A</v>
      </c>
      <c r="AP35" s="1" t="e">
        <f aca="false">VLOOKUP(AN35,DataValidation!AN35:ItemGroup_List,2,0)</f>
        <v>#N/A</v>
      </c>
      <c r="AR35" s="1" t="e">
        <f aca="false">VLOOKUP(AQ35,DataValidation!AQ35:ItemCategory_List,3,0)</f>
        <v>#N/A</v>
      </c>
      <c r="AS35" s="1" t="e">
        <f aca="false">VLOOKUP(AQ35,DataValidation!AQ35:ItemCategory_List,2,0)</f>
        <v>#N/A</v>
      </c>
      <c r="AU35" s="1" t="e">
        <f aca="false">VLOOKUP(AT35,DataValidation!AT35:ItemType_list,3,0)</f>
        <v>#N/A</v>
      </c>
      <c r="AV35" s="1" t="e">
        <f aca="false">VLOOKUP(AT35,DataValidation!AT35:ItemType_list,2,0)</f>
        <v>#N/A</v>
      </c>
    </row>
    <row r="36" customFormat="false" ht="15" hidden="false" customHeight="false" outlineLevel="0" collapsed="false">
      <c r="AB36" s="1" t="e">
        <f aca="false">VLOOKUP(AA36,DataValidation!AA36:Group_List,3,0)</f>
        <v>#N/A</v>
      </c>
      <c r="AC36" s="1" t="e">
        <f aca="false">VLOOKUP(AA36,DataValidation!AA36:Group_List,2,0)</f>
        <v>#N/A</v>
      </c>
      <c r="AL36" s="1" t="e">
        <f aca="false">VLOOKUP(AK36,DataValidation!A36:Item_Code_Code,3,0)</f>
        <v>#N/A</v>
      </c>
      <c r="AM36" s="1" t="e">
        <f aca="false">VLOOKUP(AK36,DataValidation!A36:Item_Code_Code,2,0)</f>
        <v>#N/A</v>
      </c>
      <c r="AO36" s="1" t="e">
        <f aca="false">VLOOKUP(AN36,DataValidation!AN36:ItemGroup_List,3,0)</f>
        <v>#N/A</v>
      </c>
      <c r="AP36" s="1" t="e">
        <f aca="false">VLOOKUP(AN36,DataValidation!AN36:ItemGroup_List,2,0)</f>
        <v>#N/A</v>
      </c>
      <c r="AR36" s="1" t="e">
        <f aca="false">VLOOKUP(AQ36,DataValidation!AQ36:ItemCategory_List,3,0)</f>
        <v>#N/A</v>
      </c>
      <c r="AS36" s="1" t="e">
        <f aca="false">VLOOKUP(AQ36,DataValidation!AQ36:ItemCategory_List,2,0)</f>
        <v>#N/A</v>
      </c>
      <c r="AU36" s="1" t="e">
        <f aca="false">VLOOKUP(AT36,DataValidation!AT36:ItemType_list,3,0)</f>
        <v>#N/A</v>
      </c>
      <c r="AV36" s="1" t="e">
        <f aca="false">VLOOKUP(AT36,DataValidation!AT36:ItemType_list,2,0)</f>
        <v>#N/A</v>
      </c>
    </row>
    <row r="37" customFormat="false" ht="15" hidden="false" customHeight="false" outlineLevel="0" collapsed="false">
      <c r="AB37" s="1" t="e">
        <f aca="false">VLOOKUP(AA37,DataValidation!AA37:Group_List,3,0)</f>
        <v>#N/A</v>
      </c>
      <c r="AC37" s="1" t="e">
        <f aca="false">VLOOKUP(AA37,DataValidation!AA37:Group_List,2,0)</f>
        <v>#N/A</v>
      </c>
      <c r="AL37" s="1" t="e">
        <f aca="false">VLOOKUP(AK37,DataValidation!A37:Item_Code_Code,3,0)</f>
        <v>#N/A</v>
      </c>
      <c r="AM37" s="1" t="e">
        <f aca="false">VLOOKUP(AK37,DataValidation!A37:Item_Code_Code,2,0)</f>
        <v>#N/A</v>
      </c>
      <c r="AO37" s="1" t="e">
        <f aca="false">VLOOKUP(AN37,DataValidation!AN37:ItemGroup_List,3,0)</f>
        <v>#N/A</v>
      </c>
      <c r="AP37" s="1" t="e">
        <f aca="false">VLOOKUP(AN37,DataValidation!AN37:ItemGroup_List,2,0)</f>
        <v>#N/A</v>
      </c>
      <c r="AR37" s="1" t="e">
        <f aca="false">VLOOKUP(AQ37,DataValidation!AQ37:ItemCategory_List,3,0)</f>
        <v>#N/A</v>
      </c>
      <c r="AS37" s="1" t="e">
        <f aca="false">VLOOKUP(AQ37,DataValidation!AQ37:ItemCategory_List,2,0)</f>
        <v>#N/A</v>
      </c>
      <c r="AU37" s="1" t="e">
        <f aca="false">VLOOKUP(AT37,DataValidation!AT37:ItemType_list,3,0)</f>
        <v>#N/A</v>
      </c>
      <c r="AV37" s="1" t="e">
        <f aca="false">VLOOKUP(AT37,DataValidation!AT37:ItemType_list,2,0)</f>
        <v>#N/A</v>
      </c>
    </row>
    <row r="38" customFormat="false" ht="15" hidden="false" customHeight="false" outlineLevel="0" collapsed="false">
      <c r="AB38" s="1" t="e">
        <f aca="false">VLOOKUP(AA38,DataValidation!AA38:Group_List,3,0)</f>
        <v>#N/A</v>
      </c>
      <c r="AC38" s="1" t="e">
        <f aca="false">VLOOKUP(AA38,DataValidation!AA38:Group_List,2,0)</f>
        <v>#N/A</v>
      </c>
      <c r="AL38" s="1" t="e">
        <f aca="false">VLOOKUP(AK38,DataValidation!A38:Item_Code_Code,3,0)</f>
        <v>#N/A</v>
      </c>
      <c r="AM38" s="1" t="e">
        <f aca="false">VLOOKUP(AK38,DataValidation!A38:Item_Code_Code,2,0)</f>
        <v>#N/A</v>
      </c>
      <c r="AO38" s="1" t="e">
        <f aca="false">VLOOKUP(AN38,DataValidation!AN38:ItemGroup_List,3,0)</f>
        <v>#N/A</v>
      </c>
      <c r="AP38" s="1" t="e">
        <f aca="false">VLOOKUP(AN38,DataValidation!AN38:ItemGroup_List,2,0)</f>
        <v>#N/A</v>
      </c>
      <c r="AR38" s="1" t="e">
        <f aca="false">VLOOKUP(AQ38,DataValidation!AQ38:ItemCategory_List,3,0)</f>
        <v>#N/A</v>
      </c>
      <c r="AS38" s="1" t="e">
        <f aca="false">VLOOKUP(AQ38,DataValidation!AQ38:ItemCategory_List,2,0)</f>
        <v>#N/A</v>
      </c>
      <c r="AU38" s="1" t="e">
        <f aca="false">VLOOKUP(AT38,DataValidation!AT38:ItemType_list,3,0)</f>
        <v>#N/A</v>
      </c>
      <c r="AV38" s="1" t="e">
        <f aca="false">VLOOKUP(AT38,DataValidation!AT38:ItemType_list,2,0)</f>
        <v>#N/A</v>
      </c>
    </row>
    <row r="39" customFormat="false" ht="15" hidden="false" customHeight="false" outlineLevel="0" collapsed="false">
      <c r="AB39" s="1" t="e">
        <f aca="false">VLOOKUP(AA39,DataValidation!AA39:Group_List,3,0)</f>
        <v>#N/A</v>
      </c>
      <c r="AC39" s="1" t="e">
        <f aca="false">VLOOKUP(AA39,DataValidation!AA39:Group_List,2,0)</f>
        <v>#N/A</v>
      </c>
      <c r="AL39" s="1" t="e">
        <f aca="false">VLOOKUP(AK39,DataValidation!A39:Item_Code_Code,3,0)</f>
        <v>#N/A</v>
      </c>
      <c r="AM39" s="1" t="e">
        <f aca="false">VLOOKUP(AK39,DataValidation!A39:Item_Code_Code,2,0)</f>
        <v>#N/A</v>
      </c>
      <c r="AO39" s="1" t="e">
        <f aca="false">VLOOKUP(AN39,DataValidation!AN39:ItemGroup_List,3,0)</f>
        <v>#N/A</v>
      </c>
      <c r="AP39" s="1" t="e">
        <f aca="false">VLOOKUP(AN39,DataValidation!AN39:ItemGroup_List,2,0)</f>
        <v>#N/A</v>
      </c>
      <c r="AR39" s="1" t="e">
        <f aca="false">VLOOKUP(AQ39,DataValidation!AQ39:ItemCategory_List,3,0)</f>
        <v>#N/A</v>
      </c>
      <c r="AS39" s="1" t="e">
        <f aca="false">VLOOKUP(AQ39,DataValidation!AQ39:ItemCategory_List,2,0)</f>
        <v>#N/A</v>
      </c>
      <c r="AU39" s="1" t="e">
        <f aca="false">VLOOKUP(AT39,DataValidation!AT39:ItemType_list,3,0)</f>
        <v>#N/A</v>
      </c>
      <c r="AV39" s="1" t="e">
        <f aca="false">VLOOKUP(AT39,DataValidation!AT39:ItemType_list,2,0)</f>
        <v>#N/A</v>
      </c>
    </row>
    <row r="40" customFormat="false" ht="15" hidden="false" customHeight="false" outlineLevel="0" collapsed="false">
      <c r="AB40" s="1" t="e">
        <f aca="false">VLOOKUP(AA40,DataValidation!AA40:Group_List,3,0)</f>
        <v>#N/A</v>
      </c>
      <c r="AC40" s="1" t="e">
        <f aca="false">VLOOKUP(AA40,DataValidation!AA40:Group_List,2,0)</f>
        <v>#N/A</v>
      </c>
      <c r="AL40" s="1" t="e">
        <f aca="false">VLOOKUP(AK40,DataValidation!A40:Item_Code_Code,3,0)</f>
        <v>#N/A</v>
      </c>
      <c r="AM40" s="1" t="e">
        <f aca="false">VLOOKUP(AK40,DataValidation!A40:Item_Code_Code,2,0)</f>
        <v>#N/A</v>
      </c>
      <c r="AO40" s="1" t="e">
        <f aca="false">VLOOKUP(AN40,DataValidation!AN40:ItemGroup_List,3,0)</f>
        <v>#N/A</v>
      </c>
      <c r="AP40" s="1" t="e">
        <f aca="false">VLOOKUP(AN40,DataValidation!AN40:ItemGroup_List,2,0)</f>
        <v>#N/A</v>
      </c>
      <c r="AR40" s="1" t="e">
        <f aca="false">VLOOKUP(AQ40,DataValidation!AQ40:ItemCategory_List,3,0)</f>
        <v>#N/A</v>
      </c>
      <c r="AS40" s="1" t="e">
        <f aca="false">VLOOKUP(AQ40,DataValidation!AQ40:ItemCategory_List,2,0)</f>
        <v>#N/A</v>
      </c>
      <c r="AU40" s="1" t="e">
        <f aca="false">VLOOKUP(AT40,DataValidation!AT40:ItemType_list,3,0)</f>
        <v>#N/A</v>
      </c>
      <c r="AV40" s="1" t="e">
        <f aca="false">VLOOKUP(AT40,DataValidation!AT40:ItemType_list,2,0)</f>
        <v>#N/A</v>
      </c>
    </row>
    <row r="41" customFormat="false" ht="15" hidden="false" customHeight="false" outlineLevel="0" collapsed="false">
      <c r="AB41" s="1" t="e">
        <f aca="false">VLOOKUP(AA41,DataValidation!AA41:Group_List,3,0)</f>
        <v>#N/A</v>
      </c>
      <c r="AC41" s="1" t="e">
        <f aca="false">VLOOKUP(AA41,DataValidation!AA41:Group_List,2,0)</f>
        <v>#N/A</v>
      </c>
      <c r="AL41" s="1" t="e">
        <f aca="false">VLOOKUP(AK41,DataValidation!A41:Item_Code_Code,3,0)</f>
        <v>#N/A</v>
      </c>
      <c r="AM41" s="1" t="e">
        <f aca="false">VLOOKUP(AK41,DataValidation!A41:Item_Code_Code,2,0)</f>
        <v>#N/A</v>
      </c>
      <c r="AO41" s="1" t="e">
        <f aca="false">VLOOKUP(AN41,DataValidation!AN41:ItemGroup_List,3,0)</f>
        <v>#N/A</v>
      </c>
      <c r="AP41" s="1" t="e">
        <f aca="false">VLOOKUP(AN41,DataValidation!AN41:ItemGroup_List,2,0)</f>
        <v>#N/A</v>
      </c>
      <c r="AR41" s="1" t="e">
        <f aca="false">VLOOKUP(AQ41,DataValidation!AQ41:ItemCategory_List,3,0)</f>
        <v>#N/A</v>
      </c>
      <c r="AS41" s="1" t="e">
        <f aca="false">VLOOKUP(AQ41,DataValidation!AQ41:ItemCategory_List,2,0)</f>
        <v>#N/A</v>
      </c>
      <c r="AU41" s="1" t="e">
        <f aca="false">VLOOKUP(AT41,DataValidation!AT41:ItemType_list,3,0)</f>
        <v>#N/A</v>
      </c>
      <c r="AV41" s="1" t="e">
        <f aca="false">VLOOKUP(AT41,DataValidation!AT41:ItemType_list,2,0)</f>
        <v>#N/A</v>
      </c>
    </row>
    <row r="42" customFormat="false" ht="15" hidden="false" customHeight="false" outlineLevel="0" collapsed="false">
      <c r="AB42" s="1" t="e">
        <f aca="false">VLOOKUP(AA42,DataValidation!AA42:Group_List,3,0)</f>
        <v>#N/A</v>
      </c>
      <c r="AC42" s="1" t="e">
        <f aca="false">VLOOKUP(AA42,DataValidation!AA42:Group_List,2,0)</f>
        <v>#N/A</v>
      </c>
      <c r="AL42" s="1" t="e">
        <f aca="false">VLOOKUP(AK42,DataValidation!A42:Item_Code_Code,3,0)</f>
        <v>#N/A</v>
      </c>
      <c r="AM42" s="1" t="e">
        <f aca="false">VLOOKUP(AK42,DataValidation!A42:Item_Code_Code,2,0)</f>
        <v>#N/A</v>
      </c>
      <c r="AO42" s="1" t="e">
        <f aca="false">VLOOKUP(AN42,DataValidation!AN42:ItemGroup_List,3,0)</f>
        <v>#N/A</v>
      </c>
      <c r="AP42" s="1" t="e">
        <f aca="false">VLOOKUP(AN42,DataValidation!AN42:ItemGroup_List,2,0)</f>
        <v>#N/A</v>
      </c>
      <c r="AR42" s="1" t="e">
        <f aca="false">VLOOKUP(AQ42,DataValidation!AQ42:ItemCategory_List,3,0)</f>
        <v>#N/A</v>
      </c>
      <c r="AS42" s="1" t="e">
        <f aca="false">VLOOKUP(AQ42,DataValidation!AQ42:ItemCategory_List,2,0)</f>
        <v>#N/A</v>
      </c>
      <c r="AU42" s="1" t="e">
        <f aca="false">VLOOKUP(AT42,DataValidation!AT42:ItemType_list,3,0)</f>
        <v>#N/A</v>
      </c>
      <c r="AV42" s="1" t="e">
        <f aca="false">VLOOKUP(AT42,DataValidation!AT42:ItemType_list,2,0)</f>
        <v>#N/A</v>
      </c>
    </row>
    <row r="43" customFormat="false" ht="15" hidden="false" customHeight="false" outlineLevel="0" collapsed="false">
      <c r="AB43" s="1" t="e">
        <f aca="false">VLOOKUP(AA43,DataValidation!AA43:Group_List,3,0)</f>
        <v>#N/A</v>
      </c>
      <c r="AC43" s="1" t="e">
        <f aca="false">VLOOKUP(AA43,DataValidation!AA43:Group_List,2,0)</f>
        <v>#N/A</v>
      </c>
      <c r="AL43" s="1" t="e">
        <f aca="false">VLOOKUP(AK43,DataValidation!A43:Item_Code_Code,3,0)</f>
        <v>#N/A</v>
      </c>
      <c r="AM43" s="1" t="e">
        <f aca="false">VLOOKUP(AK43,DataValidation!A43:Item_Code_Code,2,0)</f>
        <v>#N/A</v>
      </c>
      <c r="AO43" s="1" t="e">
        <f aca="false">VLOOKUP(AN43,DataValidation!AN43:ItemGroup_List,3,0)</f>
        <v>#N/A</v>
      </c>
      <c r="AP43" s="1" t="e">
        <f aca="false">VLOOKUP(AN43,DataValidation!AN43:ItemGroup_List,2,0)</f>
        <v>#N/A</v>
      </c>
      <c r="AR43" s="1" t="e">
        <f aca="false">VLOOKUP(AQ43,DataValidation!AQ43:ItemCategory_List,3,0)</f>
        <v>#N/A</v>
      </c>
      <c r="AS43" s="1" t="e">
        <f aca="false">VLOOKUP(AQ43,DataValidation!AQ43:ItemCategory_List,2,0)</f>
        <v>#N/A</v>
      </c>
      <c r="AU43" s="1" t="e">
        <f aca="false">VLOOKUP(AT43,DataValidation!AT43:ItemType_list,3,0)</f>
        <v>#N/A</v>
      </c>
      <c r="AV43" s="1" t="e">
        <f aca="false">VLOOKUP(AT43,DataValidation!AT43:ItemType_list,2,0)</f>
        <v>#N/A</v>
      </c>
    </row>
    <row r="44" customFormat="false" ht="15" hidden="false" customHeight="false" outlineLevel="0" collapsed="false">
      <c r="AB44" s="1" t="e">
        <f aca="false">VLOOKUP(AA44,DataValidation!AA44:Group_List,3,0)</f>
        <v>#N/A</v>
      </c>
      <c r="AC44" s="1" t="e">
        <f aca="false">VLOOKUP(AA44,DataValidation!AA44:Group_List,2,0)</f>
        <v>#N/A</v>
      </c>
      <c r="AL44" s="1" t="e">
        <f aca="false">VLOOKUP(AK44,DataValidation!A44:Item_Code_Code,3,0)</f>
        <v>#N/A</v>
      </c>
      <c r="AM44" s="1" t="e">
        <f aca="false">VLOOKUP(AK44,DataValidation!A44:Item_Code_Code,2,0)</f>
        <v>#N/A</v>
      </c>
      <c r="AO44" s="1" t="e">
        <f aca="false">VLOOKUP(AN44,DataValidation!AN44:ItemGroup_List,3,0)</f>
        <v>#N/A</v>
      </c>
      <c r="AP44" s="1" t="e">
        <f aca="false">VLOOKUP(AN44,DataValidation!AN44:ItemGroup_List,2,0)</f>
        <v>#N/A</v>
      </c>
      <c r="AR44" s="1" t="e">
        <f aca="false">VLOOKUP(AQ44,DataValidation!AQ44:ItemCategory_List,3,0)</f>
        <v>#N/A</v>
      </c>
      <c r="AS44" s="1" t="e">
        <f aca="false">VLOOKUP(AQ44,DataValidation!AQ44:ItemCategory_List,2,0)</f>
        <v>#N/A</v>
      </c>
      <c r="AU44" s="1" t="e">
        <f aca="false">VLOOKUP(AT44,DataValidation!AT44:ItemType_list,3,0)</f>
        <v>#N/A</v>
      </c>
      <c r="AV44" s="1" t="e">
        <f aca="false">VLOOKUP(AT44,DataValidation!AT44:ItemType_list,2,0)</f>
        <v>#N/A</v>
      </c>
    </row>
    <row r="45" customFormat="false" ht="15" hidden="false" customHeight="false" outlineLevel="0" collapsed="false">
      <c r="AB45" s="1" t="e">
        <f aca="false">VLOOKUP(AA45,DataValidation!AA45:Group_List,3,0)</f>
        <v>#N/A</v>
      </c>
      <c r="AC45" s="1" t="e">
        <f aca="false">VLOOKUP(AA45,DataValidation!AA45:Group_List,2,0)</f>
        <v>#N/A</v>
      </c>
      <c r="AL45" s="1" t="e">
        <f aca="false">VLOOKUP(AK45,DataValidation!A45:Item_Code_Code,3,0)</f>
        <v>#N/A</v>
      </c>
      <c r="AM45" s="1" t="e">
        <f aca="false">VLOOKUP(AK45,DataValidation!A45:Item_Code_Code,2,0)</f>
        <v>#N/A</v>
      </c>
      <c r="AO45" s="1" t="e">
        <f aca="false">VLOOKUP(AN45,DataValidation!AN45:ItemGroup_List,3,0)</f>
        <v>#N/A</v>
      </c>
      <c r="AP45" s="1" t="e">
        <f aca="false">VLOOKUP(AN45,DataValidation!AN45:ItemGroup_List,2,0)</f>
        <v>#N/A</v>
      </c>
      <c r="AR45" s="1" t="e">
        <f aca="false">VLOOKUP(AQ45,DataValidation!AQ45:ItemCategory_List,3,0)</f>
        <v>#N/A</v>
      </c>
      <c r="AS45" s="1" t="e">
        <f aca="false">VLOOKUP(AQ45,DataValidation!AQ45:ItemCategory_List,2,0)</f>
        <v>#N/A</v>
      </c>
      <c r="AU45" s="1" t="e">
        <f aca="false">VLOOKUP(AT45,DataValidation!AT45:ItemType_list,3,0)</f>
        <v>#N/A</v>
      </c>
      <c r="AV45" s="1" t="e">
        <f aca="false">VLOOKUP(AT45,DataValidation!AT45:ItemType_list,2,0)</f>
        <v>#N/A</v>
      </c>
    </row>
    <row r="46" customFormat="false" ht="15" hidden="false" customHeight="false" outlineLevel="0" collapsed="false">
      <c r="AB46" s="1" t="e">
        <f aca="false">VLOOKUP(AA46,DataValidation!AA46:Group_List,3,0)</f>
        <v>#N/A</v>
      </c>
      <c r="AC46" s="1" t="e">
        <f aca="false">VLOOKUP(AA46,DataValidation!AA46:Group_List,2,0)</f>
        <v>#N/A</v>
      </c>
      <c r="AL46" s="1" t="e">
        <f aca="false">VLOOKUP(AK46,DataValidation!A46:Item_Code_Code,3,0)</f>
        <v>#N/A</v>
      </c>
      <c r="AM46" s="1" t="e">
        <f aca="false">VLOOKUP(AK46,DataValidation!A46:Item_Code_Code,2,0)</f>
        <v>#N/A</v>
      </c>
      <c r="AO46" s="1" t="e">
        <f aca="false">VLOOKUP(AN46,DataValidation!AN46:ItemGroup_List,3,0)</f>
        <v>#N/A</v>
      </c>
      <c r="AP46" s="1" t="e">
        <f aca="false">VLOOKUP(AN46,DataValidation!AN46:ItemGroup_List,2,0)</f>
        <v>#N/A</v>
      </c>
      <c r="AR46" s="1" t="e">
        <f aca="false">VLOOKUP(AQ46,DataValidation!AQ46:ItemCategory_List,3,0)</f>
        <v>#N/A</v>
      </c>
      <c r="AS46" s="1" t="e">
        <f aca="false">VLOOKUP(AQ46,DataValidation!AQ46:ItemCategory_List,2,0)</f>
        <v>#N/A</v>
      </c>
      <c r="AU46" s="1" t="e">
        <f aca="false">VLOOKUP(AT46,DataValidation!AT46:ItemType_list,3,0)</f>
        <v>#N/A</v>
      </c>
      <c r="AV46" s="1" t="e">
        <f aca="false">VLOOKUP(AT46,DataValidation!AT46:ItemType_list,2,0)</f>
        <v>#N/A</v>
      </c>
    </row>
    <row r="47" customFormat="false" ht="15" hidden="false" customHeight="false" outlineLevel="0" collapsed="false">
      <c r="AB47" s="1" t="e">
        <f aca="false">VLOOKUP(AA47,DataValidation!AA47:Group_List,3,0)</f>
        <v>#N/A</v>
      </c>
      <c r="AC47" s="1" t="e">
        <f aca="false">VLOOKUP(AA47,DataValidation!AA47:Group_List,2,0)</f>
        <v>#N/A</v>
      </c>
      <c r="AL47" s="1" t="e">
        <f aca="false">VLOOKUP(AK47,DataValidation!A47:Item_Code_Code,3,0)</f>
        <v>#N/A</v>
      </c>
      <c r="AM47" s="1" t="e">
        <f aca="false">VLOOKUP(AK47,DataValidation!A47:Item_Code_Code,2,0)</f>
        <v>#N/A</v>
      </c>
      <c r="AO47" s="1" t="e">
        <f aca="false">VLOOKUP(AN47,DataValidation!AN47:ItemGroup_List,3,0)</f>
        <v>#N/A</v>
      </c>
      <c r="AP47" s="1" t="e">
        <f aca="false">VLOOKUP(AN47,DataValidation!AN47:ItemGroup_List,2,0)</f>
        <v>#N/A</v>
      </c>
      <c r="AR47" s="1" t="e">
        <f aca="false">VLOOKUP(AQ47,DataValidation!AQ47:ItemCategory_List,3,0)</f>
        <v>#N/A</v>
      </c>
      <c r="AS47" s="1" t="e">
        <f aca="false">VLOOKUP(AQ47,DataValidation!AQ47:ItemCategory_List,2,0)</f>
        <v>#N/A</v>
      </c>
      <c r="AU47" s="1" t="e">
        <f aca="false">VLOOKUP(AT47,DataValidation!AT47:ItemType_list,3,0)</f>
        <v>#N/A</v>
      </c>
      <c r="AV47" s="1" t="e">
        <f aca="false">VLOOKUP(AT47,DataValidation!AT47:ItemType_list,2,0)</f>
        <v>#N/A</v>
      </c>
    </row>
    <row r="48" customFormat="false" ht="15" hidden="false" customHeight="false" outlineLevel="0" collapsed="false">
      <c r="AB48" s="1" t="e">
        <f aca="false">VLOOKUP(AA48,DataValidation!AA48:Group_List,3,0)</f>
        <v>#N/A</v>
      </c>
      <c r="AC48" s="1" t="e">
        <f aca="false">VLOOKUP(AA48,DataValidation!AA48:Group_List,2,0)</f>
        <v>#N/A</v>
      </c>
      <c r="AL48" s="1" t="e">
        <f aca="false">VLOOKUP(AK48,DataValidation!A48:Item_Code_Code,3,0)</f>
        <v>#N/A</v>
      </c>
      <c r="AM48" s="1" t="e">
        <f aca="false">VLOOKUP(AK48,DataValidation!A48:Item_Code_Code,2,0)</f>
        <v>#N/A</v>
      </c>
      <c r="AO48" s="1" t="e">
        <f aca="false">VLOOKUP(AN48,DataValidation!AN48:ItemGroup_List,3,0)</f>
        <v>#N/A</v>
      </c>
      <c r="AP48" s="1" t="e">
        <f aca="false">VLOOKUP(AN48,DataValidation!AN48:ItemGroup_List,2,0)</f>
        <v>#N/A</v>
      </c>
      <c r="AR48" s="1" t="e">
        <f aca="false">VLOOKUP(AQ48,DataValidation!AQ48:ItemCategory_List,3,0)</f>
        <v>#N/A</v>
      </c>
      <c r="AS48" s="1" t="e">
        <f aca="false">VLOOKUP(AQ48,DataValidation!AQ48:ItemCategory_List,2,0)</f>
        <v>#N/A</v>
      </c>
      <c r="AU48" s="1" t="e">
        <f aca="false">VLOOKUP(AT48,DataValidation!AT48:ItemType_list,3,0)</f>
        <v>#N/A</v>
      </c>
      <c r="AV48" s="1" t="e">
        <f aca="false">VLOOKUP(AT48,DataValidation!AT48:ItemType_list,2,0)</f>
        <v>#N/A</v>
      </c>
    </row>
    <row r="49" customFormat="false" ht="15" hidden="false" customHeight="false" outlineLevel="0" collapsed="false">
      <c r="AB49" s="1" t="e">
        <f aca="false">VLOOKUP(AA49,DataValidation!AA49:Group_List,3,0)</f>
        <v>#N/A</v>
      </c>
      <c r="AC49" s="1" t="e">
        <f aca="false">VLOOKUP(AA49,DataValidation!AA49:Group_List,2,0)</f>
        <v>#N/A</v>
      </c>
      <c r="AL49" s="1" t="e">
        <f aca="false">VLOOKUP(AK49,DataValidation!A49:Item_Code_Code,3,0)</f>
        <v>#N/A</v>
      </c>
      <c r="AM49" s="1" t="e">
        <f aca="false">VLOOKUP(AK49,DataValidation!A49:Item_Code_Code,2,0)</f>
        <v>#N/A</v>
      </c>
      <c r="AO49" s="1" t="e">
        <f aca="false">VLOOKUP(AN49,DataValidation!AN49:ItemGroup_List,3,0)</f>
        <v>#N/A</v>
      </c>
      <c r="AP49" s="1" t="e">
        <f aca="false">VLOOKUP(AN49,DataValidation!AN49:ItemGroup_List,2,0)</f>
        <v>#N/A</v>
      </c>
      <c r="AR49" s="1" t="e">
        <f aca="false">VLOOKUP(AQ49,DataValidation!AQ49:ItemCategory_List,3,0)</f>
        <v>#N/A</v>
      </c>
      <c r="AS49" s="1" t="e">
        <f aca="false">VLOOKUP(AQ49,DataValidation!AQ49:ItemCategory_List,2,0)</f>
        <v>#N/A</v>
      </c>
      <c r="AU49" s="1" t="e">
        <f aca="false">VLOOKUP(AT49,DataValidation!AT49:ItemType_list,3,0)</f>
        <v>#N/A</v>
      </c>
      <c r="AV49" s="1" t="e">
        <f aca="false">VLOOKUP(AT49,DataValidation!AT49:ItemType_list,2,0)</f>
        <v>#N/A</v>
      </c>
    </row>
    <row r="50" customFormat="false" ht="15" hidden="false" customHeight="false" outlineLevel="0" collapsed="false">
      <c r="AB50" s="1" t="e">
        <f aca="false">VLOOKUP(AA50,DataValidation!AA50:Group_List,3,0)</f>
        <v>#N/A</v>
      </c>
      <c r="AC50" s="1" t="e">
        <f aca="false">VLOOKUP(AA50,DataValidation!AA50:Group_List,2,0)</f>
        <v>#N/A</v>
      </c>
      <c r="AL50" s="1" t="e">
        <f aca="false">VLOOKUP(AK50,DataValidation!A50:Item_Code_Code,3,0)</f>
        <v>#N/A</v>
      </c>
      <c r="AM50" s="1" t="e">
        <f aca="false">VLOOKUP(AK50,DataValidation!A50:Item_Code_Code,2,0)</f>
        <v>#N/A</v>
      </c>
      <c r="AO50" s="1" t="e">
        <f aca="false">VLOOKUP(AN50,DataValidation!AN50:ItemGroup_List,3,0)</f>
        <v>#N/A</v>
      </c>
      <c r="AP50" s="1" t="e">
        <f aca="false">VLOOKUP(AN50,DataValidation!AN50:ItemGroup_List,2,0)</f>
        <v>#N/A</v>
      </c>
      <c r="AR50" s="1" t="e">
        <f aca="false">VLOOKUP(AQ50,DataValidation!AQ50:ItemCategory_List,3,0)</f>
        <v>#N/A</v>
      </c>
      <c r="AS50" s="1" t="e">
        <f aca="false">VLOOKUP(AQ50,DataValidation!AQ50:ItemCategory_List,2,0)</f>
        <v>#N/A</v>
      </c>
      <c r="AU50" s="1" t="e">
        <f aca="false">VLOOKUP(AT50,DataValidation!AT50:ItemType_list,3,0)</f>
        <v>#N/A</v>
      </c>
      <c r="AV50" s="1" t="e">
        <f aca="false">VLOOKUP(AT50,DataValidation!AT50:ItemType_list,2,0)</f>
        <v>#N/A</v>
      </c>
    </row>
  </sheetData>
  <dataValidations count="21">
    <dataValidation allowBlank="true" operator="between" showDropDown="false" showErrorMessage="true" showInputMessage="true" sqref="AK3:AK50" type="list">
      <formula1>Item_Name_List</formula1>
      <formula2>0</formula2>
    </dataValidation>
    <dataValidation allowBlank="true" operator="between" showDropDown="false" showErrorMessage="true" showInputMessage="true" sqref="AN2:AN50" type="list">
      <formula1>ItemGroup_Name_List</formula1>
      <formula2>0</formula2>
    </dataValidation>
    <dataValidation allowBlank="true" operator="between" showDropDown="false" showErrorMessage="true" showInputMessage="true" sqref="AK2" type="list">
      <formula1>Item_Name_List</formula1>
      <formula2>0</formula2>
    </dataValidation>
    <dataValidation allowBlank="true" operator="between" showDropDown="false" showErrorMessage="true" showInputMessage="true" sqref="AQ2:AQ50" type="list">
      <formula1>ItemCategory_Name_List</formula1>
      <formula2>0</formula2>
    </dataValidation>
    <dataValidation allowBlank="true" operator="between" showDropDown="false" showErrorMessage="true" showInputMessage="true" sqref="AA2:AA50" type="list">
      <formula1>Group_Name_List</formula1>
      <formula2>0</formula2>
    </dataValidation>
    <dataValidation allowBlank="true" operator="between" showDropDown="false" showErrorMessage="true" showInputMessage="true" sqref="AT2:AT50" type="list">
      <formula1>ItemType_Name_list</formula1>
      <formula2>0</formula2>
    </dataValidation>
    <dataValidation allowBlank="true" operator="between" showDropDown="false" showErrorMessage="true" showInputMessage="false" sqref="B3:B50" type="list">
      <formula1>"Plan,Drug,Service"</formula1>
      <formula2>0</formula2>
    </dataValidation>
    <dataValidation allowBlank="true" operator="between" showDropDown="false" showErrorMessage="true" showInputMessage="false" sqref="C2:C50" type="list">
      <formula1>"OP,IP,Emergency,Daycare"</formula1>
      <formula2>0</formula2>
    </dataValidation>
    <dataValidation allowBlank="true" operator="between" showDropDown="false" showErrorMessage="true" showInputMessage="false" sqref="D2:D50" type="list">
      <formula1>"male,female"</formula1>
      <formula2>0</formula2>
    </dataValidation>
    <dataValidation allowBlank="true" operator="between" showDropDown="false" showErrorMessage="true" showInputMessage="false" sqref="G2:G50" type="list">
      <formula1>"Sunday,Monday,Tuesday,Wednesday,Thrusday,Friday,Saturday"</formula1>
      <formula2>0</formula2>
    </dataValidation>
    <dataValidation allowBlank="true" operator="between" showDropDown="false" showErrorMessage="true" showInputMessage="false" sqref="L2:L50" type="list">
      <formula1>"True,False"</formula1>
      <formula2>0</formula2>
    </dataValidation>
    <dataValidation allowBlank="true" operator="between" showDropDown="false" showErrorMessage="true" showInputMessage="false" sqref="M2:M50" type="list">
      <formula1>"True,False"</formula1>
      <formula2>0</formula2>
    </dataValidation>
    <dataValidation allowBlank="true" operator="between" showDropDown="false" showErrorMessage="true" showInputMessage="false" sqref="N2:N50" type="list">
      <formula1>"True,False"</formula1>
      <formula2>0</formula2>
    </dataValidation>
    <dataValidation allowBlank="true" operator="between" showDropDown="false" showErrorMessage="true" showInputMessage="false" sqref="Q2:Q50" type="list">
      <formula1>"Addon,Discount,Fixed"</formula1>
      <formula2>0</formula2>
    </dataValidation>
    <dataValidation allowBlank="true" operator="between" showDropDown="false" showErrorMessage="true" showInputMessage="false" sqref="S2:S50" type="list">
      <formula1>"Percentage,Amount"</formula1>
      <formula2>0</formula2>
    </dataValidation>
    <dataValidation allowBlank="true" operator="between" showDropDown="false" showErrorMessage="true" showInputMessage="false" sqref="T2:T50" type="list">
      <formula1>"Addon,Discount"</formula1>
      <formula2>0</formula2>
    </dataValidation>
    <dataValidation allowBlank="true" operator="between" showDropDown="false" showErrorMessage="true" showInputMessage="false" sqref="V2:V50" type="list">
      <formula1>"Percentage,Amount"</formula1>
      <formula2>0</formula2>
    </dataValidation>
    <dataValidation allowBlank="true" operator="between" showDropDown="false" showErrorMessage="true" showInputMessage="false" sqref="W2:W50" type="list">
      <formula1>"Addon,Discount"</formula1>
      <formula2>0</formula2>
    </dataValidation>
    <dataValidation allowBlank="true" operator="between" showDropDown="false" showErrorMessage="true" showInputMessage="false" sqref="Y2:Y50" type="list">
      <formula1>"Percentage,Amount"</formula1>
      <formula2>0</formula2>
    </dataValidation>
    <dataValidation allowBlank="true" operator="between" showDropDown="false" showErrorMessage="true" showInputMessage="false" sqref="Z2:Z50" type="list">
      <formula1>"True,False"</formula1>
      <formula2>0</formula2>
    </dataValidation>
    <dataValidation allowBlank="true" operator="between" showDropDown="false" showErrorMessage="true" showInputMessage="false" sqref="AF2:AF5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4"/>
  <sheetViews>
    <sheetView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D2" activeCellId="1" sqref="B:B D2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27.85"/>
    <col collapsed="false" customWidth="true" hidden="false" outlineLevel="0" max="7" min="4" style="0" width="8.57"/>
    <col collapsed="false" customWidth="true" hidden="false" outlineLevel="0" max="8" min="8" style="0" width="6.85"/>
    <col collapsed="false" customWidth="true" hidden="false" outlineLevel="0" max="9" min="9" style="0" width="16.43"/>
    <col collapsed="false" customWidth="true" hidden="false" outlineLevel="0" max="10" min="10" style="0" width="12.71"/>
    <col collapsed="false" customWidth="true" hidden="false" outlineLevel="0" max="11" min="11" style="0" width="15.71"/>
    <col collapsed="false" customWidth="true" hidden="false" outlineLevel="0" max="12" min="12" style="0" width="15.28"/>
    <col collapsed="false" customWidth="true" hidden="false" outlineLevel="0" max="13" min="13" style="0" width="19"/>
    <col collapsed="false" customWidth="true" hidden="false" outlineLevel="0" max="14" min="14" style="0" width="15.28"/>
    <col collapsed="false" customWidth="true" hidden="false" outlineLevel="0" max="15" min="15" style="0" width="22.28"/>
    <col collapsed="false" customWidth="true" hidden="false" outlineLevel="0" max="1025" min="16" style="0" width="8.57"/>
  </cols>
  <sheetData>
    <row r="1" s="6" customFormat="true" ht="15" hidden="false" customHeight="false" outlineLevel="0" collapsed="false">
      <c r="A1" s="2" t="s">
        <v>54</v>
      </c>
      <c r="B1" s="2" t="s">
        <v>0</v>
      </c>
      <c r="C1" s="2" t="s">
        <v>55</v>
      </c>
      <c r="D1" s="5"/>
      <c r="E1" s="2" t="s">
        <v>26</v>
      </c>
      <c r="F1" s="2" t="s">
        <v>28</v>
      </c>
      <c r="G1" s="2" t="s">
        <v>27</v>
      </c>
      <c r="H1" s="5"/>
      <c r="I1" s="2" t="s">
        <v>39</v>
      </c>
      <c r="J1" s="2" t="s">
        <v>41</v>
      </c>
      <c r="K1" s="2" t="s">
        <v>40</v>
      </c>
      <c r="L1" s="5"/>
      <c r="M1" s="2" t="s">
        <v>42</v>
      </c>
      <c r="N1" s="2" t="s">
        <v>44</v>
      </c>
      <c r="O1" s="2" t="s">
        <v>43</v>
      </c>
      <c r="P1" s="5"/>
      <c r="Q1" s="2" t="s">
        <v>45</v>
      </c>
      <c r="R1" s="2" t="s">
        <v>47</v>
      </c>
      <c r="S1" s="2" t="s">
        <v>46</v>
      </c>
      <c r="T1" s="5"/>
    </row>
    <row r="2" customFormat="false" ht="15" hidden="false" customHeight="false" outlineLevel="0" collapsed="false">
      <c r="A2" s="0" t="s">
        <v>56</v>
      </c>
      <c r="B2" s="0" t="n">
        <v>70</v>
      </c>
      <c r="C2" s="0" t="s">
        <v>57</v>
      </c>
      <c r="E2" s="0" t="s">
        <v>58</v>
      </c>
      <c r="F2" s="0" t="n">
        <v>52</v>
      </c>
      <c r="G2" s="0" t="s">
        <v>59</v>
      </c>
      <c r="I2" s="0" t="s">
        <v>60</v>
      </c>
      <c r="J2" s="0" t="n">
        <v>219</v>
      </c>
      <c r="K2" s="0" t="s">
        <v>61</v>
      </c>
      <c r="M2" s="0" t="s">
        <v>62</v>
      </c>
      <c r="N2" s="0" t="n">
        <v>691</v>
      </c>
      <c r="O2" s="0" t="s">
        <v>62</v>
      </c>
      <c r="Q2" s="0" t="s">
        <v>63</v>
      </c>
      <c r="R2" s="0" t="n">
        <v>181</v>
      </c>
      <c r="S2" s="0" t="s">
        <v>64</v>
      </c>
    </row>
    <row r="3" customFormat="false" ht="15" hidden="false" customHeight="false" outlineLevel="0" collapsed="false">
      <c r="A3" s="0" t="s">
        <v>65</v>
      </c>
      <c r="B3" s="0" t="n">
        <v>48</v>
      </c>
      <c r="C3" s="0" t="s">
        <v>66</v>
      </c>
      <c r="E3" s="0" t="s">
        <v>67</v>
      </c>
      <c r="F3" s="0" t="n">
        <v>5</v>
      </c>
      <c r="G3" s="0" t="s">
        <v>68</v>
      </c>
      <c r="I3" s="0" t="s">
        <v>69</v>
      </c>
      <c r="J3" s="0" t="n">
        <v>220</v>
      </c>
      <c r="K3" s="0" t="s">
        <v>70</v>
      </c>
      <c r="M3" s="0" t="s">
        <v>71</v>
      </c>
      <c r="N3" s="0" t="n">
        <v>79</v>
      </c>
      <c r="O3" s="0" t="s">
        <v>71</v>
      </c>
      <c r="Q3" s="0" t="s">
        <v>72</v>
      </c>
      <c r="R3" s="0" t="n">
        <v>222</v>
      </c>
      <c r="S3" s="0" t="s">
        <v>72</v>
      </c>
    </row>
    <row r="4" customFormat="false" ht="15" hidden="false" customHeight="false" outlineLevel="0" collapsed="false">
      <c r="A4" s="0" t="s">
        <v>73</v>
      </c>
      <c r="B4" s="0" t="n">
        <v>52</v>
      </c>
      <c r="C4" s="0" t="s">
        <v>74</v>
      </c>
      <c r="E4" s="0" t="s">
        <v>75</v>
      </c>
      <c r="F4" s="0" t="n">
        <v>31</v>
      </c>
      <c r="G4" s="0" t="s">
        <v>76</v>
      </c>
      <c r="I4" s="0" t="s">
        <v>77</v>
      </c>
      <c r="J4" s="0" t="n">
        <v>217</v>
      </c>
      <c r="K4" s="0" t="s">
        <v>78</v>
      </c>
      <c r="M4" s="0" t="s">
        <v>79</v>
      </c>
      <c r="N4" s="0" t="n">
        <v>6</v>
      </c>
      <c r="O4" s="0" t="s">
        <v>79</v>
      </c>
      <c r="Q4" s="0" t="s">
        <v>80</v>
      </c>
      <c r="R4" s="0" t="n">
        <v>184</v>
      </c>
      <c r="S4" s="0" t="s">
        <v>81</v>
      </c>
    </row>
    <row r="5" customFormat="false" ht="15" hidden="false" customHeight="false" outlineLevel="0" collapsed="false">
      <c r="A5" s="0" t="s">
        <v>73</v>
      </c>
      <c r="B5" s="0" t="n">
        <v>54</v>
      </c>
      <c r="C5" s="0" t="s">
        <v>82</v>
      </c>
      <c r="E5" s="0" t="s">
        <v>83</v>
      </c>
      <c r="F5" s="0" t="n">
        <v>53</v>
      </c>
      <c r="G5" s="0" t="s">
        <v>83</v>
      </c>
      <c r="I5" s="0" t="s">
        <v>84</v>
      </c>
      <c r="J5" s="0" t="n">
        <v>218</v>
      </c>
      <c r="K5" s="0" t="s">
        <v>85</v>
      </c>
      <c r="M5" s="0" t="s">
        <v>86</v>
      </c>
      <c r="N5" s="0" t="n">
        <v>85</v>
      </c>
      <c r="O5" s="0" t="s">
        <v>86</v>
      </c>
    </row>
    <row r="6" customFormat="false" ht="15" hidden="false" customHeight="false" outlineLevel="0" collapsed="false">
      <c r="A6" s="0" t="s">
        <v>73</v>
      </c>
      <c r="B6" s="0" t="n">
        <v>53</v>
      </c>
      <c r="C6" s="0" t="s">
        <v>87</v>
      </c>
      <c r="E6" s="0" t="s">
        <v>88</v>
      </c>
      <c r="F6" s="0" t="n">
        <v>25</v>
      </c>
      <c r="G6" s="0" t="s">
        <v>89</v>
      </c>
      <c r="M6" s="0" t="s">
        <v>90</v>
      </c>
      <c r="N6" s="0" t="n">
        <v>122</v>
      </c>
      <c r="O6" s="0" t="s">
        <v>90</v>
      </c>
    </row>
    <row r="7" customFormat="false" ht="15" hidden="false" customHeight="false" outlineLevel="0" collapsed="false">
      <c r="A7" s="0" t="s">
        <v>91</v>
      </c>
      <c r="B7" s="0" t="n">
        <v>57</v>
      </c>
      <c r="C7" s="0" t="s">
        <v>92</v>
      </c>
      <c r="E7" s="0" t="s">
        <v>93</v>
      </c>
      <c r="F7" s="0" t="n">
        <v>30</v>
      </c>
      <c r="G7" s="0" t="s">
        <v>94</v>
      </c>
      <c r="M7" s="0" t="s">
        <v>95</v>
      </c>
      <c r="N7" s="0" t="n">
        <v>120</v>
      </c>
      <c r="O7" s="0" t="s">
        <v>95</v>
      </c>
    </row>
    <row r="8" customFormat="false" ht="15" hidden="false" customHeight="false" outlineLevel="0" collapsed="false">
      <c r="A8" s="0" t="s">
        <v>91</v>
      </c>
      <c r="B8" s="0" t="n">
        <v>50</v>
      </c>
      <c r="C8" s="0" t="s">
        <v>96</v>
      </c>
      <c r="E8" s="0" t="s">
        <v>97</v>
      </c>
      <c r="F8" s="0" t="n">
        <v>32</v>
      </c>
      <c r="G8" s="0" t="s">
        <v>97</v>
      </c>
      <c r="M8" s="0" t="s">
        <v>98</v>
      </c>
      <c r="N8" s="0" t="n">
        <v>18</v>
      </c>
      <c r="O8" s="0" t="s">
        <v>98</v>
      </c>
    </row>
    <row r="9" customFormat="false" ht="15" hidden="false" customHeight="false" outlineLevel="0" collapsed="false">
      <c r="A9" s="0" t="s">
        <v>99</v>
      </c>
      <c r="B9" s="0" t="n">
        <v>18</v>
      </c>
      <c r="C9" s="0" t="s">
        <v>100</v>
      </c>
      <c r="E9" s="0" t="s">
        <v>101</v>
      </c>
      <c r="F9" s="0" t="n">
        <v>50</v>
      </c>
      <c r="G9" s="0" t="s">
        <v>101</v>
      </c>
      <c r="M9" s="0" t="s">
        <v>102</v>
      </c>
      <c r="N9" s="0" t="n">
        <v>76</v>
      </c>
      <c r="O9" s="0" t="s">
        <v>102</v>
      </c>
    </row>
    <row r="10" customFormat="false" ht="15" hidden="false" customHeight="false" outlineLevel="0" collapsed="false">
      <c r="A10" s="0" t="s">
        <v>99</v>
      </c>
      <c r="B10" s="0" t="n">
        <v>17</v>
      </c>
      <c r="C10" s="0" t="s">
        <v>103</v>
      </c>
      <c r="E10" s="0" t="s">
        <v>104</v>
      </c>
      <c r="F10" s="0" t="n">
        <v>24</v>
      </c>
      <c r="G10" s="0" t="s">
        <v>105</v>
      </c>
      <c r="M10" s="0" t="s">
        <v>106</v>
      </c>
      <c r="N10" s="0" t="n">
        <v>164</v>
      </c>
      <c r="O10" s="0" t="s">
        <v>106</v>
      </c>
    </row>
    <row r="11" customFormat="false" ht="15" hidden="false" customHeight="false" outlineLevel="0" collapsed="false">
      <c r="A11" s="0" t="s">
        <v>107</v>
      </c>
      <c r="B11" s="0" t="n">
        <v>21</v>
      </c>
      <c r="C11" s="0" t="s">
        <v>108</v>
      </c>
      <c r="E11" s="0" t="s">
        <v>109</v>
      </c>
      <c r="F11" s="0" t="n">
        <v>51</v>
      </c>
      <c r="G11" s="0" t="s">
        <v>110</v>
      </c>
      <c r="M11" s="0" t="s">
        <v>111</v>
      </c>
      <c r="N11" s="0" t="n">
        <v>112</v>
      </c>
      <c r="O11" s="0" t="s">
        <v>111</v>
      </c>
    </row>
    <row r="12" customFormat="false" ht="15" hidden="false" customHeight="false" outlineLevel="0" collapsed="false">
      <c r="A12" s="0" t="s">
        <v>112</v>
      </c>
      <c r="B12" s="0" t="n">
        <v>45</v>
      </c>
      <c r="C12" s="0" t="s">
        <v>113</v>
      </c>
      <c r="E12" s="0" t="s">
        <v>114</v>
      </c>
      <c r="F12" s="0" t="n">
        <v>12</v>
      </c>
      <c r="G12" s="0" t="s">
        <v>115</v>
      </c>
      <c r="M12" s="0" t="s">
        <v>116</v>
      </c>
      <c r="N12" s="0" t="n">
        <v>154</v>
      </c>
      <c r="O12" s="0" t="s">
        <v>116</v>
      </c>
    </row>
    <row r="13" customFormat="false" ht="15" hidden="false" customHeight="false" outlineLevel="0" collapsed="false">
      <c r="A13" s="0" t="s">
        <v>117</v>
      </c>
      <c r="B13" s="0" t="n">
        <v>15</v>
      </c>
      <c r="C13" s="0" t="s">
        <v>118</v>
      </c>
      <c r="E13" s="0" t="s">
        <v>119</v>
      </c>
      <c r="F13" s="0" t="n">
        <v>19</v>
      </c>
      <c r="G13" s="0" t="s">
        <v>120</v>
      </c>
      <c r="M13" s="0" t="s">
        <v>121</v>
      </c>
      <c r="N13" s="0" t="n">
        <v>62</v>
      </c>
      <c r="O13" s="0" t="s">
        <v>121</v>
      </c>
    </row>
    <row r="14" customFormat="false" ht="15" hidden="false" customHeight="false" outlineLevel="0" collapsed="false">
      <c r="A14" s="0" t="s">
        <v>122</v>
      </c>
      <c r="B14" s="0" t="n">
        <v>90</v>
      </c>
      <c r="C14" s="0" t="s">
        <v>123</v>
      </c>
      <c r="E14" s="0" t="s">
        <v>124</v>
      </c>
      <c r="F14" s="0" t="n">
        <v>22</v>
      </c>
      <c r="G14" s="0" t="s">
        <v>125</v>
      </c>
      <c r="M14" s="0" t="s">
        <v>126</v>
      </c>
      <c r="N14" s="0" t="n">
        <v>35</v>
      </c>
      <c r="O14" s="0" t="s">
        <v>126</v>
      </c>
    </row>
    <row r="15" customFormat="false" ht="15" hidden="false" customHeight="false" outlineLevel="0" collapsed="false">
      <c r="A15" s="0" t="s">
        <v>127</v>
      </c>
      <c r="B15" s="0" t="n">
        <v>87</v>
      </c>
      <c r="C15" s="0" t="s">
        <v>128</v>
      </c>
      <c r="E15" s="0" t="s">
        <v>129</v>
      </c>
      <c r="F15" s="0" t="n">
        <v>8</v>
      </c>
      <c r="G15" s="0" t="s">
        <v>130</v>
      </c>
      <c r="M15" s="0" t="s">
        <v>131</v>
      </c>
      <c r="N15" s="0" t="n">
        <v>145</v>
      </c>
      <c r="O15" s="0" t="s">
        <v>131</v>
      </c>
    </row>
    <row r="16" customFormat="false" ht="15" hidden="false" customHeight="false" outlineLevel="0" collapsed="false">
      <c r="A16" s="0" t="s">
        <v>132</v>
      </c>
      <c r="B16" s="0" t="n">
        <v>92</v>
      </c>
      <c r="C16" s="0" t="s">
        <v>133</v>
      </c>
      <c r="E16" s="0" t="s">
        <v>134</v>
      </c>
      <c r="F16" s="0" t="n">
        <v>21</v>
      </c>
      <c r="G16" s="0" t="s">
        <v>135</v>
      </c>
      <c r="M16" s="0" t="s">
        <v>136</v>
      </c>
      <c r="N16" s="0" t="n">
        <v>108</v>
      </c>
      <c r="O16" s="0" t="s">
        <v>136</v>
      </c>
    </row>
    <row r="17" customFormat="false" ht="15" hidden="false" customHeight="false" outlineLevel="0" collapsed="false">
      <c r="A17" s="0" t="s">
        <v>137</v>
      </c>
      <c r="B17" s="0" t="n">
        <v>101</v>
      </c>
      <c r="C17" s="0" t="s">
        <v>138</v>
      </c>
      <c r="E17" s="0" t="s">
        <v>139</v>
      </c>
      <c r="F17" s="0" t="n">
        <v>29</v>
      </c>
      <c r="G17" s="0" t="s">
        <v>140</v>
      </c>
      <c r="M17" s="0" t="s">
        <v>141</v>
      </c>
      <c r="N17" s="0" t="n">
        <v>51</v>
      </c>
      <c r="O17" s="0" t="s">
        <v>141</v>
      </c>
    </row>
    <row r="18" customFormat="false" ht="15" hidden="false" customHeight="false" outlineLevel="0" collapsed="false">
      <c r="A18" s="0" t="s">
        <v>142</v>
      </c>
      <c r="B18" s="0" t="n">
        <v>102</v>
      </c>
      <c r="C18" s="0" t="s">
        <v>143</v>
      </c>
      <c r="E18" s="0" t="s">
        <v>144</v>
      </c>
      <c r="F18" s="0" t="n">
        <v>23</v>
      </c>
      <c r="G18" s="0" t="s">
        <v>145</v>
      </c>
      <c r="M18" s="0" t="s">
        <v>146</v>
      </c>
      <c r="N18" s="0" t="n">
        <v>138</v>
      </c>
      <c r="O18" s="0" t="s">
        <v>146</v>
      </c>
    </row>
    <row r="19" customFormat="false" ht="15" hidden="false" customHeight="false" outlineLevel="0" collapsed="false">
      <c r="A19" s="0" t="s">
        <v>147</v>
      </c>
      <c r="B19" s="0" t="n">
        <v>103</v>
      </c>
      <c r="C19" s="0" t="s">
        <v>148</v>
      </c>
      <c r="E19" s="0" t="s">
        <v>149</v>
      </c>
      <c r="F19" s="0" t="n">
        <v>26</v>
      </c>
      <c r="G19" s="0" t="s">
        <v>150</v>
      </c>
      <c r="M19" s="0" t="s">
        <v>151</v>
      </c>
      <c r="N19" s="0" t="n">
        <v>60</v>
      </c>
      <c r="O19" s="0" t="s">
        <v>151</v>
      </c>
    </row>
    <row r="20" customFormat="false" ht="15" hidden="false" customHeight="false" outlineLevel="0" collapsed="false">
      <c r="A20" s="0" t="s">
        <v>147</v>
      </c>
      <c r="B20" s="0" t="n">
        <v>104</v>
      </c>
      <c r="C20" s="0" t="s">
        <v>152</v>
      </c>
      <c r="E20" s="0" t="s">
        <v>153</v>
      </c>
      <c r="F20" s="0" t="n">
        <v>16</v>
      </c>
      <c r="G20" s="0" t="s">
        <v>154</v>
      </c>
      <c r="M20" s="0" t="s">
        <v>155</v>
      </c>
      <c r="N20" s="0" t="n">
        <v>89</v>
      </c>
      <c r="O20" s="0" t="s">
        <v>155</v>
      </c>
    </row>
    <row r="21" customFormat="false" ht="15" hidden="false" customHeight="false" outlineLevel="0" collapsed="false">
      <c r="A21" s="0" t="s">
        <v>156</v>
      </c>
      <c r="B21" s="0" t="n">
        <v>89</v>
      </c>
      <c r="C21" s="0" t="s">
        <v>157</v>
      </c>
      <c r="E21" s="0" t="s">
        <v>158</v>
      </c>
      <c r="F21" s="0" t="n">
        <v>17</v>
      </c>
      <c r="G21" s="0" t="s">
        <v>159</v>
      </c>
      <c r="M21" s="0" t="s">
        <v>160</v>
      </c>
      <c r="N21" s="0" t="n">
        <v>104</v>
      </c>
      <c r="O21" s="0" t="s">
        <v>160</v>
      </c>
    </row>
    <row r="22" customFormat="false" ht="15" hidden="false" customHeight="false" outlineLevel="0" collapsed="false">
      <c r="A22" s="0" t="s">
        <v>161</v>
      </c>
      <c r="B22" s="0" t="n">
        <v>55</v>
      </c>
      <c r="C22" s="0" t="s">
        <v>162</v>
      </c>
      <c r="E22" s="0" t="s">
        <v>163</v>
      </c>
      <c r="F22" s="0" t="n">
        <v>28</v>
      </c>
      <c r="G22" s="0" t="s">
        <v>164</v>
      </c>
      <c r="M22" s="0" t="s">
        <v>165</v>
      </c>
      <c r="N22" s="0" t="n">
        <v>29</v>
      </c>
      <c r="O22" s="0" t="s">
        <v>165</v>
      </c>
    </row>
    <row r="23" customFormat="false" ht="15" hidden="false" customHeight="false" outlineLevel="0" collapsed="false">
      <c r="A23" s="0" t="s">
        <v>166</v>
      </c>
      <c r="B23" s="0" t="n">
        <v>4</v>
      </c>
      <c r="C23" s="0" t="s">
        <v>167</v>
      </c>
      <c r="E23" s="0" t="s">
        <v>168</v>
      </c>
      <c r="F23" s="0" t="n">
        <v>13</v>
      </c>
      <c r="G23" s="0" t="s">
        <v>169</v>
      </c>
      <c r="M23" s="0" t="s">
        <v>170</v>
      </c>
      <c r="N23" s="0" t="n">
        <v>166</v>
      </c>
      <c r="O23" s="0" t="s">
        <v>170</v>
      </c>
    </row>
    <row r="24" customFormat="false" ht="15" hidden="false" customHeight="false" outlineLevel="0" collapsed="false">
      <c r="A24" s="0" t="s">
        <v>166</v>
      </c>
      <c r="B24" s="0" t="n">
        <v>1</v>
      </c>
      <c r="C24" s="0" t="s">
        <v>171</v>
      </c>
      <c r="E24" s="0" t="s">
        <v>172</v>
      </c>
      <c r="F24" s="0" t="n">
        <v>18</v>
      </c>
      <c r="G24" s="0" t="s">
        <v>173</v>
      </c>
      <c r="M24" s="0" t="s">
        <v>174</v>
      </c>
      <c r="N24" s="0" t="n">
        <v>25</v>
      </c>
      <c r="O24" s="0" t="s">
        <v>174</v>
      </c>
    </row>
    <row r="25" customFormat="false" ht="15" hidden="false" customHeight="false" outlineLevel="0" collapsed="false">
      <c r="A25" s="0" t="s">
        <v>175</v>
      </c>
      <c r="B25" s="0" t="n">
        <v>25</v>
      </c>
      <c r="C25" s="0" t="s">
        <v>176</v>
      </c>
      <c r="E25" s="0" t="s">
        <v>177</v>
      </c>
      <c r="F25" s="0" t="n">
        <v>58</v>
      </c>
      <c r="G25" s="0" t="s">
        <v>178</v>
      </c>
      <c r="M25" s="0" t="s">
        <v>179</v>
      </c>
      <c r="N25" s="0" t="n">
        <v>127</v>
      </c>
      <c r="O25" s="0" t="s">
        <v>179</v>
      </c>
    </row>
    <row r="26" customFormat="false" ht="15" hidden="false" customHeight="false" outlineLevel="0" collapsed="false">
      <c r="A26" s="0" t="s">
        <v>180</v>
      </c>
      <c r="B26" s="0" t="n">
        <v>26</v>
      </c>
      <c r="C26" s="0" t="s">
        <v>181</v>
      </c>
      <c r="E26" s="0" t="s">
        <v>182</v>
      </c>
      <c r="F26" s="0" t="n">
        <v>55</v>
      </c>
      <c r="G26" s="0" t="s">
        <v>183</v>
      </c>
      <c r="M26" s="0" t="s">
        <v>184</v>
      </c>
      <c r="N26" s="0" t="n">
        <v>109</v>
      </c>
      <c r="O26" s="0" t="s">
        <v>184</v>
      </c>
    </row>
    <row r="27" customFormat="false" ht="15" hidden="false" customHeight="false" outlineLevel="0" collapsed="false">
      <c r="A27" s="0" t="s">
        <v>185</v>
      </c>
      <c r="B27" s="0" t="n">
        <v>9</v>
      </c>
      <c r="C27" s="0" t="s">
        <v>186</v>
      </c>
      <c r="E27" s="0" t="s">
        <v>187</v>
      </c>
      <c r="F27" s="0" t="n">
        <v>57</v>
      </c>
      <c r="G27" s="0" t="s">
        <v>188</v>
      </c>
      <c r="M27" s="0" t="s">
        <v>189</v>
      </c>
      <c r="N27" s="0" t="n">
        <v>52</v>
      </c>
      <c r="O27" s="0" t="s">
        <v>189</v>
      </c>
    </row>
    <row r="28" customFormat="false" ht="15" hidden="false" customHeight="false" outlineLevel="0" collapsed="false">
      <c r="A28" s="0" t="s">
        <v>190</v>
      </c>
      <c r="B28" s="0" t="n">
        <v>8</v>
      </c>
      <c r="C28" s="0" t="s">
        <v>191</v>
      </c>
      <c r="E28" s="0" t="s">
        <v>192</v>
      </c>
      <c r="F28" s="0" t="n">
        <v>56</v>
      </c>
      <c r="G28" s="0" t="s">
        <v>193</v>
      </c>
      <c r="M28" s="0" t="s">
        <v>194</v>
      </c>
      <c r="N28" s="0" t="n">
        <v>176</v>
      </c>
      <c r="O28" s="0" t="s">
        <v>194</v>
      </c>
    </row>
    <row r="29" customFormat="false" ht="15" hidden="false" customHeight="false" outlineLevel="0" collapsed="false">
      <c r="A29" s="0" t="s">
        <v>195</v>
      </c>
      <c r="B29" s="0" t="n">
        <v>77</v>
      </c>
      <c r="C29" s="0" t="s">
        <v>196</v>
      </c>
      <c r="E29" s="0" t="s">
        <v>77</v>
      </c>
      <c r="F29" s="0" t="n">
        <v>1</v>
      </c>
      <c r="G29" s="0" t="s">
        <v>197</v>
      </c>
      <c r="M29" s="0" t="s">
        <v>198</v>
      </c>
      <c r="N29" s="0" t="n">
        <v>113</v>
      </c>
      <c r="O29" s="0" t="s">
        <v>198</v>
      </c>
    </row>
    <row r="30" customFormat="false" ht="15" hidden="false" customHeight="false" outlineLevel="0" collapsed="false">
      <c r="A30" s="0" t="s">
        <v>199</v>
      </c>
      <c r="B30" s="0" t="n">
        <v>80</v>
      </c>
      <c r="C30" s="0" t="s">
        <v>200</v>
      </c>
      <c r="E30" s="0" t="s">
        <v>201</v>
      </c>
      <c r="F30" s="0" t="n">
        <v>20</v>
      </c>
      <c r="G30" s="0" t="s">
        <v>202</v>
      </c>
      <c r="M30" s="0" t="s">
        <v>203</v>
      </c>
      <c r="N30" s="0" t="n">
        <v>24</v>
      </c>
      <c r="O30" s="0" t="s">
        <v>203</v>
      </c>
    </row>
    <row r="31" customFormat="false" ht="15" hidden="false" customHeight="false" outlineLevel="0" collapsed="false">
      <c r="A31" s="0" t="s">
        <v>199</v>
      </c>
      <c r="B31" s="0" t="n">
        <v>81</v>
      </c>
      <c r="C31" s="0" t="s">
        <v>204</v>
      </c>
      <c r="E31" s="0" t="s">
        <v>205</v>
      </c>
      <c r="F31" s="0" t="n">
        <v>14</v>
      </c>
      <c r="G31" s="0" t="s">
        <v>206</v>
      </c>
      <c r="M31" s="0" t="s">
        <v>207</v>
      </c>
      <c r="N31" s="0" t="n">
        <v>22</v>
      </c>
      <c r="O31" s="0" t="s">
        <v>207</v>
      </c>
    </row>
    <row r="32" customFormat="false" ht="15" hidden="false" customHeight="false" outlineLevel="0" collapsed="false">
      <c r="A32" s="0" t="s">
        <v>208</v>
      </c>
      <c r="B32" s="0" t="n">
        <v>76</v>
      </c>
      <c r="C32" s="0" t="s">
        <v>209</v>
      </c>
      <c r="E32" s="0" t="s">
        <v>210</v>
      </c>
      <c r="F32" s="0" t="n">
        <v>27</v>
      </c>
      <c r="G32" s="0" t="s">
        <v>211</v>
      </c>
      <c r="M32" s="0" t="s">
        <v>212</v>
      </c>
      <c r="N32" s="0" t="n">
        <v>135</v>
      </c>
      <c r="O32" s="0" t="s">
        <v>212</v>
      </c>
    </row>
    <row r="33" customFormat="false" ht="15" hidden="false" customHeight="false" outlineLevel="0" collapsed="false">
      <c r="A33" s="0" t="s">
        <v>213</v>
      </c>
      <c r="B33" s="0" t="n">
        <v>62</v>
      </c>
      <c r="C33" s="0" t="s">
        <v>214</v>
      </c>
      <c r="E33" s="0" t="s">
        <v>215</v>
      </c>
      <c r="F33" s="0" t="n">
        <v>9</v>
      </c>
      <c r="G33" s="0" t="s">
        <v>216</v>
      </c>
      <c r="M33" s="0" t="s">
        <v>217</v>
      </c>
      <c r="N33" s="0" t="n">
        <v>1</v>
      </c>
      <c r="O33" s="0" t="s">
        <v>217</v>
      </c>
    </row>
    <row r="34" customFormat="false" ht="15" hidden="false" customHeight="false" outlineLevel="0" collapsed="false">
      <c r="A34" s="0" t="s">
        <v>218</v>
      </c>
      <c r="B34" s="0" t="n">
        <v>63</v>
      </c>
      <c r="C34" s="0" t="s">
        <v>219</v>
      </c>
      <c r="E34" s="0" t="s">
        <v>215</v>
      </c>
      <c r="F34" s="0" t="n">
        <v>2</v>
      </c>
      <c r="G34" s="0" t="s">
        <v>220</v>
      </c>
      <c r="M34" s="0" t="s">
        <v>221</v>
      </c>
      <c r="N34" s="0" t="n">
        <v>121</v>
      </c>
      <c r="O34" s="0" t="s">
        <v>221</v>
      </c>
    </row>
    <row r="35" customFormat="false" ht="15" hidden="false" customHeight="false" outlineLevel="0" collapsed="false">
      <c r="A35" s="0" t="s">
        <v>222</v>
      </c>
      <c r="B35" s="0" t="n">
        <v>69</v>
      </c>
      <c r="C35" s="0" t="s">
        <v>223</v>
      </c>
      <c r="E35" s="0" t="s">
        <v>224</v>
      </c>
      <c r="F35" s="0" t="n">
        <v>54</v>
      </c>
      <c r="G35" s="0" t="s">
        <v>224</v>
      </c>
      <c r="M35" s="0" t="s">
        <v>225</v>
      </c>
      <c r="N35" s="0" t="n">
        <v>99</v>
      </c>
      <c r="O35" s="0" t="s">
        <v>225</v>
      </c>
    </row>
    <row r="36" customFormat="false" ht="15" hidden="false" customHeight="false" outlineLevel="0" collapsed="false">
      <c r="A36" s="0" t="s">
        <v>226</v>
      </c>
      <c r="B36" s="0" t="n">
        <v>100</v>
      </c>
      <c r="C36" s="0" t="s">
        <v>227</v>
      </c>
      <c r="E36" s="0" t="s">
        <v>228</v>
      </c>
      <c r="F36" s="0" t="n">
        <v>37</v>
      </c>
      <c r="G36" s="0" t="s">
        <v>229</v>
      </c>
      <c r="M36" s="0" t="s">
        <v>230</v>
      </c>
      <c r="N36" s="0" t="n">
        <v>32</v>
      </c>
      <c r="O36" s="0" t="s">
        <v>230</v>
      </c>
    </row>
    <row r="37" customFormat="false" ht="15" hidden="false" customHeight="false" outlineLevel="0" collapsed="false">
      <c r="A37" s="0" t="s">
        <v>231</v>
      </c>
      <c r="B37" s="0" t="n">
        <v>84</v>
      </c>
      <c r="C37" s="0" t="s">
        <v>232</v>
      </c>
      <c r="E37" s="0" t="s">
        <v>233</v>
      </c>
      <c r="F37" s="0" t="n">
        <v>38</v>
      </c>
      <c r="G37" s="0" t="s">
        <v>234</v>
      </c>
      <c r="M37" s="0" t="s">
        <v>235</v>
      </c>
      <c r="N37" s="0" t="n">
        <v>676</v>
      </c>
      <c r="O37" s="0" t="s">
        <v>235</v>
      </c>
    </row>
    <row r="38" customFormat="false" ht="15" hidden="false" customHeight="false" outlineLevel="0" collapsed="false">
      <c r="A38" s="0" t="s">
        <v>231</v>
      </c>
      <c r="B38" s="0" t="n">
        <v>86</v>
      </c>
      <c r="C38" s="0" t="s">
        <v>236</v>
      </c>
      <c r="E38" s="0" t="s">
        <v>237</v>
      </c>
      <c r="F38" s="0" t="n">
        <v>4</v>
      </c>
      <c r="G38" s="0" t="s">
        <v>215</v>
      </c>
      <c r="M38" s="0" t="s">
        <v>238</v>
      </c>
      <c r="N38" s="0" t="n">
        <v>91</v>
      </c>
      <c r="O38" s="0" t="s">
        <v>238</v>
      </c>
    </row>
    <row r="39" customFormat="false" ht="15" hidden="false" customHeight="false" outlineLevel="0" collapsed="false">
      <c r="A39" s="0" t="s">
        <v>239</v>
      </c>
      <c r="B39" s="0" t="n">
        <v>27</v>
      </c>
      <c r="C39" s="0" t="s">
        <v>240</v>
      </c>
      <c r="E39" s="0" t="s">
        <v>241</v>
      </c>
      <c r="F39" s="0" t="n">
        <v>7</v>
      </c>
      <c r="G39" s="0" t="s">
        <v>242</v>
      </c>
      <c r="M39" s="0" t="s">
        <v>243</v>
      </c>
      <c r="N39" s="0" t="n">
        <v>153</v>
      </c>
      <c r="O39" s="0" t="s">
        <v>243</v>
      </c>
    </row>
    <row r="40" customFormat="false" ht="15" hidden="false" customHeight="false" outlineLevel="0" collapsed="false">
      <c r="A40" s="0" t="s">
        <v>244</v>
      </c>
      <c r="B40" s="0" t="n">
        <v>34</v>
      </c>
      <c r="C40" s="0" t="s">
        <v>245</v>
      </c>
      <c r="E40" s="0" t="s">
        <v>246</v>
      </c>
      <c r="F40" s="0" t="n">
        <v>36</v>
      </c>
      <c r="G40" s="0" t="s">
        <v>247</v>
      </c>
      <c r="M40" s="0" t="s">
        <v>248</v>
      </c>
      <c r="N40" s="0" t="n">
        <v>68</v>
      </c>
      <c r="O40" s="0" t="s">
        <v>248</v>
      </c>
    </row>
    <row r="41" customFormat="false" ht="15" hidden="false" customHeight="false" outlineLevel="0" collapsed="false">
      <c r="A41" s="0" t="s">
        <v>249</v>
      </c>
      <c r="B41" s="0" t="n">
        <v>35</v>
      </c>
      <c r="C41" s="0" t="s">
        <v>250</v>
      </c>
      <c r="M41" s="0" t="s">
        <v>251</v>
      </c>
      <c r="N41" s="0" t="n">
        <v>103</v>
      </c>
      <c r="O41" s="0" t="s">
        <v>251</v>
      </c>
    </row>
    <row r="42" customFormat="false" ht="15" hidden="false" customHeight="false" outlineLevel="0" collapsed="false">
      <c r="A42" s="0" t="s">
        <v>252</v>
      </c>
      <c r="B42" s="0" t="n">
        <v>29</v>
      </c>
      <c r="C42" s="0" t="s">
        <v>253</v>
      </c>
      <c r="M42" s="0" t="s">
        <v>254</v>
      </c>
      <c r="N42" s="0" t="n">
        <v>115</v>
      </c>
      <c r="O42" s="0" t="s">
        <v>254</v>
      </c>
    </row>
    <row r="43" customFormat="false" ht="15" hidden="false" customHeight="false" outlineLevel="0" collapsed="false">
      <c r="A43" s="0" t="s">
        <v>255</v>
      </c>
      <c r="B43" s="0" t="n">
        <v>30</v>
      </c>
      <c r="C43" s="0" t="s">
        <v>256</v>
      </c>
      <c r="M43" s="0" t="s">
        <v>257</v>
      </c>
      <c r="N43" s="0" t="n">
        <v>102</v>
      </c>
      <c r="O43" s="0" t="s">
        <v>257</v>
      </c>
    </row>
    <row r="44" customFormat="false" ht="15" hidden="false" customHeight="false" outlineLevel="0" collapsed="false">
      <c r="A44" s="0" t="s">
        <v>258</v>
      </c>
      <c r="B44" s="0" t="n">
        <v>28</v>
      </c>
      <c r="C44" s="0" t="s">
        <v>259</v>
      </c>
      <c r="M44" s="0" t="s">
        <v>260</v>
      </c>
      <c r="N44" s="0" t="n">
        <v>95</v>
      </c>
      <c r="O44" s="0" t="s">
        <v>260</v>
      </c>
    </row>
    <row r="45" customFormat="false" ht="15" hidden="false" customHeight="false" outlineLevel="0" collapsed="false">
      <c r="A45" s="0" t="s">
        <v>261</v>
      </c>
      <c r="B45" s="0" t="n">
        <v>11</v>
      </c>
      <c r="C45" s="0" t="s">
        <v>262</v>
      </c>
      <c r="M45" s="0" t="s">
        <v>263</v>
      </c>
      <c r="N45" s="0" t="n">
        <v>158</v>
      </c>
      <c r="O45" s="0" t="s">
        <v>263</v>
      </c>
    </row>
    <row r="46" customFormat="false" ht="15" hidden="false" customHeight="false" outlineLevel="0" collapsed="false">
      <c r="A46" s="0" t="s">
        <v>264</v>
      </c>
      <c r="B46" s="0" t="n">
        <v>31</v>
      </c>
      <c r="C46" s="0" t="s">
        <v>265</v>
      </c>
      <c r="M46" s="0" t="s">
        <v>266</v>
      </c>
      <c r="N46" s="0" t="n">
        <v>70</v>
      </c>
      <c r="O46" s="0" t="s">
        <v>266</v>
      </c>
    </row>
    <row r="47" customFormat="false" ht="15" hidden="false" customHeight="false" outlineLevel="0" collapsed="false">
      <c r="A47" s="0" t="s">
        <v>267</v>
      </c>
      <c r="B47" s="0" t="n">
        <v>66</v>
      </c>
      <c r="C47" s="0" t="s">
        <v>268</v>
      </c>
      <c r="M47" s="0" t="s">
        <v>269</v>
      </c>
      <c r="N47" s="0" t="n">
        <v>132</v>
      </c>
      <c r="O47" s="0" t="s">
        <v>269</v>
      </c>
    </row>
    <row r="48" customFormat="false" ht="15" hidden="false" customHeight="false" outlineLevel="0" collapsed="false">
      <c r="A48" s="0" t="s">
        <v>270</v>
      </c>
      <c r="B48" s="0" t="n">
        <v>71</v>
      </c>
      <c r="C48" s="0" t="s">
        <v>271</v>
      </c>
      <c r="M48" s="0" t="s">
        <v>272</v>
      </c>
      <c r="N48" s="0" t="n">
        <v>88</v>
      </c>
      <c r="O48" s="0" t="s">
        <v>272</v>
      </c>
    </row>
    <row r="49" customFormat="false" ht="15" hidden="false" customHeight="false" outlineLevel="0" collapsed="false">
      <c r="A49" s="0" t="s">
        <v>273</v>
      </c>
      <c r="B49" s="0" t="n">
        <v>16</v>
      </c>
      <c r="C49" s="0" t="s">
        <v>274</v>
      </c>
      <c r="M49" s="0" t="s">
        <v>275</v>
      </c>
      <c r="N49" s="0" t="n">
        <v>42</v>
      </c>
      <c r="O49" s="0" t="s">
        <v>275</v>
      </c>
    </row>
    <row r="50" customFormat="false" ht="15" hidden="false" customHeight="false" outlineLevel="0" collapsed="false">
      <c r="A50" s="0" t="s">
        <v>276</v>
      </c>
      <c r="B50" s="0" t="n">
        <v>19</v>
      </c>
      <c r="C50" s="0" t="s">
        <v>277</v>
      </c>
      <c r="M50" s="0" t="s">
        <v>278</v>
      </c>
      <c r="N50" s="0" t="n">
        <v>45</v>
      </c>
      <c r="O50" s="0" t="s">
        <v>278</v>
      </c>
    </row>
    <row r="51" customFormat="false" ht="15" hidden="false" customHeight="false" outlineLevel="0" collapsed="false">
      <c r="A51" s="0" t="s">
        <v>279</v>
      </c>
      <c r="B51" s="0" t="n">
        <v>20</v>
      </c>
      <c r="C51" s="0" t="s">
        <v>280</v>
      </c>
      <c r="M51" s="0" t="s">
        <v>281</v>
      </c>
      <c r="N51" s="0" t="n">
        <v>17</v>
      </c>
      <c r="O51" s="0" t="s">
        <v>281</v>
      </c>
    </row>
    <row r="52" customFormat="false" ht="15" hidden="false" customHeight="false" outlineLevel="0" collapsed="false">
      <c r="A52" s="0" t="s">
        <v>282</v>
      </c>
      <c r="B52" s="0" t="n">
        <v>85</v>
      </c>
      <c r="C52" s="0" t="s">
        <v>283</v>
      </c>
      <c r="M52" s="0" t="s">
        <v>284</v>
      </c>
      <c r="N52" s="0" t="n">
        <v>84</v>
      </c>
      <c r="O52" s="0" t="s">
        <v>284</v>
      </c>
    </row>
    <row r="53" customFormat="false" ht="15" hidden="false" customHeight="false" outlineLevel="0" collapsed="false">
      <c r="A53" s="0" t="s">
        <v>282</v>
      </c>
      <c r="B53" s="0" t="n">
        <v>83</v>
      </c>
      <c r="C53" s="0" t="s">
        <v>285</v>
      </c>
      <c r="M53" s="0" t="s">
        <v>286</v>
      </c>
      <c r="N53" s="0" t="n">
        <v>137</v>
      </c>
      <c r="O53" s="0" t="s">
        <v>286</v>
      </c>
    </row>
    <row r="54" customFormat="false" ht="15" hidden="false" customHeight="false" outlineLevel="0" collapsed="false">
      <c r="A54" s="0" t="s">
        <v>287</v>
      </c>
      <c r="B54" s="0" t="n">
        <v>2</v>
      </c>
      <c r="C54" s="0" t="s">
        <v>288</v>
      </c>
      <c r="M54" s="0" t="s">
        <v>289</v>
      </c>
      <c r="N54" s="0" t="n">
        <v>96</v>
      </c>
      <c r="O54" s="0" t="s">
        <v>289</v>
      </c>
    </row>
    <row r="55" customFormat="false" ht="15" hidden="false" customHeight="false" outlineLevel="0" collapsed="false">
      <c r="A55" s="0" t="s">
        <v>290</v>
      </c>
      <c r="B55" s="0" t="n">
        <v>5</v>
      </c>
      <c r="C55" s="0" t="s">
        <v>291</v>
      </c>
      <c r="M55" s="0" t="s">
        <v>292</v>
      </c>
      <c r="N55" s="0" t="n">
        <v>12</v>
      </c>
      <c r="O55" s="0" t="s">
        <v>292</v>
      </c>
    </row>
    <row r="56" customFormat="false" ht="15" hidden="false" customHeight="false" outlineLevel="0" collapsed="false">
      <c r="A56" s="0" t="s">
        <v>293</v>
      </c>
      <c r="B56" s="0" t="n">
        <v>12</v>
      </c>
      <c r="C56" s="0" t="s">
        <v>294</v>
      </c>
      <c r="M56" s="0" t="s">
        <v>295</v>
      </c>
      <c r="N56" s="0" t="n">
        <v>50</v>
      </c>
      <c r="O56" s="0" t="s">
        <v>295</v>
      </c>
    </row>
    <row r="57" customFormat="false" ht="15" hidden="false" customHeight="false" outlineLevel="0" collapsed="false">
      <c r="A57" s="0" t="s">
        <v>296</v>
      </c>
      <c r="B57" s="0" t="n">
        <v>78</v>
      </c>
      <c r="C57" s="0" t="s">
        <v>297</v>
      </c>
      <c r="M57" s="0" t="s">
        <v>298</v>
      </c>
      <c r="N57" s="0" t="n">
        <v>7</v>
      </c>
      <c r="O57" s="0" t="s">
        <v>298</v>
      </c>
    </row>
    <row r="58" customFormat="false" ht="15" hidden="false" customHeight="false" outlineLevel="0" collapsed="false">
      <c r="A58" s="0" t="s">
        <v>299</v>
      </c>
      <c r="B58" s="0" t="n">
        <v>60</v>
      </c>
      <c r="C58" s="0" t="s">
        <v>300</v>
      </c>
      <c r="M58" s="0" t="s">
        <v>301</v>
      </c>
      <c r="N58" s="0" t="n">
        <v>157</v>
      </c>
      <c r="O58" s="0" t="s">
        <v>301</v>
      </c>
    </row>
    <row r="59" customFormat="false" ht="15" hidden="false" customHeight="false" outlineLevel="0" collapsed="false">
      <c r="A59" s="0" t="s">
        <v>302</v>
      </c>
      <c r="B59" s="0" t="n">
        <v>68</v>
      </c>
      <c r="C59" s="0" t="s">
        <v>303</v>
      </c>
      <c r="M59" s="0" t="s">
        <v>304</v>
      </c>
      <c r="N59" s="0" t="n">
        <v>53</v>
      </c>
      <c r="O59" s="0" t="s">
        <v>304</v>
      </c>
    </row>
    <row r="60" customFormat="false" ht="15" hidden="false" customHeight="false" outlineLevel="0" collapsed="false">
      <c r="A60" s="0" t="s">
        <v>48</v>
      </c>
      <c r="B60" s="0" t="n">
        <v>40</v>
      </c>
      <c r="C60" s="0" t="s">
        <v>305</v>
      </c>
      <c r="M60" s="0" t="s">
        <v>306</v>
      </c>
      <c r="N60" s="0" t="n">
        <v>16</v>
      </c>
      <c r="O60" s="0" t="s">
        <v>306</v>
      </c>
    </row>
    <row r="61" customFormat="false" ht="15" hidden="false" customHeight="false" outlineLevel="0" collapsed="false">
      <c r="A61" s="0" t="s">
        <v>307</v>
      </c>
      <c r="B61" s="0" t="n">
        <v>22</v>
      </c>
      <c r="C61" s="0" t="s">
        <v>308</v>
      </c>
      <c r="M61" s="0" t="s">
        <v>309</v>
      </c>
      <c r="N61" s="0" t="n">
        <v>57</v>
      </c>
      <c r="O61" s="0" t="s">
        <v>309</v>
      </c>
    </row>
    <row r="62" customFormat="false" ht="15" hidden="false" customHeight="false" outlineLevel="0" collapsed="false">
      <c r="A62" s="0" t="s">
        <v>307</v>
      </c>
      <c r="B62" s="0" t="n">
        <v>39</v>
      </c>
      <c r="C62" s="0" t="s">
        <v>310</v>
      </c>
      <c r="M62" s="0" t="s">
        <v>311</v>
      </c>
      <c r="N62" s="0" t="n">
        <v>80</v>
      </c>
      <c r="O62" s="0" t="s">
        <v>311</v>
      </c>
    </row>
    <row r="63" customFormat="false" ht="15" hidden="false" customHeight="false" outlineLevel="0" collapsed="false">
      <c r="A63" s="0" t="s">
        <v>312</v>
      </c>
      <c r="B63" s="0" t="n">
        <v>72</v>
      </c>
      <c r="C63" s="0" t="s">
        <v>313</v>
      </c>
      <c r="M63" s="0" t="s">
        <v>314</v>
      </c>
      <c r="N63" s="0" t="n">
        <v>40</v>
      </c>
      <c r="O63" s="0" t="s">
        <v>314</v>
      </c>
    </row>
    <row r="64" customFormat="false" ht="15" hidden="false" customHeight="false" outlineLevel="0" collapsed="false">
      <c r="A64" s="0" t="s">
        <v>315</v>
      </c>
      <c r="B64" s="0" t="n">
        <v>41</v>
      </c>
      <c r="C64" s="0" t="s">
        <v>316</v>
      </c>
      <c r="M64" s="0" t="s">
        <v>317</v>
      </c>
      <c r="N64" s="0" t="n">
        <v>87</v>
      </c>
      <c r="O64" s="0" t="s">
        <v>317</v>
      </c>
    </row>
    <row r="65" customFormat="false" ht="15" hidden="false" customHeight="false" outlineLevel="0" collapsed="false">
      <c r="A65" s="0" t="s">
        <v>318</v>
      </c>
      <c r="B65" s="0" t="n">
        <v>49</v>
      </c>
      <c r="C65" s="0" t="s">
        <v>319</v>
      </c>
      <c r="M65" s="0" t="s">
        <v>320</v>
      </c>
      <c r="N65" s="0" t="n">
        <v>119</v>
      </c>
      <c r="O65" s="0" t="s">
        <v>320</v>
      </c>
    </row>
    <row r="66" customFormat="false" ht="15" hidden="false" customHeight="false" outlineLevel="0" collapsed="false">
      <c r="A66" s="0" t="s">
        <v>318</v>
      </c>
      <c r="B66" s="0" t="n">
        <v>56</v>
      </c>
      <c r="C66" s="0" t="s">
        <v>321</v>
      </c>
      <c r="M66" s="0" t="s">
        <v>322</v>
      </c>
      <c r="N66" s="0" t="n">
        <v>149</v>
      </c>
      <c r="O66" s="0" t="s">
        <v>322</v>
      </c>
    </row>
    <row r="67" customFormat="false" ht="15" hidden="false" customHeight="false" outlineLevel="0" collapsed="false">
      <c r="A67" s="0" t="s">
        <v>323</v>
      </c>
      <c r="B67" s="0" t="n">
        <v>10</v>
      </c>
      <c r="C67" s="0" t="s">
        <v>324</v>
      </c>
      <c r="M67" s="0" t="s">
        <v>325</v>
      </c>
      <c r="N67" s="0" t="n">
        <v>82</v>
      </c>
      <c r="O67" s="0" t="s">
        <v>325</v>
      </c>
    </row>
    <row r="68" customFormat="false" ht="15" hidden="false" customHeight="false" outlineLevel="0" collapsed="false">
      <c r="A68" s="0" t="s">
        <v>326</v>
      </c>
      <c r="B68" s="0" t="n">
        <v>88</v>
      </c>
      <c r="C68" s="0" t="s">
        <v>327</v>
      </c>
      <c r="M68" s="0" t="s">
        <v>328</v>
      </c>
      <c r="N68" s="0" t="n">
        <v>75</v>
      </c>
      <c r="O68" s="0" t="s">
        <v>328</v>
      </c>
    </row>
    <row r="69" customFormat="false" ht="15" hidden="false" customHeight="false" outlineLevel="0" collapsed="false">
      <c r="A69" s="0" t="s">
        <v>329</v>
      </c>
      <c r="B69" s="0" t="n">
        <v>44</v>
      </c>
      <c r="C69" s="0" t="s">
        <v>330</v>
      </c>
      <c r="M69" s="0" t="s">
        <v>331</v>
      </c>
      <c r="N69" s="0" t="n">
        <v>8</v>
      </c>
      <c r="O69" s="0" t="s">
        <v>331</v>
      </c>
    </row>
    <row r="70" customFormat="false" ht="15" hidden="false" customHeight="false" outlineLevel="0" collapsed="false">
      <c r="A70" s="0" t="s">
        <v>332</v>
      </c>
      <c r="B70" s="0" t="n">
        <v>46</v>
      </c>
      <c r="C70" s="0" t="s">
        <v>333</v>
      </c>
      <c r="M70" s="0" t="s">
        <v>334</v>
      </c>
      <c r="N70" s="0" t="n">
        <v>398</v>
      </c>
      <c r="O70" s="0" t="s">
        <v>334</v>
      </c>
    </row>
    <row r="71" customFormat="false" ht="15" hidden="false" customHeight="false" outlineLevel="0" collapsed="false">
      <c r="A71" s="0" t="s">
        <v>335</v>
      </c>
      <c r="B71" s="0" t="n">
        <v>47</v>
      </c>
      <c r="C71" s="0" t="s">
        <v>336</v>
      </c>
      <c r="M71" s="0" t="s">
        <v>337</v>
      </c>
      <c r="N71" s="0" t="n">
        <v>129</v>
      </c>
      <c r="O71" s="0" t="s">
        <v>337</v>
      </c>
    </row>
    <row r="72" customFormat="false" ht="15" hidden="false" customHeight="false" outlineLevel="0" collapsed="false">
      <c r="A72" s="0" t="s">
        <v>338</v>
      </c>
      <c r="B72" s="0" t="n">
        <v>7</v>
      </c>
      <c r="C72" s="0" t="s">
        <v>339</v>
      </c>
      <c r="M72" s="0" t="s">
        <v>340</v>
      </c>
      <c r="N72" s="0" t="n">
        <v>86</v>
      </c>
      <c r="O72" s="0" t="s">
        <v>340</v>
      </c>
    </row>
    <row r="73" customFormat="false" ht="15" hidden="false" customHeight="false" outlineLevel="0" collapsed="false">
      <c r="A73" s="0" t="s">
        <v>341</v>
      </c>
      <c r="B73" s="0" t="n">
        <v>64</v>
      </c>
      <c r="C73" s="0" t="s">
        <v>342</v>
      </c>
      <c r="M73" s="0" t="s">
        <v>343</v>
      </c>
      <c r="N73" s="0" t="n">
        <v>110</v>
      </c>
      <c r="O73" s="0" t="s">
        <v>343</v>
      </c>
    </row>
    <row r="74" customFormat="false" ht="15" hidden="false" customHeight="false" outlineLevel="0" collapsed="false">
      <c r="A74" s="0" t="s">
        <v>344</v>
      </c>
      <c r="B74" s="0" t="n">
        <v>59</v>
      </c>
      <c r="C74" s="0" t="s">
        <v>345</v>
      </c>
      <c r="M74" s="0" t="s">
        <v>346</v>
      </c>
      <c r="N74" s="0" t="n">
        <v>105</v>
      </c>
      <c r="O74" s="0" t="s">
        <v>346</v>
      </c>
    </row>
    <row r="75" customFormat="false" ht="15" hidden="false" customHeight="false" outlineLevel="0" collapsed="false">
      <c r="A75" s="0" t="s">
        <v>347</v>
      </c>
      <c r="B75" s="0" t="n">
        <v>75</v>
      </c>
      <c r="C75" s="0" t="s">
        <v>348</v>
      </c>
      <c r="M75" s="0" t="s">
        <v>349</v>
      </c>
      <c r="N75" s="0" t="n">
        <v>125</v>
      </c>
      <c r="O75" s="0" t="s">
        <v>349</v>
      </c>
    </row>
    <row r="76" customFormat="false" ht="15" hidden="false" customHeight="false" outlineLevel="0" collapsed="false">
      <c r="A76" s="0" t="s">
        <v>350</v>
      </c>
      <c r="B76" s="0" t="n">
        <v>58</v>
      </c>
      <c r="C76" s="0" t="s">
        <v>351</v>
      </c>
      <c r="M76" s="0" t="s">
        <v>352</v>
      </c>
      <c r="N76" s="0" t="n">
        <v>74</v>
      </c>
      <c r="O76" s="0" t="s">
        <v>352</v>
      </c>
    </row>
    <row r="77" customFormat="false" ht="15" hidden="false" customHeight="false" outlineLevel="0" collapsed="false">
      <c r="A77" s="0" t="s">
        <v>353</v>
      </c>
      <c r="B77" s="0" t="n">
        <v>65</v>
      </c>
      <c r="C77" s="0" t="s">
        <v>354</v>
      </c>
      <c r="M77" s="0" t="s">
        <v>355</v>
      </c>
      <c r="N77" s="0" t="n">
        <v>139</v>
      </c>
      <c r="O77" s="0" t="s">
        <v>355</v>
      </c>
    </row>
    <row r="78" customFormat="false" ht="15" hidden="false" customHeight="false" outlineLevel="0" collapsed="false">
      <c r="A78" s="0" t="s">
        <v>356</v>
      </c>
      <c r="B78" s="0" t="n">
        <v>24</v>
      </c>
      <c r="C78" s="0" t="s">
        <v>357</v>
      </c>
      <c r="M78" s="0" t="s">
        <v>358</v>
      </c>
      <c r="N78" s="0" t="n">
        <v>130</v>
      </c>
      <c r="O78" s="0" t="s">
        <v>358</v>
      </c>
    </row>
    <row r="79" customFormat="false" ht="15" hidden="false" customHeight="false" outlineLevel="0" collapsed="false">
      <c r="A79" s="0" t="s">
        <v>359</v>
      </c>
      <c r="B79" s="0" t="n">
        <v>42</v>
      </c>
      <c r="C79" s="0" t="s">
        <v>360</v>
      </c>
      <c r="M79" s="0" t="s">
        <v>361</v>
      </c>
      <c r="N79" s="0" t="n">
        <v>43</v>
      </c>
      <c r="O79" s="0" t="s">
        <v>361</v>
      </c>
    </row>
    <row r="80" customFormat="false" ht="15" hidden="false" customHeight="false" outlineLevel="0" collapsed="false">
      <c r="A80" s="0" t="s">
        <v>362</v>
      </c>
      <c r="B80" s="0" t="n">
        <v>67</v>
      </c>
      <c r="C80" s="0" t="s">
        <v>363</v>
      </c>
      <c r="M80" s="0" t="s">
        <v>364</v>
      </c>
      <c r="N80" s="0" t="n">
        <v>21</v>
      </c>
      <c r="O80" s="0" t="s">
        <v>364</v>
      </c>
    </row>
    <row r="81" customFormat="false" ht="15" hidden="false" customHeight="false" outlineLevel="0" collapsed="false">
      <c r="A81" s="0" t="s">
        <v>365</v>
      </c>
      <c r="B81" s="0" t="n">
        <v>61</v>
      </c>
      <c r="C81" s="0" t="s">
        <v>366</v>
      </c>
      <c r="M81" s="0" t="s">
        <v>367</v>
      </c>
      <c r="N81" s="0" t="n">
        <v>147</v>
      </c>
      <c r="O81" s="0" t="s">
        <v>367</v>
      </c>
    </row>
    <row r="82" customFormat="false" ht="15" hidden="false" customHeight="false" outlineLevel="0" collapsed="false">
      <c r="A82" s="0" t="s">
        <v>368</v>
      </c>
      <c r="B82" s="0" t="n">
        <v>98</v>
      </c>
      <c r="C82" s="0" t="s">
        <v>369</v>
      </c>
      <c r="M82" s="0" t="s">
        <v>370</v>
      </c>
      <c r="N82" s="0" t="n">
        <v>106</v>
      </c>
      <c r="O82" s="0" t="s">
        <v>370</v>
      </c>
    </row>
    <row r="83" customFormat="false" ht="15" hidden="false" customHeight="false" outlineLevel="0" collapsed="false">
      <c r="A83" s="0" t="s">
        <v>368</v>
      </c>
      <c r="B83" s="0" t="n">
        <v>99</v>
      </c>
      <c r="C83" s="0" t="s">
        <v>371</v>
      </c>
      <c r="M83" s="0" t="s">
        <v>372</v>
      </c>
      <c r="N83" s="0" t="n">
        <v>148</v>
      </c>
      <c r="O83" s="0" t="s">
        <v>372</v>
      </c>
    </row>
    <row r="84" customFormat="false" ht="15" hidden="false" customHeight="false" outlineLevel="0" collapsed="false">
      <c r="A84" s="0" t="s">
        <v>373</v>
      </c>
      <c r="B84" s="0" t="n">
        <v>6</v>
      </c>
      <c r="C84" s="0" t="s">
        <v>374</v>
      </c>
      <c r="M84" s="0" t="s">
        <v>375</v>
      </c>
      <c r="N84" s="0" t="n">
        <v>100</v>
      </c>
      <c r="O84" s="0" t="s">
        <v>375</v>
      </c>
    </row>
    <row r="85" customFormat="false" ht="15" hidden="false" customHeight="false" outlineLevel="0" collapsed="false">
      <c r="A85" s="0" t="s">
        <v>376</v>
      </c>
      <c r="B85" s="0" t="n">
        <v>36</v>
      </c>
      <c r="C85" s="0" t="s">
        <v>377</v>
      </c>
      <c r="M85" s="0" t="s">
        <v>378</v>
      </c>
      <c r="N85" s="0" t="n">
        <v>36</v>
      </c>
      <c r="O85" s="0" t="s">
        <v>378</v>
      </c>
    </row>
    <row r="86" customFormat="false" ht="15" hidden="false" customHeight="false" outlineLevel="0" collapsed="false">
      <c r="A86" s="0" t="s">
        <v>379</v>
      </c>
      <c r="B86" s="0" t="n">
        <v>37</v>
      </c>
      <c r="C86" s="0" t="s">
        <v>380</v>
      </c>
      <c r="M86" s="0" t="s">
        <v>381</v>
      </c>
      <c r="N86" s="0" t="n">
        <v>144</v>
      </c>
      <c r="O86" s="0" t="s">
        <v>381</v>
      </c>
    </row>
    <row r="87" customFormat="false" ht="15" hidden="false" customHeight="false" outlineLevel="0" collapsed="false">
      <c r="A87" s="0" t="s">
        <v>382</v>
      </c>
      <c r="B87" s="0" t="n">
        <v>73</v>
      </c>
      <c r="C87" s="0" t="s">
        <v>383</v>
      </c>
      <c r="M87" s="0" t="s">
        <v>384</v>
      </c>
      <c r="N87" s="0" t="n">
        <v>23</v>
      </c>
      <c r="O87" s="0" t="s">
        <v>384</v>
      </c>
    </row>
    <row r="88" customFormat="false" ht="15" hidden="false" customHeight="false" outlineLevel="0" collapsed="false">
      <c r="A88" s="0" t="s">
        <v>385</v>
      </c>
      <c r="B88" s="0" t="n">
        <v>74</v>
      </c>
      <c r="C88" s="0" t="s">
        <v>386</v>
      </c>
      <c r="M88" s="0" t="s">
        <v>387</v>
      </c>
      <c r="N88" s="0" t="n">
        <v>47</v>
      </c>
      <c r="O88" s="0" t="s">
        <v>387</v>
      </c>
    </row>
    <row r="89" customFormat="false" ht="15" hidden="false" customHeight="false" outlineLevel="0" collapsed="false">
      <c r="A89" s="0" t="s">
        <v>388</v>
      </c>
      <c r="B89" s="0" t="n">
        <v>43</v>
      </c>
      <c r="C89" s="0" t="s">
        <v>389</v>
      </c>
      <c r="M89" s="0" t="s">
        <v>390</v>
      </c>
      <c r="N89" s="0" t="n">
        <v>38</v>
      </c>
      <c r="O89" s="0" t="s">
        <v>390</v>
      </c>
    </row>
    <row r="90" customFormat="false" ht="15" hidden="false" customHeight="false" outlineLevel="0" collapsed="false">
      <c r="A90" s="0" t="s">
        <v>391</v>
      </c>
      <c r="B90" s="0" t="n">
        <v>14</v>
      </c>
      <c r="C90" s="0" t="s">
        <v>392</v>
      </c>
      <c r="M90" s="0" t="s">
        <v>393</v>
      </c>
      <c r="N90" s="0" t="n">
        <v>143</v>
      </c>
      <c r="O90" s="0" t="s">
        <v>393</v>
      </c>
    </row>
    <row r="91" customFormat="false" ht="15" hidden="false" customHeight="false" outlineLevel="0" collapsed="false">
      <c r="A91" s="0" t="s">
        <v>394</v>
      </c>
      <c r="B91" s="0" t="n">
        <v>79</v>
      </c>
      <c r="C91" s="0" t="s">
        <v>395</v>
      </c>
      <c r="M91" s="0" t="s">
        <v>396</v>
      </c>
      <c r="N91" s="0" t="n">
        <v>61</v>
      </c>
      <c r="O91" s="0" t="s">
        <v>396</v>
      </c>
    </row>
    <row r="92" customFormat="false" ht="15" hidden="false" customHeight="false" outlineLevel="0" collapsed="false">
      <c r="A92" s="0" t="s">
        <v>397</v>
      </c>
      <c r="B92" s="0" t="n">
        <v>82</v>
      </c>
      <c r="C92" s="0" t="s">
        <v>398</v>
      </c>
      <c r="M92" s="0" t="s">
        <v>399</v>
      </c>
      <c r="N92" s="0" t="n">
        <v>141</v>
      </c>
      <c r="O92" s="0" t="s">
        <v>399</v>
      </c>
    </row>
    <row r="93" customFormat="false" ht="15" hidden="false" customHeight="false" outlineLevel="0" collapsed="false">
      <c r="A93" s="0" t="s">
        <v>397</v>
      </c>
      <c r="B93" s="0" t="n">
        <v>91</v>
      </c>
      <c r="C93" s="0" t="s">
        <v>210</v>
      </c>
      <c r="M93" s="0" t="s">
        <v>400</v>
      </c>
      <c r="N93" s="0" t="n">
        <v>77</v>
      </c>
      <c r="O93" s="0" t="s">
        <v>400</v>
      </c>
    </row>
    <row r="94" customFormat="false" ht="15" hidden="false" customHeight="false" outlineLevel="0" collapsed="false">
      <c r="A94" s="0" t="s">
        <v>401</v>
      </c>
      <c r="B94" s="0" t="n">
        <v>23</v>
      </c>
      <c r="C94" s="0" t="s">
        <v>402</v>
      </c>
      <c r="M94" s="0" t="s">
        <v>403</v>
      </c>
      <c r="N94" s="0" t="n">
        <v>151</v>
      </c>
      <c r="O94" s="0" t="s">
        <v>403</v>
      </c>
    </row>
    <row r="95" customFormat="false" ht="15" hidden="false" customHeight="false" outlineLevel="0" collapsed="false">
      <c r="A95" s="0" t="s">
        <v>404</v>
      </c>
      <c r="B95" s="0" t="n">
        <v>38</v>
      </c>
      <c r="C95" s="0" t="s">
        <v>405</v>
      </c>
      <c r="M95" s="0" t="s">
        <v>406</v>
      </c>
      <c r="N95" s="0" t="n">
        <v>72</v>
      </c>
      <c r="O95" s="0" t="s">
        <v>406</v>
      </c>
    </row>
    <row r="96" customFormat="false" ht="15" hidden="false" customHeight="false" outlineLevel="0" collapsed="false">
      <c r="M96" s="0" t="s">
        <v>407</v>
      </c>
      <c r="N96" s="0" t="n">
        <v>4</v>
      </c>
      <c r="O96" s="0" t="s">
        <v>407</v>
      </c>
    </row>
    <row r="97" customFormat="false" ht="15" hidden="false" customHeight="false" outlineLevel="0" collapsed="false">
      <c r="M97" s="0" t="s">
        <v>408</v>
      </c>
      <c r="N97" s="0" t="n">
        <v>27</v>
      </c>
      <c r="O97" s="0" t="s">
        <v>408</v>
      </c>
    </row>
    <row r="98" customFormat="false" ht="15" hidden="false" customHeight="false" outlineLevel="0" collapsed="false">
      <c r="M98" s="0" t="s">
        <v>409</v>
      </c>
      <c r="N98" s="0" t="n">
        <v>64</v>
      </c>
      <c r="O98" s="0" t="s">
        <v>409</v>
      </c>
    </row>
    <row r="99" customFormat="false" ht="15" hidden="false" customHeight="false" outlineLevel="0" collapsed="false">
      <c r="M99" s="0" t="s">
        <v>410</v>
      </c>
      <c r="N99" s="0" t="n">
        <v>63</v>
      </c>
      <c r="O99" s="0" t="s">
        <v>410</v>
      </c>
    </row>
    <row r="100" customFormat="false" ht="15" hidden="false" customHeight="false" outlineLevel="0" collapsed="false">
      <c r="M100" s="0" t="s">
        <v>411</v>
      </c>
      <c r="N100" s="0" t="n">
        <v>44</v>
      </c>
      <c r="O100" s="0" t="s">
        <v>411</v>
      </c>
    </row>
    <row r="101" customFormat="false" ht="15" hidden="false" customHeight="false" outlineLevel="0" collapsed="false">
      <c r="M101" s="0" t="s">
        <v>412</v>
      </c>
      <c r="N101" s="0" t="n">
        <v>97</v>
      </c>
      <c r="O101" s="0" t="s">
        <v>412</v>
      </c>
    </row>
    <row r="102" customFormat="false" ht="15" hidden="false" customHeight="false" outlineLevel="0" collapsed="false">
      <c r="M102" s="0" t="s">
        <v>413</v>
      </c>
      <c r="N102" s="0" t="n">
        <v>3</v>
      </c>
      <c r="O102" s="0" t="s">
        <v>413</v>
      </c>
    </row>
    <row r="103" customFormat="false" ht="15" hidden="false" customHeight="false" outlineLevel="0" collapsed="false">
      <c r="M103" s="0" t="s">
        <v>414</v>
      </c>
      <c r="N103" s="0" t="n">
        <v>55</v>
      </c>
      <c r="O103" s="0" t="s">
        <v>414</v>
      </c>
    </row>
    <row r="104" customFormat="false" ht="15" hidden="false" customHeight="false" outlineLevel="0" collapsed="false">
      <c r="M104" s="0" t="s">
        <v>415</v>
      </c>
      <c r="N104" s="0" t="n">
        <v>66</v>
      </c>
      <c r="O104" s="0" t="s">
        <v>415</v>
      </c>
    </row>
    <row r="105" customFormat="false" ht="15" hidden="false" customHeight="false" outlineLevel="0" collapsed="false">
      <c r="M105" s="0" t="s">
        <v>416</v>
      </c>
      <c r="N105" s="0" t="n">
        <v>65</v>
      </c>
      <c r="O105" s="0" t="s">
        <v>416</v>
      </c>
    </row>
    <row r="106" customFormat="false" ht="15" hidden="false" customHeight="false" outlineLevel="0" collapsed="false">
      <c r="M106" s="0" t="s">
        <v>417</v>
      </c>
      <c r="N106" s="0" t="n">
        <v>159</v>
      </c>
      <c r="O106" s="0" t="s">
        <v>417</v>
      </c>
    </row>
    <row r="107" customFormat="false" ht="15" hidden="false" customHeight="false" outlineLevel="0" collapsed="false">
      <c r="M107" s="0" t="s">
        <v>418</v>
      </c>
      <c r="N107" s="0" t="n">
        <v>133</v>
      </c>
      <c r="O107" s="0" t="s">
        <v>418</v>
      </c>
    </row>
    <row r="108" customFormat="false" ht="15" hidden="false" customHeight="false" outlineLevel="0" collapsed="false">
      <c r="M108" s="0" t="s">
        <v>419</v>
      </c>
      <c r="N108" s="0" t="n">
        <v>78</v>
      </c>
      <c r="O108" s="0" t="s">
        <v>419</v>
      </c>
    </row>
    <row r="109" customFormat="false" ht="15" hidden="false" customHeight="false" outlineLevel="0" collapsed="false">
      <c r="M109" s="0" t="s">
        <v>420</v>
      </c>
      <c r="N109" s="0" t="n">
        <v>11</v>
      </c>
      <c r="O109" s="0" t="s">
        <v>420</v>
      </c>
    </row>
    <row r="110" customFormat="false" ht="15" hidden="false" customHeight="false" outlineLevel="0" collapsed="false">
      <c r="M110" s="0" t="s">
        <v>421</v>
      </c>
      <c r="N110" s="0" t="n">
        <v>10</v>
      </c>
      <c r="O110" s="0" t="s">
        <v>421</v>
      </c>
    </row>
    <row r="111" customFormat="false" ht="15" hidden="false" customHeight="false" outlineLevel="0" collapsed="false">
      <c r="M111" s="0" t="s">
        <v>422</v>
      </c>
      <c r="N111" s="0" t="n">
        <v>41</v>
      </c>
      <c r="O111" s="0" t="s">
        <v>422</v>
      </c>
    </row>
    <row r="112" customFormat="false" ht="15" hidden="false" customHeight="false" outlineLevel="0" collapsed="false">
      <c r="M112" s="0" t="s">
        <v>423</v>
      </c>
      <c r="N112" s="0" t="n">
        <v>114</v>
      </c>
      <c r="O112" s="0" t="s">
        <v>423</v>
      </c>
    </row>
    <row r="113" customFormat="false" ht="15" hidden="false" customHeight="false" outlineLevel="0" collapsed="false">
      <c r="M113" s="0" t="s">
        <v>424</v>
      </c>
      <c r="N113" s="0" t="n">
        <v>140</v>
      </c>
      <c r="O113" s="0" t="s">
        <v>424</v>
      </c>
    </row>
    <row r="114" customFormat="false" ht="15" hidden="false" customHeight="false" outlineLevel="0" collapsed="false">
      <c r="M114" s="0" t="s">
        <v>425</v>
      </c>
      <c r="N114" s="0" t="n">
        <v>56</v>
      </c>
      <c r="O114" s="0" t="s">
        <v>425</v>
      </c>
    </row>
    <row r="115" customFormat="false" ht="15" hidden="false" customHeight="false" outlineLevel="0" collapsed="false">
      <c r="M115" s="0" t="s">
        <v>426</v>
      </c>
      <c r="N115" s="0" t="n">
        <v>152</v>
      </c>
      <c r="O115" s="0" t="s">
        <v>426</v>
      </c>
    </row>
    <row r="116" customFormat="false" ht="15" hidden="false" customHeight="false" outlineLevel="0" collapsed="false">
      <c r="M116" s="0" t="s">
        <v>427</v>
      </c>
      <c r="N116" s="0" t="n">
        <v>156</v>
      </c>
      <c r="O116" s="0" t="s">
        <v>427</v>
      </c>
    </row>
    <row r="117" customFormat="false" ht="15" hidden="false" customHeight="false" outlineLevel="0" collapsed="false">
      <c r="M117" s="0" t="s">
        <v>428</v>
      </c>
      <c r="N117" s="0" t="n">
        <v>39</v>
      </c>
      <c r="O117" s="0" t="s">
        <v>428</v>
      </c>
    </row>
    <row r="118" customFormat="false" ht="15" hidden="false" customHeight="false" outlineLevel="0" collapsed="false">
      <c r="M118" s="0" t="s">
        <v>429</v>
      </c>
      <c r="N118" s="0" t="n">
        <v>83</v>
      </c>
      <c r="O118" s="0" t="s">
        <v>429</v>
      </c>
    </row>
    <row r="119" customFormat="false" ht="15" hidden="false" customHeight="false" outlineLevel="0" collapsed="false">
      <c r="M119" s="0" t="s">
        <v>430</v>
      </c>
      <c r="N119" s="0" t="n">
        <v>19</v>
      </c>
      <c r="O119" s="0" t="s">
        <v>430</v>
      </c>
    </row>
    <row r="120" customFormat="false" ht="15" hidden="false" customHeight="false" outlineLevel="0" collapsed="false">
      <c r="M120" s="0" t="s">
        <v>431</v>
      </c>
      <c r="N120" s="0" t="n">
        <v>54</v>
      </c>
      <c r="O120" s="0" t="s">
        <v>431</v>
      </c>
    </row>
    <row r="121" customFormat="false" ht="15" hidden="false" customHeight="false" outlineLevel="0" collapsed="false">
      <c r="M121" s="0" t="s">
        <v>432</v>
      </c>
      <c r="N121" s="0" t="n">
        <v>107</v>
      </c>
      <c r="O121" s="0" t="s">
        <v>432</v>
      </c>
    </row>
    <row r="122" customFormat="false" ht="15" hidden="false" customHeight="false" outlineLevel="0" collapsed="false">
      <c r="M122" s="0" t="s">
        <v>433</v>
      </c>
      <c r="N122" s="0" t="n">
        <v>124</v>
      </c>
      <c r="O122" s="0" t="s">
        <v>433</v>
      </c>
    </row>
    <row r="123" customFormat="false" ht="15" hidden="false" customHeight="false" outlineLevel="0" collapsed="false">
      <c r="M123" s="0" t="s">
        <v>434</v>
      </c>
      <c r="N123" s="0" t="n">
        <v>33</v>
      </c>
      <c r="O123" s="0" t="s">
        <v>434</v>
      </c>
    </row>
    <row r="124" customFormat="false" ht="15" hidden="false" customHeight="false" outlineLevel="0" collapsed="false">
      <c r="M124" s="0" t="s">
        <v>435</v>
      </c>
      <c r="N124" s="0" t="n">
        <v>71</v>
      </c>
      <c r="O124" s="0" t="s">
        <v>435</v>
      </c>
    </row>
    <row r="125" customFormat="false" ht="15" hidden="false" customHeight="false" outlineLevel="0" collapsed="false">
      <c r="M125" s="0" t="s">
        <v>436</v>
      </c>
      <c r="N125" s="0" t="n">
        <v>67</v>
      </c>
      <c r="O125" s="0" t="s">
        <v>436</v>
      </c>
    </row>
    <row r="126" customFormat="false" ht="15" hidden="false" customHeight="false" outlineLevel="0" collapsed="false">
      <c r="M126" s="0" t="s">
        <v>437</v>
      </c>
      <c r="N126" s="0" t="n">
        <v>160</v>
      </c>
      <c r="O126" s="0" t="s">
        <v>437</v>
      </c>
    </row>
    <row r="127" customFormat="false" ht="15" hidden="false" customHeight="false" outlineLevel="0" collapsed="false">
      <c r="M127" s="0" t="s">
        <v>438</v>
      </c>
      <c r="N127" s="0" t="n">
        <v>20</v>
      </c>
      <c r="O127" s="0" t="s">
        <v>438</v>
      </c>
    </row>
    <row r="128" customFormat="false" ht="15" hidden="false" customHeight="false" outlineLevel="0" collapsed="false">
      <c r="M128" s="0" t="s">
        <v>439</v>
      </c>
      <c r="N128" s="0" t="n">
        <v>94</v>
      </c>
      <c r="O128" s="0" t="s">
        <v>439</v>
      </c>
    </row>
    <row r="129" customFormat="false" ht="15" hidden="false" customHeight="false" outlineLevel="0" collapsed="false">
      <c r="M129" s="0" t="s">
        <v>440</v>
      </c>
      <c r="N129" s="0" t="n">
        <v>48</v>
      </c>
      <c r="O129" s="0" t="s">
        <v>440</v>
      </c>
    </row>
    <row r="130" customFormat="false" ht="15" hidden="false" customHeight="false" outlineLevel="0" collapsed="false">
      <c r="M130" s="0" t="s">
        <v>441</v>
      </c>
      <c r="N130" s="0" t="n">
        <v>13</v>
      </c>
      <c r="O130" s="0" t="s">
        <v>441</v>
      </c>
    </row>
    <row r="131" customFormat="false" ht="15" hidden="false" customHeight="false" outlineLevel="0" collapsed="false">
      <c r="M131" s="0" t="s">
        <v>442</v>
      </c>
      <c r="N131" s="0" t="n">
        <v>15</v>
      </c>
      <c r="O131" s="0" t="s">
        <v>442</v>
      </c>
    </row>
    <row r="132" customFormat="false" ht="15" hidden="false" customHeight="false" outlineLevel="0" collapsed="false">
      <c r="M132" s="0" t="s">
        <v>443</v>
      </c>
      <c r="N132" s="0" t="n">
        <v>142</v>
      </c>
      <c r="O132" s="0" t="s">
        <v>443</v>
      </c>
    </row>
    <row r="133" customFormat="false" ht="15" hidden="false" customHeight="false" outlineLevel="0" collapsed="false">
      <c r="M133" s="0" t="s">
        <v>444</v>
      </c>
      <c r="N133" s="0" t="n">
        <v>34</v>
      </c>
      <c r="O133" s="0" t="s">
        <v>444</v>
      </c>
    </row>
    <row r="134" customFormat="false" ht="15" hidden="false" customHeight="false" outlineLevel="0" collapsed="false">
      <c r="M134" s="0" t="s">
        <v>445</v>
      </c>
      <c r="N134" s="0" t="n">
        <v>26</v>
      </c>
      <c r="O134" s="0" t="s">
        <v>445</v>
      </c>
    </row>
    <row r="135" customFormat="false" ht="15" hidden="false" customHeight="false" outlineLevel="0" collapsed="false">
      <c r="M135" s="0" t="s">
        <v>446</v>
      </c>
      <c r="N135" s="0" t="n">
        <v>28</v>
      </c>
      <c r="O135" s="0" t="s">
        <v>446</v>
      </c>
    </row>
    <row r="136" customFormat="false" ht="15" hidden="false" customHeight="false" outlineLevel="0" collapsed="false">
      <c r="M136" s="0" t="s">
        <v>447</v>
      </c>
      <c r="N136" s="0" t="n">
        <v>9</v>
      </c>
      <c r="O136" s="0" t="s">
        <v>447</v>
      </c>
    </row>
    <row r="137" customFormat="false" ht="15" hidden="false" customHeight="false" outlineLevel="0" collapsed="false">
      <c r="M137" s="0" t="s">
        <v>448</v>
      </c>
      <c r="N137" s="0" t="n">
        <v>155</v>
      </c>
      <c r="O137" s="0" t="s">
        <v>448</v>
      </c>
    </row>
    <row r="138" customFormat="false" ht="15" hidden="false" customHeight="false" outlineLevel="0" collapsed="false">
      <c r="M138" s="0" t="s">
        <v>449</v>
      </c>
      <c r="N138" s="0" t="n">
        <v>14</v>
      </c>
      <c r="O138" s="0" t="s">
        <v>449</v>
      </c>
    </row>
    <row r="139" customFormat="false" ht="15" hidden="false" customHeight="false" outlineLevel="0" collapsed="false">
      <c r="M139" s="0" t="s">
        <v>450</v>
      </c>
      <c r="N139" s="0" t="n">
        <v>116</v>
      </c>
      <c r="O139" s="0" t="s">
        <v>450</v>
      </c>
    </row>
    <row r="140" customFormat="false" ht="15" hidden="false" customHeight="false" outlineLevel="0" collapsed="false">
      <c r="M140" s="0" t="s">
        <v>451</v>
      </c>
      <c r="N140" s="0" t="n">
        <v>2</v>
      </c>
      <c r="O140" s="0" t="s">
        <v>451</v>
      </c>
    </row>
    <row r="141" customFormat="false" ht="15" hidden="false" customHeight="false" outlineLevel="0" collapsed="false">
      <c r="M141" s="0" t="s">
        <v>452</v>
      </c>
      <c r="N141" s="0" t="n">
        <v>59</v>
      </c>
      <c r="O141" s="0" t="s">
        <v>452</v>
      </c>
    </row>
    <row r="142" customFormat="false" ht="15" hidden="false" customHeight="false" outlineLevel="0" collapsed="false">
      <c r="M142" s="0" t="s">
        <v>453</v>
      </c>
      <c r="N142" s="0" t="n">
        <v>98</v>
      </c>
      <c r="O142" s="0" t="s">
        <v>453</v>
      </c>
    </row>
    <row r="143" customFormat="false" ht="15" hidden="false" customHeight="false" outlineLevel="0" collapsed="false">
      <c r="M143" s="0" t="s">
        <v>454</v>
      </c>
      <c r="N143" s="0" t="n">
        <v>150</v>
      </c>
      <c r="O143" s="0" t="s">
        <v>454</v>
      </c>
    </row>
    <row r="144" customFormat="false" ht="15" hidden="false" customHeight="false" outlineLevel="0" collapsed="false">
      <c r="M144" s="0" t="s">
        <v>455</v>
      </c>
      <c r="N144" s="0" t="n">
        <v>5</v>
      </c>
      <c r="O144" s="0" t="s">
        <v>455</v>
      </c>
    </row>
    <row r="145" customFormat="false" ht="15" hidden="false" customHeight="false" outlineLevel="0" collapsed="false">
      <c r="M145" s="0" t="s">
        <v>456</v>
      </c>
      <c r="N145" s="0" t="n">
        <v>118</v>
      </c>
      <c r="O145" s="0" t="s">
        <v>456</v>
      </c>
    </row>
    <row r="146" customFormat="false" ht="15" hidden="false" customHeight="false" outlineLevel="0" collapsed="false">
      <c r="M146" s="0" t="s">
        <v>457</v>
      </c>
      <c r="N146" s="0" t="n">
        <v>73</v>
      </c>
      <c r="O146" s="0" t="s">
        <v>457</v>
      </c>
    </row>
    <row r="147" customFormat="false" ht="15" hidden="false" customHeight="false" outlineLevel="0" collapsed="false">
      <c r="M147" s="0" t="s">
        <v>458</v>
      </c>
      <c r="N147" s="0" t="n">
        <v>31</v>
      </c>
      <c r="O147" s="0" t="s">
        <v>458</v>
      </c>
    </row>
    <row r="148" customFormat="false" ht="15" hidden="false" customHeight="false" outlineLevel="0" collapsed="false">
      <c r="M148" s="0" t="s">
        <v>459</v>
      </c>
      <c r="N148" s="0" t="n">
        <v>128</v>
      </c>
      <c r="O148" s="0" t="s">
        <v>459</v>
      </c>
    </row>
    <row r="149" customFormat="false" ht="15" hidden="false" customHeight="false" outlineLevel="0" collapsed="false">
      <c r="M149" s="0" t="s">
        <v>460</v>
      </c>
      <c r="N149" s="0" t="n">
        <v>123</v>
      </c>
      <c r="O149" s="0" t="s">
        <v>460</v>
      </c>
    </row>
    <row r="150" customFormat="false" ht="15" hidden="false" customHeight="false" outlineLevel="0" collapsed="false">
      <c r="M150" s="0" t="s">
        <v>461</v>
      </c>
      <c r="N150" s="0" t="n">
        <v>30</v>
      </c>
      <c r="O150" s="0" t="s">
        <v>461</v>
      </c>
    </row>
    <row r="151" customFormat="false" ht="15" hidden="false" customHeight="false" outlineLevel="0" collapsed="false">
      <c r="M151" s="0" t="s">
        <v>462</v>
      </c>
      <c r="N151" s="0" t="n">
        <v>58</v>
      </c>
      <c r="O151" s="0" t="s">
        <v>462</v>
      </c>
    </row>
    <row r="152" customFormat="false" ht="15" hidden="false" customHeight="false" outlineLevel="0" collapsed="false">
      <c r="M152" s="0" t="s">
        <v>463</v>
      </c>
      <c r="N152" s="0" t="n">
        <v>49</v>
      </c>
      <c r="O152" s="0" t="s">
        <v>463</v>
      </c>
    </row>
    <row r="153" customFormat="false" ht="15" hidden="false" customHeight="false" outlineLevel="0" collapsed="false">
      <c r="M153" s="0" t="s">
        <v>464</v>
      </c>
      <c r="N153" s="0" t="n">
        <v>174</v>
      </c>
      <c r="O153" s="0" t="s">
        <v>464</v>
      </c>
    </row>
    <row r="154" customFormat="false" ht="15" hidden="false" customHeight="false" outlineLevel="0" collapsed="false">
      <c r="M154" s="0" t="s">
        <v>465</v>
      </c>
      <c r="N154" s="0" t="n">
        <v>136</v>
      </c>
      <c r="O154" s="0" t="s">
        <v>465</v>
      </c>
    </row>
    <row r="155" customFormat="false" ht="15" hidden="false" customHeight="false" outlineLevel="0" collapsed="false">
      <c r="M155" s="0" t="s">
        <v>466</v>
      </c>
      <c r="N155" s="0" t="n">
        <v>69</v>
      </c>
      <c r="O155" s="0" t="s">
        <v>466</v>
      </c>
    </row>
    <row r="156" customFormat="false" ht="15" hidden="false" customHeight="false" outlineLevel="0" collapsed="false">
      <c r="M156" s="0" t="s">
        <v>467</v>
      </c>
      <c r="N156" s="0" t="n">
        <v>90</v>
      </c>
      <c r="O156" s="0" t="s">
        <v>467</v>
      </c>
    </row>
    <row r="157" customFormat="false" ht="15" hidden="false" customHeight="false" outlineLevel="0" collapsed="false">
      <c r="M157" s="0" t="s">
        <v>468</v>
      </c>
      <c r="N157" s="0" t="n">
        <v>111</v>
      </c>
      <c r="O157" s="0" t="s">
        <v>468</v>
      </c>
    </row>
    <row r="158" customFormat="false" ht="15" hidden="false" customHeight="false" outlineLevel="0" collapsed="false">
      <c r="M158" s="0" t="s">
        <v>469</v>
      </c>
      <c r="N158" s="0" t="n">
        <v>117</v>
      </c>
      <c r="O158" s="0" t="s">
        <v>469</v>
      </c>
    </row>
    <row r="159" customFormat="false" ht="15" hidden="false" customHeight="false" outlineLevel="0" collapsed="false">
      <c r="M159" s="0" t="s">
        <v>470</v>
      </c>
      <c r="N159" s="0" t="n">
        <v>101</v>
      </c>
      <c r="O159" s="0" t="s">
        <v>470</v>
      </c>
    </row>
    <row r="160" customFormat="false" ht="15" hidden="false" customHeight="false" outlineLevel="0" collapsed="false">
      <c r="M160" s="0" t="s">
        <v>471</v>
      </c>
      <c r="N160" s="0" t="n">
        <v>81</v>
      </c>
      <c r="O160" s="0" t="s">
        <v>471</v>
      </c>
    </row>
    <row r="161" customFormat="false" ht="15" hidden="false" customHeight="false" outlineLevel="0" collapsed="false">
      <c r="M161" s="0" t="s">
        <v>472</v>
      </c>
      <c r="N161" s="0" t="n">
        <v>169</v>
      </c>
      <c r="O161" s="0" t="s">
        <v>472</v>
      </c>
    </row>
    <row r="162" customFormat="false" ht="15" hidden="false" customHeight="false" outlineLevel="0" collapsed="false">
      <c r="M162" s="0" t="s">
        <v>473</v>
      </c>
      <c r="N162" s="0" t="n">
        <v>37</v>
      </c>
      <c r="O162" s="0" t="s">
        <v>473</v>
      </c>
    </row>
    <row r="163" customFormat="false" ht="15" hidden="false" customHeight="false" outlineLevel="0" collapsed="false">
      <c r="M163" s="0" t="s">
        <v>474</v>
      </c>
      <c r="N163" s="0" t="n">
        <v>179</v>
      </c>
      <c r="O163" s="0" t="s">
        <v>474</v>
      </c>
    </row>
    <row r="164" customFormat="false" ht="15" hidden="false" customHeight="false" outlineLevel="0" collapsed="false">
      <c r="M164" s="0" t="s">
        <v>475</v>
      </c>
      <c r="N164" s="0" t="n">
        <v>399</v>
      </c>
      <c r="O164" s="0" t="s">
        <v>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2018-12-04T11:31:25Z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