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miromelyusik/"/>
    </mc:Choice>
  </mc:AlternateContent>
  <xr:revisionPtr revIDLastSave="0" documentId="13_ncr:1_{BF50F61F-D790-CE40-AEDD-5E5963C73D52}" xr6:coauthVersionLast="47" xr6:coauthVersionMax="47" xr10:uidLastSave="{00000000-0000-0000-0000-000000000000}"/>
  <bookViews>
    <workbookView xWindow="0" yWindow="500" windowWidth="28040" windowHeight="15880" activeTab="3" xr2:uid="{E036A4B0-4605-5D47-A274-BDA02A55A1A1}"/>
  </bookViews>
  <sheets>
    <sheet name="1site" sheetId="5" r:id="rId1"/>
    <sheet name="2sites" sheetId="4" r:id="rId2"/>
    <sheet name="OLD" sheetId="2" r:id="rId3"/>
    <sheet name="AG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4" l="1"/>
  <c r="H68" i="4"/>
  <c r="H67" i="4"/>
  <c r="G56" i="4"/>
  <c r="H56" i="4" s="1"/>
  <c r="G55" i="4"/>
  <c r="H55" i="4" s="1"/>
  <c r="G54" i="4"/>
  <c r="H54" i="4" s="1"/>
  <c r="G42" i="4"/>
  <c r="H42" i="4" s="1"/>
  <c r="G41" i="4"/>
  <c r="H41" i="4" s="1"/>
  <c r="G40" i="4"/>
  <c r="H40" i="4" s="1"/>
  <c r="G81" i="4"/>
  <c r="H81" i="4" s="1"/>
  <c r="G68" i="5"/>
  <c r="H68" i="5" s="1"/>
  <c r="G67" i="5"/>
  <c r="H67" i="5" s="1"/>
  <c r="G66" i="5"/>
  <c r="H66" i="5" s="1"/>
  <c r="G62" i="5"/>
  <c r="H62" i="5" s="1"/>
  <c r="G61" i="5"/>
  <c r="H61" i="5" s="1"/>
  <c r="G60" i="5"/>
  <c r="H60" i="5" s="1"/>
  <c r="G58" i="5"/>
  <c r="H58" i="5" s="1"/>
  <c r="G57" i="5"/>
  <c r="H57" i="5" s="1"/>
  <c r="G56" i="5"/>
  <c r="H56" i="5" s="1"/>
  <c r="G51" i="5"/>
  <c r="H51" i="5" s="1"/>
  <c r="G50" i="5"/>
  <c r="H50" i="5" s="1"/>
  <c r="G49" i="5"/>
  <c r="H49" i="5" s="1"/>
  <c r="G47" i="5"/>
  <c r="H47" i="5" s="1"/>
  <c r="G46" i="5"/>
  <c r="H46" i="5" s="1"/>
  <c r="G45" i="5"/>
  <c r="H45" i="5" s="1"/>
  <c r="G32" i="5"/>
  <c r="H32" i="5" s="1"/>
  <c r="G31" i="5"/>
  <c r="H31" i="5" s="1"/>
  <c r="G30" i="5"/>
  <c r="H30" i="5" s="1"/>
  <c r="G83" i="4"/>
  <c r="H83" i="4" s="1"/>
  <c r="G82" i="4"/>
  <c r="H82" i="4" s="1"/>
  <c r="G29" i="4"/>
  <c r="H29" i="4" s="1"/>
  <c r="G28" i="4"/>
  <c r="H28" i="4" s="1"/>
  <c r="G27" i="4"/>
  <c r="H27" i="4" s="1"/>
  <c r="G26" i="5"/>
  <c r="H26" i="5" s="1"/>
  <c r="G25" i="5"/>
  <c r="H25" i="5" s="1"/>
  <c r="G24" i="5"/>
  <c r="H24" i="5" s="1"/>
  <c r="G22" i="5"/>
  <c r="H22" i="5" s="1"/>
  <c r="G21" i="5"/>
  <c r="H21" i="5" s="1"/>
  <c r="G20" i="5"/>
  <c r="H20" i="5" s="1"/>
  <c r="G15" i="5"/>
  <c r="H15" i="5" s="1"/>
  <c r="G14" i="5"/>
  <c r="H14" i="5" s="1"/>
  <c r="G13" i="5"/>
  <c r="H13" i="5" s="1"/>
  <c r="G11" i="5"/>
  <c r="H11" i="5" s="1"/>
  <c r="G10" i="5"/>
  <c r="H10" i="5" s="1"/>
  <c r="G9" i="5"/>
  <c r="H9" i="5" s="1"/>
  <c r="G15" i="4"/>
  <c r="H15" i="4" s="1"/>
  <c r="G14" i="4"/>
  <c r="H14" i="4" s="1"/>
  <c r="G13" i="4"/>
  <c r="H13" i="4" s="1"/>
  <c r="G11" i="4"/>
  <c r="H11" i="4" s="1"/>
  <c r="G10" i="4"/>
  <c r="H10" i="4" s="1"/>
  <c r="G9" i="4"/>
  <c r="H9" i="4" s="1"/>
  <c r="H18" i="2"/>
  <c r="H20" i="2"/>
  <c r="H23" i="2"/>
  <c r="G18" i="2"/>
  <c r="G20" i="2"/>
  <c r="G22" i="2"/>
  <c r="H22" i="2" s="1"/>
  <c r="G23" i="2"/>
  <c r="G24" i="2"/>
  <c r="H24" i="2" s="1"/>
  <c r="H19" i="2"/>
  <c r="G19" i="2"/>
  <c r="H8" i="2"/>
  <c r="H10" i="2"/>
  <c r="H12" i="2"/>
  <c r="H14" i="2"/>
  <c r="G8" i="2"/>
  <c r="G10" i="2"/>
  <c r="G12" i="2"/>
  <c r="G13" i="2"/>
  <c r="H13" i="2" s="1"/>
  <c r="G14" i="2"/>
  <c r="G9" i="2"/>
  <c r="H9" i="2" s="1"/>
</calcChain>
</file>

<file path=xl/sharedStrings.xml><?xml version="1.0" encoding="utf-8"?>
<sst xmlns="http://schemas.openxmlformats.org/spreadsheetml/2006/main" count="275" uniqueCount="69">
  <si>
    <t>tstop</t>
  </si>
  <si>
    <t>N_assemblies</t>
  </si>
  <si>
    <t>CI_dur</t>
  </si>
  <si>
    <t>CPU-only runs</t>
  </si>
  <si>
    <t>proc-per-node</t>
  </si>
  <si>
    <t>nodes</t>
  </si>
  <si>
    <t>random</t>
  </si>
  <si>
    <t>round-robin</t>
  </si>
  <si>
    <t>assembly</t>
  </si>
  <si>
    <t>N_cells_per_assembly</t>
  </si>
  <si>
    <t>GPU runs</t>
  </si>
  <si>
    <t>total_time (sec)</t>
  </si>
  <si>
    <t>preproc_time (sec)</t>
  </si>
  <si>
    <t>sim_time (sec)</t>
  </si>
  <si>
    <t>run_start (hh:mm:ss)</t>
  </si>
  <si>
    <t>sim_start (hh:mm:ss)</t>
  </si>
  <si>
    <t>(from CoreNEURON)</t>
  </si>
  <si>
    <t>slurm-22</t>
  </si>
  <si>
    <t>slurm-23</t>
  </si>
  <si>
    <t>slurm-24</t>
  </si>
  <si>
    <t>slurm-25</t>
  </si>
  <si>
    <t>slurm-26</t>
  </si>
  <si>
    <t>slurm-27</t>
  </si>
  <si>
    <t>n_between</t>
  </si>
  <si>
    <t>slurm-11.out</t>
  </si>
  <si>
    <t>slurm-12.out</t>
  </si>
  <si>
    <t>slurm-13.out</t>
  </si>
  <si>
    <t>slurm-14.out</t>
  </si>
  <si>
    <t>GPU runs (1 GPU per node)</t>
  </si>
  <si>
    <t>slurm-50.out</t>
  </si>
  <si>
    <t>slurm-51.out</t>
  </si>
  <si>
    <t>slurm-52.out</t>
  </si>
  <si>
    <t>slurm-53.out</t>
  </si>
  <si>
    <t>GPU runs (2 GPUs per node)</t>
  </si>
  <si>
    <t>slurm-54.out</t>
  </si>
  <si>
    <t>slurm-55.out</t>
  </si>
  <si>
    <t>slurm-56.out</t>
  </si>
  <si>
    <t>slurm-57.out</t>
  </si>
  <si>
    <t>Big network</t>
  </si>
  <si>
    <t>slurm-15.out</t>
  </si>
  <si>
    <t>slurm-16.out</t>
  </si>
  <si>
    <t>Very Big network</t>
  </si>
  <si>
    <t>slurm-19.out</t>
  </si>
  <si>
    <t>CPU runs (N = 4)</t>
  </si>
  <si>
    <t>slurm-58.out</t>
  </si>
  <si>
    <t>slurm-59.out</t>
  </si>
  <si>
    <t>Throws , looks like runs out of memory: https://groups.google.com/g/moose-users/c/z4dHnLKTmLo</t>
  </si>
  <si>
    <t>slurm-61.out</t>
  </si>
  <si>
    <t>Big network (2)</t>
  </si>
  <si>
    <t>slurm-20.out</t>
  </si>
  <si>
    <t>Error</t>
  </si>
  <si>
    <t>Big network (3)</t>
  </si>
  <si>
    <t>slurm-21.out</t>
  </si>
  <si>
    <t>ERROR</t>
  </si>
  <si>
    <t>follows from 61</t>
  </si>
  <si>
    <t>slurm-22.out</t>
  </si>
  <si>
    <t>slurm-64.out</t>
  </si>
  <si>
    <t>slurm-24.out</t>
  </si>
  <si>
    <t>by-assembly</t>
  </si>
  <si>
    <t>CPU (1N)</t>
  </si>
  <si>
    <t>1 GPU (1N)</t>
  </si>
  <si>
    <t>2 GPU (2N)</t>
  </si>
  <si>
    <t>4 GPU (2N)</t>
  </si>
  <si>
    <t>2 GPU (2S)</t>
  </si>
  <si>
    <t>2 GPU (1N)</t>
  </si>
  <si>
    <t># Small</t>
  </si>
  <si>
    <t># Big</t>
  </si>
  <si>
    <t>N cells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</si>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</sst>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5119-22AB-2B44-BB3F-AC696C7BCAC4}">
  <dimension ref="A1:J68"/>
  <sheetViews>
    <sheetView zoomScale="111" workbookViewId="0">
      <selection activeCell="D36" sqref="D36"/>
    </sheetView>
  </sheetViews>
  <sheetFormatPr baseColWidth="10" defaultRowHeight="16" x14ac:dyDescent="0.2"/>
  <cols>
    <col min="1" max="1" width="25" customWidth="1"/>
    <col min="3" max="3" width="13.6640625" customWidth="1"/>
    <col min="4" max="4" width="20.1640625" customWidth="1"/>
    <col min="5" max="5" width="20" customWidth="1"/>
    <col min="6" max="6" width="19.1640625" customWidth="1"/>
    <col min="7" max="7" width="15.6640625" customWidth="1"/>
    <col min="8" max="8" width="13.83203125" customWidth="1"/>
    <col min="9" max="9" width="14.5" customWidth="1"/>
  </cols>
  <sheetData>
    <row r="1" spans="1:9" x14ac:dyDescent="0.2">
      <c r="A1" t="s">
        <v>0</v>
      </c>
      <c r="B1">
        <v>4000</v>
      </c>
    </row>
    <row r="2" spans="1:9" x14ac:dyDescent="0.2">
      <c r="A2" t="s">
        <v>1</v>
      </c>
      <c r="B2">
        <v>4</v>
      </c>
    </row>
    <row r="3" spans="1:9" x14ac:dyDescent="0.2">
      <c r="A3" t="s">
        <v>9</v>
      </c>
      <c r="B3">
        <v>400</v>
      </c>
    </row>
    <row r="4" spans="1:9" x14ac:dyDescent="0.2">
      <c r="A4" t="s">
        <v>2</v>
      </c>
      <c r="B4">
        <v>3500</v>
      </c>
    </row>
    <row r="5" spans="1:9" x14ac:dyDescent="0.2">
      <c r="A5" t="s">
        <v>23</v>
      </c>
      <c r="B5">
        <v>16</v>
      </c>
    </row>
    <row r="7" spans="1:9" x14ac:dyDescent="0.2">
      <c r="A7" t="s">
        <v>28</v>
      </c>
    </row>
    <row r="8" spans="1:9" x14ac:dyDescent="0.2">
      <c r="B8" t="s">
        <v>5</v>
      </c>
      <c r="C8" t="s">
        <v>4</v>
      </c>
      <c r="D8" t="s">
        <v>14</v>
      </c>
      <c r="E8" t="s">
        <v>15</v>
      </c>
      <c r="F8" t="s">
        <v>13</v>
      </c>
      <c r="G8" t="s">
        <v>12</v>
      </c>
      <c r="H8" t="s">
        <v>11</v>
      </c>
    </row>
    <row r="9" spans="1:9" x14ac:dyDescent="0.2">
      <c r="A9" t="s">
        <v>6</v>
      </c>
      <c r="B9">
        <v>1</v>
      </c>
      <c r="C9">
        <v>4</v>
      </c>
      <c r="D9" s="4">
        <v>0.20741898148148147</v>
      </c>
      <c r="E9" s="4">
        <v>0.2092013888888889</v>
      </c>
      <c r="F9" s="2">
        <v>523.524</v>
      </c>
      <c r="G9" s="2">
        <f>(E9-D9)*86400</f>
        <v>154.00000000000171</v>
      </c>
      <c r="H9" s="2">
        <f>G9+F9</f>
        <v>677.52400000000171</v>
      </c>
      <c r="I9" t="s">
        <v>32</v>
      </c>
    </row>
    <row r="10" spans="1:9" x14ac:dyDescent="0.2">
      <c r="A10" t="s">
        <v>7</v>
      </c>
      <c r="B10">
        <v>1</v>
      </c>
      <c r="C10">
        <v>4</v>
      </c>
      <c r="D10" s="4"/>
      <c r="E10" s="4"/>
      <c r="F10" s="2"/>
      <c r="G10" s="2">
        <f>(E10-D10)*86400</f>
        <v>0</v>
      </c>
      <c r="H10" s="2">
        <f>G10+F10</f>
        <v>0</v>
      </c>
    </row>
    <row r="11" spans="1:9" x14ac:dyDescent="0.2">
      <c r="A11" t="s">
        <v>8</v>
      </c>
      <c r="B11">
        <v>1</v>
      </c>
      <c r="C11">
        <v>4</v>
      </c>
      <c r="D11" s="4">
        <v>0.17731481481481481</v>
      </c>
      <c r="E11" s="4">
        <v>0.17905092592592592</v>
      </c>
      <c r="F11" s="2">
        <v>524.24099999999999</v>
      </c>
      <c r="G11" s="2">
        <f t="shared" ref="G11:G15" si="0">(E11-D11)*86400</f>
        <v>149.99999999999946</v>
      </c>
      <c r="H11" s="2">
        <f t="shared" ref="H11:H15" si="1">G11+F11</f>
        <v>674.24099999999942</v>
      </c>
      <c r="I11" t="s">
        <v>29</v>
      </c>
    </row>
    <row r="12" spans="1:9" x14ac:dyDescent="0.2">
      <c r="D12" s="4"/>
      <c r="E12" s="4"/>
      <c r="F12" s="2"/>
      <c r="G12" s="2"/>
      <c r="H12" s="2"/>
    </row>
    <row r="13" spans="1:9" x14ac:dyDescent="0.2">
      <c r="A13" t="s">
        <v>6</v>
      </c>
      <c r="B13">
        <v>2</v>
      </c>
      <c r="C13">
        <v>2</v>
      </c>
      <c r="D13" s="4">
        <v>0.19844907407407408</v>
      </c>
      <c r="E13" s="4">
        <v>0.20021990740740742</v>
      </c>
      <c r="F13" s="2">
        <v>262.464</v>
      </c>
      <c r="G13" s="2">
        <f t="shared" si="0"/>
        <v>152.99999999999994</v>
      </c>
      <c r="H13" s="2">
        <f t="shared" si="1"/>
        <v>415.46399999999994</v>
      </c>
      <c r="I13" t="s">
        <v>31</v>
      </c>
    </row>
    <row r="14" spans="1:9" x14ac:dyDescent="0.2">
      <c r="A14" t="s">
        <v>7</v>
      </c>
      <c r="B14">
        <v>2</v>
      </c>
      <c r="C14">
        <v>2</v>
      </c>
      <c r="D14" s="4"/>
      <c r="E14" s="4"/>
      <c r="F14" s="2"/>
      <c r="G14" s="2">
        <f t="shared" si="0"/>
        <v>0</v>
      </c>
      <c r="H14" s="2">
        <f t="shared" si="1"/>
        <v>0</v>
      </c>
    </row>
    <row r="15" spans="1:9" x14ac:dyDescent="0.2">
      <c r="A15" t="s">
        <v>8</v>
      </c>
      <c r="B15">
        <v>2</v>
      </c>
      <c r="C15">
        <v>2</v>
      </c>
      <c r="D15" s="4">
        <v>0.18865740740740741</v>
      </c>
      <c r="E15" s="4">
        <v>0.19046296296296297</v>
      </c>
      <c r="F15" s="2">
        <v>262.57400000000001</v>
      </c>
      <c r="G15" s="2">
        <f t="shared" si="0"/>
        <v>156.0000000000004</v>
      </c>
      <c r="H15" s="2">
        <f t="shared" si="1"/>
        <v>418.57400000000041</v>
      </c>
      <c r="I15" t="s">
        <v>30</v>
      </c>
    </row>
    <row r="18" spans="1:9" x14ac:dyDescent="0.2">
      <c r="A18" t="s">
        <v>33</v>
      </c>
    </row>
    <row r="19" spans="1:9" x14ac:dyDescent="0.2">
      <c r="B19" t="s">
        <v>5</v>
      </c>
      <c r="C19" t="s">
        <v>4</v>
      </c>
      <c r="D19" t="s">
        <v>14</v>
      </c>
      <c r="E19" t="s">
        <v>15</v>
      </c>
      <c r="F19" t="s">
        <v>13</v>
      </c>
      <c r="G19" t="s">
        <v>12</v>
      </c>
      <c r="H19" t="s">
        <v>11</v>
      </c>
    </row>
    <row r="20" spans="1:9" x14ac:dyDescent="0.2">
      <c r="A20" t="s">
        <v>6</v>
      </c>
      <c r="B20">
        <v>1</v>
      </c>
      <c r="C20">
        <v>4</v>
      </c>
      <c r="D20" s="4">
        <v>0.22409722222222223</v>
      </c>
      <c r="E20" s="4">
        <v>0.2258449074074074</v>
      </c>
      <c r="F20" s="2">
        <v>262.64</v>
      </c>
      <c r="G20" s="2">
        <f>(E20-D20)*86400</f>
        <v>150.99999999999883</v>
      </c>
      <c r="H20" s="2">
        <f>G20+F20</f>
        <v>413.63999999999885</v>
      </c>
      <c r="I20" t="s">
        <v>34</v>
      </c>
    </row>
    <row r="21" spans="1:9" x14ac:dyDescent="0.2">
      <c r="A21" t="s">
        <v>7</v>
      </c>
      <c r="B21">
        <v>1</v>
      </c>
      <c r="C21">
        <v>4</v>
      </c>
      <c r="D21" s="4"/>
      <c r="E21" s="4"/>
      <c r="F21" s="2"/>
      <c r="G21" s="2">
        <f>(E21-D21)*86400</f>
        <v>0</v>
      </c>
      <c r="H21" s="2">
        <f>G21+F21</f>
        <v>0</v>
      </c>
    </row>
    <row r="22" spans="1:9" x14ac:dyDescent="0.2">
      <c r="A22" t="s">
        <v>8</v>
      </c>
      <c r="B22">
        <v>1</v>
      </c>
      <c r="C22">
        <v>4</v>
      </c>
      <c r="D22" s="4">
        <v>0.24787037037037038</v>
      </c>
      <c r="E22" s="4">
        <v>0.24961805555555555</v>
      </c>
      <c r="F22" s="2">
        <v>262.19099999999997</v>
      </c>
      <c r="G22" s="2">
        <f t="shared" ref="G22" si="2">(E22-D22)*86400</f>
        <v>150.99999999999883</v>
      </c>
      <c r="H22" s="2">
        <f t="shared" ref="H22" si="3">G22+F22</f>
        <v>413.19099999999878</v>
      </c>
      <c r="I22" t="s">
        <v>37</v>
      </c>
    </row>
    <row r="23" spans="1:9" x14ac:dyDescent="0.2">
      <c r="D23" s="4"/>
      <c r="E23" s="4"/>
      <c r="F23" s="2"/>
      <c r="G23" s="2"/>
      <c r="H23" s="2"/>
    </row>
    <row r="24" spans="1:9" x14ac:dyDescent="0.2">
      <c r="A24" t="s">
        <v>6</v>
      </c>
      <c r="B24">
        <v>2</v>
      </c>
      <c r="C24">
        <v>2</v>
      </c>
      <c r="D24" s="4">
        <v>0.23447916666666666</v>
      </c>
      <c r="E24" s="4">
        <v>0.23623842592592592</v>
      </c>
      <c r="F24" s="2">
        <v>58.981900000000003</v>
      </c>
      <c r="G24" s="2">
        <f t="shared" ref="G24:G26" si="4">(E24-D24)*86400</f>
        <v>152.00000000000057</v>
      </c>
      <c r="H24" s="2">
        <f t="shared" ref="H24:H26" si="5">G24+F24</f>
        <v>210.98190000000056</v>
      </c>
      <c r="I24" t="s">
        <v>35</v>
      </c>
    </row>
    <row r="25" spans="1:9" x14ac:dyDescent="0.2">
      <c r="A25" t="s">
        <v>7</v>
      </c>
      <c r="B25">
        <v>2</v>
      </c>
      <c r="C25">
        <v>2</v>
      </c>
      <c r="D25" s="4"/>
      <c r="E25" s="4"/>
      <c r="F25" s="2"/>
      <c r="G25" s="2">
        <f t="shared" si="4"/>
        <v>0</v>
      </c>
      <c r="H25" s="2">
        <f t="shared" si="5"/>
        <v>0</v>
      </c>
    </row>
    <row r="26" spans="1:9" x14ac:dyDescent="0.2">
      <c r="A26" t="s">
        <v>8</v>
      </c>
      <c r="B26">
        <v>2</v>
      </c>
      <c r="C26">
        <v>2</v>
      </c>
      <c r="D26" s="4">
        <v>0.24121527777777776</v>
      </c>
      <c r="E26" s="4">
        <v>0.24300925925925926</v>
      </c>
      <c r="F26" s="2">
        <v>58.994900000000001</v>
      </c>
      <c r="G26" s="2">
        <f t="shared" si="4"/>
        <v>155.00000000000105</v>
      </c>
      <c r="H26" s="2">
        <f t="shared" si="5"/>
        <v>213.99490000000105</v>
      </c>
      <c r="I26" t="s">
        <v>36</v>
      </c>
    </row>
    <row r="28" spans="1:9" x14ac:dyDescent="0.2">
      <c r="A28" t="s">
        <v>43</v>
      </c>
    </row>
    <row r="29" spans="1:9" x14ac:dyDescent="0.2">
      <c r="B29" t="s">
        <v>5</v>
      </c>
      <c r="C29" t="s">
        <v>4</v>
      </c>
      <c r="D29" t="s">
        <v>14</v>
      </c>
      <c r="E29" t="s">
        <v>15</v>
      </c>
      <c r="F29" t="s">
        <v>13</v>
      </c>
      <c r="G29" t="s">
        <v>12</v>
      </c>
      <c r="H29" t="s">
        <v>11</v>
      </c>
    </row>
    <row r="30" spans="1:9" x14ac:dyDescent="0.2">
      <c r="A30" t="s">
        <v>6</v>
      </c>
      <c r="B30">
        <v>1</v>
      </c>
      <c r="C30">
        <v>4</v>
      </c>
      <c r="D30" s="4">
        <v>0.5915393518518518</v>
      </c>
      <c r="E30" s="4">
        <v>0.59325231481481477</v>
      </c>
      <c r="F30" s="2">
        <v>647.31299999999999</v>
      </c>
      <c r="G30" s="2">
        <f>(E30-D30)*86400</f>
        <v>148.00000000000074</v>
      </c>
      <c r="H30" s="2">
        <f>G30+F30</f>
        <v>795.31300000000078</v>
      </c>
      <c r="I30" t="s">
        <v>45</v>
      </c>
    </row>
    <row r="31" spans="1:9" x14ac:dyDescent="0.2">
      <c r="A31" t="s">
        <v>7</v>
      </c>
      <c r="B31">
        <v>1</v>
      </c>
      <c r="C31">
        <v>4</v>
      </c>
      <c r="D31" s="4"/>
      <c r="E31" s="4"/>
      <c r="F31" s="2"/>
      <c r="G31" s="2">
        <f>(E31-D31)*86400</f>
        <v>0</v>
      </c>
      <c r="H31" s="2">
        <f>G31+F31</f>
        <v>0</v>
      </c>
    </row>
    <row r="32" spans="1:9" x14ac:dyDescent="0.2">
      <c r="A32" t="s">
        <v>8</v>
      </c>
      <c r="B32">
        <v>1</v>
      </c>
      <c r="C32">
        <v>4</v>
      </c>
      <c r="D32" s="4">
        <v>0.57892361111111112</v>
      </c>
      <c r="E32" s="4">
        <v>0.58067129629629632</v>
      </c>
      <c r="F32" s="2">
        <v>649.55399999999997</v>
      </c>
      <c r="G32" s="2">
        <f>(E32-D32)*86400</f>
        <v>151.00000000000122</v>
      </c>
      <c r="H32" s="2">
        <f>G32+F32</f>
        <v>800.55400000000122</v>
      </c>
      <c r="I32" t="s">
        <v>44</v>
      </c>
    </row>
    <row r="33" spans="1:8" x14ac:dyDescent="0.2">
      <c r="D33" s="4"/>
      <c r="E33" s="4"/>
      <c r="F33" s="2"/>
      <c r="G33" s="2"/>
      <c r="H33" s="2"/>
    </row>
    <row r="34" spans="1:8" x14ac:dyDescent="0.2">
      <c r="D34" s="4"/>
      <c r="E34" s="4"/>
      <c r="F34" s="2"/>
      <c r="G34" s="2"/>
      <c r="H34" s="2"/>
    </row>
    <row r="35" spans="1:8" x14ac:dyDescent="0.2">
      <c r="A35" s="5"/>
      <c r="B35" s="5"/>
      <c r="D35" s="4"/>
      <c r="E35" s="4"/>
      <c r="F35" s="2"/>
      <c r="G35" s="2"/>
      <c r="H35" s="2"/>
    </row>
    <row r="36" spans="1:8" x14ac:dyDescent="0.2">
      <c r="A36" t="s">
        <v>38</v>
      </c>
      <c r="D36" s="4"/>
      <c r="E36" s="4"/>
      <c r="F36" s="2"/>
      <c r="G36" s="2"/>
      <c r="H36" s="2"/>
    </row>
    <row r="37" spans="1:8" x14ac:dyDescent="0.2">
      <c r="A37" t="s">
        <v>0</v>
      </c>
      <c r="B37">
        <v>4000</v>
      </c>
    </row>
    <row r="38" spans="1:8" x14ac:dyDescent="0.2">
      <c r="A38" t="s">
        <v>1</v>
      </c>
      <c r="B38">
        <v>4</v>
      </c>
    </row>
    <row r="39" spans="1:8" x14ac:dyDescent="0.2">
      <c r="A39" t="s">
        <v>9</v>
      </c>
      <c r="B39">
        <v>1800</v>
      </c>
    </row>
    <row r="40" spans="1:8" x14ac:dyDescent="0.2">
      <c r="A40" t="s">
        <v>2</v>
      </c>
      <c r="B40">
        <v>3500</v>
      </c>
    </row>
    <row r="41" spans="1:8" x14ac:dyDescent="0.2">
      <c r="A41" t="s">
        <v>23</v>
      </c>
      <c r="B41">
        <v>80</v>
      </c>
    </row>
    <row r="43" spans="1:8" x14ac:dyDescent="0.2">
      <c r="A43" t="s">
        <v>28</v>
      </c>
    </row>
    <row r="44" spans="1:8" x14ac:dyDescent="0.2">
      <c r="B44" t="s">
        <v>5</v>
      </c>
      <c r="C44" t="s">
        <v>4</v>
      </c>
      <c r="D44" t="s">
        <v>14</v>
      </c>
      <c r="E44" t="s">
        <v>15</v>
      </c>
      <c r="F44" t="s">
        <v>13</v>
      </c>
      <c r="G44" t="s">
        <v>12</v>
      </c>
      <c r="H44" t="s">
        <v>11</v>
      </c>
    </row>
    <row r="45" spans="1:8" x14ac:dyDescent="0.2">
      <c r="A45" t="s">
        <v>6</v>
      </c>
      <c r="B45">
        <v>1</v>
      </c>
      <c r="C45">
        <v>4</v>
      </c>
      <c r="D45" s="4"/>
      <c r="E45" s="4"/>
      <c r="F45" s="2"/>
      <c r="G45" s="2">
        <f>(E45-D45)*86400</f>
        <v>0</v>
      </c>
      <c r="H45" s="2">
        <f>G45+F45</f>
        <v>0</v>
      </c>
    </row>
    <row r="46" spans="1:8" x14ac:dyDescent="0.2">
      <c r="A46" t="s">
        <v>7</v>
      </c>
      <c r="B46">
        <v>1</v>
      </c>
      <c r="C46">
        <v>4</v>
      </c>
      <c r="D46" s="4"/>
      <c r="E46" s="4"/>
      <c r="F46" s="2"/>
      <c r="G46" s="2">
        <f>(E46-D46)*86400</f>
        <v>0</v>
      </c>
      <c r="H46" s="2">
        <f>G46+F46</f>
        <v>0</v>
      </c>
    </row>
    <row r="47" spans="1:8" x14ac:dyDescent="0.2">
      <c r="A47" t="s">
        <v>8</v>
      </c>
      <c r="B47">
        <v>1</v>
      </c>
      <c r="C47">
        <v>4</v>
      </c>
      <c r="D47" s="4"/>
      <c r="E47" s="4"/>
      <c r="F47" s="2"/>
      <c r="G47" s="2">
        <f t="shared" ref="G47" si="6">(E47-D47)*86400</f>
        <v>0</v>
      </c>
      <c r="H47" s="2">
        <f t="shared" ref="H47" si="7">G47+F47</f>
        <v>0</v>
      </c>
    </row>
    <row r="48" spans="1:8" x14ac:dyDescent="0.2">
      <c r="D48" s="4"/>
      <c r="E48" s="4"/>
      <c r="F48" s="2"/>
      <c r="G48" s="2"/>
      <c r="H48" s="2"/>
    </row>
    <row r="49" spans="1:10" x14ac:dyDescent="0.2">
      <c r="A49" t="s">
        <v>6</v>
      </c>
      <c r="B49">
        <v>2</v>
      </c>
      <c r="C49">
        <v>2</v>
      </c>
      <c r="D49" s="4"/>
      <c r="E49" s="4"/>
      <c r="F49" s="2"/>
      <c r="G49" s="2">
        <f t="shared" ref="G49:G51" si="8">(E49-D49)*86400</f>
        <v>0</v>
      </c>
      <c r="H49" s="2">
        <f t="shared" ref="H49:H51" si="9">G49+F49</f>
        <v>0</v>
      </c>
    </row>
    <row r="50" spans="1:10" x14ac:dyDescent="0.2">
      <c r="A50" t="s">
        <v>7</v>
      </c>
      <c r="B50">
        <v>2</v>
      </c>
      <c r="C50">
        <v>2</v>
      </c>
      <c r="D50" s="4"/>
      <c r="E50" s="4"/>
      <c r="F50" s="2"/>
      <c r="G50" s="2">
        <f t="shared" si="8"/>
        <v>0</v>
      </c>
      <c r="H50" s="2">
        <f t="shared" si="9"/>
        <v>0</v>
      </c>
    </row>
    <row r="51" spans="1:10" x14ac:dyDescent="0.2">
      <c r="A51" t="s">
        <v>8</v>
      </c>
      <c r="B51">
        <v>2</v>
      </c>
      <c r="C51">
        <v>2</v>
      </c>
      <c r="D51" s="4"/>
      <c r="E51" s="4"/>
      <c r="F51" s="2"/>
      <c r="G51" s="2">
        <f t="shared" si="8"/>
        <v>0</v>
      </c>
      <c r="H51" s="2">
        <f t="shared" si="9"/>
        <v>0</v>
      </c>
    </row>
    <row r="54" spans="1:10" x14ac:dyDescent="0.2">
      <c r="A54" t="s">
        <v>33</v>
      </c>
    </row>
    <row r="55" spans="1:10" x14ac:dyDescent="0.2">
      <c r="B55" t="s">
        <v>5</v>
      </c>
      <c r="C55" t="s">
        <v>4</v>
      </c>
      <c r="D55" t="s">
        <v>14</v>
      </c>
      <c r="E55" t="s">
        <v>15</v>
      </c>
      <c r="F55" t="s">
        <v>13</v>
      </c>
      <c r="G55" t="s">
        <v>12</v>
      </c>
      <c r="H55" t="s">
        <v>11</v>
      </c>
    </row>
    <row r="56" spans="1:10" x14ac:dyDescent="0.2">
      <c r="A56" t="s">
        <v>6</v>
      </c>
      <c r="B56">
        <v>1</v>
      </c>
      <c r="C56">
        <v>4</v>
      </c>
      <c r="D56" s="4"/>
      <c r="E56" s="4"/>
      <c r="F56" s="2"/>
      <c r="G56" s="2">
        <f>(E56-D56)*86400</f>
        <v>0</v>
      </c>
      <c r="H56" s="2">
        <f>G56+F56</f>
        <v>0</v>
      </c>
      <c r="I56" t="s">
        <v>56</v>
      </c>
      <c r="J56" t="s">
        <v>53</v>
      </c>
    </row>
    <row r="57" spans="1:10" x14ac:dyDescent="0.2">
      <c r="A57" t="s">
        <v>7</v>
      </c>
      <c r="B57">
        <v>1</v>
      </c>
      <c r="C57">
        <v>4</v>
      </c>
      <c r="D57" s="4"/>
      <c r="E57" s="4"/>
      <c r="F57" s="2"/>
      <c r="G57" s="2">
        <f>(E57-D57)*86400</f>
        <v>0</v>
      </c>
      <c r="H57" s="2">
        <f>G57+F57</f>
        <v>0</v>
      </c>
    </row>
    <row r="58" spans="1:10" x14ac:dyDescent="0.2">
      <c r="A58" t="s">
        <v>8</v>
      </c>
      <c r="B58">
        <v>1</v>
      </c>
      <c r="C58">
        <v>4</v>
      </c>
      <c r="D58" s="4"/>
      <c r="E58" s="4"/>
      <c r="F58" s="2"/>
      <c r="G58" s="2">
        <f t="shared" ref="G58" si="10">(E58-D58)*86400</f>
        <v>0</v>
      </c>
      <c r="H58" s="2">
        <f t="shared" ref="H58" si="11">G58+F58</f>
        <v>0</v>
      </c>
    </row>
    <row r="59" spans="1:10" x14ac:dyDescent="0.2">
      <c r="D59" s="4"/>
      <c r="E59" s="4"/>
      <c r="F59" s="2"/>
      <c r="G59" s="2"/>
      <c r="H59" s="2"/>
    </row>
    <row r="60" spans="1:10" x14ac:dyDescent="0.2">
      <c r="A60" t="s">
        <v>6</v>
      </c>
      <c r="B60">
        <v>2</v>
      </c>
      <c r="C60">
        <v>2</v>
      </c>
      <c r="D60" s="4"/>
      <c r="E60" s="4"/>
      <c r="F60" s="2"/>
      <c r="G60" s="2">
        <f t="shared" ref="G60:G62" si="12">(E60-D60)*86400</f>
        <v>0</v>
      </c>
      <c r="H60" s="2">
        <f t="shared" ref="H60:H62" si="13">G60+F60</f>
        <v>0</v>
      </c>
    </row>
    <row r="61" spans="1:10" x14ac:dyDescent="0.2">
      <c r="A61" t="s">
        <v>7</v>
      </c>
      <c r="B61">
        <v>2</v>
      </c>
      <c r="C61">
        <v>2</v>
      </c>
      <c r="D61" s="4"/>
      <c r="E61" s="4"/>
      <c r="F61" s="2"/>
      <c r="G61" s="2">
        <f t="shared" si="12"/>
        <v>0</v>
      </c>
      <c r="H61" s="2">
        <f t="shared" si="13"/>
        <v>0</v>
      </c>
    </row>
    <row r="62" spans="1:10" x14ac:dyDescent="0.2">
      <c r="A62" t="s">
        <v>8</v>
      </c>
      <c r="B62">
        <v>2</v>
      </c>
      <c r="C62">
        <v>2</v>
      </c>
      <c r="D62" s="4"/>
      <c r="E62" s="4"/>
      <c r="F62" s="2"/>
      <c r="G62" s="2">
        <f t="shared" si="12"/>
        <v>0</v>
      </c>
      <c r="H62" s="2">
        <f t="shared" si="13"/>
        <v>0</v>
      </c>
    </row>
    <row r="64" spans="1:10" x14ac:dyDescent="0.2">
      <c r="A64" t="s">
        <v>43</v>
      </c>
    </row>
    <row r="65" spans="1:10" x14ac:dyDescent="0.2">
      <c r="B65" t="s">
        <v>5</v>
      </c>
      <c r="C65" t="s">
        <v>4</v>
      </c>
      <c r="D65" t="s">
        <v>14</v>
      </c>
      <c r="E65" t="s">
        <v>15</v>
      </c>
      <c r="F65" t="s">
        <v>13</v>
      </c>
      <c r="G65" t="s">
        <v>12</v>
      </c>
      <c r="H65" t="s">
        <v>11</v>
      </c>
    </row>
    <row r="66" spans="1:10" x14ac:dyDescent="0.2">
      <c r="A66" t="s">
        <v>6</v>
      </c>
      <c r="B66">
        <v>1</v>
      </c>
      <c r="C66">
        <v>4</v>
      </c>
      <c r="D66" s="4"/>
      <c r="E66" s="4"/>
      <c r="F66" s="2"/>
      <c r="G66" s="2">
        <f>(E66-D66)*86400</f>
        <v>0</v>
      </c>
      <c r="H66" s="2">
        <f>G66+F66</f>
        <v>0</v>
      </c>
      <c r="I66" t="s">
        <v>47</v>
      </c>
      <c r="J66" t="s">
        <v>53</v>
      </c>
    </row>
    <row r="67" spans="1:10" x14ac:dyDescent="0.2">
      <c r="A67" t="s">
        <v>7</v>
      </c>
      <c r="B67">
        <v>1</v>
      </c>
      <c r="C67">
        <v>4</v>
      </c>
      <c r="D67" s="4"/>
      <c r="E67" s="4"/>
      <c r="F67" s="2"/>
      <c r="G67" s="2">
        <f>(E67-D67)*86400</f>
        <v>0</v>
      </c>
      <c r="H67" s="2">
        <f>G67+F67</f>
        <v>0</v>
      </c>
    </row>
    <row r="68" spans="1:10" x14ac:dyDescent="0.2">
      <c r="A68" t="s">
        <v>8</v>
      </c>
      <c r="B68">
        <v>1</v>
      </c>
      <c r="C68">
        <v>4</v>
      </c>
      <c r="D68" s="4"/>
      <c r="E68" s="4"/>
      <c r="F68" s="2"/>
      <c r="G68" s="2">
        <f>(E68-D68)*86400</f>
        <v>0</v>
      </c>
      <c r="H68" s="2">
        <f>G68+F68</f>
        <v>0</v>
      </c>
      <c r="I68" t="s">
        <v>54</v>
      </c>
      <c r="J68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5513-D76F-4A45-997C-A8CCDF5B5B1E}">
  <dimension ref="A1:J83"/>
  <sheetViews>
    <sheetView workbookViewId="0">
      <selection activeCell="F56" sqref="F56"/>
    </sheetView>
  </sheetViews>
  <sheetFormatPr baseColWidth="10" defaultRowHeight="16" x14ac:dyDescent="0.2"/>
  <cols>
    <col min="1" max="1" width="20.33203125" customWidth="1"/>
    <col min="3" max="3" width="13.6640625" customWidth="1"/>
    <col min="4" max="4" width="20.1640625" customWidth="1"/>
    <col min="5" max="5" width="20" customWidth="1"/>
    <col min="6" max="6" width="19.1640625" customWidth="1"/>
    <col min="7" max="7" width="15.6640625" customWidth="1"/>
    <col min="8" max="8" width="13.83203125" customWidth="1"/>
    <col min="9" max="9" width="15" customWidth="1"/>
  </cols>
  <sheetData>
    <row r="1" spans="1:9" x14ac:dyDescent="0.2">
      <c r="A1" t="s">
        <v>0</v>
      </c>
      <c r="B1">
        <v>4000</v>
      </c>
    </row>
    <row r="2" spans="1:9" x14ac:dyDescent="0.2">
      <c r="A2" t="s">
        <v>1</v>
      </c>
      <c r="B2">
        <v>4</v>
      </c>
    </row>
    <row r="3" spans="1:9" x14ac:dyDescent="0.2">
      <c r="A3" t="s">
        <v>9</v>
      </c>
      <c r="B3">
        <v>400</v>
      </c>
    </row>
    <row r="4" spans="1:9" x14ac:dyDescent="0.2">
      <c r="A4" t="s">
        <v>2</v>
      </c>
      <c r="B4">
        <v>3500</v>
      </c>
    </row>
    <row r="5" spans="1:9" x14ac:dyDescent="0.2">
      <c r="A5" t="s">
        <v>23</v>
      </c>
      <c r="B5">
        <v>16</v>
      </c>
    </row>
    <row r="7" spans="1:9" x14ac:dyDescent="0.2">
      <c r="A7" t="s">
        <v>10</v>
      </c>
    </row>
    <row r="8" spans="1:9" x14ac:dyDescent="0.2">
      <c r="B8" t="s">
        <v>5</v>
      </c>
      <c r="C8" t="s">
        <v>4</v>
      </c>
      <c r="D8" t="s">
        <v>14</v>
      </c>
      <c r="E8" t="s">
        <v>15</v>
      </c>
      <c r="F8" t="s">
        <v>13</v>
      </c>
      <c r="G8" t="s">
        <v>12</v>
      </c>
      <c r="H8" t="s">
        <v>11</v>
      </c>
    </row>
    <row r="9" spans="1:9" x14ac:dyDescent="0.2">
      <c r="A9" t="s">
        <v>6</v>
      </c>
      <c r="B9">
        <v>1</v>
      </c>
      <c r="C9">
        <v>4</v>
      </c>
      <c r="D9" s="4">
        <v>0.91842592592592598</v>
      </c>
      <c r="E9" s="4">
        <v>0.92009259259259257</v>
      </c>
      <c r="F9" s="2">
        <v>524.52200000000005</v>
      </c>
      <c r="G9" s="2">
        <f>(E9-D9)*86400</f>
        <v>143.99999999999375</v>
      </c>
      <c r="H9" s="2">
        <f>G9+F9</f>
        <v>668.5219999999938</v>
      </c>
      <c r="I9" t="s">
        <v>25</v>
      </c>
    </row>
    <row r="10" spans="1:9" x14ac:dyDescent="0.2">
      <c r="A10" t="s">
        <v>7</v>
      </c>
      <c r="B10">
        <v>1</v>
      </c>
      <c r="C10">
        <v>4</v>
      </c>
      <c r="D10" s="4"/>
      <c r="E10" s="4"/>
      <c r="F10" s="2"/>
      <c r="G10" s="2">
        <f>(E10-D10)*86400</f>
        <v>0</v>
      </c>
      <c r="H10" s="2">
        <f>G10+F10</f>
        <v>0</v>
      </c>
    </row>
    <row r="11" spans="1:9" x14ac:dyDescent="0.2">
      <c r="A11" t="s">
        <v>8</v>
      </c>
      <c r="B11">
        <v>1</v>
      </c>
      <c r="C11">
        <v>4</v>
      </c>
      <c r="D11" s="4">
        <v>0.92980324074074072</v>
      </c>
      <c r="E11" s="4">
        <v>0.93153935185185188</v>
      </c>
      <c r="F11" s="2">
        <v>525.46799999999996</v>
      </c>
      <c r="G11" s="2">
        <f t="shared" ref="G11:G15" si="0">(E11-D11)*86400</f>
        <v>150.00000000000426</v>
      </c>
      <c r="H11" s="2">
        <f t="shared" ref="H11:H15" si="1">G11+F11</f>
        <v>675.46800000000417</v>
      </c>
      <c r="I11" t="s">
        <v>26</v>
      </c>
    </row>
    <row r="12" spans="1:9" x14ac:dyDescent="0.2">
      <c r="D12" s="4"/>
      <c r="E12" s="4"/>
      <c r="F12" s="2"/>
      <c r="G12" s="2"/>
      <c r="H12" s="2"/>
    </row>
    <row r="13" spans="1:9" x14ac:dyDescent="0.2">
      <c r="A13" t="s">
        <v>6</v>
      </c>
      <c r="B13">
        <v>2</v>
      </c>
      <c r="C13">
        <v>2</v>
      </c>
      <c r="D13" s="4">
        <v>0.90981481481481485</v>
      </c>
      <c r="E13" s="4">
        <v>0.91159722222222217</v>
      </c>
      <c r="F13" s="2">
        <v>321.75400000000002</v>
      </c>
      <c r="G13" s="2">
        <f t="shared" si="0"/>
        <v>153.9999999999921</v>
      </c>
      <c r="H13" s="2">
        <f t="shared" si="1"/>
        <v>475.75399999999212</v>
      </c>
      <c r="I13" t="s">
        <v>24</v>
      </c>
    </row>
    <row r="14" spans="1:9" x14ac:dyDescent="0.2">
      <c r="A14" t="s">
        <v>7</v>
      </c>
      <c r="B14">
        <v>2</v>
      </c>
      <c r="C14">
        <v>2</v>
      </c>
      <c r="D14" s="4"/>
      <c r="E14" s="4"/>
      <c r="F14" s="2"/>
      <c r="G14" s="2">
        <f t="shared" si="0"/>
        <v>0</v>
      </c>
      <c r="H14" s="2">
        <f t="shared" si="1"/>
        <v>0</v>
      </c>
    </row>
    <row r="15" spans="1:9" x14ac:dyDescent="0.2">
      <c r="A15" t="s">
        <v>8</v>
      </c>
      <c r="B15">
        <v>2</v>
      </c>
      <c r="C15">
        <v>2</v>
      </c>
      <c r="D15" s="4">
        <v>0.97640046296296301</v>
      </c>
      <c r="E15" s="4">
        <v>0.9781481481481481</v>
      </c>
      <c r="F15" s="2">
        <v>321.45100000000002</v>
      </c>
      <c r="G15" s="2">
        <f t="shared" si="0"/>
        <v>150.99999999999164</v>
      </c>
      <c r="H15" s="2">
        <f t="shared" si="1"/>
        <v>472.45099999999167</v>
      </c>
      <c r="I15" t="s">
        <v>27</v>
      </c>
    </row>
    <row r="18" spans="1:9" x14ac:dyDescent="0.2">
      <c r="A18" s="5"/>
      <c r="B18" s="5"/>
      <c r="C18" s="5"/>
      <c r="D18" s="5"/>
    </row>
    <row r="19" spans="1:9" x14ac:dyDescent="0.2">
      <c r="A19" t="s">
        <v>38</v>
      </c>
    </row>
    <row r="20" spans="1:9" x14ac:dyDescent="0.2">
      <c r="A20" t="s">
        <v>0</v>
      </c>
      <c r="B20">
        <v>4000</v>
      </c>
    </row>
    <row r="21" spans="1:9" x14ac:dyDescent="0.2">
      <c r="A21" t="s">
        <v>1</v>
      </c>
      <c r="B21">
        <v>4</v>
      </c>
    </row>
    <row r="22" spans="1:9" x14ac:dyDescent="0.2">
      <c r="A22" t="s">
        <v>9</v>
      </c>
      <c r="B22">
        <v>2000</v>
      </c>
    </row>
    <row r="23" spans="1:9" x14ac:dyDescent="0.2">
      <c r="A23" t="s">
        <v>2</v>
      </c>
      <c r="B23">
        <v>3500</v>
      </c>
    </row>
    <row r="24" spans="1:9" x14ac:dyDescent="0.2">
      <c r="A24" t="s">
        <v>23</v>
      </c>
      <c r="B24">
        <v>80</v>
      </c>
    </row>
    <row r="26" spans="1:9" x14ac:dyDescent="0.2">
      <c r="B26" t="s">
        <v>5</v>
      </c>
      <c r="C26" t="s">
        <v>4</v>
      </c>
      <c r="D26" t="s">
        <v>14</v>
      </c>
      <c r="E26" t="s">
        <v>15</v>
      </c>
      <c r="F26" t="s">
        <v>13</v>
      </c>
      <c r="G26" t="s">
        <v>12</v>
      </c>
      <c r="H26" t="s">
        <v>11</v>
      </c>
    </row>
    <row r="27" spans="1:9" x14ac:dyDescent="0.2">
      <c r="A27" t="s">
        <v>6</v>
      </c>
      <c r="B27">
        <v>2</v>
      </c>
      <c r="C27">
        <v>2</v>
      </c>
      <c r="D27" s="4">
        <v>0.21006944444444445</v>
      </c>
      <c r="E27" s="4">
        <v>0.34092592592592591</v>
      </c>
      <c r="F27" s="2">
        <v>1717.14</v>
      </c>
      <c r="G27" s="2">
        <f t="shared" ref="G27:G29" si="2">(E27-D27)*86400</f>
        <v>11305.999999999998</v>
      </c>
      <c r="H27" s="2">
        <f t="shared" ref="H27:H29" si="3">G27+F27</f>
        <v>13023.139999999998</v>
      </c>
      <c r="I27" t="s">
        <v>40</v>
      </c>
    </row>
    <row r="28" spans="1:9" x14ac:dyDescent="0.2">
      <c r="A28" t="s">
        <v>7</v>
      </c>
      <c r="B28">
        <v>2</v>
      </c>
      <c r="C28">
        <v>2</v>
      </c>
      <c r="D28" s="4"/>
      <c r="E28" s="4"/>
      <c r="F28" s="2"/>
      <c r="G28" s="2">
        <f t="shared" si="2"/>
        <v>0</v>
      </c>
      <c r="H28" s="2">
        <f t="shared" si="3"/>
        <v>0</v>
      </c>
    </row>
    <row r="29" spans="1:9" x14ac:dyDescent="0.2">
      <c r="A29" t="s">
        <v>8</v>
      </c>
      <c r="B29">
        <v>2</v>
      </c>
      <c r="C29">
        <v>2</v>
      </c>
      <c r="D29" s="4">
        <v>0.26082175925925927</v>
      </c>
      <c r="E29" s="4">
        <v>0.39694444444444443</v>
      </c>
      <c r="F29" s="2">
        <v>1707.4</v>
      </c>
      <c r="G29" s="2">
        <f t="shared" si="2"/>
        <v>11760.999999999998</v>
      </c>
      <c r="H29" s="2">
        <f t="shared" si="3"/>
        <v>13468.399999999998</v>
      </c>
      <c r="I29" t="s">
        <v>39</v>
      </c>
    </row>
    <row r="30" spans="1:9" x14ac:dyDescent="0.2">
      <c r="D30" s="4"/>
      <c r="E30" s="4"/>
      <c r="F30" s="2"/>
      <c r="G30" s="2"/>
      <c r="H30" s="2"/>
    </row>
    <row r="31" spans="1:9" x14ac:dyDescent="0.2">
      <c r="A31" s="5"/>
      <c r="B31" s="5"/>
      <c r="C31" s="5"/>
      <c r="D31" s="5"/>
    </row>
    <row r="32" spans="1:9" x14ac:dyDescent="0.2">
      <c r="A32" t="s">
        <v>48</v>
      </c>
    </row>
    <row r="33" spans="1:10" x14ac:dyDescent="0.2">
      <c r="A33" t="s">
        <v>0</v>
      </c>
      <c r="B33">
        <v>4000</v>
      </c>
    </row>
    <row r="34" spans="1:10" x14ac:dyDescent="0.2">
      <c r="A34" t="s">
        <v>1</v>
      </c>
      <c r="B34">
        <v>4</v>
      </c>
    </row>
    <row r="35" spans="1:10" x14ac:dyDescent="0.2">
      <c r="A35" t="s">
        <v>9</v>
      </c>
      <c r="B35">
        <v>2100</v>
      </c>
    </row>
    <row r="36" spans="1:10" x14ac:dyDescent="0.2">
      <c r="A36" t="s">
        <v>2</v>
      </c>
      <c r="B36">
        <v>3500</v>
      </c>
    </row>
    <row r="37" spans="1:10" x14ac:dyDescent="0.2">
      <c r="A37" t="s">
        <v>23</v>
      </c>
      <c r="B37">
        <v>80</v>
      </c>
    </row>
    <row r="39" spans="1:10" x14ac:dyDescent="0.2">
      <c r="B39" t="s">
        <v>5</v>
      </c>
      <c r="C39" t="s">
        <v>4</v>
      </c>
      <c r="D39" t="s">
        <v>14</v>
      </c>
      <c r="E39" t="s">
        <v>15</v>
      </c>
      <c r="F39" t="s">
        <v>13</v>
      </c>
      <c r="G39" t="s">
        <v>12</v>
      </c>
      <c r="H39" t="s">
        <v>11</v>
      </c>
    </row>
    <row r="40" spans="1:10" x14ac:dyDescent="0.2">
      <c r="A40" t="s">
        <v>6</v>
      </c>
      <c r="B40">
        <v>2</v>
      </c>
      <c r="C40">
        <v>2</v>
      </c>
      <c r="D40" s="4"/>
      <c r="E40" s="4"/>
      <c r="F40" s="2"/>
      <c r="G40" s="2">
        <f t="shared" ref="G40:G42" si="4">(E40-D40)*86400</f>
        <v>0</v>
      </c>
      <c r="H40" s="2">
        <f t="shared" ref="H40:H42" si="5">G40+F40</f>
        <v>0</v>
      </c>
      <c r="I40" t="s">
        <v>49</v>
      </c>
      <c r="J40" t="s">
        <v>50</v>
      </c>
    </row>
    <row r="41" spans="1:10" x14ac:dyDescent="0.2">
      <c r="A41" t="s">
        <v>7</v>
      </c>
      <c r="B41">
        <v>2</v>
      </c>
      <c r="C41">
        <v>2</v>
      </c>
      <c r="D41" s="4"/>
      <c r="E41" s="4"/>
      <c r="F41" s="2"/>
      <c r="G41" s="2">
        <f t="shared" si="4"/>
        <v>0</v>
      </c>
      <c r="H41" s="2">
        <f t="shared" si="5"/>
        <v>0</v>
      </c>
    </row>
    <row r="42" spans="1:10" x14ac:dyDescent="0.2">
      <c r="A42" t="s">
        <v>8</v>
      </c>
      <c r="B42">
        <v>2</v>
      </c>
      <c r="C42">
        <v>2</v>
      </c>
      <c r="D42" s="4"/>
      <c r="E42" s="4"/>
      <c r="F42" s="2"/>
      <c r="G42" s="2">
        <f t="shared" si="4"/>
        <v>0</v>
      </c>
      <c r="H42" s="2">
        <f t="shared" si="5"/>
        <v>0</v>
      </c>
    </row>
    <row r="45" spans="1:10" x14ac:dyDescent="0.2">
      <c r="A45" s="5"/>
      <c r="B45" s="5"/>
      <c r="C45" s="5"/>
      <c r="D45" s="5"/>
    </row>
    <row r="46" spans="1:10" x14ac:dyDescent="0.2">
      <c r="A46" t="s">
        <v>51</v>
      </c>
    </row>
    <row r="47" spans="1:10" x14ac:dyDescent="0.2">
      <c r="A47" t="s">
        <v>0</v>
      </c>
      <c r="B47">
        <v>4000</v>
      </c>
    </row>
    <row r="48" spans="1:10" x14ac:dyDescent="0.2">
      <c r="A48" t="s">
        <v>1</v>
      </c>
      <c r="B48">
        <v>4</v>
      </c>
    </row>
    <row r="49" spans="1:9" x14ac:dyDescent="0.2">
      <c r="A49" t="s">
        <v>9</v>
      </c>
      <c r="B49">
        <v>1800</v>
      </c>
    </row>
    <row r="50" spans="1:9" x14ac:dyDescent="0.2">
      <c r="A50" t="s">
        <v>2</v>
      </c>
      <c r="B50">
        <v>3500</v>
      </c>
    </row>
    <row r="51" spans="1:9" x14ac:dyDescent="0.2">
      <c r="A51" t="s">
        <v>23</v>
      </c>
      <c r="B51">
        <v>72</v>
      </c>
    </row>
    <row r="53" spans="1:9" x14ac:dyDescent="0.2">
      <c r="B53" t="s">
        <v>5</v>
      </c>
      <c r="C53" t="s">
        <v>4</v>
      </c>
      <c r="D53" t="s">
        <v>14</v>
      </c>
      <c r="E53" t="s">
        <v>15</v>
      </c>
      <c r="F53" t="s">
        <v>13</v>
      </c>
      <c r="G53" t="s">
        <v>12</v>
      </c>
      <c r="H53" t="s">
        <v>11</v>
      </c>
    </row>
    <row r="54" spans="1:9" x14ac:dyDescent="0.2">
      <c r="A54" t="s">
        <v>6</v>
      </c>
      <c r="B54">
        <v>2</v>
      </c>
      <c r="C54">
        <v>2</v>
      </c>
      <c r="D54" s="4">
        <v>0.6764930555555555</v>
      </c>
      <c r="E54" s="4">
        <v>0.77476851851851847</v>
      </c>
      <c r="F54" s="2">
        <v>1276.55</v>
      </c>
      <c r="G54" s="2">
        <f t="shared" ref="G54:G56" si="6">(E54-D54)*86400</f>
        <v>8491</v>
      </c>
      <c r="H54" s="2">
        <f t="shared" ref="H54:H56" si="7">G54+F54</f>
        <v>9767.5499999999993</v>
      </c>
      <c r="I54" t="s">
        <v>52</v>
      </c>
    </row>
    <row r="55" spans="1:9" x14ac:dyDescent="0.2">
      <c r="A55" t="s">
        <v>7</v>
      </c>
      <c r="B55">
        <v>2</v>
      </c>
      <c r="C55">
        <v>2</v>
      </c>
      <c r="D55" s="4"/>
      <c r="E55" s="4"/>
      <c r="F55" s="2"/>
      <c r="G55" s="2">
        <f t="shared" si="6"/>
        <v>0</v>
      </c>
      <c r="H55" s="2">
        <f t="shared" si="7"/>
        <v>0</v>
      </c>
    </row>
    <row r="56" spans="1:9" x14ac:dyDescent="0.2">
      <c r="A56" t="s">
        <v>8</v>
      </c>
      <c r="B56">
        <v>2</v>
      </c>
      <c r="C56">
        <v>2</v>
      </c>
      <c r="D56" s="4">
        <v>0.85288194444444443</v>
      </c>
      <c r="E56" s="4">
        <v>0.9494097222222222</v>
      </c>
      <c r="F56" s="2">
        <v>1277.1400000000001</v>
      </c>
      <c r="G56" s="2">
        <f t="shared" si="6"/>
        <v>8340</v>
      </c>
      <c r="H56" s="2">
        <f t="shared" si="7"/>
        <v>9617.14</v>
      </c>
      <c r="I56" t="s">
        <v>55</v>
      </c>
    </row>
    <row r="58" spans="1:9" x14ac:dyDescent="0.2">
      <c r="A58" s="5"/>
      <c r="B58" s="5"/>
      <c r="C58" s="5"/>
      <c r="D58" s="5"/>
    </row>
    <row r="59" spans="1:9" x14ac:dyDescent="0.2">
      <c r="A59" t="s">
        <v>51</v>
      </c>
    </row>
    <row r="60" spans="1:9" x14ac:dyDescent="0.2">
      <c r="A60" t="s">
        <v>0</v>
      </c>
      <c r="B60">
        <v>4000</v>
      </c>
    </row>
    <row r="61" spans="1:9" x14ac:dyDescent="0.2">
      <c r="A61" t="s">
        <v>1</v>
      </c>
      <c r="B61">
        <v>4</v>
      </c>
    </row>
    <row r="62" spans="1:9" x14ac:dyDescent="0.2">
      <c r="A62" t="s">
        <v>9</v>
      </c>
      <c r="B62">
        <v>1900</v>
      </c>
    </row>
    <row r="63" spans="1:9" x14ac:dyDescent="0.2">
      <c r="A63" t="s">
        <v>2</v>
      </c>
      <c r="B63">
        <v>3500</v>
      </c>
    </row>
    <row r="64" spans="1:9" x14ac:dyDescent="0.2">
      <c r="A64" t="s">
        <v>23</v>
      </c>
      <c r="B64">
        <v>80</v>
      </c>
    </row>
    <row r="66" spans="1:9" x14ac:dyDescent="0.2">
      <c r="B66" t="s">
        <v>5</v>
      </c>
      <c r="C66" t="s">
        <v>4</v>
      </c>
      <c r="D66" t="s">
        <v>14</v>
      </c>
      <c r="E66" t="s">
        <v>15</v>
      </c>
      <c r="F66" t="s">
        <v>13</v>
      </c>
      <c r="G66" t="s">
        <v>12</v>
      </c>
      <c r="H66" t="s">
        <v>11</v>
      </c>
    </row>
    <row r="67" spans="1:9" x14ac:dyDescent="0.2">
      <c r="A67" t="s">
        <v>6</v>
      </c>
      <c r="B67">
        <v>2</v>
      </c>
      <c r="C67">
        <v>2</v>
      </c>
      <c r="D67" s="4"/>
      <c r="E67" s="4"/>
      <c r="F67" s="2"/>
      <c r="G67" s="2"/>
      <c r="H67" s="2">
        <f t="shared" ref="H67:H69" si="8">G67+F67</f>
        <v>0</v>
      </c>
    </row>
    <row r="68" spans="1:9" x14ac:dyDescent="0.2">
      <c r="A68" t="s">
        <v>7</v>
      </c>
      <c r="B68">
        <v>2</v>
      </c>
      <c r="C68">
        <v>2</v>
      </c>
      <c r="D68" s="4"/>
      <c r="E68" s="4"/>
      <c r="F68" s="2"/>
      <c r="G68" s="2"/>
      <c r="H68" s="2">
        <f t="shared" si="8"/>
        <v>0</v>
      </c>
    </row>
    <row r="69" spans="1:9" x14ac:dyDescent="0.2">
      <c r="A69" t="s">
        <v>8</v>
      </c>
      <c r="B69">
        <v>2</v>
      </c>
      <c r="C69">
        <v>2</v>
      </c>
      <c r="D69" s="4"/>
      <c r="E69" s="4"/>
      <c r="F69" s="2"/>
      <c r="G69" s="2"/>
      <c r="H69" s="2">
        <f t="shared" si="8"/>
        <v>0</v>
      </c>
      <c r="I69" t="s">
        <v>57</v>
      </c>
    </row>
    <row r="72" spans="1:9" x14ac:dyDescent="0.2">
      <c r="A72" s="5"/>
      <c r="B72" s="5"/>
      <c r="C72" s="5"/>
      <c r="D72" s="5"/>
    </row>
    <row r="73" spans="1:9" x14ac:dyDescent="0.2">
      <c r="A73" t="s">
        <v>41</v>
      </c>
    </row>
    <row r="74" spans="1:9" x14ac:dyDescent="0.2">
      <c r="A74" t="s">
        <v>0</v>
      </c>
      <c r="B74">
        <v>4000</v>
      </c>
    </row>
    <row r="75" spans="1:9" x14ac:dyDescent="0.2">
      <c r="A75" t="s">
        <v>1</v>
      </c>
      <c r="B75">
        <v>4</v>
      </c>
    </row>
    <row r="76" spans="1:9" x14ac:dyDescent="0.2">
      <c r="A76" t="s">
        <v>9</v>
      </c>
      <c r="B76">
        <v>2500</v>
      </c>
    </row>
    <row r="77" spans="1:9" x14ac:dyDescent="0.2">
      <c r="A77" t="s">
        <v>2</v>
      </c>
      <c r="B77">
        <v>3500</v>
      </c>
    </row>
    <row r="78" spans="1:9" x14ac:dyDescent="0.2">
      <c r="A78" t="s">
        <v>23</v>
      </c>
      <c r="B78">
        <v>100</v>
      </c>
    </row>
    <row r="80" spans="1:9" x14ac:dyDescent="0.2">
      <c r="B80" t="s">
        <v>5</v>
      </c>
      <c r="C80" t="s">
        <v>4</v>
      </c>
      <c r="D80" t="s">
        <v>14</v>
      </c>
      <c r="E80" t="s">
        <v>15</v>
      </c>
      <c r="F80" t="s">
        <v>13</v>
      </c>
      <c r="G80" t="s">
        <v>12</v>
      </c>
      <c r="H80" t="s">
        <v>11</v>
      </c>
    </row>
    <row r="81" spans="1:10" x14ac:dyDescent="0.2">
      <c r="A81" t="s">
        <v>6</v>
      </c>
      <c r="B81">
        <v>2</v>
      </c>
      <c r="C81">
        <v>2</v>
      </c>
      <c r="D81" s="4"/>
      <c r="E81" s="4"/>
      <c r="F81" s="2"/>
      <c r="G81" s="2">
        <f t="shared" ref="G81:G83" si="9">(E81-D81)*86400</f>
        <v>0</v>
      </c>
      <c r="H81" s="2">
        <f t="shared" ref="H81:H83" si="10">G81+F81</f>
        <v>0</v>
      </c>
      <c r="I81" t="s">
        <v>42</v>
      </c>
      <c r="J81" t="s">
        <v>46</v>
      </c>
    </row>
    <row r="82" spans="1:10" x14ac:dyDescent="0.2">
      <c r="A82" t="s">
        <v>7</v>
      </c>
      <c r="B82">
        <v>2</v>
      </c>
      <c r="C82">
        <v>2</v>
      </c>
      <c r="D82" s="4"/>
      <c r="E82" s="4"/>
      <c r="F82" s="2"/>
      <c r="G82" s="2">
        <f t="shared" si="9"/>
        <v>0</v>
      </c>
      <c r="H82" s="2">
        <f t="shared" si="10"/>
        <v>0</v>
      </c>
    </row>
    <row r="83" spans="1:10" x14ac:dyDescent="0.2">
      <c r="A83" t="s">
        <v>8</v>
      </c>
      <c r="B83">
        <v>2</v>
      </c>
      <c r="C83">
        <v>2</v>
      </c>
      <c r="D83" s="4"/>
      <c r="E83" s="4"/>
      <c r="F83" s="2"/>
      <c r="G83" s="2">
        <f t="shared" si="9"/>
        <v>0</v>
      </c>
      <c r="H83" s="2">
        <f t="shared" si="1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7730-C006-0D46-82A2-777BC479CF73}">
  <dimension ref="A1:I25"/>
  <sheetViews>
    <sheetView zoomScale="111" workbookViewId="0">
      <selection activeCell="F24" sqref="F24"/>
    </sheetView>
  </sheetViews>
  <sheetFormatPr baseColWidth="10" defaultRowHeight="16" x14ac:dyDescent="0.2"/>
  <cols>
    <col min="1" max="1" width="20.33203125" customWidth="1"/>
    <col min="3" max="3" width="13.6640625" customWidth="1"/>
    <col min="4" max="4" width="20.1640625" customWidth="1"/>
    <col min="5" max="5" width="20" customWidth="1"/>
    <col min="6" max="6" width="19.1640625" customWidth="1"/>
    <col min="7" max="7" width="15.6640625" customWidth="1"/>
    <col min="8" max="8" width="13.83203125" customWidth="1"/>
  </cols>
  <sheetData>
    <row r="1" spans="1:9" x14ac:dyDescent="0.2">
      <c r="A1" t="s">
        <v>0</v>
      </c>
      <c r="B1">
        <v>4000</v>
      </c>
    </row>
    <row r="2" spans="1:9" x14ac:dyDescent="0.2">
      <c r="A2" t="s">
        <v>1</v>
      </c>
      <c r="B2">
        <v>4</v>
      </c>
    </row>
    <row r="3" spans="1:9" x14ac:dyDescent="0.2">
      <c r="A3" t="s">
        <v>9</v>
      </c>
      <c r="B3">
        <v>500</v>
      </c>
    </row>
    <row r="4" spans="1:9" x14ac:dyDescent="0.2">
      <c r="A4" t="s">
        <v>2</v>
      </c>
      <c r="B4">
        <v>3500</v>
      </c>
    </row>
    <row r="6" spans="1:9" x14ac:dyDescent="0.2">
      <c r="A6" t="s">
        <v>3</v>
      </c>
      <c r="F6" t="s">
        <v>16</v>
      </c>
    </row>
    <row r="7" spans="1:9" x14ac:dyDescent="0.2">
      <c r="B7" t="s">
        <v>5</v>
      </c>
      <c r="C7" t="s">
        <v>4</v>
      </c>
      <c r="D7" t="s">
        <v>14</v>
      </c>
      <c r="E7" t="s">
        <v>15</v>
      </c>
      <c r="F7" t="s">
        <v>13</v>
      </c>
      <c r="G7" t="s">
        <v>12</v>
      </c>
      <c r="H7" t="s">
        <v>11</v>
      </c>
    </row>
    <row r="8" spans="1:9" x14ac:dyDescent="0.2">
      <c r="A8" t="s">
        <v>6</v>
      </c>
      <c r="B8">
        <v>1</v>
      </c>
      <c r="C8">
        <v>4</v>
      </c>
      <c r="D8" s="4"/>
      <c r="E8" s="4"/>
      <c r="F8" s="2"/>
      <c r="G8" s="2">
        <f>(E8-D8)*86400</f>
        <v>0</v>
      </c>
      <c r="H8" s="2">
        <f>G8+F8</f>
        <v>0</v>
      </c>
    </row>
    <row r="9" spans="1:9" x14ac:dyDescent="0.2">
      <c r="A9" t="s">
        <v>7</v>
      </c>
      <c r="B9">
        <v>1</v>
      </c>
      <c r="C9">
        <v>4</v>
      </c>
      <c r="D9" s="3">
        <v>0.1739236111111111</v>
      </c>
      <c r="E9" s="4">
        <v>0.17701388888888889</v>
      </c>
      <c r="F9" s="2">
        <v>1046.96</v>
      </c>
      <c r="G9" s="2">
        <f>(E9-D9)*86400</f>
        <v>267.00000000000097</v>
      </c>
      <c r="H9" s="2">
        <f>G9+F9</f>
        <v>1313.9600000000009</v>
      </c>
      <c r="I9" s="4" t="s">
        <v>18</v>
      </c>
    </row>
    <row r="10" spans="1:9" x14ac:dyDescent="0.2">
      <c r="A10" t="s">
        <v>8</v>
      </c>
      <c r="B10">
        <v>1</v>
      </c>
      <c r="C10">
        <v>4</v>
      </c>
      <c r="D10" s="4"/>
      <c r="E10" s="4"/>
      <c r="F10" s="2"/>
      <c r="G10" s="2">
        <f t="shared" ref="G10:G14" si="0">(E10-D10)*86400</f>
        <v>0</v>
      </c>
      <c r="H10" s="2">
        <f t="shared" ref="H10:H14" si="1">G10+F10</f>
        <v>0</v>
      </c>
    </row>
    <row r="11" spans="1:9" x14ac:dyDescent="0.2">
      <c r="D11" s="4"/>
      <c r="E11" s="4"/>
      <c r="F11" s="2"/>
      <c r="G11" s="2"/>
      <c r="H11" s="2"/>
    </row>
    <row r="12" spans="1:9" x14ac:dyDescent="0.2">
      <c r="A12" t="s">
        <v>6</v>
      </c>
      <c r="B12">
        <v>2</v>
      </c>
      <c r="C12">
        <v>2</v>
      </c>
      <c r="D12" s="4"/>
      <c r="E12" s="4"/>
      <c r="F12" s="2"/>
      <c r="G12" s="2">
        <f t="shared" si="0"/>
        <v>0</v>
      </c>
      <c r="H12" s="2">
        <f t="shared" si="1"/>
        <v>0</v>
      </c>
    </row>
    <row r="13" spans="1:9" x14ac:dyDescent="0.2">
      <c r="A13" t="s">
        <v>7</v>
      </c>
      <c r="B13">
        <v>2</v>
      </c>
      <c r="C13">
        <v>2</v>
      </c>
      <c r="D13" s="4">
        <v>0.21084490740740738</v>
      </c>
      <c r="E13" s="4">
        <v>0.21390046296296297</v>
      </c>
      <c r="F13" s="2">
        <v>1044.92</v>
      </c>
      <c r="G13" s="2">
        <f t="shared" si="0"/>
        <v>264.0000000000029</v>
      </c>
      <c r="H13" s="2">
        <f t="shared" si="1"/>
        <v>1308.920000000003</v>
      </c>
      <c r="I13" t="s">
        <v>19</v>
      </c>
    </row>
    <row r="14" spans="1:9" x14ac:dyDescent="0.2">
      <c r="A14" t="s">
        <v>8</v>
      </c>
      <c r="B14">
        <v>2</v>
      </c>
      <c r="C14">
        <v>2</v>
      </c>
      <c r="D14" s="4"/>
      <c r="E14" s="4"/>
      <c r="F14" s="2"/>
      <c r="G14" s="2">
        <f t="shared" si="0"/>
        <v>0</v>
      </c>
      <c r="H14" s="2">
        <f t="shared" si="1"/>
        <v>0</v>
      </c>
    </row>
    <row r="16" spans="1:9" x14ac:dyDescent="0.2">
      <c r="A16" t="s">
        <v>10</v>
      </c>
    </row>
    <row r="17" spans="1:9" x14ac:dyDescent="0.2">
      <c r="B17" t="s">
        <v>5</v>
      </c>
      <c r="C17" t="s">
        <v>4</v>
      </c>
      <c r="D17" t="s">
        <v>14</v>
      </c>
      <c r="E17" t="s">
        <v>15</v>
      </c>
      <c r="F17" t="s">
        <v>13</v>
      </c>
      <c r="G17" t="s">
        <v>12</v>
      </c>
      <c r="H17" t="s">
        <v>11</v>
      </c>
    </row>
    <row r="18" spans="1:9" x14ac:dyDescent="0.2">
      <c r="A18" t="s">
        <v>6</v>
      </c>
      <c r="B18">
        <v>1</v>
      </c>
      <c r="C18">
        <v>4</v>
      </c>
      <c r="D18" s="4"/>
      <c r="E18" s="4"/>
      <c r="F18" s="2"/>
      <c r="G18" s="2">
        <f>(E18-D18)*86400</f>
        <v>0</v>
      </c>
      <c r="H18" s="2">
        <f>G18+F18</f>
        <v>0</v>
      </c>
    </row>
    <row r="19" spans="1:9" x14ac:dyDescent="0.2">
      <c r="A19" t="s">
        <v>7</v>
      </c>
      <c r="B19">
        <v>1</v>
      </c>
      <c r="C19">
        <v>4</v>
      </c>
      <c r="D19" s="4">
        <v>0.16157407407407406</v>
      </c>
      <c r="E19" s="4">
        <v>0.16462962962962963</v>
      </c>
      <c r="F19" s="2">
        <v>549.91499999999996</v>
      </c>
      <c r="G19" s="2">
        <f>(E19-D19)*86400</f>
        <v>264.00000000000051</v>
      </c>
      <c r="H19" s="2">
        <f>G19+F19</f>
        <v>813.91500000000042</v>
      </c>
      <c r="I19" t="s">
        <v>17</v>
      </c>
    </row>
    <row r="20" spans="1:9" x14ac:dyDescent="0.2">
      <c r="A20" t="s">
        <v>8</v>
      </c>
      <c r="B20">
        <v>1</v>
      </c>
      <c r="C20">
        <v>4</v>
      </c>
      <c r="D20" s="4"/>
      <c r="E20" s="4"/>
      <c r="F20" s="2"/>
      <c r="G20" s="2">
        <f t="shared" ref="G20:G24" si="2">(E20-D20)*86400</f>
        <v>0</v>
      </c>
      <c r="H20" s="2">
        <f t="shared" ref="H20:H24" si="3">G20+F20</f>
        <v>0</v>
      </c>
    </row>
    <row r="21" spans="1:9" x14ac:dyDescent="0.2">
      <c r="D21" s="4"/>
      <c r="E21" s="4"/>
      <c r="F21" s="2"/>
      <c r="G21" s="2"/>
      <c r="H21" s="2"/>
    </row>
    <row r="22" spans="1:9" x14ac:dyDescent="0.2">
      <c r="A22" t="s">
        <v>6</v>
      </c>
      <c r="B22">
        <v>2</v>
      </c>
      <c r="C22">
        <v>2</v>
      </c>
      <c r="D22" s="4">
        <v>0.24443287037037034</v>
      </c>
      <c r="E22" s="4">
        <v>0.24741898148148148</v>
      </c>
      <c r="F22" s="2">
        <v>278.98599999999999</v>
      </c>
      <c r="G22" s="2">
        <f t="shared" si="2"/>
        <v>258.00000000000193</v>
      </c>
      <c r="H22" s="2">
        <f t="shared" si="3"/>
        <v>536.98600000000192</v>
      </c>
      <c r="I22" t="s">
        <v>21</v>
      </c>
    </row>
    <row r="23" spans="1:9" x14ac:dyDescent="0.2">
      <c r="A23" t="s">
        <v>7</v>
      </c>
      <c r="B23">
        <v>2</v>
      </c>
      <c r="C23">
        <v>2</v>
      </c>
      <c r="D23" s="4">
        <v>0.2326273148148148</v>
      </c>
      <c r="E23" s="4">
        <v>0.23567129629629627</v>
      </c>
      <c r="F23" s="2">
        <v>279.80599999999998</v>
      </c>
      <c r="G23" s="2">
        <f t="shared" si="2"/>
        <v>262.99999999999875</v>
      </c>
      <c r="H23" s="2">
        <f t="shared" si="3"/>
        <v>542.80599999999868</v>
      </c>
      <c r="I23" t="s">
        <v>20</v>
      </c>
    </row>
    <row r="24" spans="1:9" x14ac:dyDescent="0.2">
      <c r="A24" t="s">
        <v>8</v>
      </c>
      <c r="B24">
        <v>2</v>
      </c>
      <c r="C24">
        <v>2</v>
      </c>
      <c r="D24" s="4">
        <v>0.26108796296296294</v>
      </c>
      <c r="E24" s="4">
        <v>0.26414351851851853</v>
      </c>
      <c r="F24" s="2">
        <v>274.24900000000002</v>
      </c>
      <c r="G24" s="2">
        <f t="shared" si="2"/>
        <v>264.0000000000029</v>
      </c>
      <c r="H24" s="2">
        <f t="shared" si="3"/>
        <v>538.24900000000298</v>
      </c>
      <c r="I24" t="s">
        <v>22</v>
      </c>
    </row>
    <row r="25" spans="1:9" x14ac:dyDescent="0.2">
      <c r="E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F18C-8CFF-F94F-B196-53D04454117C}">
  <dimension ref="A1:G10"/>
  <sheetViews>
    <sheetView tabSelected="1" workbookViewId="0">
      <selection activeCell="C14" sqref="C14"/>
    </sheetView>
  </sheetViews>
  <sheetFormatPr baseColWidth="10" defaultRowHeight="16" x14ac:dyDescent="0.2"/>
  <cols>
    <col min="1" max="1" width="13" customWidth="1"/>
    <col min="5" max="5" width="12.1640625" customWidth="1"/>
  </cols>
  <sheetData>
    <row r="1" spans="1:7" x14ac:dyDescent="0.2">
      <c r="A1" t="s">
        <v>65</v>
      </c>
    </row>
    <row r="2" spans="1:7" x14ac:dyDescent="0.2">
      <c r="B2" t="s">
        <v>59</v>
      </c>
      <c r="C2" t="s">
        <v>60</v>
      </c>
      <c r="D2" t="s">
        <v>64</v>
      </c>
      <c r="E2" t="s">
        <v>61</v>
      </c>
      <c r="F2" t="s">
        <v>62</v>
      </c>
      <c r="G2" t="s">
        <v>63</v>
      </c>
    </row>
    <row r="3" spans="1:7" x14ac:dyDescent="0.2">
      <c r="A3" t="s">
        <v>6</v>
      </c>
      <c r="B3" s="2">
        <v>647.31299999999999</v>
      </c>
      <c r="C3" s="2">
        <v>523.524</v>
      </c>
      <c r="D3" s="2">
        <v>262.64</v>
      </c>
      <c r="E3" s="2">
        <v>262.464</v>
      </c>
      <c r="F3" s="2">
        <v>58.981900000000003</v>
      </c>
      <c r="G3" s="2">
        <v>321.75400000000002</v>
      </c>
    </row>
    <row r="4" spans="1:7" x14ac:dyDescent="0.2">
      <c r="A4" t="s">
        <v>58</v>
      </c>
      <c r="B4" s="2">
        <v>649.55399999999997</v>
      </c>
      <c r="C4" s="2">
        <v>524.24099999999999</v>
      </c>
      <c r="D4" s="2">
        <v>262.19099999999997</v>
      </c>
      <c r="E4" s="2">
        <v>262.57400000000001</v>
      </c>
      <c r="F4" s="2">
        <v>58.994900000000001</v>
      </c>
      <c r="G4" s="2">
        <v>321.45100000000002</v>
      </c>
    </row>
    <row r="7" spans="1:7" x14ac:dyDescent="0.2">
      <c r="A7" t="s">
        <v>66</v>
      </c>
    </row>
    <row r="8" spans="1:7" x14ac:dyDescent="0.2">
      <c r="A8" t="s">
        <v>67</v>
      </c>
      <c r="B8">
        <v>7200</v>
      </c>
      <c r="C8">
        <v>7600</v>
      </c>
      <c r="D8">
        <v>8000</v>
      </c>
      <c r="E8">
        <v>8400</v>
      </c>
      <c r="F8">
        <v>10000</v>
      </c>
    </row>
    <row r="9" spans="1:7" x14ac:dyDescent="0.2">
      <c r="A9" t="s">
        <v>6</v>
      </c>
      <c r="B9" s="2">
        <v>1276.55</v>
      </c>
      <c r="C9" t="s">
        <v>68</v>
      </c>
      <c r="D9" s="2">
        <v>1717.14</v>
      </c>
      <c r="E9" t="s">
        <v>68</v>
      </c>
      <c r="F9" t="s">
        <v>68</v>
      </c>
    </row>
    <row r="10" spans="1:7" x14ac:dyDescent="0.2">
      <c r="A10" t="s">
        <v>58</v>
      </c>
      <c r="B10" s="2">
        <v>1277.1400000000001</v>
      </c>
      <c r="C10" t="s">
        <v>68</v>
      </c>
      <c r="D10" s="2">
        <v>1707.4</v>
      </c>
      <c r="E10" t="s">
        <v>68</v>
      </c>
      <c r="F10" t="s">
        <v>68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1site</vt:lpstr>
      <vt:lpstr>2sites</vt:lpstr>
      <vt:lpstr>OLD</vt:lpstr>
      <vt:lpstr>AGG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Omelyusik</dc:creator>
  <cp:lastModifiedBy>Omelyusik, Vladimir (MU-Student)</cp:lastModifiedBy>
  <dcterms:created xsi:type="dcterms:W3CDTF">2024-01-14T19:37:20Z</dcterms:created>
  <dcterms:modified xsi:type="dcterms:W3CDTF">2024-03-15T19:09:12Z</dcterms:modified>
</cp:coreProperties>
</file>