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 Mishra\Desktop\DATA ANALYIST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G35" i="1"/>
  <c r="F35" i="1"/>
  <c r="F32" i="1"/>
  <c r="C31" i="1"/>
  <c r="I20" i="1"/>
  <c r="J24" i="1"/>
  <c r="F24" i="1"/>
  <c r="J17" i="1"/>
  <c r="J16" i="1"/>
  <c r="J15" i="1"/>
  <c r="J14" i="1"/>
  <c r="M4" i="1" l="1"/>
  <c r="N4" i="1" s="1"/>
  <c r="M5" i="1"/>
  <c r="N5" i="1" s="1"/>
  <c r="M6" i="1"/>
  <c r="N6" i="1" s="1"/>
  <c r="M7" i="1"/>
  <c r="N7" i="1" s="1"/>
  <c r="M8" i="1"/>
  <c r="N8" i="1" s="1"/>
  <c r="M3" i="1"/>
  <c r="N3" i="1" s="1"/>
</calcChain>
</file>

<file path=xl/sharedStrings.xml><?xml version="1.0" encoding="utf-8"?>
<sst xmlns="http://schemas.openxmlformats.org/spreadsheetml/2006/main" count="66" uniqueCount="50">
  <si>
    <t>S.No</t>
  </si>
  <si>
    <t>Value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</si>
  <si>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</si>
  <si>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</si>
  <si>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</si>
  <si>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</si>
  <si>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</si>
  <si>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</si>
  <si>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</si>
  <si>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</si>
  <si>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</si>
  <si>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Income</t>
  </si>
  <si>
    <t>Expense2</t>
  </si>
  <si>
    <t>Expense1</t>
  </si>
  <si>
    <t>Expense3</t>
  </si>
  <si>
    <t>Tax (%)</t>
  </si>
  <si>
    <t>Bonus</t>
  </si>
  <si>
    <t>EMPLOYE DETAIL</t>
  </si>
  <si>
    <t>TAX</t>
  </si>
  <si>
    <t>S.NO</t>
  </si>
  <si>
    <t>SALESPERSON</t>
  </si>
  <si>
    <t>CITY</t>
  </si>
  <si>
    <t>TOTAL SALES</t>
  </si>
  <si>
    <t>Sanjay</t>
  </si>
  <si>
    <t>Rahul</t>
  </si>
  <si>
    <t>Mohit</t>
  </si>
  <si>
    <t>Manish</t>
  </si>
  <si>
    <t>Sonu</t>
  </si>
  <si>
    <t>Niranjan</t>
  </si>
  <si>
    <t>Ronak</t>
  </si>
  <si>
    <t>Jeet</t>
  </si>
  <si>
    <t>Arpan</t>
  </si>
  <si>
    <t>Deepak</t>
  </si>
  <si>
    <t>Delhi</t>
  </si>
  <si>
    <t>Gurgaon</t>
  </si>
  <si>
    <t>Punjab</t>
  </si>
  <si>
    <t>Noida</t>
  </si>
  <si>
    <t>Total Sales</t>
  </si>
  <si>
    <t>SUM OF SALES</t>
  </si>
  <si>
    <t>Region</t>
  </si>
  <si>
    <t>South</t>
  </si>
  <si>
    <t>North</t>
  </si>
  <si>
    <t>East</t>
  </si>
  <si>
    <t>West</t>
  </si>
  <si>
    <t>Year Service</t>
  </si>
  <si>
    <t>CRITERIA</t>
  </si>
  <si>
    <t>main delhi jaunga</t>
  </si>
  <si>
    <t>He is goint to delhi , then he is eating , then he is singing</t>
  </si>
  <si>
    <t>REPEAT</t>
  </si>
  <si>
    <t>TEXT 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</si>
</sst>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6" borderId="0" xfId="0" applyFont="1" applyFill="1"/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7" borderId="9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22" workbookViewId="0">
      <selection activeCell="D38" sqref="D38"/>
    </sheetView>
  </sheetViews>
  <sheetFormatPr defaultRowHeight="15" x14ac:dyDescent="0.25"/>
  <cols>
    <col min="3" max="3" width="11.85546875" bestFit="1" customWidth="1"/>
    <col min="4" max="4" width="13.42578125" bestFit="1" customWidth="1"/>
    <col min="5" max="5" width="9.85546875" bestFit="1" customWidth="1"/>
    <col min="6" max="6" width="12.140625" bestFit="1" customWidth="1"/>
    <col min="8" max="8" width="10.7109375" customWidth="1"/>
    <col min="10" max="10" width="14.5703125" bestFit="1" customWidth="1"/>
    <col min="14" max="14" width="14.140625" customWidth="1"/>
  </cols>
  <sheetData>
    <row r="1" spans="1:14" ht="26.25" x14ac:dyDescent="0.4">
      <c r="A1" s="8" t="s">
        <v>17</v>
      </c>
      <c r="B1" s="8"/>
      <c r="C1" s="8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18.75" x14ac:dyDescent="0.3">
      <c r="A2" s="1" t="s">
        <v>0</v>
      </c>
      <c r="B2" s="1"/>
      <c r="C2" s="1"/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18</v>
      </c>
    </row>
    <row r="3" spans="1:14" ht="15.75" x14ac:dyDescent="0.25">
      <c r="A3" s="2">
        <v>1</v>
      </c>
      <c r="B3" s="2"/>
      <c r="C3" s="2"/>
      <c r="D3" s="2" t="s">
        <v>11</v>
      </c>
      <c r="E3" s="2">
        <v>500</v>
      </c>
      <c r="F3" s="2">
        <v>600</v>
      </c>
      <c r="G3" s="2">
        <v>550</v>
      </c>
      <c r="H3" s="2">
        <v>700</v>
      </c>
      <c r="I3" s="2">
        <v>650</v>
      </c>
      <c r="J3" s="2">
        <v>750</v>
      </c>
      <c r="K3" s="2">
        <v>800</v>
      </c>
      <c r="L3" s="2">
        <v>900</v>
      </c>
      <c r="M3" s="2">
        <f>SUM(E3:L3)</f>
        <v>5450</v>
      </c>
      <c r="N3" s="2">
        <f>M3*SUM($E$7:$L$7)</f>
        <v>3215.5000000000005</v>
      </c>
    </row>
    <row r="4" spans="1:14" ht="15.75" x14ac:dyDescent="0.25">
      <c r="A4" s="2">
        <v>2</v>
      </c>
      <c r="B4" s="2"/>
      <c r="C4" s="2"/>
      <c r="D4" s="2" t="s">
        <v>13</v>
      </c>
      <c r="E4" s="2">
        <v>200</v>
      </c>
      <c r="F4" s="2">
        <v>250</v>
      </c>
      <c r="G4" s="2">
        <v>220</v>
      </c>
      <c r="H4" s="2">
        <v>300</v>
      </c>
      <c r="I4" s="2">
        <v>280</v>
      </c>
      <c r="J4" s="2">
        <v>320</v>
      </c>
      <c r="K4" s="2">
        <v>350</v>
      </c>
      <c r="L4" s="2">
        <v>400</v>
      </c>
      <c r="M4" s="2">
        <f t="shared" ref="M4:M8" si="0">SUM(E4:L4)</f>
        <v>2320</v>
      </c>
      <c r="N4" s="2">
        <f t="shared" ref="N4:N8" si="1">M4*SUM($E$7:$L$7)</f>
        <v>1368.8000000000002</v>
      </c>
    </row>
    <row r="5" spans="1:14" ht="15.75" x14ac:dyDescent="0.25">
      <c r="A5" s="2">
        <v>3</v>
      </c>
      <c r="B5" s="2"/>
      <c r="C5" s="2"/>
      <c r="D5" s="2" t="s">
        <v>12</v>
      </c>
      <c r="E5" s="2">
        <v>150</v>
      </c>
      <c r="F5" s="2">
        <v>180</v>
      </c>
      <c r="G5" s="2">
        <v>160</v>
      </c>
      <c r="H5" s="2">
        <v>200</v>
      </c>
      <c r="I5" s="2">
        <v>190</v>
      </c>
      <c r="J5" s="2">
        <v>210</v>
      </c>
      <c r="K5" s="2">
        <v>220</v>
      </c>
      <c r="L5" s="2">
        <v>250</v>
      </c>
      <c r="M5" s="2">
        <f t="shared" si="0"/>
        <v>1560</v>
      </c>
      <c r="N5" s="2">
        <f t="shared" si="1"/>
        <v>920.40000000000009</v>
      </c>
    </row>
    <row r="6" spans="1:14" ht="15.75" x14ac:dyDescent="0.25">
      <c r="A6" s="2">
        <v>4</v>
      </c>
      <c r="B6" s="2"/>
      <c r="C6" s="2"/>
      <c r="D6" s="2" t="s">
        <v>14</v>
      </c>
      <c r="E6" s="2">
        <v>350</v>
      </c>
      <c r="F6" s="2">
        <v>350</v>
      </c>
      <c r="G6" s="2">
        <v>320</v>
      </c>
      <c r="H6" s="2">
        <v>400</v>
      </c>
      <c r="I6" s="2">
        <v>380</v>
      </c>
      <c r="J6" s="2">
        <v>410</v>
      </c>
      <c r="K6" s="2">
        <v>430</v>
      </c>
      <c r="L6" s="2">
        <v>480</v>
      </c>
      <c r="M6" s="2">
        <f t="shared" si="0"/>
        <v>3120</v>
      </c>
      <c r="N6" s="2">
        <f t="shared" si="1"/>
        <v>1840.8000000000002</v>
      </c>
    </row>
    <row r="7" spans="1:14" ht="15.75" x14ac:dyDescent="0.25">
      <c r="A7" s="2">
        <v>5</v>
      </c>
      <c r="B7" s="2"/>
      <c r="C7" s="2"/>
      <c r="D7" s="2" t="s">
        <v>15</v>
      </c>
      <c r="E7" s="2">
        <v>0.05</v>
      </c>
      <c r="F7" s="2">
        <v>0.08</v>
      </c>
      <c r="G7" s="2">
        <v>0.06</v>
      </c>
      <c r="H7" s="2">
        <v>0.09</v>
      </c>
      <c r="I7" s="2">
        <v>7.0000000000000007E-2</v>
      </c>
      <c r="J7" s="2">
        <v>0.08</v>
      </c>
      <c r="K7" s="2">
        <v>0.06</v>
      </c>
      <c r="L7" s="2">
        <v>0.1</v>
      </c>
      <c r="M7" s="2">
        <f t="shared" si="0"/>
        <v>0.59000000000000008</v>
      </c>
      <c r="N7" s="2">
        <f t="shared" si="1"/>
        <v>0.34810000000000008</v>
      </c>
    </row>
    <row r="8" spans="1:14" ht="15.75" x14ac:dyDescent="0.25">
      <c r="A8" s="2">
        <v>6</v>
      </c>
      <c r="B8" s="2"/>
      <c r="C8" s="2"/>
      <c r="D8" s="2" t="s">
        <v>16</v>
      </c>
      <c r="E8" s="2">
        <v>50</v>
      </c>
      <c r="F8" s="2">
        <v>70</v>
      </c>
      <c r="G8" s="2">
        <v>60</v>
      </c>
      <c r="H8" s="2">
        <v>80</v>
      </c>
      <c r="I8" s="2">
        <v>75</v>
      </c>
      <c r="J8" s="2">
        <v>85</v>
      </c>
      <c r="K8" s="2">
        <v>90</v>
      </c>
      <c r="L8" s="2">
        <v>100</v>
      </c>
      <c r="M8" s="2">
        <f t="shared" si="0"/>
        <v>610</v>
      </c>
      <c r="N8" s="2">
        <f t="shared" si="1"/>
        <v>359.90000000000003</v>
      </c>
    </row>
    <row r="13" spans="1:14" ht="21" x14ac:dyDescent="0.35">
      <c r="A13" s="6" t="s">
        <v>19</v>
      </c>
      <c r="B13" s="6" t="s">
        <v>39</v>
      </c>
      <c r="C13" s="6" t="s">
        <v>44</v>
      </c>
      <c r="D13" s="6" t="s">
        <v>20</v>
      </c>
      <c r="E13" s="6" t="s">
        <v>21</v>
      </c>
      <c r="F13" s="6" t="s">
        <v>22</v>
      </c>
      <c r="I13" s="10" t="s">
        <v>37</v>
      </c>
      <c r="J13" s="11"/>
    </row>
    <row r="14" spans="1:14" x14ac:dyDescent="0.25">
      <c r="A14" s="5">
        <v>1</v>
      </c>
      <c r="B14" s="5" t="s">
        <v>40</v>
      </c>
      <c r="C14" s="5">
        <v>4</v>
      </c>
      <c r="D14" s="5" t="s">
        <v>23</v>
      </c>
      <c r="E14" s="5" t="s">
        <v>33</v>
      </c>
      <c r="F14" s="5">
        <v>560000</v>
      </c>
      <c r="I14" s="4" t="s">
        <v>33</v>
      </c>
      <c r="J14" s="4">
        <f>SUMIF(E14:E23,E14,F14:F23)</f>
        <v>834000</v>
      </c>
    </row>
    <row r="15" spans="1:14" x14ac:dyDescent="0.25">
      <c r="A15" s="5">
        <v>2</v>
      </c>
      <c r="B15" s="5" t="s">
        <v>41</v>
      </c>
      <c r="C15" s="5">
        <v>3</v>
      </c>
      <c r="D15" s="5" t="s">
        <v>24</v>
      </c>
      <c r="E15" s="5" t="s">
        <v>34</v>
      </c>
      <c r="F15" s="5">
        <v>45000</v>
      </c>
      <c r="I15" s="4" t="s">
        <v>34</v>
      </c>
      <c r="J15" s="4">
        <f>SUMIF(E14:E23,E15,F14:F23)</f>
        <v>239000</v>
      </c>
    </row>
    <row r="16" spans="1:14" x14ac:dyDescent="0.25">
      <c r="A16" s="5">
        <v>3</v>
      </c>
      <c r="B16" s="5" t="s">
        <v>40</v>
      </c>
      <c r="C16" s="5">
        <v>2</v>
      </c>
      <c r="D16" s="5" t="s">
        <v>25</v>
      </c>
      <c r="E16" s="5" t="s">
        <v>35</v>
      </c>
      <c r="F16" s="5">
        <v>55000</v>
      </c>
      <c r="I16" s="4" t="s">
        <v>36</v>
      </c>
      <c r="J16" s="4">
        <f>SUMIF(E14:E23,E18,F14:F23)</f>
        <v>45000</v>
      </c>
    </row>
    <row r="17" spans="1:10" x14ac:dyDescent="0.25">
      <c r="A17" s="5">
        <v>4</v>
      </c>
      <c r="B17" s="5" t="s">
        <v>42</v>
      </c>
      <c r="C17" s="5">
        <v>6</v>
      </c>
      <c r="D17" s="5" t="s">
        <v>27</v>
      </c>
      <c r="E17" s="5" t="s">
        <v>33</v>
      </c>
      <c r="F17" s="5">
        <v>34000</v>
      </c>
      <c r="I17" s="4" t="s">
        <v>35</v>
      </c>
      <c r="J17" s="4">
        <f>SUMIF(E14:E23,E21,F14:F23)</f>
        <v>605000</v>
      </c>
    </row>
    <row r="18" spans="1:10" x14ac:dyDescent="0.25">
      <c r="A18" s="5">
        <v>5</v>
      </c>
      <c r="B18" s="5" t="s">
        <v>40</v>
      </c>
      <c r="C18" s="5">
        <v>4</v>
      </c>
      <c r="D18" s="5" t="s">
        <v>26</v>
      </c>
      <c r="E18" s="5" t="s">
        <v>36</v>
      </c>
      <c r="F18" s="5">
        <v>45000</v>
      </c>
    </row>
    <row r="19" spans="1:10" x14ac:dyDescent="0.25">
      <c r="A19" s="5">
        <v>6</v>
      </c>
      <c r="B19" s="5" t="s">
        <v>40</v>
      </c>
      <c r="C19" s="5">
        <v>8</v>
      </c>
      <c r="D19" s="5" t="s">
        <v>28</v>
      </c>
      <c r="E19" s="5" t="s">
        <v>34</v>
      </c>
      <c r="F19" s="5">
        <v>34000</v>
      </c>
    </row>
    <row r="20" spans="1:10" x14ac:dyDescent="0.25">
      <c r="A20" s="5">
        <v>7</v>
      </c>
      <c r="B20" s="5" t="s">
        <v>43</v>
      </c>
      <c r="C20" s="5">
        <v>4</v>
      </c>
      <c r="D20" s="5" t="s">
        <v>29</v>
      </c>
      <c r="E20" s="5" t="s">
        <v>33</v>
      </c>
      <c r="F20" s="5">
        <v>220000</v>
      </c>
      <c r="I20">
        <f>SUMIF(F14:F23,"&gt;=40000")</f>
        <v>1635000</v>
      </c>
    </row>
    <row r="21" spans="1:10" x14ac:dyDescent="0.25">
      <c r="A21" s="5">
        <v>8</v>
      </c>
      <c r="B21" s="5" t="s">
        <v>42</v>
      </c>
      <c r="C21" s="5">
        <v>3</v>
      </c>
      <c r="D21" s="5" t="s">
        <v>30</v>
      </c>
      <c r="E21" s="5" t="s">
        <v>35</v>
      </c>
      <c r="F21" s="5">
        <v>550000</v>
      </c>
    </row>
    <row r="22" spans="1:10" x14ac:dyDescent="0.25">
      <c r="A22" s="5">
        <v>9</v>
      </c>
      <c r="B22" s="5" t="s">
        <v>43</v>
      </c>
      <c r="C22" s="5">
        <v>4</v>
      </c>
      <c r="D22" s="5" t="s">
        <v>31</v>
      </c>
      <c r="E22" s="5" t="s">
        <v>34</v>
      </c>
      <c r="F22" s="5">
        <v>160000</v>
      </c>
    </row>
    <row r="23" spans="1:10" x14ac:dyDescent="0.25">
      <c r="A23" s="5">
        <v>10</v>
      </c>
      <c r="B23" s="5" t="s">
        <v>41</v>
      </c>
      <c r="C23" s="5">
        <v>7</v>
      </c>
      <c r="D23" s="5" t="s">
        <v>32</v>
      </c>
      <c r="E23" s="5" t="s">
        <v>33</v>
      </c>
      <c r="F23" s="5">
        <v>20000</v>
      </c>
    </row>
    <row r="24" spans="1:10" x14ac:dyDescent="0.25">
      <c r="A24" s="12" t="s">
        <v>38</v>
      </c>
      <c r="B24" s="12"/>
      <c r="C24" s="12"/>
      <c r="D24" s="12"/>
      <c r="E24" s="12"/>
      <c r="F24" s="3">
        <f>SUM(F14:F23)</f>
        <v>1723000</v>
      </c>
      <c r="I24" s="7" t="s">
        <v>45</v>
      </c>
      <c r="J24" s="7">
        <f>SUMIFS(F14:F23,B14:B23,"North",E14:E23,"Delhi",C14:C23,"&gt;5")</f>
        <v>20000</v>
      </c>
    </row>
    <row r="28" spans="1:10" x14ac:dyDescent="0.25">
      <c r="C28" s="13" t="s">
        <v>46</v>
      </c>
      <c r="D28" s="14"/>
      <c r="F28" t="s">
        <v>47</v>
      </c>
    </row>
    <row r="29" spans="1:10" x14ac:dyDescent="0.25">
      <c r="C29" s="15"/>
      <c r="D29" s="16"/>
    </row>
    <row r="30" spans="1:10" x14ac:dyDescent="0.25">
      <c r="C30" s="17"/>
      <c r="D30" s="18"/>
    </row>
    <row r="31" spans="1:10" x14ac:dyDescent="0.25">
      <c r="C31" s="3" t="str">
        <f>REPLACE(C28,6,5,"Mumbai")</f>
        <v>main Mumbai jaunga</v>
      </c>
      <c r="D31" s="3"/>
    </row>
    <row r="32" spans="1:10" x14ac:dyDescent="0.25">
      <c r="F32" t="str">
        <f>SUBSTITUTE(F28,"is","was",3)</f>
        <v>He is goint to delhi , then he is eating , then he was singing</v>
      </c>
    </row>
    <row r="35" spans="2:13" x14ac:dyDescent="0.25">
      <c r="F35" t="str">
        <f>RIGHT(F32,7)</f>
        <v>singing</v>
      </c>
      <c r="G35" t="str">
        <f>LEFT(F32,2)</f>
        <v>He</v>
      </c>
    </row>
    <row r="38" spans="2:13" x14ac:dyDescent="0.25">
      <c r="F38" s="19" t="s">
        <v>48</v>
      </c>
      <c r="G38" s="20"/>
      <c r="H38" s="20"/>
      <c r="I38" s="20"/>
      <c r="J38" s="20"/>
      <c r="K38" s="20"/>
      <c r="L38" s="20"/>
      <c r="M38" s="21"/>
    </row>
    <row r="39" spans="2:13" x14ac:dyDescent="0.25">
      <c r="F39" s="3" t="str">
        <f>REPT("MANISH ",10)</f>
        <v xml:space="preserve">MANISH MANISH MANISH MANISH MANISH MANISH MANISH MANISH MANISH MANISH </v>
      </c>
      <c r="G39" s="3"/>
      <c r="H39" s="3"/>
      <c r="I39" s="3"/>
      <c r="J39" s="3"/>
      <c r="K39" s="3"/>
      <c r="L39" s="3"/>
      <c r="M39" s="3"/>
    </row>
    <row r="41" spans="2:13" x14ac:dyDescent="0.25">
      <c r="B41" t="s">
        <v>49</v>
      </c>
    </row>
  </sheetData>
  <mergeCells count="5">
    <mergeCell ref="A1:N1"/>
    <mergeCell ref="I13:J13"/>
    <mergeCell ref="A24:E24"/>
    <mergeCell ref="C28:D30"/>
    <mergeCell ref="F38:M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Mishra</dc:creator>
  <cp:lastModifiedBy>Aman Mishra</cp:lastModifiedBy>
  <dcterms:created xsi:type="dcterms:W3CDTF">2024-03-04T15:53:00Z</dcterms:created>
  <dcterms:modified xsi:type="dcterms:W3CDTF">2024-03-06T08:12:58Z</dcterms:modified>
</cp:coreProperties>
</file>