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Projects\RDS.Projects.FCMB\ETLFramework_SSIS\"/>
    </mc:Choice>
  </mc:AlternateContent>
  <bookViews>
    <workbookView xWindow="0" yWindow="0" windowWidth="28800" windowHeight="11475"/>
  </bookViews>
  <sheets>
    <sheet name="ApplicationExecutionInstance" sheetId="1" r:id="rId1"/>
    <sheet name="Schedule" sheetId="4" r:id="rId2"/>
    <sheet name="Application" sheetId="5" r:id="rId3"/>
    <sheet name="ApplicationSchedule" sheetId="6" r:id="rId4"/>
    <sheet name="Package" sheetId="7" r:id="rId5"/>
    <sheet name="Task" sheetId="9" r:id="rId6"/>
    <sheet name="Sheet1" sheetId="11" r:id="rId7"/>
    <sheet name="TaskDateParameter" sheetId="10" r:id="rId8"/>
    <sheet name="All" sheetId="8" r:id="rId9"/>
  </sheets>
  <externalReferences>
    <externalReference r:id="rId10"/>
  </externalReferences>
  <definedNames>
    <definedName name="_xlnm._FilterDatabase" localSheetId="5" hidden="1">Task!$A$1:$M$18</definedName>
    <definedName name="_xlnm.Print_Area" localSheetId="5">Task!$A$1:$M$55</definedName>
    <definedName name="_xlnm.Print_Titles" localSheetId="5">Task!$1:$1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9" l="1"/>
  <c r="D5" i="9" s="1"/>
  <c r="N9" i="9"/>
  <c r="D9" i="9" s="1"/>
  <c r="N13" i="9"/>
  <c r="D13" i="9" s="1"/>
  <c r="N16" i="9"/>
  <c r="D16" i="9" s="1"/>
  <c r="N17" i="9"/>
  <c r="D17" i="9" s="1"/>
  <c r="N20" i="9"/>
  <c r="D20" i="9" s="1"/>
  <c r="N21" i="9"/>
  <c r="D21" i="9" s="1"/>
  <c r="N24" i="9"/>
  <c r="D24" i="9" s="1"/>
  <c r="N25" i="9"/>
  <c r="D25" i="9" s="1"/>
  <c r="N28" i="9"/>
  <c r="D28" i="9" s="1"/>
  <c r="N29" i="9"/>
  <c r="D29" i="9" s="1"/>
  <c r="N32" i="9"/>
  <c r="D32" i="9" s="1"/>
  <c r="N33" i="9"/>
  <c r="D33" i="9" s="1"/>
  <c r="N36" i="9"/>
  <c r="D36" i="9" s="1"/>
  <c r="N37" i="9"/>
  <c r="D37" i="9" s="1"/>
  <c r="N40" i="9"/>
  <c r="D40" i="9" s="1"/>
  <c r="N41" i="9"/>
  <c r="D41" i="9" s="1"/>
  <c r="N44" i="9"/>
  <c r="D44" i="9" s="1"/>
  <c r="N45" i="9"/>
  <c r="D45" i="9" s="1"/>
  <c r="N48" i="9"/>
  <c r="D48" i="9" s="1"/>
  <c r="N49" i="9"/>
  <c r="D49" i="9" s="1"/>
  <c r="N52" i="9"/>
  <c r="D52" i="9" s="1"/>
  <c r="N53" i="9"/>
  <c r="D53" i="9" s="1"/>
  <c r="N2" i="9"/>
  <c r="D2" i="9" s="1"/>
  <c r="E3" i="7"/>
  <c r="N3" i="9" s="1"/>
  <c r="D3" i="9" s="1"/>
  <c r="E4" i="7"/>
  <c r="N4" i="9" s="1"/>
  <c r="D4" i="9" s="1"/>
  <c r="E5" i="7"/>
  <c r="E6" i="7"/>
  <c r="N6" i="9" s="1"/>
  <c r="D6" i="9" s="1"/>
  <c r="E7" i="7"/>
  <c r="N7" i="9" s="1"/>
  <c r="D7" i="9" s="1"/>
  <c r="E8" i="7"/>
  <c r="N8" i="9" s="1"/>
  <c r="D8" i="9" s="1"/>
  <c r="E9" i="7"/>
  <c r="E10" i="7"/>
  <c r="N10" i="9" s="1"/>
  <c r="D10" i="9" s="1"/>
  <c r="E11" i="7"/>
  <c r="N11" i="9" s="1"/>
  <c r="D11" i="9" s="1"/>
  <c r="E12" i="7"/>
  <c r="N12" i="9" s="1"/>
  <c r="D12" i="9" s="1"/>
  <c r="E13" i="7"/>
  <c r="E14" i="7"/>
  <c r="N14" i="9" s="1"/>
  <c r="D14" i="9" s="1"/>
  <c r="E15" i="7"/>
  <c r="N15" i="9" s="1"/>
  <c r="D15" i="9" s="1"/>
  <c r="E16" i="7"/>
  <c r="E17" i="7"/>
  <c r="E18" i="7"/>
  <c r="N18" i="9" s="1"/>
  <c r="D18" i="9" s="1"/>
  <c r="E19" i="7"/>
  <c r="N19" i="9" s="1"/>
  <c r="D19" i="9" s="1"/>
  <c r="E20" i="7"/>
  <c r="E21" i="7"/>
  <c r="E22" i="7"/>
  <c r="N22" i="9" s="1"/>
  <c r="D22" i="9" s="1"/>
  <c r="E23" i="7"/>
  <c r="N23" i="9" s="1"/>
  <c r="D23" i="9" s="1"/>
  <c r="E24" i="7"/>
  <c r="E25" i="7"/>
  <c r="E26" i="7"/>
  <c r="N26" i="9" s="1"/>
  <c r="D26" i="9" s="1"/>
  <c r="E27" i="7"/>
  <c r="N27" i="9" s="1"/>
  <c r="D27" i="9" s="1"/>
  <c r="E28" i="7"/>
  <c r="E29" i="7"/>
  <c r="E30" i="7"/>
  <c r="N30" i="9" s="1"/>
  <c r="D30" i="9" s="1"/>
  <c r="E31" i="7"/>
  <c r="N31" i="9" s="1"/>
  <c r="D31" i="9" s="1"/>
  <c r="E32" i="7"/>
  <c r="E33" i="7"/>
  <c r="E34" i="7"/>
  <c r="N34" i="9" s="1"/>
  <c r="D34" i="9" s="1"/>
  <c r="E35" i="7"/>
  <c r="N35" i="9" s="1"/>
  <c r="D35" i="9" s="1"/>
  <c r="E36" i="7"/>
  <c r="E37" i="7"/>
  <c r="E38" i="7"/>
  <c r="N38" i="9" s="1"/>
  <c r="D38" i="9" s="1"/>
  <c r="E39" i="7"/>
  <c r="N39" i="9" s="1"/>
  <c r="D39" i="9" s="1"/>
  <c r="E40" i="7"/>
  <c r="E41" i="7"/>
  <c r="E42" i="7"/>
  <c r="N42" i="9" s="1"/>
  <c r="D42" i="9" s="1"/>
  <c r="E43" i="7"/>
  <c r="N43" i="9" s="1"/>
  <c r="D43" i="9" s="1"/>
  <c r="E44" i="7"/>
  <c r="E45" i="7"/>
  <c r="E46" i="7"/>
  <c r="N46" i="9" s="1"/>
  <c r="D46" i="9" s="1"/>
  <c r="E47" i="7"/>
  <c r="N47" i="9" s="1"/>
  <c r="D47" i="9" s="1"/>
  <c r="E48" i="7"/>
  <c r="E49" i="7"/>
  <c r="E50" i="7"/>
  <c r="N50" i="9" s="1"/>
  <c r="D50" i="9" s="1"/>
  <c r="E51" i="7"/>
  <c r="N51" i="9" s="1"/>
  <c r="D51" i="9" s="1"/>
  <c r="E52" i="7"/>
  <c r="E53" i="7"/>
  <c r="E54" i="7"/>
  <c r="N54" i="9" s="1"/>
  <c r="D54" i="9" s="1"/>
  <c r="E55" i="7"/>
  <c r="N55" i="9" s="1"/>
  <c r="D55" i="9" s="1"/>
  <c r="E2" i="7"/>
  <c r="D3" i="10" l="1"/>
  <c r="D4" i="10"/>
  <c r="D2" i="10"/>
  <c r="D37" i="8" l="1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</calcChain>
</file>

<file path=xl/comments1.xml><?xml version="1.0" encoding="utf-8"?>
<comments xmlns="http://schemas.openxmlformats.org/spreadsheetml/2006/main">
  <authors>
    <author>SQL_Admin</author>
  </authors>
  <commentList>
    <comment ref="H60" authorId="0" shapeId="0">
      <text>
        <r>
          <rPr>
            <b/>
            <sz val="9"/>
            <color indexed="81"/>
            <rFont val="Tahoma"/>
            <family val="2"/>
          </rPr>
          <t>SQL_Admin:</t>
        </r>
        <r>
          <rPr>
            <sz val="9"/>
            <color indexed="81"/>
            <rFont val="Tahoma"/>
            <family val="2"/>
          </rPr>
          <t xml:space="preserve">
I = Initialized
E = Executing
F = Failed
S = Successful</t>
        </r>
      </text>
    </comment>
    <comment ref="L66" authorId="0" shapeId="0">
      <text>
        <r>
          <rPr>
            <b/>
            <sz val="9"/>
            <color indexed="81"/>
            <rFont val="Tahoma"/>
            <family val="2"/>
          </rPr>
          <t>SQL_Admin:</t>
        </r>
        <r>
          <rPr>
            <sz val="9"/>
            <color indexed="81"/>
            <rFont val="Tahoma"/>
            <family val="2"/>
          </rPr>
          <t xml:space="preserve">
I = Initialized
R = Running
F = Failed
S = Successful</t>
        </r>
      </text>
    </comment>
  </commentList>
</comments>
</file>

<file path=xl/sharedStrings.xml><?xml version="1.0" encoding="utf-8"?>
<sst xmlns="http://schemas.openxmlformats.org/spreadsheetml/2006/main" count="594" uniqueCount="223">
  <si>
    <t>ApplicationExecutionInstanceID</t>
  </si>
  <si>
    <t>ApplicationID</t>
  </si>
  <si>
    <t>ApplicationScheduleID</t>
  </si>
  <si>
    <t>INT</t>
  </si>
  <si>
    <t>ApplicationName</t>
  </si>
  <si>
    <t>nvarchar</t>
  </si>
  <si>
    <t>IDENTITY (1,1)</t>
  </si>
  <si>
    <t>RecoveryActionCode</t>
  </si>
  <si>
    <t>nchar</t>
  </si>
  <si>
    <t>StartDateTime</t>
  </si>
  <si>
    <t>datetime</t>
  </si>
  <si>
    <t>EndDateTime</t>
  </si>
  <si>
    <t>ApplicationExecutionInstance</t>
  </si>
  <si>
    <t>SN</t>
  </si>
  <si>
    <t>Field Name</t>
  </si>
  <si>
    <t>data type</t>
  </si>
  <si>
    <t>data size</t>
  </si>
  <si>
    <t>comment</t>
  </si>
  <si>
    <t>StatusCode</t>
  </si>
  <si>
    <t>1</t>
  </si>
  <si>
    <t>ExecutionAborted</t>
  </si>
  <si>
    <t>bit</t>
  </si>
  <si>
    <t>SSISExecutionID</t>
  </si>
  <si>
    <t>bigint</t>
  </si>
  <si>
    <t>PackageExecutionID</t>
  </si>
  <si>
    <t>uniqueidentifier</t>
  </si>
  <si>
    <t>Nullable</t>
  </si>
  <si>
    <t>N</t>
  </si>
  <si>
    <t>Y</t>
  </si>
  <si>
    <t>ID of the app that was executed</t>
  </si>
  <si>
    <t>ID of the instance of the app that was executed</t>
  </si>
  <si>
    <t>Name of the executed app</t>
  </si>
  <si>
    <t>R = Recoverable - means the app should try to recover after a failure</t>
  </si>
  <si>
    <t>0 = False - means the execution was not aborted</t>
  </si>
  <si>
    <t>ID of the schedule that lunched execution of the app. A NULL value means the app was executed outside of the scheduler. This feature allows the user to executed the app in debug mode - i.e. outside of the scheduler / framework</t>
  </si>
  <si>
    <t>TaskID</t>
  </si>
  <si>
    <t>TaskName</t>
  </si>
  <si>
    <t>PackageID</t>
  </si>
  <si>
    <t>ParallelChannel</t>
  </si>
  <si>
    <t>ExecutionOrder</t>
  </si>
  <si>
    <t>PrecendentTaskID</t>
  </si>
  <si>
    <t>ExecuteAsync</t>
  </si>
  <si>
    <t>FailureActionCode</t>
  </si>
  <si>
    <t>LastRunDateTime</t>
  </si>
  <si>
    <t>IsActive</t>
  </si>
  <si>
    <t>IsDisabled</t>
  </si>
  <si>
    <t>Demo Task #1</t>
  </si>
  <si>
    <t>A</t>
  </si>
  <si>
    <t>R</t>
  </si>
  <si>
    <t>Demo Task #2</t>
  </si>
  <si>
    <t>Demo Task #3</t>
  </si>
  <si>
    <t>Demo Task #4</t>
  </si>
  <si>
    <t>Task</t>
  </si>
  <si>
    <t>ScheduleID</t>
  </si>
  <si>
    <t>ScheduleName</t>
  </si>
  <si>
    <t>FrequencyType</t>
  </si>
  <si>
    <t>FrequencyInterval</t>
  </si>
  <si>
    <t>SubdayType</t>
  </si>
  <si>
    <t>SubdayInterval</t>
  </si>
  <si>
    <t>RelativeInterval</t>
  </si>
  <si>
    <t>StartTime</t>
  </si>
  <si>
    <t>EndTime</t>
  </si>
  <si>
    <t>Hourly Schedule</t>
  </si>
  <si>
    <t>D</t>
  </si>
  <si>
    <t>H</t>
  </si>
  <si>
    <t>Schedule</t>
  </si>
  <si>
    <t>AllowParallelExecution</t>
  </si>
  <si>
    <t>ParallelChannels</t>
  </si>
  <si>
    <t>Demo App</t>
  </si>
  <si>
    <t>Application</t>
  </si>
  <si>
    <t>NextRunDateTime</t>
  </si>
  <si>
    <t>IsEnabled</t>
  </si>
  <si>
    <t>ApplicationSchedule</t>
  </si>
  <si>
    <t>PackagePath</t>
  </si>
  <si>
    <t>PackageName</t>
  </si>
  <si>
    <t>Package</t>
  </si>
  <si>
    <t>TaskExecutionInstance</t>
  </si>
  <si>
    <t>TaskExecutionInstanceID</t>
  </si>
  <si>
    <t>StatusUpdateDateTime</t>
  </si>
  <si>
    <t>TaskPackageExecutionID</t>
  </si>
  <si>
    <t>TaskPackageID</t>
  </si>
  <si>
    <t>ExtractRowCount</t>
  </si>
  <si>
    <t>InsertRowCount</t>
  </si>
  <si>
    <t>UpdateRowCount</t>
  </si>
  <si>
    <t>DeleteRowCount</t>
  </si>
  <si>
    <t>ErrorRowCount</t>
  </si>
  <si>
    <t>ApplicationExecutionError</t>
  </si>
  <si>
    <t>ApplicationErrorID</t>
  </si>
  <si>
    <t>ErrorCode</t>
  </si>
  <si>
    <t>ErrorDescription</t>
  </si>
  <si>
    <t>ErrorDateTime</t>
  </si>
  <si>
    <t>SourceName</t>
  </si>
  <si>
    <t>TaskExecutionError</t>
  </si>
  <si>
    <t>TaskErrorID</t>
  </si>
  <si>
    <t>TaskExecutionVariableLog</t>
  </si>
  <si>
    <t>VariableLogID</t>
  </si>
  <si>
    <t>VariableName</t>
  </si>
  <si>
    <t>VariableValue</t>
  </si>
  <si>
    <t>LoggedDateTime</t>
  </si>
  <si>
    <t>I</t>
  </si>
  <si>
    <t>Extract</t>
  </si>
  <si>
    <t>Conform</t>
  </si>
  <si>
    <t>Deliver</t>
  </si>
  <si>
    <t>Clean</t>
  </si>
  <si>
    <t>ValueChainTxn.dtsx</t>
  </si>
  <si>
    <t>Value Chain Transaction Download</t>
  </si>
  <si>
    <t>FCUBSAccountBalances.dtsx</t>
  </si>
  <si>
    <t>FCUBS Account Balances Download</t>
  </si>
  <si>
    <t>CustomerComplaints.dtsx</t>
  </si>
  <si>
    <t>Customer Complaints Download</t>
  </si>
  <si>
    <t>FCUBSCustomerCategoryDef.dtsx</t>
  </si>
  <si>
    <t>FCUBS Customer Category Def Download</t>
  </si>
  <si>
    <t>FCUBSMISCode.dtsx</t>
  </si>
  <si>
    <t>FCUBS MIS Code Download</t>
  </si>
  <si>
    <t>FCUBSCurrencyCodeDef.dtsx</t>
  </si>
  <si>
    <t>FCUBS Currency Code Def Download</t>
  </si>
  <si>
    <t>FCUBSProduct.dtsx</t>
  </si>
  <si>
    <t>FCUBS Product Download</t>
  </si>
  <si>
    <t>FCUBSBranch.dtsx</t>
  </si>
  <si>
    <t>FCUBS Branch Download</t>
  </si>
  <si>
    <t>SmartSaversAccounts.dtsx</t>
  </si>
  <si>
    <t>Smart Savers Accounts Download</t>
  </si>
  <si>
    <t>BPMSAccounts.dtsx</t>
  </si>
  <si>
    <t>BPMS Accounts Download</t>
  </si>
  <si>
    <t>FCUBSUser.dtsx</t>
  </si>
  <si>
    <t>FCUBS User Download</t>
  </si>
  <si>
    <t>AccessProAccounts.dtsx</t>
  </si>
  <si>
    <t>AccessPro Accounts Open Download</t>
  </si>
  <si>
    <t>FCUBSCustomerBVN.dtsx</t>
  </si>
  <si>
    <t>FCUBS Customer BVN Download</t>
  </si>
  <si>
    <t>FintrakTeamTable.dtsx</t>
  </si>
  <si>
    <t>Fintrak Team Table Download</t>
  </si>
  <si>
    <t>FCUBSCustomer.dtsx</t>
  </si>
  <si>
    <t>FCUBS Customer Download</t>
  </si>
  <si>
    <t>FCUBSAccount.dtsx</t>
  </si>
  <si>
    <t>FCUBS Account Download</t>
  </si>
  <si>
    <t>DataCaptureValidation.dtsx</t>
  </si>
  <si>
    <t>Data Capture Validation</t>
  </si>
  <si>
    <t>StartDate</t>
  </si>
  <si>
    <t>EndDate</t>
  </si>
  <si>
    <t>ValidateEmailAddress.dtsx</t>
  </si>
  <si>
    <t>Validate Email Address</t>
  </si>
  <si>
    <t>ValidateDateOfBirth.dtsx</t>
  </si>
  <si>
    <t>Validate Date Of Birth</t>
  </si>
  <si>
    <t>ValidatePhoneNumber.dtsx</t>
  </si>
  <si>
    <t>ValidateMaritalStatus.dtsx</t>
  </si>
  <si>
    <t>ValidateCustomerGender.dtsx</t>
  </si>
  <si>
    <t>ValidateCustomerAddress.dtsx</t>
  </si>
  <si>
    <t>ValidateCorporateSignature.dtsx</t>
  </si>
  <si>
    <t>ValidateAnnualSalary.dtsx</t>
  </si>
  <si>
    <t>ValidateFirstName.dtsx</t>
  </si>
  <si>
    <t>ValidateCustomerNationality.dtsx</t>
  </si>
  <si>
    <t>ValidateSurname.dtsx</t>
  </si>
  <si>
    <t>ValidateTitle.dtsx</t>
  </si>
  <si>
    <t>ValidateEmployerName.dtsx</t>
  </si>
  <si>
    <t>ValidateEmploymentStatus.dtsx</t>
  </si>
  <si>
    <t>ValidateStateOfOrigin.dtsx</t>
  </si>
  <si>
    <t>ValidatePlaceOfBirth.dtsx</t>
  </si>
  <si>
    <t>ValidateCustomerReligion.dtsx</t>
  </si>
  <si>
    <t>ValueChainVendorSignon.dtsx</t>
  </si>
  <si>
    <t>LoadVendorPaymentEVT.dtsx</t>
  </si>
  <si>
    <t>LoadVendorSignonEVT.dtsx</t>
  </si>
  <si>
    <t>LoadEODBalEVT.dtsx</t>
  </si>
  <si>
    <t>LoadAccountOpenEVT.dtsx</t>
  </si>
  <si>
    <t>LoadAccountMDM.dtsx</t>
  </si>
  <si>
    <t>LoadCustomerMDM.dtsx</t>
  </si>
  <si>
    <t>LoadBranchMDM.dtsx</t>
  </si>
  <si>
    <t>LoadSBUDivisionMDM.dtsx</t>
  </si>
  <si>
    <t>LoadSBUGroupMDM.dtsx</t>
  </si>
  <si>
    <t>LoadSBURegionMDM.dtsx</t>
  </si>
  <si>
    <t>LoadSBUZoneMDM.dtsx</t>
  </si>
  <si>
    <t>LoadSBUSubZoneMDM.dtsx</t>
  </si>
  <si>
    <t>LoadSBUTeamMDM.dtsx</t>
  </si>
  <si>
    <t>ActiveDirectoryUsers</t>
  </si>
  <si>
    <t>LoadActiveDirectoryUsersMDM.dtsx</t>
  </si>
  <si>
    <t>DeliverVCMDataMart.dtsx</t>
  </si>
  <si>
    <t>DeliverAcctAcquisitionDataMart.dtsx</t>
  </si>
  <si>
    <t>DeliverAcctReactivationDataMart.dtsx</t>
  </si>
  <si>
    <t>DeliverBudgetDataMart.dtsx</t>
  </si>
  <si>
    <t>ProcessCubes</t>
  </si>
  <si>
    <t>ProcessAllCubes.dtsx</t>
  </si>
  <si>
    <t>Active Directory Users</t>
  </si>
  <si>
    <t>Validate Phone Number</t>
  </si>
  <si>
    <t>Validate Marital Status</t>
  </si>
  <si>
    <t>Validate Customer Gender</t>
  </si>
  <si>
    <t>Validate Customer Address</t>
  </si>
  <si>
    <t>Validate Corporate Signature</t>
  </si>
  <si>
    <t>Validate Annual Salary</t>
  </si>
  <si>
    <t>Validate First Name</t>
  </si>
  <si>
    <t>Validate Customer Nationality</t>
  </si>
  <si>
    <t>Validate Surname</t>
  </si>
  <si>
    <t>Validate Title</t>
  </si>
  <si>
    <t>Validate Employer Name</t>
  </si>
  <si>
    <t>Validate Employment Status</t>
  </si>
  <si>
    <t>Validate Place Of Birth</t>
  </si>
  <si>
    <t>Validate State Of Origin</t>
  </si>
  <si>
    <t>Validate Customer Religion</t>
  </si>
  <si>
    <t>Value Chain Vendor Signon</t>
  </si>
  <si>
    <t>Load Account Open EVT</t>
  </si>
  <si>
    <t>Load EOD Bal EVT</t>
  </si>
  <si>
    <t>Load Vendor Signon EVT</t>
  </si>
  <si>
    <t>Load Vendor Payment EVT</t>
  </si>
  <si>
    <t>Load Account MDM</t>
  </si>
  <si>
    <t>Load Customer MDM</t>
  </si>
  <si>
    <t>Load Branch MDM</t>
  </si>
  <si>
    <t>Load SBU Division MDM</t>
  </si>
  <si>
    <t>Load SBU Group MDM</t>
  </si>
  <si>
    <t>Load SBU Region MDM</t>
  </si>
  <si>
    <t>Load SBU Zone MDM</t>
  </si>
  <si>
    <t>Load SBU SubZone MDM</t>
  </si>
  <si>
    <t>Load SBU Team MDM</t>
  </si>
  <si>
    <t>Load Active Directory Users MDM</t>
  </si>
  <si>
    <t>Deliver VCM Data Mart</t>
  </si>
  <si>
    <t>Deliver Acct Acquisition Data Mart</t>
  </si>
  <si>
    <t>Deliver Acct Reactivation Data Mart</t>
  </si>
  <si>
    <t>Deliver Budget Data Mart</t>
  </si>
  <si>
    <t>Process All Cubes</t>
  </si>
  <si>
    <t>S/N</t>
  </si>
  <si>
    <t>Channel 1</t>
  </si>
  <si>
    <t>Channel 2</t>
  </si>
  <si>
    <t>Channel 3</t>
  </si>
  <si>
    <t>Channel 4</t>
  </si>
  <si>
    <t>I = Initialized - means the app has just been initialized for execution
E = Execution - means the app is currently active
F = Failed - means the app failed in the last execution
S = Execution was successful - no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</si>
</sst>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/>
    </xf>
    <xf numFmtId="0" fontId="0" fillId="0" borderId="1" xfId="0" applyBorder="1"/>
    <xf numFmtId="0" fontId="2" fillId="3" borderId="1" xfId="0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49" fontId="0" fillId="4" borderId="1" xfId="0" applyNumberFormat="1" applyFill="1" applyBorder="1"/>
    <xf numFmtId="49" fontId="0" fillId="4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49" fontId="0" fillId="0" borderId="1" xfId="0" applyNumberFormat="1" applyBorder="1"/>
    <xf numFmtId="1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0" fontId="2" fillId="3" borderId="1" xfId="0" applyFont="1" applyFill="1" applyBorder="1" applyAlignment="1">
      <alignment horizontal="left"/>
    </xf>
    <xf numFmtId="49" fontId="0" fillId="5" borderId="1" xfId="0" applyNumberFormat="1" applyFill="1" applyBorder="1"/>
    <xf numFmtId="0" fontId="0" fillId="5" borderId="1" xfId="0" applyFill="1" applyBorder="1"/>
    <xf numFmtId="1" fontId="0" fillId="0" borderId="1" xfId="0" applyNumberForma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nsit\ETL%20Framework%20Implementation%20Seed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G"/>
      <sheetName val="TSK"/>
    </sheetNames>
    <sheetDataSet>
      <sheetData sheetId="0">
        <row r="1">
          <cell r="C1" t="str">
            <v>PackageName</v>
          </cell>
          <cell r="D1" t="str">
            <v>IsDisabled</v>
          </cell>
        </row>
        <row r="2">
          <cell r="C2" t="str">
            <v>Value Chain Transaction Download</v>
          </cell>
          <cell r="D2">
            <v>0</v>
          </cell>
          <cell r="E2">
            <v>1</v>
          </cell>
        </row>
        <row r="3">
          <cell r="C3" t="str">
            <v>FCUBS Account Balances Download</v>
          </cell>
          <cell r="D3">
            <v>0</v>
          </cell>
          <cell r="E3">
            <v>2</v>
          </cell>
        </row>
        <row r="4">
          <cell r="C4" t="str">
            <v>Customer Complaints Download</v>
          </cell>
          <cell r="D4">
            <v>0</v>
          </cell>
          <cell r="E4">
            <v>3</v>
          </cell>
        </row>
        <row r="5">
          <cell r="C5" t="str">
            <v>FCUBS Customer Category Def Download</v>
          </cell>
          <cell r="D5">
            <v>0</v>
          </cell>
          <cell r="E5">
            <v>4</v>
          </cell>
        </row>
        <row r="6">
          <cell r="C6" t="str">
            <v>FCUBS MIS Code Download</v>
          </cell>
          <cell r="D6">
            <v>0</v>
          </cell>
          <cell r="E6">
            <v>5</v>
          </cell>
        </row>
        <row r="7">
          <cell r="C7" t="str">
            <v>FCUBS Currency Code Def Download</v>
          </cell>
          <cell r="D7">
            <v>0</v>
          </cell>
          <cell r="E7">
            <v>6</v>
          </cell>
        </row>
        <row r="8">
          <cell r="C8" t="str">
            <v>FCUBS Product Download</v>
          </cell>
          <cell r="D8">
            <v>0</v>
          </cell>
          <cell r="E8">
            <v>7</v>
          </cell>
        </row>
        <row r="9">
          <cell r="C9" t="str">
            <v>FCUBS Branch Download</v>
          </cell>
          <cell r="D9">
            <v>0</v>
          </cell>
          <cell r="E9">
            <v>8</v>
          </cell>
        </row>
        <row r="10">
          <cell r="C10" t="str">
            <v>Smart Savers Accounts Download</v>
          </cell>
          <cell r="D10">
            <v>0</v>
          </cell>
          <cell r="E10">
            <v>9</v>
          </cell>
        </row>
        <row r="11">
          <cell r="C11" t="str">
            <v>BPMS Accounts Download</v>
          </cell>
          <cell r="D11">
            <v>0</v>
          </cell>
          <cell r="E11">
            <v>10</v>
          </cell>
        </row>
        <row r="12">
          <cell r="C12" t="str">
            <v>FCUBS User Download</v>
          </cell>
          <cell r="D12">
            <v>0</v>
          </cell>
          <cell r="E12">
            <v>11</v>
          </cell>
        </row>
        <row r="13">
          <cell r="C13" t="str">
            <v>AccessPro Accounts Open Download</v>
          </cell>
          <cell r="D13">
            <v>0</v>
          </cell>
          <cell r="E13">
            <v>12</v>
          </cell>
        </row>
        <row r="14">
          <cell r="C14" t="str">
            <v>FCUBS Customer BVN Download</v>
          </cell>
          <cell r="D14">
            <v>0</v>
          </cell>
          <cell r="E14">
            <v>13</v>
          </cell>
        </row>
        <row r="15">
          <cell r="C15" t="str">
            <v>Fintrak Team Table Download</v>
          </cell>
          <cell r="D15">
            <v>0</v>
          </cell>
          <cell r="E15">
            <v>14</v>
          </cell>
        </row>
        <row r="16">
          <cell r="C16" t="str">
            <v>FCUBS Customer Download</v>
          </cell>
          <cell r="D16">
            <v>0</v>
          </cell>
          <cell r="E16">
            <v>15</v>
          </cell>
        </row>
        <row r="17">
          <cell r="C17" t="str">
            <v>FCUBS Account Download</v>
          </cell>
          <cell r="D17">
            <v>0</v>
          </cell>
          <cell r="E17">
            <v>16</v>
          </cell>
        </row>
        <row r="18">
          <cell r="C18" t="str">
            <v>Data Capture Validation</v>
          </cell>
          <cell r="D18">
            <v>0</v>
          </cell>
          <cell r="E18">
            <v>17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="80" zoomScaleNormal="80" workbookViewId="0">
      <selection activeCell="D4" sqref="D4"/>
    </sheetView>
  </sheetViews>
  <sheetFormatPr defaultColWidth="9" defaultRowHeight="15" x14ac:dyDescent="0.25"/>
  <cols>
    <col min="1" max="1" width="3.42578125" style="1" customWidth="1"/>
    <col min="2" max="2" width="33.140625" style="1" bestFit="1" customWidth="1"/>
    <col min="3" max="3" width="17.7109375" style="1" bestFit="1" customWidth="1"/>
    <col min="4" max="4" width="14.5703125" style="3" bestFit="1" customWidth="1"/>
    <col min="5" max="5" width="12.42578125" style="3" customWidth="1"/>
    <col min="6" max="6" width="73.28515625" style="2" customWidth="1"/>
    <col min="7" max="16384" width="9" style="1"/>
  </cols>
  <sheetData>
    <row r="1" spans="1:6" x14ac:dyDescent="0.25">
      <c r="A1" s="1" t="s">
        <v>13</v>
      </c>
      <c r="B1" s="1" t="s">
        <v>14</v>
      </c>
      <c r="C1" s="1" t="s">
        <v>15</v>
      </c>
      <c r="D1" s="3" t="s">
        <v>16</v>
      </c>
      <c r="E1" s="3" t="s">
        <v>26</v>
      </c>
      <c r="F1" s="2" t="s">
        <v>17</v>
      </c>
    </row>
    <row r="2" spans="1:6" x14ac:dyDescent="0.25">
      <c r="A2" s="1">
        <v>1</v>
      </c>
      <c r="B2" s="1" t="s">
        <v>0</v>
      </c>
      <c r="C2" s="1" t="s">
        <v>3</v>
      </c>
      <c r="D2" s="3" t="s">
        <v>6</v>
      </c>
      <c r="E2" s="3" t="s">
        <v>27</v>
      </c>
      <c r="F2" s="2" t="s">
        <v>30</v>
      </c>
    </row>
    <row r="3" spans="1:6" x14ac:dyDescent="0.25">
      <c r="A3" s="1">
        <v>2</v>
      </c>
      <c r="B3" s="1" t="s">
        <v>1</v>
      </c>
      <c r="C3" s="1" t="s">
        <v>3</v>
      </c>
      <c r="E3" s="3" t="s">
        <v>27</v>
      </c>
      <c r="F3" s="2" t="s">
        <v>29</v>
      </c>
    </row>
    <row r="4" spans="1:6" ht="66" customHeight="1" x14ac:dyDescent="0.25">
      <c r="A4" s="1">
        <v>3</v>
      </c>
      <c r="B4" s="1" t="s">
        <v>2</v>
      </c>
      <c r="C4" s="1" t="s">
        <v>3</v>
      </c>
      <c r="E4" s="3" t="s">
        <v>28</v>
      </c>
      <c r="F4" s="2" t="s">
        <v>34</v>
      </c>
    </row>
    <row r="5" spans="1:6" x14ac:dyDescent="0.25">
      <c r="A5" s="1">
        <v>4</v>
      </c>
      <c r="B5" s="1" t="s">
        <v>4</v>
      </c>
      <c r="C5" s="1" t="s">
        <v>5</v>
      </c>
      <c r="D5" s="3">
        <v>50</v>
      </c>
      <c r="E5" s="3" t="s">
        <v>27</v>
      </c>
      <c r="F5" s="2" t="s">
        <v>31</v>
      </c>
    </row>
    <row r="6" spans="1:6" x14ac:dyDescent="0.25">
      <c r="A6" s="1">
        <v>5</v>
      </c>
      <c r="B6" s="1" t="s">
        <v>7</v>
      </c>
      <c r="C6" s="1" t="s">
        <v>8</v>
      </c>
      <c r="D6" s="3">
        <v>1</v>
      </c>
      <c r="E6" s="3" t="s">
        <v>27</v>
      </c>
      <c r="F6" s="2" t="s">
        <v>32</v>
      </c>
    </row>
    <row r="7" spans="1:6" x14ac:dyDescent="0.25">
      <c r="A7" s="1">
        <v>6</v>
      </c>
      <c r="B7" s="1" t="s">
        <v>9</v>
      </c>
      <c r="C7" s="1" t="s">
        <v>10</v>
      </c>
      <c r="E7" s="3" t="s">
        <v>28</v>
      </c>
    </row>
    <row r="8" spans="1:6" x14ac:dyDescent="0.25">
      <c r="A8" s="1">
        <v>7</v>
      </c>
      <c r="B8" s="1" t="s">
        <v>11</v>
      </c>
      <c r="C8" s="1" t="s">
        <v>10</v>
      </c>
      <c r="E8" s="3" t="s">
        <v>28</v>
      </c>
    </row>
    <row r="9" spans="1:6" ht="60" x14ac:dyDescent="0.25">
      <c r="A9" s="1">
        <v>8</v>
      </c>
      <c r="B9" s="1" t="s">
        <v>18</v>
      </c>
      <c r="C9" s="1" t="s">
        <v>8</v>
      </c>
      <c r="D9" s="3" t="s">
        <v>19</v>
      </c>
      <c r="E9" s="3" t="s">
        <v>27</v>
      </c>
      <c r="F9" s="2" t="s">
        <v>222</v>
      </c>
    </row>
    <row r="10" spans="1:6" x14ac:dyDescent="0.25">
      <c r="A10" s="1">
        <v>9</v>
      </c>
      <c r="B10" s="1" t="s">
        <v>20</v>
      </c>
      <c r="C10" s="1" t="s">
        <v>21</v>
      </c>
      <c r="E10" s="3" t="s">
        <v>27</v>
      </c>
      <c r="F10" s="2" t="s">
        <v>33</v>
      </c>
    </row>
    <row r="11" spans="1:6" x14ac:dyDescent="0.25">
      <c r="A11" s="1">
        <v>10</v>
      </c>
      <c r="B11" s="1" t="s">
        <v>22</v>
      </c>
      <c r="C11" s="1" t="s">
        <v>23</v>
      </c>
      <c r="E11" s="3" t="s">
        <v>28</v>
      </c>
    </row>
    <row r="12" spans="1:6" x14ac:dyDescent="0.25">
      <c r="A12" s="1">
        <v>11</v>
      </c>
      <c r="B12" s="1" t="s">
        <v>24</v>
      </c>
      <c r="C12" s="1" t="s">
        <v>25</v>
      </c>
      <c r="E12" s="3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="80" zoomScaleNormal="80" workbookViewId="0">
      <selection activeCell="D2" sqref="D2"/>
    </sheetView>
  </sheetViews>
  <sheetFormatPr defaultRowHeight="15" x14ac:dyDescent="0.25"/>
  <cols>
    <col min="1" max="1" width="9.5703125" bestFit="1" customWidth="1"/>
    <col min="2" max="2" width="17.140625" bestFit="1" customWidth="1"/>
    <col min="3" max="3" width="18.42578125" customWidth="1"/>
    <col min="4" max="4" width="17.42578125" bestFit="1" customWidth="1"/>
    <col min="5" max="5" width="12" bestFit="1" customWidth="1"/>
    <col min="6" max="6" width="14.5703125" bestFit="1" customWidth="1"/>
    <col min="7" max="7" width="13.5703125" bestFit="1" customWidth="1"/>
    <col min="8" max="8" width="10.85546875" customWidth="1"/>
    <col min="9" max="9" width="10.7109375" customWidth="1"/>
    <col min="10" max="10" width="17.28515625" bestFit="1" customWidth="1"/>
    <col min="11" max="11" width="19.28515625" customWidth="1"/>
    <col min="12" max="12" width="9.5703125" bestFit="1" customWidth="1"/>
    <col min="13" max="13" width="19.42578125" bestFit="1" customWidth="1"/>
    <col min="14" max="14" width="12.5703125" bestFit="1" customWidth="1"/>
    <col min="15" max="15" width="11.42578125" bestFit="1" customWidth="1"/>
    <col min="16" max="16" width="17" bestFit="1" customWidth="1"/>
    <col min="17" max="17" width="20.7109375" bestFit="1" customWidth="1"/>
    <col min="18" max="18" width="13" bestFit="1" customWidth="1"/>
    <col min="19" max="19" width="14.42578125" bestFit="1" customWidth="1"/>
    <col min="20" max="20" width="13.42578125" bestFit="1" customWidth="1"/>
    <col min="21" max="21" width="14.5703125" bestFit="1" customWidth="1"/>
    <col min="22" max="22" width="13.7109375" bestFit="1" customWidth="1"/>
    <col min="23" max="23" width="12.5703125" bestFit="1" customWidth="1"/>
  </cols>
  <sheetData>
    <row r="1" spans="1:9" x14ac:dyDescent="0.25">
      <c r="A1" s="7" t="s">
        <v>53</v>
      </c>
      <c r="B1" s="5" t="s">
        <v>54</v>
      </c>
      <c r="C1" s="5" t="s">
        <v>55</v>
      </c>
      <c r="D1" s="5" t="s">
        <v>56</v>
      </c>
      <c r="E1" s="5" t="s">
        <v>57</v>
      </c>
      <c r="F1" s="5" t="s">
        <v>58</v>
      </c>
      <c r="G1" s="5" t="s">
        <v>59</v>
      </c>
      <c r="H1" s="5" t="s">
        <v>60</v>
      </c>
      <c r="I1" s="5" t="s">
        <v>61</v>
      </c>
    </row>
    <row r="2" spans="1:9" x14ac:dyDescent="0.25">
      <c r="A2" s="6">
        <v>1</v>
      </c>
      <c r="B2" s="4" t="s">
        <v>62</v>
      </c>
      <c r="C2" s="6" t="s">
        <v>63</v>
      </c>
      <c r="D2" s="6">
        <v>0</v>
      </c>
      <c r="E2" s="6" t="s">
        <v>64</v>
      </c>
      <c r="F2" s="6">
        <v>1</v>
      </c>
      <c r="G2" s="6"/>
      <c r="H2" s="6">
        <v>800</v>
      </c>
      <c r="I2" s="6">
        <v>1700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80" zoomScaleNormal="80" workbookViewId="0">
      <selection activeCell="E2" sqref="E2"/>
    </sheetView>
  </sheetViews>
  <sheetFormatPr defaultRowHeight="15" x14ac:dyDescent="0.25"/>
  <cols>
    <col min="1" max="1" width="13.140625" bestFit="1" customWidth="1"/>
    <col min="2" max="2" width="14.42578125" bestFit="1" customWidth="1"/>
    <col min="3" max="3" width="17.28515625" bestFit="1" customWidth="1"/>
    <col min="4" max="4" width="22" bestFit="1" customWidth="1"/>
    <col min="5" max="5" width="16" bestFit="1" customWidth="1"/>
    <col min="6" max="6" width="9" bestFit="1" customWidth="1"/>
    <col min="7" max="7" width="15" bestFit="1" customWidth="1"/>
    <col min="8" max="8" width="16.5703125" bestFit="1" customWidth="1"/>
    <col min="9" max="9" width="15.42578125" bestFit="1" customWidth="1"/>
    <col min="10" max="10" width="17.28515625" bestFit="1" customWidth="1"/>
    <col min="11" max="11" width="19.28515625" customWidth="1"/>
    <col min="12" max="12" width="9.5703125" bestFit="1" customWidth="1"/>
    <col min="13" max="13" width="19.42578125" bestFit="1" customWidth="1"/>
    <col min="14" max="14" width="12.5703125" bestFit="1" customWidth="1"/>
    <col min="15" max="15" width="11.42578125" bestFit="1" customWidth="1"/>
    <col min="16" max="16" width="17" bestFit="1" customWidth="1"/>
    <col min="17" max="17" width="20.7109375" bestFit="1" customWidth="1"/>
    <col min="18" max="18" width="13" bestFit="1" customWidth="1"/>
    <col min="19" max="19" width="14.42578125" bestFit="1" customWidth="1"/>
    <col min="20" max="20" width="13.42578125" bestFit="1" customWidth="1"/>
    <col min="21" max="21" width="14.5703125" bestFit="1" customWidth="1"/>
    <col min="22" max="22" width="13.7109375" bestFit="1" customWidth="1"/>
    <col min="23" max="23" width="12.5703125" bestFit="1" customWidth="1"/>
  </cols>
  <sheetData>
    <row r="1" spans="1:6" x14ac:dyDescent="0.25">
      <c r="A1" s="5" t="s">
        <v>1</v>
      </c>
      <c r="B1" s="5" t="s">
        <v>4</v>
      </c>
      <c r="C1" s="5" t="s">
        <v>7</v>
      </c>
      <c r="D1" s="5" t="s">
        <v>66</v>
      </c>
      <c r="E1" s="5" t="s">
        <v>67</v>
      </c>
      <c r="F1" s="5" t="s">
        <v>45</v>
      </c>
    </row>
    <row r="2" spans="1:6" x14ac:dyDescent="0.25">
      <c r="A2" s="13">
        <v>1</v>
      </c>
      <c r="B2" s="14" t="s">
        <v>100</v>
      </c>
      <c r="C2" s="15" t="s">
        <v>48</v>
      </c>
      <c r="D2" s="13">
        <v>1</v>
      </c>
      <c r="E2" s="13">
        <v>4</v>
      </c>
      <c r="F2" s="13">
        <v>0</v>
      </c>
    </row>
    <row r="3" spans="1:6" x14ac:dyDescent="0.25">
      <c r="A3" s="13">
        <v>2</v>
      </c>
      <c r="B3" s="14" t="s">
        <v>103</v>
      </c>
      <c r="C3" s="15" t="s">
        <v>48</v>
      </c>
      <c r="D3" s="13">
        <v>1</v>
      </c>
      <c r="E3" s="13">
        <v>4</v>
      </c>
      <c r="F3" s="13">
        <v>0</v>
      </c>
    </row>
    <row r="4" spans="1:6" x14ac:dyDescent="0.25">
      <c r="A4" s="13">
        <v>3</v>
      </c>
      <c r="B4" s="14" t="s">
        <v>101</v>
      </c>
      <c r="C4" s="15" t="s">
        <v>48</v>
      </c>
      <c r="D4" s="13">
        <v>1</v>
      </c>
      <c r="E4" s="13">
        <v>4</v>
      </c>
      <c r="F4" s="13">
        <v>0</v>
      </c>
    </row>
    <row r="5" spans="1:6" x14ac:dyDescent="0.25">
      <c r="A5" s="13">
        <v>4</v>
      </c>
      <c r="B5" s="14" t="s">
        <v>102</v>
      </c>
      <c r="C5" s="15" t="s">
        <v>48</v>
      </c>
      <c r="D5" s="13">
        <v>1</v>
      </c>
      <c r="E5" s="13">
        <v>4</v>
      </c>
      <c r="F5" s="13">
        <v>0</v>
      </c>
    </row>
    <row r="6" spans="1:6" x14ac:dyDescent="0.25">
      <c r="A6" s="13">
        <v>5</v>
      </c>
      <c r="B6" s="14" t="s">
        <v>179</v>
      </c>
      <c r="C6" s="15" t="s">
        <v>48</v>
      </c>
      <c r="D6" s="13">
        <v>1</v>
      </c>
      <c r="E6" s="13">
        <v>4</v>
      </c>
      <c r="F6" s="13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80" zoomScaleNormal="80" workbookViewId="0">
      <selection activeCell="A2" sqref="A2"/>
    </sheetView>
  </sheetViews>
  <sheetFormatPr defaultRowHeight="15" x14ac:dyDescent="0.25"/>
  <cols>
    <col min="1" max="1" width="21.5703125" bestFit="1" customWidth="1"/>
    <col min="2" max="2" width="13.140625" bestFit="1" customWidth="1"/>
    <col min="3" max="3" width="11" customWidth="1"/>
    <col min="4" max="4" width="17.140625" bestFit="1" customWidth="1"/>
    <col min="5" max="5" width="17.85546875" bestFit="1" customWidth="1"/>
    <col min="6" max="6" width="9.5703125" bestFit="1" customWidth="1"/>
    <col min="7" max="7" width="10.28515625" bestFit="1" customWidth="1"/>
    <col min="8" max="8" width="16.5703125" bestFit="1" customWidth="1"/>
    <col min="9" max="9" width="15.42578125" bestFit="1" customWidth="1"/>
    <col min="10" max="10" width="17.28515625" bestFit="1" customWidth="1"/>
    <col min="11" max="11" width="19.28515625" customWidth="1"/>
    <col min="12" max="12" width="9.5703125" bestFit="1" customWidth="1"/>
    <col min="13" max="13" width="19.42578125" bestFit="1" customWidth="1"/>
    <col min="14" max="14" width="12.5703125" bestFit="1" customWidth="1"/>
    <col min="15" max="15" width="11.42578125" bestFit="1" customWidth="1"/>
    <col min="16" max="16" width="17" bestFit="1" customWidth="1"/>
    <col min="17" max="17" width="20.7109375" bestFit="1" customWidth="1"/>
    <col min="18" max="18" width="13" bestFit="1" customWidth="1"/>
    <col min="19" max="19" width="14.42578125" bestFit="1" customWidth="1"/>
    <col min="20" max="20" width="13.42578125" bestFit="1" customWidth="1"/>
    <col min="21" max="21" width="14.5703125" bestFit="1" customWidth="1"/>
    <col min="22" max="22" width="13.7109375" bestFit="1" customWidth="1"/>
    <col min="23" max="23" width="12.5703125" bestFit="1" customWidth="1"/>
  </cols>
  <sheetData>
    <row r="1" spans="1:7" x14ac:dyDescent="0.25">
      <c r="A1" s="7" t="s">
        <v>2</v>
      </c>
      <c r="B1" s="7" t="s">
        <v>1</v>
      </c>
      <c r="C1" s="7" t="s">
        <v>53</v>
      </c>
      <c r="D1" s="7" t="s">
        <v>43</v>
      </c>
      <c r="E1" s="7" t="s">
        <v>70</v>
      </c>
      <c r="F1" s="7" t="s">
        <v>71</v>
      </c>
      <c r="G1" s="7" t="s">
        <v>45</v>
      </c>
    </row>
    <row r="2" spans="1:7" x14ac:dyDescent="0.25">
      <c r="A2" s="13">
        <v>1</v>
      </c>
      <c r="B2" s="13">
        <v>1</v>
      </c>
      <c r="C2" s="13">
        <v>1</v>
      </c>
      <c r="D2" s="9"/>
      <c r="E2" s="9"/>
      <c r="F2" s="13">
        <v>1</v>
      </c>
      <c r="G2" s="13">
        <v>0</v>
      </c>
    </row>
    <row r="3" spans="1:7" x14ac:dyDescent="0.25">
      <c r="A3" s="13">
        <v>2</v>
      </c>
      <c r="B3" s="13">
        <v>2</v>
      </c>
      <c r="C3" s="13">
        <v>1</v>
      </c>
      <c r="D3" s="9"/>
      <c r="E3" s="9"/>
      <c r="F3" s="13">
        <v>1</v>
      </c>
      <c r="G3" s="13">
        <v>0</v>
      </c>
    </row>
    <row r="4" spans="1:7" x14ac:dyDescent="0.25">
      <c r="A4" s="13">
        <v>3</v>
      </c>
      <c r="B4" s="13">
        <v>3</v>
      </c>
      <c r="C4" s="13">
        <v>1</v>
      </c>
      <c r="D4" s="9"/>
      <c r="E4" s="9"/>
      <c r="F4" s="13">
        <v>1</v>
      </c>
      <c r="G4" s="13">
        <v>0</v>
      </c>
    </row>
    <row r="5" spans="1:7" x14ac:dyDescent="0.25">
      <c r="A5" s="13">
        <v>4</v>
      </c>
      <c r="B5" s="13">
        <v>4</v>
      </c>
      <c r="C5" s="13">
        <v>1</v>
      </c>
      <c r="D5" s="9"/>
      <c r="E5" s="9"/>
      <c r="F5" s="13">
        <v>1</v>
      </c>
      <c r="G5" s="13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zoomScale="80" zoomScaleNormal="80" workbookViewId="0">
      <selection activeCell="C19" sqref="C19"/>
    </sheetView>
  </sheetViews>
  <sheetFormatPr defaultRowHeight="15" x14ac:dyDescent="0.25"/>
  <cols>
    <col min="1" max="1" width="10.5703125" bestFit="1" customWidth="1"/>
    <col min="2" max="2" width="39.42578125" bestFit="1" customWidth="1"/>
    <col min="3" max="3" width="41.28515625" bestFit="1" customWidth="1"/>
    <col min="4" max="4" width="10.28515625" customWidth="1"/>
    <col min="5" max="5" width="5.42578125" customWidth="1"/>
    <col min="6" max="6" width="13.140625" bestFit="1" customWidth="1"/>
    <col min="7" max="7" width="15" bestFit="1" customWidth="1"/>
    <col min="8" max="8" width="16.5703125" bestFit="1" customWidth="1"/>
    <col min="9" max="9" width="15.42578125" bestFit="1" customWidth="1"/>
    <col min="10" max="10" width="17.28515625" bestFit="1" customWidth="1"/>
    <col min="11" max="11" width="19.28515625" customWidth="1"/>
    <col min="12" max="12" width="9.5703125" bestFit="1" customWidth="1"/>
    <col min="13" max="13" width="19.42578125" bestFit="1" customWidth="1"/>
    <col min="14" max="14" width="12.5703125" bestFit="1" customWidth="1"/>
    <col min="15" max="15" width="11.42578125" bestFit="1" customWidth="1"/>
    <col min="16" max="16" width="17" bestFit="1" customWidth="1"/>
    <col min="17" max="17" width="20.7109375" bestFit="1" customWidth="1"/>
    <col min="18" max="18" width="13" bestFit="1" customWidth="1"/>
    <col min="19" max="19" width="14.42578125" bestFit="1" customWidth="1"/>
    <col min="20" max="20" width="13.42578125" bestFit="1" customWidth="1"/>
    <col min="21" max="21" width="14.5703125" bestFit="1" customWidth="1"/>
    <col min="22" max="22" width="13.7109375" bestFit="1" customWidth="1"/>
    <col min="23" max="23" width="12.5703125" bestFit="1" customWidth="1"/>
  </cols>
  <sheetData>
    <row r="1" spans="1:5" x14ac:dyDescent="0.25">
      <c r="A1" s="5" t="s">
        <v>37</v>
      </c>
      <c r="B1" s="5" t="s">
        <v>73</v>
      </c>
      <c r="C1" s="5" t="s">
        <v>74</v>
      </c>
      <c r="D1" s="5" t="s">
        <v>45</v>
      </c>
    </row>
    <row r="2" spans="1:5" x14ac:dyDescent="0.25">
      <c r="A2" s="16">
        <v>1</v>
      </c>
      <c r="B2" s="18" t="s">
        <v>104</v>
      </c>
      <c r="C2" s="18" t="s">
        <v>105</v>
      </c>
      <c r="D2" s="17">
        <v>0</v>
      </c>
      <c r="E2" s="19">
        <f>A2</f>
        <v>1</v>
      </c>
    </row>
    <row r="3" spans="1:5" x14ac:dyDescent="0.25">
      <c r="A3" s="16">
        <v>2</v>
      </c>
      <c r="B3" s="18" t="s">
        <v>106</v>
      </c>
      <c r="C3" s="18" t="s">
        <v>107</v>
      </c>
      <c r="D3" s="17">
        <v>0</v>
      </c>
      <c r="E3" s="19">
        <f t="shared" ref="E3:E55" si="0">A3</f>
        <v>2</v>
      </c>
    </row>
    <row r="4" spans="1:5" x14ac:dyDescent="0.25">
      <c r="A4" s="16">
        <v>3</v>
      </c>
      <c r="B4" s="18" t="s">
        <v>108</v>
      </c>
      <c r="C4" s="18" t="s">
        <v>109</v>
      </c>
      <c r="D4" s="17">
        <v>0</v>
      </c>
      <c r="E4" s="19">
        <f t="shared" si="0"/>
        <v>3</v>
      </c>
    </row>
    <row r="5" spans="1:5" x14ac:dyDescent="0.25">
      <c r="A5" s="16">
        <v>4</v>
      </c>
      <c r="B5" s="18" t="s">
        <v>110</v>
      </c>
      <c r="C5" s="18" t="s">
        <v>111</v>
      </c>
      <c r="D5" s="17">
        <v>0</v>
      </c>
      <c r="E5" s="19">
        <f t="shared" si="0"/>
        <v>4</v>
      </c>
    </row>
    <row r="6" spans="1:5" x14ac:dyDescent="0.25">
      <c r="A6" s="16">
        <v>5</v>
      </c>
      <c r="B6" s="18" t="s">
        <v>112</v>
      </c>
      <c r="C6" s="18" t="s">
        <v>113</v>
      </c>
      <c r="D6" s="17">
        <v>0</v>
      </c>
      <c r="E6" s="19">
        <f t="shared" si="0"/>
        <v>5</v>
      </c>
    </row>
    <row r="7" spans="1:5" x14ac:dyDescent="0.25">
      <c r="A7" s="16">
        <v>6</v>
      </c>
      <c r="B7" s="18" t="s">
        <v>114</v>
      </c>
      <c r="C7" s="18" t="s">
        <v>115</v>
      </c>
      <c r="D7" s="17">
        <v>0</v>
      </c>
      <c r="E7" s="19">
        <f t="shared" si="0"/>
        <v>6</v>
      </c>
    </row>
    <row r="8" spans="1:5" x14ac:dyDescent="0.25">
      <c r="A8" s="16">
        <v>7</v>
      </c>
      <c r="B8" s="18" t="s">
        <v>116</v>
      </c>
      <c r="C8" s="18" t="s">
        <v>117</v>
      </c>
      <c r="D8" s="17">
        <v>0</v>
      </c>
      <c r="E8" s="19">
        <f t="shared" si="0"/>
        <v>7</v>
      </c>
    </row>
    <row r="9" spans="1:5" x14ac:dyDescent="0.25">
      <c r="A9" s="16">
        <v>8</v>
      </c>
      <c r="B9" s="18" t="s">
        <v>118</v>
      </c>
      <c r="C9" s="18" t="s">
        <v>119</v>
      </c>
      <c r="D9" s="17">
        <v>0</v>
      </c>
      <c r="E9" s="19">
        <f t="shared" si="0"/>
        <v>8</v>
      </c>
    </row>
    <row r="10" spans="1:5" x14ac:dyDescent="0.25">
      <c r="A10" s="16">
        <v>9</v>
      </c>
      <c r="B10" s="18" t="s">
        <v>120</v>
      </c>
      <c r="C10" s="18" t="s">
        <v>121</v>
      </c>
      <c r="D10" s="17">
        <v>0</v>
      </c>
      <c r="E10" s="19">
        <f t="shared" si="0"/>
        <v>9</v>
      </c>
    </row>
    <row r="11" spans="1:5" x14ac:dyDescent="0.25">
      <c r="A11" s="16">
        <v>10</v>
      </c>
      <c r="B11" s="18" t="s">
        <v>122</v>
      </c>
      <c r="C11" s="18" t="s">
        <v>123</v>
      </c>
      <c r="D11" s="17">
        <v>0</v>
      </c>
      <c r="E11" s="19">
        <f t="shared" si="0"/>
        <v>10</v>
      </c>
    </row>
    <row r="12" spans="1:5" x14ac:dyDescent="0.25">
      <c r="A12" s="16">
        <v>11</v>
      </c>
      <c r="B12" s="18" t="s">
        <v>124</v>
      </c>
      <c r="C12" s="18" t="s">
        <v>125</v>
      </c>
      <c r="D12" s="17">
        <v>0</v>
      </c>
      <c r="E12" s="19">
        <f t="shared" si="0"/>
        <v>11</v>
      </c>
    </row>
    <row r="13" spans="1:5" x14ac:dyDescent="0.25">
      <c r="A13" s="16">
        <v>12</v>
      </c>
      <c r="B13" s="18" t="s">
        <v>126</v>
      </c>
      <c r="C13" s="18" t="s">
        <v>127</v>
      </c>
      <c r="D13" s="17">
        <v>0</v>
      </c>
      <c r="E13" s="19">
        <f t="shared" si="0"/>
        <v>12</v>
      </c>
    </row>
    <row r="14" spans="1:5" x14ac:dyDescent="0.25">
      <c r="A14" s="16">
        <v>13</v>
      </c>
      <c r="B14" s="18" t="s">
        <v>128</v>
      </c>
      <c r="C14" s="18" t="s">
        <v>129</v>
      </c>
      <c r="D14" s="17">
        <v>0</v>
      </c>
      <c r="E14" s="19">
        <f t="shared" si="0"/>
        <v>13</v>
      </c>
    </row>
    <row r="15" spans="1:5" x14ac:dyDescent="0.25">
      <c r="A15" s="16">
        <v>14</v>
      </c>
      <c r="B15" s="18" t="s">
        <v>130</v>
      </c>
      <c r="C15" s="18" t="s">
        <v>131</v>
      </c>
      <c r="D15" s="17">
        <v>0</v>
      </c>
      <c r="E15" s="19">
        <f t="shared" si="0"/>
        <v>14</v>
      </c>
    </row>
    <row r="16" spans="1:5" x14ac:dyDescent="0.25">
      <c r="A16" s="16">
        <v>15</v>
      </c>
      <c r="B16" s="18" t="s">
        <v>132</v>
      </c>
      <c r="C16" s="18" t="s">
        <v>133</v>
      </c>
      <c r="D16" s="17">
        <v>0</v>
      </c>
      <c r="E16" s="19">
        <f t="shared" si="0"/>
        <v>15</v>
      </c>
    </row>
    <row r="17" spans="1:5" x14ac:dyDescent="0.25">
      <c r="A17" s="16">
        <v>16</v>
      </c>
      <c r="B17" s="18" t="s">
        <v>134</v>
      </c>
      <c r="C17" s="18" t="s">
        <v>135</v>
      </c>
      <c r="D17" s="17">
        <v>0</v>
      </c>
      <c r="E17" s="19">
        <f t="shared" si="0"/>
        <v>16</v>
      </c>
    </row>
    <row r="18" spans="1:5" x14ac:dyDescent="0.25">
      <c r="A18" s="16">
        <v>17</v>
      </c>
      <c r="B18" s="18" t="s">
        <v>173</v>
      </c>
      <c r="C18" s="18" t="s">
        <v>181</v>
      </c>
      <c r="D18" s="17">
        <v>0</v>
      </c>
      <c r="E18" s="19">
        <f t="shared" si="0"/>
        <v>17</v>
      </c>
    </row>
    <row r="19" spans="1:5" x14ac:dyDescent="0.25">
      <c r="A19" s="16">
        <v>18</v>
      </c>
      <c r="B19" s="23" t="s">
        <v>140</v>
      </c>
      <c r="C19" s="23" t="s">
        <v>141</v>
      </c>
      <c r="D19" s="17">
        <v>0</v>
      </c>
      <c r="E19" s="19">
        <f t="shared" si="0"/>
        <v>18</v>
      </c>
    </row>
    <row r="20" spans="1:5" x14ac:dyDescent="0.25">
      <c r="A20" s="16">
        <v>19</v>
      </c>
      <c r="B20" s="23" t="s">
        <v>142</v>
      </c>
      <c r="C20" s="23" t="s">
        <v>143</v>
      </c>
      <c r="D20" s="17">
        <v>0</v>
      </c>
      <c r="E20" s="19">
        <f t="shared" si="0"/>
        <v>19</v>
      </c>
    </row>
    <row r="21" spans="1:5" x14ac:dyDescent="0.25">
      <c r="A21" s="16">
        <v>20</v>
      </c>
      <c r="B21" s="23" t="s">
        <v>144</v>
      </c>
      <c r="C21" s="23" t="s">
        <v>182</v>
      </c>
      <c r="D21" s="17">
        <v>0</v>
      </c>
      <c r="E21" s="19">
        <f t="shared" si="0"/>
        <v>20</v>
      </c>
    </row>
    <row r="22" spans="1:5" x14ac:dyDescent="0.25">
      <c r="A22" s="16">
        <v>21</v>
      </c>
      <c r="B22" s="23" t="s">
        <v>145</v>
      </c>
      <c r="C22" s="23" t="s">
        <v>183</v>
      </c>
      <c r="D22" s="17">
        <v>0</v>
      </c>
      <c r="E22" s="19">
        <f t="shared" si="0"/>
        <v>21</v>
      </c>
    </row>
    <row r="23" spans="1:5" x14ac:dyDescent="0.25">
      <c r="A23" s="16">
        <v>22</v>
      </c>
      <c r="B23" s="24" t="s">
        <v>146</v>
      </c>
      <c r="C23" s="24" t="s">
        <v>184</v>
      </c>
      <c r="D23" s="17">
        <v>0</v>
      </c>
      <c r="E23" s="19">
        <f t="shared" si="0"/>
        <v>22</v>
      </c>
    </row>
    <row r="24" spans="1:5" x14ac:dyDescent="0.25">
      <c r="A24" s="16">
        <v>23</v>
      </c>
      <c r="B24" s="24" t="s">
        <v>147</v>
      </c>
      <c r="C24" s="24" t="s">
        <v>185</v>
      </c>
      <c r="D24" s="17">
        <v>0</v>
      </c>
      <c r="E24" s="19">
        <f t="shared" si="0"/>
        <v>23</v>
      </c>
    </row>
    <row r="25" spans="1:5" x14ac:dyDescent="0.25">
      <c r="A25" s="16">
        <v>24</v>
      </c>
      <c r="B25" s="24" t="s">
        <v>148</v>
      </c>
      <c r="C25" s="24" t="s">
        <v>186</v>
      </c>
      <c r="D25" s="17">
        <v>0</v>
      </c>
      <c r="E25" s="19">
        <f t="shared" si="0"/>
        <v>24</v>
      </c>
    </row>
    <row r="26" spans="1:5" x14ac:dyDescent="0.25">
      <c r="A26" s="16">
        <v>25</v>
      </c>
      <c r="B26" s="24" t="s">
        <v>149</v>
      </c>
      <c r="C26" s="24" t="s">
        <v>187</v>
      </c>
      <c r="D26" s="17">
        <v>0</v>
      </c>
      <c r="E26" s="19">
        <f t="shared" si="0"/>
        <v>25</v>
      </c>
    </row>
    <row r="27" spans="1:5" x14ac:dyDescent="0.25">
      <c r="A27" s="16">
        <v>26</v>
      </c>
      <c r="B27" s="24" t="s">
        <v>150</v>
      </c>
      <c r="C27" s="24" t="s">
        <v>188</v>
      </c>
      <c r="D27" s="17">
        <v>0</v>
      </c>
      <c r="E27" s="19">
        <f t="shared" si="0"/>
        <v>26</v>
      </c>
    </row>
    <row r="28" spans="1:5" x14ac:dyDescent="0.25">
      <c r="A28" s="16">
        <v>27</v>
      </c>
      <c r="B28" s="24" t="s">
        <v>151</v>
      </c>
      <c r="C28" s="24" t="s">
        <v>189</v>
      </c>
      <c r="D28" s="17">
        <v>0</v>
      </c>
      <c r="E28" s="19">
        <f t="shared" si="0"/>
        <v>27</v>
      </c>
    </row>
    <row r="29" spans="1:5" x14ac:dyDescent="0.25">
      <c r="A29" s="16">
        <v>28</v>
      </c>
      <c r="B29" s="24" t="s">
        <v>152</v>
      </c>
      <c r="C29" s="24" t="s">
        <v>190</v>
      </c>
      <c r="D29" s="17">
        <v>0</v>
      </c>
      <c r="E29" s="19">
        <f t="shared" si="0"/>
        <v>28</v>
      </c>
    </row>
    <row r="30" spans="1:5" x14ac:dyDescent="0.25">
      <c r="A30" s="16">
        <v>29</v>
      </c>
      <c r="B30" s="24" t="s">
        <v>153</v>
      </c>
      <c r="C30" s="24" t="s">
        <v>191</v>
      </c>
      <c r="D30" s="17">
        <v>0</v>
      </c>
      <c r="E30" s="19">
        <f t="shared" si="0"/>
        <v>29</v>
      </c>
    </row>
    <row r="31" spans="1:5" x14ac:dyDescent="0.25">
      <c r="A31" s="16">
        <v>30</v>
      </c>
      <c r="B31" s="24" t="s">
        <v>154</v>
      </c>
      <c r="C31" s="24" t="s">
        <v>192</v>
      </c>
      <c r="D31" s="17">
        <v>0</v>
      </c>
      <c r="E31" s="19">
        <f t="shared" si="0"/>
        <v>30</v>
      </c>
    </row>
    <row r="32" spans="1:5" x14ac:dyDescent="0.25">
      <c r="A32" s="16">
        <v>31</v>
      </c>
      <c r="B32" s="24" t="s">
        <v>155</v>
      </c>
      <c r="C32" s="24" t="s">
        <v>193</v>
      </c>
      <c r="D32" s="17">
        <v>0</v>
      </c>
      <c r="E32" s="19">
        <f t="shared" si="0"/>
        <v>31</v>
      </c>
    </row>
    <row r="33" spans="1:5" x14ac:dyDescent="0.25">
      <c r="A33" s="16">
        <v>32</v>
      </c>
      <c r="B33" s="24" t="s">
        <v>157</v>
      </c>
      <c r="C33" s="24" t="s">
        <v>194</v>
      </c>
      <c r="D33" s="17">
        <v>0</v>
      </c>
      <c r="E33" s="19">
        <f t="shared" si="0"/>
        <v>32</v>
      </c>
    </row>
    <row r="34" spans="1:5" x14ac:dyDescent="0.25">
      <c r="A34" s="16">
        <v>33</v>
      </c>
      <c r="B34" s="24" t="s">
        <v>156</v>
      </c>
      <c r="C34" s="24" t="s">
        <v>195</v>
      </c>
      <c r="D34" s="17">
        <v>0</v>
      </c>
      <c r="E34" s="19">
        <f t="shared" si="0"/>
        <v>33</v>
      </c>
    </row>
    <row r="35" spans="1:5" x14ac:dyDescent="0.25">
      <c r="A35" s="16">
        <v>34</v>
      </c>
      <c r="B35" s="24" t="s">
        <v>158</v>
      </c>
      <c r="C35" s="24" t="s">
        <v>196</v>
      </c>
      <c r="D35" s="17">
        <v>0</v>
      </c>
      <c r="E35" s="19">
        <f t="shared" si="0"/>
        <v>34</v>
      </c>
    </row>
    <row r="36" spans="1:5" x14ac:dyDescent="0.25">
      <c r="A36" s="16">
        <v>35</v>
      </c>
      <c r="B36" s="24" t="s">
        <v>159</v>
      </c>
      <c r="C36" s="24" t="s">
        <v>197</v>
      </c>
      <c r="D36" s="17">
        <v>0</v>
      </c>
      <c r="E36" s="19">
        <f t="shared" si="0"/>
        <v>35</v>
      </c>
    </row>
    <row r="37" spans="1:5" x14ac:dyDescent="0.25">
      <c r="A37" s="16">
        <v>36</v>
      </c>
      <c r="B37" s="24" t="s">
        <v>163</v>
      </c>
      <c r="C37" s="24" t="s">
        <v>198</v>
      </c>
      <c r="D37" s="17">
        <v>0</v>
      </c>
      <c r="E37" s="19">
        <f t="shared" si="0"/>
        <v>36</v>
      </c>
    </row>
    <row r="38" spans="1:5" x14ac:dyDescent="0.25">
      <c r="A38" s="16">
        <v>37</v>
      </c>
      <c r="B38" s="24" t="s">
        <v>162</v>
      </c>
      <c r="C38" s="24" t="s">
        <v>199</v>
      </c>
      <c r="D38" s="17">
        <v>0</v>
      </c>
      <c r="E38" s="19">
        <f t="shared" si="0"/>
        <v>37</v>
      </c>
    </row>
    <row r="39" spans="1:5" x14ac:dyDescent="0.25">
      <c r="A39" s="16">
        <v>38</v>
      </c>
      <c r="B39" s="24" t="s">
        <v>161</v>
      </c>
      <c r="C39" s="24" t="s">
        <v>200</v>
      </c>
      <c r="D39" s="17">
        <v>0</v>
      </c>
      <c r="E39" s="19">
        <f t="shared" si="0"/>
        <v>38</v>
      </c>
    </row>
    <row r="40" spans="1:5" x14ac:dyDescent="0.25">
      <c r="A40" s="16">
        <v>39</v>
      </c>
      <c r="B40" s="24" t="s">
        <v>160</v>
      </c>
      <c r="C40" s="24" t="s">
        <v>201</v>
      </c>
      <c r="D40" s="17">
        <v>0</v>
      </c>
      <c r="E40" s="19">
        <f t="shared" si="0"/>
        <v>39</v>
      </c>
    </row>
    <row r="41" spans="1:5" x14ac:dyDescent="0.25">
      <c r="A41" s="16">
        <v>40</v>
      </c>
      <c r="B41" s="24" t="s">
        <v>164</v>
      </c>
      <c r="C41" s="24" t="s">
        <v>202</v>
      </c>
      <c r="D41" s="17">
        <v>0</v>
      </c>
      <c r="E41" s="19">
        <f t="shared" si="0"/>
        <v>40</v>
      </c>
    </row>
    <row r="42" spans="1:5" x14ac:dyDescent="0.25">
      <c r="A42" s="16">
        <v>41</v>
      </c>
      <c r="B42" s="24" t="s">
        <v>165</v>
      </c>
      <c r="C42" s="24" t="s">
        <v>203</v>
      </c>
      <c r="D42" s="17">
        <v>0</v>
      </c>
      <c r="E42" s="19">
        <f t="shared" si="0"/>
        <v>41</v>
      </c>
    </row>
    <row r="43" spans="1:5" x14ac:dyDescent="0.25">
      <c r="A43" s="16">
        <v>42</v>
      </c>
      <c r="B43" s="24" t="s">
        <v>166</v>
      </c>
      <c r="C43" s="24" t="s">
        <v>204</v>
      </c>
      <c r="D43" s="17">
        <v>0</v>
      </c>
      <c r="E43" s="19">
        <f t="shared" si="0"/>
        <v>42</v>
      </c>
    </row>
    <row r="44" spans="1:5" x14ac:dyDescent="0.25">
      <c r="A44" s="16">
        <v>43</v>
      </c>
      <c r="B44" s="24" t="s">
        <v>167</v>
      </c>
      <c r="C44" s="24" t="s">
        <v>205</v>
      </c>
      <c r="D44" s="17">
        <v>0</v>
      </c>
      <c r="E44" s="19">
        <f t="shared" si="0"/>
        <v>43</v>
      </c>
    </row>
    <row r="45" spans="1:5" x14ac:dyDescent="0.25">
      <c r="A45" s="16">
        <v>44</v>
      </c>
      <c r="B45" s="24" t="s">
        <v>168</v>
      </c>
      <c r="C45" s="24" t="s">
        <v>206</v>
      </c>
      <c r="D45" s="17">
        <v>0</v>
      </c>
      <c r="E45" s="19">
        <f t="shared" si="0"/>
        <v>44</v>
      </c>
    </row>
    <row r="46" spans="1:5" x14ac:dyDescent="0.25">
      <c r="A46" s="16">
        <v>45</v>
      </c>
      <c r="B46" s="24" t="s">
        <v>169</v>
      </c>
      <c r="C46" s="24" t="s">
        <v>207</v>
      </c>
      <c r="D46" s="17">
        <v>0</v>
      </c>
      <c r="E46" s="19">
        <f t="shared" si="0"/>
        <v>45</v>
      </c>
    </row>
    <row r="47" spans="1:5" x14ac:dyDescent="0.25">
      <c r="A47" s="16">
        <v>46</v>
      </c>
      <c r="B47" s="24" t="s">
        <v>170</v>
      </c>
      <c r="C47" s="24" t="s">
        <v>208</v>
      </c>
      <c r="D47" s="17">
        <v>0</v>
      </c>
      <c r="E47" s="19">
        <f t="shared" si="0"/>
        <v>46</v>
      </c>
    </row>
    <row r="48" spans="1:5" x14ac:dyDescent="0.25">
      <c r="A48" s="16">
        <v>47</v>
      </c>
      <c r="B48" s="24" t="s">
        <v>171</v>
      </c>
      <c r="C48" s="24" t="s">
        <v>209</v>
      </c>
      <c r="D48" s="17">
        <v>0</v>
      </c>
      <c r="E48" s="19">
        <f t="shared" si="0"/>
        <v>47</v>
      </c>
    </row>
    <row r="49" spans="1:5" x14ac:dyDescent="0.25">
      <c r="A49" s="16">
        <v>48</v>
      </c>
      <c r="B49" s="24" t="s">
        <v>172</v>
      </c>
      <c r="C49" s="24" t="s">
        <v>210</v>
      </c>
      <c r="D49" s="17">
        <v>0</v>
      </c>
      <c r="E49" s="19">
        <f t="shared" si="0"/>
        <v>48</v>
      </c>
    </row>
    <row r="50" spans="1:5" x14ac:dyDescent="0.25">
      <c r="A50" s="16">
        <v>49</v>
      </c>
      <c r="B50" s="24" t="s">
        <v>174</v>
      </c>
      <c r="C50" s="24" t="s">
        <v>211</v>
      </c>
      <c r="D50" s="17">
        <v>0</v>
      </c>
      <c r="E50" s="19">
        <f t="shared" si="0"/>
        <v>49</v>
      </c>
    </row>
    <row r="51" spans="1:5" x14ac:dyDescent="0.25">
      <c r="A51" s="16">
        <v>50</v>
      </c>
      <c r="B51" s="24" t="s">
        <v>175</v>
      </c>
      <c r="C51" s="24" t="s">
        <v>212</v>
      </c>
      <c r="D51" s="17">
        <v>0</v>
      </c>
      <c r="E51" s="19">
        <f t="shared" si="0"/>
        <v>50</v>
      </c>
    </row>
    <row r="52" spans="1:5" x14ac:dyDescent="0.25">
      <c r="A52" s="16">
        <v>51</v>
      </c>
      <c r="B52" s="24" t="s">
        <v>176</v>
      </c>
      <c r="C52" s="24" t="s">
        <v>213</v>
      </c>
      <c r="D52" s="17">
        <v>0</v>
      </c>
      <c r="E52" s="19">
        <f t="shared" si="0"/>
        <v>51</v>
      </c>
    </row>
    <row r="53" spans="1:5" x14ac:dyDescent="0.25">
      <c r="A53" s="16">
        <v>52</v>
      </c>
      <c r="B53" s="24" t="s">
        <v>177</v>
      </c>
      <c r="C53" s="24" t="s">
        <v>214</v>
      </c>
      <c r="D53" s="17">
        <v>0</v>
      </c>
      <c r="E53" s="19">
        <f t="shared" si="0"/>
        <v>52</v>
      </c>
    </row>
    <row r="54" spans="1:5" x14ac:dyDescent="0.25">
      <c r="A54" s="16">
        <v>53</v>
      </c>
      <c r="B54" s="24" t="s">
        <v>178</v>
      </c>
      <c r="C54" s="24" t="s">
        <v>215</v>
      </c>
      <c r="D54" s="17">
        <v>0</v>
      </c>
      <c r="E54" s="19">
        <f t="shared" si="0"/>
        <v>53</v>
      </c>
    </row>
    <row r="55" spans="1:5" x14ac:dyDescent="0.25">
      <c r="A55" s="16">
        <v>54</v>
      </c>
      <c r="B55" s="24" t="s">
        <v>180</v>
      </c>
      <c r="C55" s="24" t="s">
        <v>216</v>
      </c>
      <c r="D55" s="17">
        <v>0</v>
      </c>
      <c r="E55" s="19">
        <f t="shared" si="0"/>
        <v>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5"/>
  <sheetViews>
    <sheetView zoomScale="80" zoomScaleNormal="80" workbookViewId="0">
      <selection activeCell="I2" sqref="I2"/>
    </sheetView>
  </sheetViews>
  <sheetFormatPr defaultRowHeight="15" x14ac:dyDescent="0.25"/>
  <cols>
    <col min="1" max="1" width="7.28515625" bestFit="1" customWidth="1"/>
    <col min="2" max="2" width="44.85546875" customWidth="1"/>
    <col min="3" max="3" width="13.140625" bestFit="1" customWidth="1"/>
    <col min="4" max="4" width="10.5703125" bestFit="1" customWidth="1"/>
    <col min="5" max="5" width="15.140625" customWidth="1"/>
    <col min="6" max="6" width="15" bestFit="1" customWidth="1"/>
    <col min="7" max="7" width="17.140625" customWidth="1"/>
    <col min="8" max="8" width="13.42578125" bestFit="1" customWidth="1"/>
    <col min="9" max="9" width="17.7109375" bestFit="1" customWidth="1"/>
    <col min="10" max="10" width="19.7109375" bestFit="1" customWidth="1"/>
    <col min="11" max="11" width="17.140625" bestFit="1" customWidth="1"/>
    <col min="12" max="12" width="8.140625" customWidth="1"/>
    <col min="13" max="13" width="11.5703125" customWidth="1"/>
    <col min="14" max="14" width="12.5703125" bestFit="1" customWidth="1"/>
    <col min="15" max="15" width="11.42578125" bestFit="1" customWidth="1"/>
    <col min="16" max="16" width="17" bestFit="1" customWidth="1"/>
    <col min="17" max="17" width="20.7109375" bestFit="1" customWidth="1"/>
    <col min="18" max="18" width="13" bestFit="1" customWidth="1"/>
    <col min="19" max="19" width="14.42578125" bestFit="1" customWidth="1"/>
    <col min="20" max="20" width="13.42578125" bestFit="1" customWidth="1"/>
    <col min="21" max="21" width="14.5703125" bestFit="1" customWidth="1"/>
    <col min="22" max="22" width="13.7109375" bestFit="1" customWidth="1"/>
    <col min="23" max="23" width="12.5703125" bestFit="1" customWidth="1"/>
  </cols>
  <sheetData>
    <row r="1" spans="1:14" x14ac:dyDescent="0.25">
      <c r="A1" s="7" t="s">
        <v>35</v>
      </c>
      <c r="B1" s="22" t="s">
        <v>36</v>
      </c>
      <c r="C1" s="7" t="s">
        <v>1</v>
      </c>
      <c r="D1" s="7" t="s">
        <v>37</v>
      </c>
      <c r="E1" s="7" t="s">
        <v>38</v>
      </c>
      <c r="F1" s="7" t="s">
        <v>39</v>
      </c>
      <c r="G1" s="7" t="s">
        <v>40</v>
      </c>
      <c r="H1" s="7" t="s">
        <v>41</v>
      </c>
      <c r="I1" s="7" t="s">
        <v>42</v>
      </c>
      <c r="J1" s="7" t="s">
        <v>7</v>
      </c>
      <c r="K1" s="7" t="s">
        <v>43</v>
      </c>
      <c r="L1" s="7" t="s">
        <v>44</v>
      </c>
      <c r="M1" s="7" t="s">
        <v>45</v>
      </c>
    </row>
    <row r="2" spans="1:14" x14ac:dyDescent="0.25">
      <c r="A2" s="17">
        <v>10</v>
      </c>
      <c r="B2" s="18" t="s">
        <v>105</v>
      </c>
      <c r="C2" s="17">
        <v>1</v>
      </c>
      <c r="D2" s="17">
        <f>N2</f>
        <v>1</v>
      </c>
      <c r="E2" s="17">
        <v>3</v>
      </c>
      <c r="F2" s="17"/>
      <c r="G2" s="17"/>
      <c r="H2" s="17">
        <v>0</v>
      </c>
      <c r="I2" s="18" t="s">
        <v>47</v>
      </c>
      <c r="J2" s="18" t="s">
        <v>48</v>
      </c>
      <c r="K2" s="4"/>
      <c r="L2" s="17">
        <v>1</v>
      </c>
      <c r="M2" s="17">
        <v>0</v>
      </c>
      <c r="N2">
        <f>VLOOKUP(B2,Package!C:E,3,0)</f>
        <v>1</v>
      </c>
    </row>
    <row r="3" spans="1:14" x14ac:dyDescent="0.25">
      <c r="A3" s="17">
        <v>11</v>
      </c>
      <c r="B3" s="18" t="s">
        <v>107</v>
      </c>
      <c r="C3" s="17">
        <v>1</v>
      </c>
      <c r="D3" s="17">
        <f t="shared" ref="D3:D55" si="0">N3</f>
        <v>2</v>
      </c>
      <c r="E3" s="17">
        <v>2</v>
      </c>
      <c r="F3" s="17"/>
      <c r="G3" s="17"/>
      <c r="H3" s="17">
        <v>0</v>
      </c>
      <c r="I3" s="18" t="s">
        <v>47</v>
      </c>
      <c r="J3" s="18" t="s">
        <v>48</v>
      </c>
      <c r="K3" s="4"/>
      <c r="L3" s="17">
        <v>1</v>
      </c>
      <c r="M3" s="17">
        <v>0</v>
      </c>
      <c r="N3">
        <f>VLOOKUP(B3,Package!C:E,3,0)</f>
        <v>2</v>
      </c>
    </row>
    <row r="4" spans="1:14" x14ac:dyDescent="0.25">
      <c r="A4" s="17">
        <v>12</v>
      </c>
      <c r="B4" s="18" t="s">
        <v>109</v>
      </c>
      <c r="C4" s="17">
        <v>1</v>
      </c>
      <c r="D4" s="17">
        <f t="shared" si="0"/>
        <v>3</v>
      </c>
      <c r="E4" s="17">
        <v>2</v>
      </c>
      <c r="F4" s="17"/>
      <c r="G4" s="17"/>
      <c r="H4" s="17">
        <v>0</v>
      </c>
      <c r="I4" s="18" t="s">
        <v>47</v>
      </c>
      <c r="J4" s="18" t="s">
        <v>48</v>
      </c>
      <c r="K4" s="4"/>
      <c r="L4" s="17">
        <v>1</v>
      </c>
      <c r="M4" s="17">
        <v>0</v>
      </c>
      <c r="N4">
        <f>VLOOKUP(B4,Package!C:E,3,0)</f>
        <v>3</v>
      </c>
    </row>
    <row r="5" spans="1:14" x14ac:dyDescent="0.25">
      <c r="A5" s="17">
        <v>13</v>
      </c>
      <c r="B5" s="18" t="s">
        <v>111</v>
      </c>
      <c r="C5" s="17">
        <v>1</v>
      </c>
      <c r="D5" s="17">
        <f t="shared" si="0"/>
        <v>4</v>
      </c>
      <c r="E5" s="17">
        <v>2</v>
      </c>
      <c r="F5" s="17"/>
      <c r="G5" s="17"/>
      <c r="H5" s="17">
        <v>0</v>
      </c>
      <c r="I5" s="18" t="s">
        <v>47</v>
      </c>
      <c r="J5" s="18" t="s">
        <v>48</v>
      </c>
      <c r="K5" s="4"/>
      <c r="L5" s="17">
        <v>1</v>
      </c>
      <c r="M5" s="17">
        <v>0</v>
      </c>
      <c r="N5">
        <f>VLOOKUP(B5,Package!C:E,3,0)</f>
        <v>4</v>
      </c>
    </row>
    <row r="6" spans="1:14" x14ac:dyDescent="0.25">
      <c r="A6" s="17">
        <v>14</v>
      </c>
      <c r="B6" s="18" t="s">
        <v>113</v>
      </c>
      <c r="C6" s="17">
        <v>1</v>
      </c>
      <c r="D6" s="17">
        <f t="shared" si="0"/>
        <v>5</v>
      </c>
      <c r="E6" s="17">
        <v>3</v>
      </c>
      <c r="F6" s="17"/>
      <c r="G6" s="17"/>
      <c r="H6" s="17">
        <v>0</v>
      </c>
      <c r="I6" s="18" t="s">
        <v>47</v>
      </c>
      <c r="J6" s="18" t="s">
        <v>48</v>
      </c>
      <c r="K6" s="4"/>
      <c r="L6" s="17">
        <v>1</v>
      </c>
      <c r="M6" s="17">
        <v>0</v>
      </c>
      <c r="N6">
        <f>VLOOKUP(B6,Package!C:E,3,0)</f>
        <v>5</v>
      </c>
    </row>
    <row r="7" spans="1:14" x14ac:dyDescent="0.25">
      <c r="A7" s="17">
        <v>15</v>
      </c>
      <c r="B7" s="18" t="s">
        <v>115</v>
      </c>
      <c r="C7" s="17">
        <v>1</v>
      </c>
      <c r="D7" s="17">
        <f t="shared" si="0"/>
        <v>6</v>
      </c>
      <c r="E7" s="17">
        <v>1</v>
      </c>
      <c r="F7" s="17"/>
      <c r="G7" s="17"/>
      <c r="H7" s="17">
        <v>0</v>
      </c>
      <c r="I7" s="18" t="s">
        <v>47</v>
      </c>
      <c r="J7" s="18" t="s">
        <v>48</v>
      </c>
      <c r="K7" s="4"/>
      <c r="L7" s="17">
        <v>1</v>
      </c>
      <c r="M7" s="17">
        <v>0</v>
      </c>
      <c r="N7">
        <f>VLOOKUP(B7,Package!C:E,3,0)</f>
        <v>6</v>
      </c>
    </row>
    <row r="8" spans="1:14" x14ac:dyDescent="0.25">
      <c r="A8" s="17">
        <v>16</v>
      </c>
      <c r="B8" s="18" t="s">
        <v>117</v>
      </c>
      <c r="C8" s="17">
        <v>1</v>
      </c>
      <c r="D8" s="17">
        <f t="shared" si="0"/>
        <v>7</v>
      </c>
      <c r="E8" s="17">
        <v>1</v>
      </c>
      <c r="F8" s="17"/>
      <c r="G8" s="17"/>
      <c r="H8" s="17">
        <v>0</v>
      </c>
      <c r="I8" s="18" t="s">
        <v>47</v>
      </c>
      <c r="J8" s="18" t="s">
        <v>48</v>
      </c>
      <c r="K8" s="4"/>
      <c r="L8" s="17">
        <v>1</v>
      </c>
      <c r="M8" s="17">
        <v>0</v>
      </c>
      <c r="N8">
        <f>VLOOKUP(B8,Package!C:E,3,0)</f>
        <v>7</v>
      </c>
    </row>
    <row r="9" spans="1:14" x14ac:dyDescent="0.25">
      <c r="A9" s="17">
        <v>17</v>
      </c>
      <c r="B9" s="18" t="s">
        <v>119</v>
      </c>
      <c r="C9" s="17">
        <v>1</v>
      </c>
      <c r="D9" s="17">
        <f t="shared" si="0"/>
        <v>8</v>
      </c>
      <c r="E9" s="17">
        <v>1</v>
      </c>
      <c r="F9" s="17"/>
      <c r="G9" s="17"/>
      <c r="H9" s="17">
        <v>0</v>
      </c>
      <c r="I9" s="18" t="s">
        <v>47</v>
      </c>
      <c r="J9" s="18" t="s">
        <v>48</v>
      </c>
      <c r="K9" s="4"/>
      <c r="L9" s="17">
        <v>1</v>
      </c>
      <c r="M9" s="17">
        <v>0</v>
      </c>
      <c r="N9">
        <f>VLOOKUP(B9,Package!C:E,3,0)</f>
        <v>8</v>
      </c>
    </row>
    <row r="10" spans="1:14" x14ac:dyDescent="0.25">
      <c r="A10" s="17">
        <v>18</v>
      </c>
      <c r="B10" s="18" t="s">
        <v>121</v>
      </c>
      <c r="C10" s="17">
        <v>1</v>
      </c>
      <c r="D10" s="17">
        <f t="shared" si="0"/>
        <v>9</v>
      </c>
      <c r="E10" s="17">
        <v>4</v>
      </c>
      <c r="F10" s="17"/>
      <c r="G10" s="17"/>
      <c r="H10" s="17">
        <v>0</v>
      </c>
      <c r="I10" s="18" t="s">
        <v>47</v>
      </c>
      <c r="J10" s="18" t="s">
        <v>48</v>
      </c>
      <c r="K10" s="4"/>
      <c r="L10" s="17">
        <v>1</v>
      </c>
      <c r="M10" s="17">
        <v>0</v>
      </c>
      <c r="N10">
        <f>VLOOKUP(B10,Package!C:E,3,0)</f>
        <v>9</v>
      </c>
    </row>
    <row r="11" spans="1:14" x14ac:dyDescent="0.25">
      <c r="A11" s="17">
        <v>19</v>
      </c>
      <c r="B11" s="18" t="s">
        <v>123</v>
      </c>
      <c r="C11" s="17">
        <v>1</v>
      </c>
      <c r="D11" s="17">
        <f t="shared" si="0"/>
        <v>10</v>
      </c>
      <c r="E11" s="17">
        <v>4</v>
      </c>
      <c r="F11" s="17"/>
      <c r="G11" s="17"/>
      <c r="H11" s="17">
        <v>0</v>
      </c>
      <c r="I11" s="18" t="s">
        <v>47</v>
      </c>
      <c r="J11" s="18" t="s">
        <v>48</v>
      </c>
      <c r="K11" s="4"/>
      <c r="L11" s="17">
        <v>1</v>
      </c>
      <c r="M11" s="17">
        <v>0</v>
      </c>
      <c r="N11">
        <f>VLOOKUP(B11,Package!C:E,3,0)</f>
        <v>10</v>
      </c>
    </row>
    <row r="12" spans="1:14" x14ac:dyDescent="0.25">
      <c r="A12" s="17">
        <v>20</v>
      </c>
      <c r="B12" s="18" t="s">
        <v>125</v>
      </c>
      <c r="C12" s="17">
        <v>1</v>
      </c>
      <c r="D12" s="17">
        <f t="shared" si="0"/>
        <v>11</v>
      </c>
      <c r="E12" s="17">
        <v>4</v>
      </c>
      <c r="F12" s="17"/>
      <c r="G12" s="17"/>
      <c r="H12" s="17">
        <v>0</v>
      </c>
      <c r="I12" s="18" t="s">
        <v>47</v>
      </c>
      <c r="J12" s="18" t="s">
        <v>48</v>
      </c>
      <c r="K12" s="4"/>
      <c r="L12" s="17">
        <v>1</v>
      </c>
      <c r="M12" s="17">
        <v>0</v>
      </c>
      <c r="N12">
        <f>VLOOKUP(B12,Package!C:E,3,0)</f>
        <v>11</v>
      </c>
    </row>
    <row r="13" spans="1:14" x14ac:dyDescent="0.25">
      <c r="A13" s="17">
        <v>21</v>
      </c>
      <c r="B13" s="18" t="s">
        <v>127</v>
      </c>
      <c r="C13" s="17">
        <v>1</v>
      </c>
      <c r="D13" s="17">
        <f t="shared" si="0"/>
        <v>12</v>
      </c>
      <c r="E13" s="17">
        <v>4</v>
      </c>
      <c r="F13" s="17"/>
      <c r="G13" s="17"/>
      <c r="H13" s="17">
        <v>0</v>
      </c>
      <c r="I13" s="18" t="s">
        <v>47</v>
      </c>
      <c r="J13" s="18" t="s">
        <v>48</v>
      </c>
      <c r="K13" s="4"/>
      <c r="L13" s="17">
        <v>1</v>
      </c>
      <c r="M13" s="17">
        <v>0</v>
      </c>
      <c r="N13">
        <f>VLOOKUP(B13,Package!C:E,3,0)</f>
        <v>12</v>
      </c>
    </row>
    <row r="14" spans="1:14" x14ac:dyDescent="0.25">
      <c r="A14" s="17">
        <v>22</v>
      </c>
      <c r="B14" s="18" t="s">
        <v>129</v>
      </c>
      <c r="C14" s="17">
        <v>1</v>
      </c>
      <c r="D14" s="17">
        <f t="shared" si="0"/>
        <v>13</v>
      </c>
      <c r="E14" s="17">
        <v>3</v>
      </c>
      <c r="F14" s="17"/>
      <c r="G14" s="17"/>
      <c r="H14" s="17">
        <v>0</v>
      </c>
      <c r="I14" s="18" t="s">
        <v>47</v>
      </c>
      <c r="J14" s="18" t="s">
        <v>48</v>
      </c>
      <c r="K14" s="4"/>
      <c r="L14" s="17">
        <v>1</v>
      </c>
      <c r="M14" s="17">
        <v>0</v>
      </c>
      <c r="N14">
        <f>VLOOKUP(B14,Package!C:E,3,0)</f>
        <v>13</v>
      </c>
    </row>
    <row r="15" spans="1:14" x14ac:dyDescent="0.25">
      <c r="A15" s="17">
        <v>23</v>
      </c>
      <c r="B15" s="18" t="s">
        <v>131</v>
      </c>
      <c r="C15" s="17">
        <v>1</v>
      </c>
      <c r="D15" s="17">
        <f t="shared" si="0"/>
        <v>14</v>
      </c>
      <c r="E15" s="17">
        <v>3</v>
      </c>
      <c r="F15" s="17"/>
      <c r="G15" s="17"/>
      <c r="H15" s="17">
        <v>0</v>
      </c>
      <c r="I15" s="18" t="s">
        <v>47</v>
      </c>
      <c r="J15" s="18" t="s">
        <v>48</v>
      </c>
      <c r="K15" s="4"/>
      <c r="L15" s="17">
        <v>1</v>
      </c>
      <c r="M15" s="17">
        <v>0</v>
      </c>
      <c r="N15">
        <f>VLOOKUP(B15,Package!C:E,3,0)</f>
        <v>14</v>
      </c>
    </row>
    <row r="16" spans="1:14" x14ac:dyDescent="0.25">
      <c r="A16" s="17">
        <v>24</v>
      </c>
      <c r="B16" s="18" t="s">
        <v>133</v>
      </c>
      <c r="C16" s="17">
        <v>1</v>
      </c>
      <c r="D16" s="17">
        <f t="shared" si="0"/>
        <v>15</v>
      </c>
      <c r="E16" s="17">
        <v>2</v>
      </c>
      <c r="F16" s="17"/>
      <c r="G16" s="17"/>
      <c r="H16" s="17">
        <v>0</v>
      </c>
      <c r="I16" s="18" t="s">
        <v>47</v>
      </c>
      <c r="J16" s="18" t="s">
        <v>48</v>
      </c>
      <c r="K16" s="4"/>
      <c r="L16" s="17">
        <v>1</v>
      </c>
      <c r="M16" s="17">
        <v>0</v>
      </c>
      <c r="N16">
        <f>VLOOKUP(B16,Package!C:E,3,0)</f>
        <v>15</v>
      </c>
    </row>
    <row r="17" spans="1:14" x14ac:dyDescent="0.25">
      <c r="A17" s="17">
        <v>25</v>
      </c>
      <c r="B17" s="18" t="s">
        <v>135</v>
      </c>
      <c r="C17" s="17">
        <v>1</v>
      </c>
      <c r="D17" s="17">
        <f t="shared" si="0"/>
        <v>16</v>
      </c>
      <c r="E17" s="17">
        <v>1</v>
      </c>
      <c r="F17" s="17"/>
      <c r="G17" s="17"/>
      <c r="H17" s="17">
        <v>0</v>
      </c>
      <c r="I17" s="18" t="s">
        <v>47</v>
      </c>
      <c r="J17" s="18" t="s">
        <v>48</v>
      </c>
      <c r="K17" s="4"/>
      <c r="L17" s="17">
        <v>1</v>
      </c>
      <c r="M17" s="17">
        <v>0</v>
      </c>
      <c r="N17">
        <f>VLOOKUP(B17,Package!C:E,3,0)</f>
        <v>16</v>
      </c>
    </row>
    <row r="18" spans="1:14" x14ac:dyDescent="0.25">
      <c r="A18" s="17">
        <v>26</v>
      </c>
      <c r="B18" s="18" t="s">
        <v>181</v>
      </c>
      <c r="C18" s="17">
        <v>1</v>
      </c>
      <c r="D18" s="17">
        <f t="shared" si="0"/>
        <v>17</v>
      </c>
      <c r="E18" s="17">
        <v>1</v>
      </c>
      <c r="F18" s="17"/>
      <c r="G18" s="17"/>
      <c r="H18" s="17">
        <v>0</v>
      </c>
      <c r="I18" s="18" t="s">
        <v>47</v>
      </c>
      <c r="J18" s="18" t="s">
        <v>48</v>
      </c>
      <c r="K18" s="4"/>
      <c r="L18" s="17">
        <v>1</v>
      </c>
      <c r="M18" s="17">
        <v>0</v>
      </c>
      <c r="N18">
        <f>VLOOKUP(B18,Package!C:E,3,0)</f>
        <v>17</v>
      </c>
    </row>
    <row r="19" spans="1:14" x14ac:dyDescent="0.25">
      <c r="A19" s="17">
        <v>27</v>
      </c>
      <c r="B19" s="23" t="s">
        <v>141</v>
      </c>
      <c r="C19" s="25">
        <v>2</v>
      </c>
      <c r="D19" s="17">
        <f t="shared" si="0"/>
        <v>18</v>
      </c>
      <c r="E19" s="4"/>
      <c r="F19" s="4"/>
      <c r="G19" s="4"/>
      <c r="H19" s="17">
        <v>0</v>
      </c>
      <c r="I19" s="18" t="s">
        <v>47</v>
      </c>
      <c r="J19" s="18" t="s">
        <v>48</v>
      </c>
      <c r="K19" s="4"/>
      <c r="L19" s="17">
        <v>1</v>
      </c>
      <c r="M19" s="17">
        <v>0</v>
      </c>
      <c r="N19">
        <f>VLOOKUP(B19,Package!C:E,3,0)</f>
        <v>18</v>
      </c>
    </row>
    <row r="20" spans="1:14" x14ac:dyDescent="0.25">
      <c r="A20" s="17">
        <v>28</v>
      </c>
      <c r="B20" s="23" t="s">
        <v>143</v>
      </c>
      <c r="C20" s="25">
        <v>2</v>
      </c>
      <c r="D20" s="17">
        <f t="shared" si="0"/>
        <v>19</v>
      </c>
      <c r="E20" s="4"/>
      <c r="F20" s="4"/>
      <c r="G20" s="4"/>
      <c r="H20" s="17">
        <v>0</v>
      </c>
      <c r="I20" s="18" t="s">
        <v>47</v>
      </c>
      <c r="J20" s="18" t="s">
        <v>48</v>
      </c>
      <c r="K20" s="4"/>
      <c r="L20" s="17">
        <v>1</v>
      </c>
      <c r="M20" s="17">
        <v>0</v>
      </c>
      <c r="N20">
        <f>VLOOKUP(B20,Package!C:E,3,0)</f>
        <v>19</v>
      </c>
    </row>
    <row r="21" spans="1:14" x14ac:dyDescent="0.25">
      <c r="A21" s="17">
        <v>29</v>
      </c>
      <c r="B21" s="23" t="s">
        <v>182</v>
      </c>
      <c r="C21" s="25">
        <v>2</v>
      </c>
      <c r="D21" s="17">
        <f t="shared" si="0"/>
        <v>20</v>
      </c>
      <c r="E21" s="4"/>
      <c r="F21" s="4"/>
      <c r="G21" s="4"/>
      <c r="H21" s="17">
        <v>0</v>
      </c>
      <c r="I21" s="18" t="s">
        <v>47</v>
      </c>
      <c r="J21" s="18" t="s">
        <v>48</v>
      </c>
      <c r="K21" s="4"/>
      <c r="L21" s="17">
        <v>1</v>
      </c>
      <c r="M21" s="17">
        <v>0</v>
      </c>
      <c r="N21">
        <f>VLOOKUP(B21,Package!C:E,3,0)</f>
        <v>20</v>
      </c>
    </row>
    <row r="22" spans="1:14" x14ac:dyDescent="0.25">
      <c r="A22" s="17">
        <v>30</v>
      </c>
      <c r="B22" s="23" t="s">
        <v>183</v>
      </c>
      <c r="C22" s="25">
        <v>2</v>
      </c>
      <c r="D22" s="17">
        <f t="shared" si="0"/>
        <v>21</v>
      </c>
      <c r="E22" s="4"/>
      <c r="F22" s="4"/>
      <c r="G22" s="4"/>
      <c r="H22" s="17">
        <v>0</v>
      </c>
      <c r="I22" s="18" t="s">
        <v>47</v>
      </c>
      <c r="J22" s="18" t="s">
        <v>48</v>
      </c>
      <c r="K22" s="4"/>
      <c r="L22" s="17">
        <v>1</v>
      </c>
      <c r="M22" s="17">
        <v>0</v>
      </c>
      <c r="N22">
        <f>VLOOKUP(B22,Package!C:E,3,0)</f>
        <v>21</v>
      </c>
    </row>
    <row r="23" spans="1:14" x14ac:dyDescent="0.25">
      <c r="A23" s="17">
        <v>31</v>
      </c>
      <c r="B23" s="24" t="s">
        <v>184</v>
      </c>
      <c r="C23" s="25">
        <v>2</v>
      </c>
      <c r="D23" s="17">
        <f t="shared" si="0"/>
        <v>22</v>
      </c>
      <c r="E23" s="4"/>
      <c r="F23" s="4"/>
      <c r="G23" s="4"/>
      <c r="H23" s="17">
        <v>0</v>
      </c>
      <c r="I23" s="18" t="s">
        <v>47</v>
      </c>
      <c r="J23" s="18" t="s">
        <v>48</v>
      </c>
      <c r="K23" s="4"/>
      <c r="L23" s="17">
        <v>1</v>
      </c>
      <c r="M23" s="17">
        <v>0</v>
      </c>
      <c r="N23">
        <f>VLOOKUP(B23,Package!C:E,3,0)</f>
        <v>22</v>
      </c>
    </row>
    <row r="24" spans="1:14" x14ac:dyDescent="0.25">
      <c r="A24" s="17">
        <v>32</v>
      </c>
      <c r="B24" s="24" t="s">
        <v>185</v>
      </c>
      <c r="C24" s="25">
        <v>2</v>
      </c>
      <c r="D24" s="17">
        <f t="shared" si="0"/>
        <v>23</v>
      </c>
      <c r="E24" s="4"/>
      <c r="F24" s="4"/>
      <c r="G24" s="4"/>
      <c r="H24" s="17">
        <v>0</v>
      </c>
      <c r="I24" s="18" t="s">
        <v>47</v>
      </c>
      <c r="J24" s="18" t="s">
        <v>48</v>
      </c>
      <c r="K24" s="4"/>
      <c r="L24" s="17">
        <v>1</v>
      </c>
      <c r="M24" s="17">
        <v>0</v>
      </c>
      <c r="N24">
        <f>VLOOKUP(B24,Package!C:E,3,0)</f>
        <v>23</v>
      </c>
    </row>
    <row r="25" spans="1:14" x14ac:dyDescent="0.25">
      <c r="A25" s="17">
        <v>33</v>
      </c>
      <c r="B25" s="24" t="s">
        <v>186</v>
      </c>
      <c r="C25" s="25">
        <v>2</v>
      </c>
      <c r="D25" s="17">
        <f t="shared" si="0"/>
        <v>24</v>
      </c>
      <c r="E25" s="4"/>
      <c r="F25" s="4"/>
      <c r="G25" s="4"/>
      <c r="H25" s="17">
        <v>0</v>
      </c>
      <c r="I25" s="18" t="s">
        <v>47</v>
      </c>
      <c r="J25" s="18" t="s">
        <v>48</v>
      </c>
      <c r="K25" s="4"/>
      <c r="L25" s="17">
        <v>1</v>
      </c>
      <c r="M25" s="17">
        <v>0</v>
      </c>
      <c r="N25">
        <f>VLOOKUP(B25,Package!C:E,3,0)</f>
        <v>24</v>
      </c>
    </row>
    <row r="26" spans="1:14" x14ac:dyDescent="0.25">
      <c r="A26" s="17">
        <v>34</v>
      </c>
      <c r="B26" s="24" t="s">
        <v>187</v>
      </c>
      <c r="C26" s="25">
        <v>2</v>
      </c>
      <c r="D26" s="17">
        <f t="shared" si="0"/>
        <v>25</v>
      </c>
      <c r="E26" s="4"/>
      <c r="F26" s="4"/>
      <c r="G26" s="4"/>
      <c r="H26" s="17">
        <v>0</v>
      </c>
      <c r="I26" s="18" t="s">
        <v>47</v>
      </c>
      <c r="J26" s="18" t="s">
        <v>48</v>
      </c>
      <c r="K26" s="4"/>
      <c r="L26" s="17">
        <v>1</v>
      </c>
      <c r="M26" s="17">
        <v>0</v>
      </c>
      <c r="N26">
        <f>VLOOKUP(B26,Package!C:E,3,0)</f>
        <v>25</v>
      </c>
    </row>
    <row r="27" spans="1:14" x14ac:dyDescent="0.25">
      <c r="A27" s="17">
        <v>35</v>
      </c>
      <c r="B27" s="24" t="s">
        <v>188</v>
      </c>
      <c r="C27" s="25">
        <v>2</v>
      </c>
      <c r="D27" s="17">
        <f t="shared" si="0"/>
        <v>26</v>
      </c>
      <c r="E27" s="4"/>
      <c r="F27" s="4"/>
      <c r="G27" s="4"/>
      <c r="H27" s="17">
        <v>0</v>
      </c>
      <c r="I27" s="18" t="s">
        <v>47</v>
      </c>
      <c r="J27" s="18" t="s">
        <v>48</v>
      </c>
      <c r="K27" s="4"/>
      <c r="L27" s="17">
        <v>1</v>
      </c>
      <c r="M27" s="17">
        <v>0</v>
      </c>
      <c r="N27">
        <f>VLOOKUP(B27,Package!C:E,3,0)</f>
        <v>26</v>
      </c>
    </row>
    <row r="28" spans="1:14" x14ac:dyDescent="0.25">
      <c r="A28" s="17">
        <v>36</v>
      </c>
      <c r="B28" s="24" t="s">
        <v>189</v>
      </c>
      <c r="C28" s="25">
        <v>2</v>
      </c>
      <c r="D28" s="17">
        <f t="shared" si="0"/>
        <v>27</v>
      </c>
      <c r="E28" s="4"/>
      <c r="F28" s="4"/>
      <c r="G28" s="4"/>
      <c r="H28" s="17">
        <v>0</v>
      </c>
      <c r="I28" s="18" t="s">
        <v>47</v>
      </c>
      <c r="J28" s="18" t="s">
        <v>48</v>
      </c>
      <c r="K28" s="4"/>
      <c r="L28" s="17">
        <v>1</v>
      </c>
      <c r="M28" s="17">
        <v>0</v>
      </c>
      <c r="N28">
        <f>VLOOKUP(B28,Package!C:E,3,0)</f>
        <v>27</v>
      </c>
    </row>
    <row r="29" spans="1:14" x14ac:dyDescent="0.25">
      <c r="A29" s="17">
        <v>37</v>
      </c>
      <c r="B29" s="24" t="s">
        <v>190</v>
      </c>
      <c r="C29" s="25">
        <v>2</v>
      </c>
      <c r="D29" s="17">
        <f t="shared" si="0"/>
        <v>28</v>
      </c>
      <c r="E29" s="4"/>
      <c r="F29" s="4"/>
      <c r="G29" s="4"/>
      <c r="H29" s="17">
        <v>0</v>
      </c>
      <c r="I29" s="18" t="s">
        <v>47</v>
      </c>
      <c r="J29" s="18" t="s">
        <v>48</v>
      </c>
      <c r="K29" s="4"/>
      <c r="L29" s="17">
        <v>1</v>
      </c>
      <c r="M29" s="17">
        <v>0</v>
      </c>
      <c r="N29">
        <f>VLOOKUP(B29,Package!C:E,3,0)</f>
        <v>28</v>
      </c>
    </row>
    <row r="30" spans="1:14" x14ac:dyDescent="0.25">
      <c r="A30" s="17">
        <v>38</v>
      </c>
      <c r="B30" s="24" t="s">
        <v>191</v>
      </c>
      <c r="C30" s="25">
        <v>2</v>
      </c>
      <c r="D30" s="17">
        <f t="shared" si="0"/>
        <v>29</v>
      </c>
      <c r="E30" s="4"/>
      <c r="F30" s="4"/>
      <c r="G30" s="4"/>
      <c r="H30" s="17">
        <v>0</v>
      </c>
      <c r="I30" s="18" t="s">
        <v>47</v>
      </c>
      <c r="J30" s="18" t="s">
        <v>48</v>
      </c>
      <c r="K30" s="4"/>
      <c r="L30" s="17">
        <v>1</v>
      </c>
      <c r="M30" s="17">
        <v>0</v>
      </c>
      <c r="N30">
        <f>VLOOKUP(B30,Package!C:E,3,0)</f>
        <v>29</v>
      </c>
    </row>
    <row r="31" spans="1:14" x14ac:dyDescent="0.25">
      <c r="A31" s="17">
        <v>39</v>
      </c>
      <c r="B31" s="24" t="s">
        <v>192</v>
      </c>
      <c r="C31" s="25">
        <v>2</v>
      </c>
      <c r="D31" s="17">
        <f t="shared" si="0"/>
        <v>30</v>
      </c>
      <c r="E31" s="4"/>
      <c r="F31" s="4"/>
      <c r="G31" s="4"/>
      <c r="H31" s="17">
        <v>0</v>
      </c>
      <c r="I31" s="18" t="s">
        <v>47</v>
      </c>
      <c r="J31" s="18" t="s">
        <v>48</v>
      </c>
      <c r="K31" s="4"/>
      <c r="L31" s="17">
        <v>1</v>
      </c>
      <c r="M31" s="17">
        <v>0</v>
      </c>
      <c r="N31">
        <f>VLOOKUP(B31,Package!C:E,3,0)</f>
        <v>30</v>
      </c>
    </row>
    <row r="32" spans="1:14" x14ac:dyDescent="0.25">
      <c r="A32" s="17">
        <v>40</v>
      </c>
      <c r="B32" s="24" t="s">
        <v>193</v>
      </c>
      <c r="C32" s="25">
        <v>2</v>
      </c>
      <c r="D32" s="17">
        <f t="shared" si="0"/>
        <v>31</v>
      </c>
      <c r="E32" s="4"/>
      <c r="F32" s="4"/>
      <c r="G32" s="4"/>
      <c r="H32" s="17">
        <v>0</v>
      </c>
      <c r="I32" s="18" t="s">
        <v>47</v>
      </c>
      <c r="J32" s="18" t="s">
        <v>48</v>
      </c>
      <c r="K32" s="4"/>
      <c r="L32" s="17">
        <v>1</v>
      </c>
      <c r="M32" s="17">
        <v>0</v>
      </c>
      <c r="N32">
        <f>VLOOKUP(B32,Package!C:E,3,0)</f>
        <v>31</v>
      </c>
    </row>
    <row r="33" spans="1:14" x14ac:dyDescent="0.25">
      <c r="A33" s="17">
        <v>41</v>
      </c>
      <c r="B33" s="24" t="s">
        <v>194</v>
      </c>
      <c r="C33" s="25">
        <v>2</v>
      </c>
      <c r="D33" s="17">
        <f t="shared" si="0"/>
        <v>32</v>
      </c>
      <c r="E33" s="4"/>
      <c r="F33" s="4"/>
      <c r="G33" s="4"/>
      <c r="H33" s="17">
        <v>0</v>
      </c>
      <c r="I33" s="18" t="s">
        <v>47</v>
      </c>
      <c r="J33" s="18" t="s">
        <v>48</v>
      </c>
      <c r="K33" s="4"/>
      <c r="L33" s="17">
        <v>1</v>
      </c>
      <c r="M33" s="17">
        <v>0</v>
      </c>
      <c r="N33">
        <f>VLOOKUP(B33,Package!C:E,3,0)</f>
        <v>32</v>
      </c>
    </row>
    <row r="34" spans="1:14" x14ac:dyDescent="0.25">
      <c r="A34" s="17">
        <v>42</v>
      </c>
      <c r="B34" s="24" t="s">
        <v>195</v>
      </c>
      <c r="C34" s="25">
        <v>2</v>
      </c>
      <c r="D34" s="17">
        <f t="shared" si="0"/>
        <v>33</v>
      </c>
      <c r="E34" s="4"/>
      <c r="F34" s="4"/>
      <c r="G34" s="4"/>
      <c r="H34" s="17">
        <v>0</v>
      </c>
      <c r="I34" s="18" t="s">
        <v>47</v>
      </c>
      <c r="J34" s="18" t="s">
        <v>48</v>
      </c>
      <c r="K34" s="4"/>
      <c r="L34" s="17">
        <v>1</v>
      </c>
      <c r="M34" s="17">
        <v>0</v>
      </c>
      <c r="N34">
        <f>VLOOKUP(B34,Package!C:E,3,0)</f>
        <v>33</v>
      </c>
    </row>
    <row r="35" spans="1:14" x14ac:dyDescent="0.25">
      <c r="A35" s="17">
        <v>43</v>
      </c>
      <c r="B35" s="24" t="s">
        <v>196</v>
      </c>
      <c r="C35" s="25">
        <v>2</v>
      </c>
      <c r="D35" s="17">
        <f t="shared" si="0"/>
        <v>34</v>
      </c>
      <c r="E35" s="4"/>
      <c r="F35" s="4"/>
      <c r="G35" s="4"/>
      <c r="H35" s="17">
        <v>0</v>
      </c>
      <c r="I35" s="18" t="s">
        <v>47</v>
      </c>
      <c r="J35" s="18" t="s">
        <v>48</v>
      </c>
      <c r="K35" s="4"/>
      <c r="L35" s="17">
        <v>1</v>
      </c>
      <c r="M35" s="17">
        <v>0</v>
      </c>
      <c r="N35">
        <f>VLOOKUP(B35,Package!C:E,3,0)</f>
        <v>34</v>
      </c>
    </row>
    <row r="36" spans="1:14" x14ac:dyDescent="0.25">
      <c r="A36" s="17">
        <v>44</v>
      </c>
      <c r="B36" s="24" t="s">
        <v>197</v>
      </c>
      <c r="C36" s="25">
        <v>1</v>
      </c>
      <c r="D36" s="17">
        <f t="shared" si="0"/>
        <v>35</v>
      </c>
      <c r="E36" s="4"/>
      <c r="F36" s="4"/>
      <c r="G36" s="4"/>
      <c r="H36" s="17">
        <v>0</v>
      </c>
      <c r="I36" s="18" t="s">
        <v>47</v>
      </c>
      <c r="J36" s="18" t="s">
        <v>48</v>
      </c>
      <c r="K36" s="4"/>
      <c r="L36" s="17">
        <v>1</v>
      </c>
      <c r="M36" s="17">
        <v>0</v>
      </c>
      <c r="N36">
        <f>VLOOKUP(B36,Package!C:E,3,0)</f>
        <v>35</v>
      </c>
    </row>
    <row r="37" spans="1:14" x14ac:dyDescent="0.25">
      <c r="A37" s="17">
        <v>45</v>
      </c>
      <c r="B37" s="24" t="s">
        <v>198</v>
      </c>
      <c r="C37" s="25">
        <v>3</v>
      </c>
      <c r="D37" s="17">
        <f t="shared" si="0"/>
        <v>36</v>
      </c>
      <c r="E37" s="4"/>
      <c r="F37" s="4"/>
      <c r="G37" s="4"/>
      <c r="H37" s="17">
        <v>0</v>
      </c>
      <c r="I37" s="18" t="s">
        <v>47</v>
      </c>
      <c r="J37" s="18" t="s">
        <v>48</v>
      </c>
      <c r="K37" s="4"/>
      <c r="L37" s="17">
        <v>1</v>
      </c>
      <c r="M37" s="17">
        <v>0</v>
      </c>
      <c r="N37">
        <f>VLOOKUP(B37,Package!C:E,3,0)</f>
        <v>36</v>
      </c>
    </row>
    <row r="38" spans="1:14" x14ac:dyDescent="0.25">
      <c r="A38" s="17">
        <v>46</v>
      </c>
      <c r="B38" s="24" t="s">
        <v>199</v>
      </c>
      <c r="C38" s="25">
        <v>3</v>
      </c>
      <c r="D38" s="17">
        <f t="shared" si="0"/>
        <v>37</v>
      </c>
      <c r="E38" s="4"/>
      <c r="F38" s="4"/>
      <c r="G38" s="4"/>
      <c r="H38" s="17">
        <v>0</v>
      </c>
      <c r="I38" s="18" t="s">
        <v>47</v>
      </c>
      <c r="J38" s="18" t="s">
        <v>48</v>
      </c>
      <c r="K38" s="4"/>
      <c r="L38" s="17">
        <v>1</v>
      </c>
      <c r="M38" s="17">
        <v>0</v>
      </c>
      <c r="N38">
        <f>VLOOKUP(B38,Package!C:E,3,0)</f>
        <v>37</v>
      </c>
    </row>
    <row r="39" spans="1:14" x14ac:dyDescent="0.25">
      <c r="A39" s="17">
        <v>47</v>
      </c>
      <c r="B39" s="24" t="s">
        <v>200</v>
      </c>
      <c r="C39" s="25">
        <v>3</v>
      </c>
      <c r="D39" s="17">
        <f t="shared" si="0"/>
        <v>38</v>
      </c>
      <c r="E39" s="4"/>
      <c r="F39" s="4"/>
      <c r="G39" s="4"/>
      <c r="H39" s="17">
        <v>0</v>
      </c>
      <c r="I39" s="18" t="s">
        <v>47</v>
      </c>
      <c r="J39" s="18" t="s">
        <v>48</v>
      </c>
      <c r="K39" s="4"/>
      <c r="L39" s="17">
        <v>1</v>
      </c>
      <c r="M39" s="17">
        <v>0</v>
      </c>
      <c r="N39">
        <f>VLOOKUP(B39,Package!C:E,3,0)</f>
        <v>38</v>
      </c>
    </row>
    <row r="40" spans="1:14" x14ac:dyDescent="0.25">
      <c r="A40" s="17">
        <v>48</v>
      </c>
      <c r="B40" s="24" t="s">
        <v>201</v>
      </c>
      <c r="C40" s="25">
        <v>3</v>
      </c>
      <c r="D40" s="17">
        <f t="shared" si="0"/>
        <v>39</v>
      </c>
      <c r="E40" s="4"/>
      <c r="F40" s="4"/>
      <c r="G40" s="4"/>
      <c r="H40" s="17">
        <v>0</v>
      </c>
      <c r="I40" s="18" t="s">
        <v>47</v>
      </c>
      <c r="J40" s="18" t="s">
        <v>48</v>
      </c>
      <c r="K40" s="4"/>
      <c r="L40" s="17">
        <v>1</v>
      </c>
      <c r="M40" s="17">
        <v>0</v>
      </c>
      <c r="N40">
        <f>VLOOKUP(B40,Package!C:E,3,0)</f>
        <v>39</v>
      </c>
    </row>
    <row r="41" spans="1:14" x14ac:dyDescent="0.25">
      <c r="A41" s="17">
        <v>49</v>
      </c>
      <c r="B41" s="24" t="s">
        <v>202</v>
      </c>
      <c r="C41" s="25">
        <v>3</v>
      </c>
      <c r="D41" s="17">
        <f t="shared" si="0"/>
        <v>40</v>
      </c>
      <c r="E41" s="4"/>
      <c r="F41" s="4"/>
      <c r="G41" s="4"/>
      <c r="H41" s="17">
        <v>0</v>
      </c>
      <c r="I41" s="18" t="s">
        <v>47</v>
      </c>
      <c r="J41" s="18" t="s">
        <v>48</v>
      </c>
      <c r="K41" s="4"/>
      <c r="L41" s="17">
        <v>1</v>
      </c>
      <c r="M41" s="17">
        <v>0</v>
      </c>
      <c r="N41">
        <f>VLOOKUP(B41,Package!C:E,3,0)</f>
        <v>40</v>
      </c>
    </row>
    <row r="42" spans="1:14" x14ac:dyDescent="0.25">
      <c r="A42" s="17">
        <v>50</v>
      </c>
      <c r="B42" s="24" t="s">
        <v>203</v>
      </c>
      <c r="C42" s="25">
        <v>3</v>
      </c>
      <c r="D42" s="17">
        <f t="shared" si="0"/>
        <v>41</v>
      </c>
      <c r="E42" s="4"/>
      <c r="F42" s="4"/>
      <c r="G42" s="4"/>
      <c r="H42" s="17">
        <v>0</v>
      </c>
      <c r="I42" s="18" t="s">
        <v>47</v>
      </c>
      <c r="J42" s="18" t="s">
        <v>48</v>
      </c>
      <c r="K42" s="4"/>
      <c r="L42" s="17">
        <v>1</v>
      </c>
      <c r="M42" s="17">
        <v>0</v>
      </c>
      <c r="N42">
        <f>VLOOKUP(B42,Package!C:E,3,0)</f>
        <v>41</v>
      </c>
    </row>
    <row r="43" spans="1:14" x14ac:dyDescent="0.25">
      <c r="A43" s="17">
        <v>51</v>
      </c>
      <c r="B43" s="24" t="s">
        <v>204</v>
      </c>
      <c r="C43" s="25">
        <v>3</v>
      </c>
      <c r="D43" s="17">
        <f t="shared" si="0"/>
        <v>42</v>
      </c>
      <c r="E43" s="4"/>
      <c r="F43" s="4"/>
      <c r="G43" s="4"/>
      <c r="H43" s="17">
        <v>0</v>
      </c>
      <c r="I43" s="18" t="s">
        <v>47</v>
      </c>
      <c r="J43" s="18" t="s">
        <v>48</v>
      </c>
      <c r="K43" s="4"/>
      <c r="L43" s="17">
        <v>1</v>
      </c>
      <c r="M43" s="17">
        <v>0</v>
      </c>
      <c r="N43">
        <f>VLOOKUP(B43,Package!C:E,3,0)</f>
        <v>42</v>
      </c>
    </row>
    <row r="44" spans="1:14" x14ac:dyDescent="0.25">
      <c r="A44" s="17">
        <v>52</v>
      </c>
      <c r="B44" s="24" t="s">
        <v>205</v>
      </c>
      <c r="C44" s="25">
        <v>3</v>
      </c>
      <c r="D44" s="17">
        <f t="shared" si="0"/>
        <v>43</v>
      </c>
      <c r="E44" s="4"/>
      <c r="F44" s="4"/>
      <c r="G44" s="4"/>
      <c r="H44" s="17">
        <v>0</v>
      </c>
      <c r="I44" s="18" t="s">
        <v>47</v>
      </c>
      <c r="J44" s="18" t="s">
        <v>48</v>
      </c>
      <c r="K44" s="4"/>
      <c r="L44" s="17">
        <v>1</v>
      </c>
      <c r="M44" s="17">
        <v>0</v>
      </c>
      <c r="N44">
        <f>VLOOKUP(B44,Package!C:E,3,0)</f>
        <v>43</v>
      </c>
    </row>
    <row r="45" spans="1:14" x14ac:dyDescent="0.25">
      <c r="A45" s="17">
        <v>53</v>
      </c>
      <c r="B45" s="24" t="s">
        <v>206</v>
      </c>
      <c r="C45" s="25">
        <v>3</v>
      </c>
      <c r="D45" s="17">
        <f t="shared" si="0"/>
        <v>44</v>
      </c>
      <c r="E45" s="4"/>
      <c r="F45" s="4"/>
      <c r="G45" s="4"/>
      <c r="H45" s="17">
        <v>0</v>
      </c>
      <c r="I45" s="18" t="s">
        <v>47</v>
      </c>
      <c r="J45" s="18" t="s">
        <v>48</v>
      </c>
      <c r="K45" s="4"/>
      <c r="L45" s="17">
        <v>1</v>
      </c>
      <c r="M45" s="17">
        <v>0</v>
      </c>
      <c r="N45">
        <f>VLOOKUP(B45,Package!C:E,3,0)</f>
        <v>44</v>
      </c>
    </row>
    <row r="46" spans="1:14" x14ac:dyDescent="0.25">
      <c r="A46" s="17">
        <v>54</v>
      </c>
      <c r="B46" s="24" t="s">
        <v>207</v>
      </c>
      <c r="C46" s="25">
        <v>3</v>
      </c>
      <c r="D46" s="17">
        <f t="shared" si="0"/>
        <v>45</v>
      </c>
      <c r="E46" s="4"/>
      <c r="F46" s="4"/>
      <c r="G46" s="4"/>
      <c r="H46" s="17">
        <v>0</v>
      </c>
      <c r="I46" s="18" t="s">
        <v>47</v>
      </c>
      <c r="J46" s="18" t="s">
        <v>48</v>
      </c>
      <c r="K46" s="4"/>
      <c r="L46" s="17">
        <v>1</v>
      </c>
      <c r="M46" s="17">
        <v>0</v>
      </c>
      <c r="N46">
        <f>VLOOKUP(B46,Package!C:E,3,0)</f>
        <v>45</v>
      </c>
    </row>
    <row r="47" spans="1:14" x14ac:dyDescent="0.25">
      <c r="A47" s="17">
        <v>55</v>
      </c>
      <c r="B47" s="24" t="s">
        <v>208</v>
      </c>
      <c r="C47" s="25">
        <v>3</v>
      </c>
      <c r="D47" s="17">
        <f t="shared" si="0"/>
        <v>46</v>
      </c>
      <c r="E47" s="4"/>
      <c r="F47" s="4"/>
      <c r="G47" s="4"/>
      <c r="H47" s="17">
        <v>0</v>
      </c>
      <c r="I47" s="18" t="s">
        <v>47</v>
      </c>
      <c r="J47" s="18" t="s">
        <v>48</v>
      </c>
      <c r="K47" s="4"/>
      <c r="L47" s="17">
        <v>1</v>
      </c>
      <c r="M47" s="17">
        <v>0</v>
      </c>
      <c r="N47">
        <f>VLOOKUP(B47,Package!C:E,3,0)</f>
        <v>46</v>
      </c>
    </row>
    <row r="48" spans="1:14" x14ac:dyDescent="0.25">
      <c r="A48" s="17">
        <v>56</v>
      </c>
      <c r="B48" s="24" t="s">
        <v>209</v>
      </c>
      <c r="C48" s="25">
        <v>3</v>
      </c>
      <c r="D48" s="17">
        <f t="shared" si="0"/>
        <v>47</v>
      </c>
      <c r="E48" s="4"/>
      <c r="F48" s="4"/>
      <c r="G48" s="4"/>
      <c r="H48" s="17">
        <v>0</v>
      </c>
      <c r="I48" s="18" t="s">
        <v>47</v>
      </c>
      <c r="J48" s="18" t="s">
        <v>48</v>
      </c>
      <c r="K48" s="4"/>
      <c r="L48" s="17">
        <v>1</v>
      </c>
      <c r="M48" s="17">
        <v>0</v>
      </c>
      <c r="N48">
        <f>VLOOKUP(B48,Package!C:E,3,0)</f>
        <v>47</v>
      </c>
    </row>
    <row r="49" spans="1:14" x14ac:dyDescent="0.25">
      <c r="A49" s="17">
        <v>57</v>
      </c>
      <c r="B49" s="24" t="s">
        <v>210</v>
      </c>
      <c r="C49" s="25">
        <v>3</v>
      </c>
      <c r="D49" s="17">
        <f t="shared" si="0"/>
        <v>48</v>
      </c>
      <c r="E49" s="4"/>
      <c r="F49" s="4"/>
      <c r="G49" s="4"/>
      <c r="H49" s="17">
        <v>0</v>
      </c>
      <c r="I49" s="18" t="s">
        <v>47</v>
      </c>
      <c r="J49" s="18" t="s">
        <v>48</v>
      </c>
      <c r="K49" s="4"/>
      <c r="L49" s="17">
        <v>1</v>
      </c>
      <c r="M49" s="17">
        <v>0</v>
      </c>
      <c r="N49">
        <f>VLOOKUP(B49,Package!C:E,3,0)</f>
        <v>48</v>
      </c>
    </row>
    <row r="50" spans="1:14" x14ac:dyDescent="0.25">
      <c r="A50" s="17">
        <v>58</v>
      </c>
      <c r="B50" s="24" t="s">
        <v>211</v>
      </c>
      <c r="C50" s="25">
        <v>3</v>
      </c>
      <c r="D50" s="17">
        <f t="shared" si="0"/>
        <v>49</v>
      </c>
      <c r="E50" s="4"/>
      <c r="F50" s="4"/>
      <c r="G50" s="4"/>
      <c r="H50" s="17">
        <v>0</v>
      </c>
      <c r="I50" s="18" t="s">
        <v>47</v>
      </c>
      <c r="J50" s="18" t="s">
        <v>48</v>
      </c>
      <c r="K50" s="4"/>
      <c r="L50" s="17">
        <v>1</v>
      </c>
      <c r="M50" s="17">
        <v>0</v>
      </c>
      <c r="N50">
        <f>VLOOKUP(B50,Package!C:E,3,0)</f>
        <v>49</v>
      </c>
    </row>
    <row r="51" spans="1:14" x14ac:dyDescent="0.25">
      <c r="A51" s="17">
        <v>59</v>
      </c>
      <c r="B51" s="24" t="s">
        <v>212</v>
      </c>
      <c r="C51" s="25">
        <v>4</v>
      </c>
      <c r="D51" s="17">
        <f t="shared" si="0"/>
        <v>50</v>
      </c>
      <c r="E51" s="4"/>
      <c r="F51" s="4"/>
      <c r="G51" s="4"/>
      <c r="H51" s="17">
        <v>0</v>
      </c>
      <c r="I51" s="18" t="s">
        <v>47</v>
      </c>
      <c r="J51" s="18" t="s">
        <v>48</v>
      </c>
      <c r="K51" s="4"/>
      <c r="L51" s="17">
        <v>1</v>
      </c>
      <c r="M51" s="17">
        <v>0</v>
      </c>
      <c r="N51">
        <f>VLOOKUP(B51,Package!C:E,3,0)</f>
        <v>50</v>
      </c>
    </row>
    <row r="52" spans="1:14" x14ac:dyDescent="0.25">
      <c r="A52" s="17">
        <v>60</v>
      </c>
      <c r="B52" s="24" t="s">
        <v>213</v>
      </c>
      <c r="C52" s="25">
        <v>4</v>
      </c>
      <c r="D52" s="17">
        <f t="shared" si="0"/>
        <v>51</v>
      </c>
      <c r="E52" s="4"/>
      <c r="F52" s="4"/>
      <c r="G52" s="4"/>
      <c r="H52" s="17">
        <v>0</v>
      </c>
      <c r="I52" s="18" t="s">
        <v>47</v>
      </c>
      <c r="J52" s="18" t="s">
        <v>48</v>
      </c>
      <c r="K52" s="4"/>
      <c r="L52" s="17">
        <v>1</v>
      </c>
      <c r="M52" s="17">
        <v>0</v>
      </c>
      <c r="N52">
        <f>VLOOKUP(B52,Package!C:E,3,0)</f>
        <v>51</v>
      </c>
    </row>
    <row r="53" spans="1:14" x14ac:dyDescent="0.25">
      <c r="A53" s="17">
        <v>61</v>
      </c>
      <c r="B53" s="24" t="s">
        <v>214</v>
      </c>
      <c r="C53" s="25">
        <v>4</v>
      </c>
      <c r="D53" s="17">
        <f t="shared" si="0"/>
        <v>52</v>
      </c>
      <c r="E53" s="4"/>
      <c r="F53" s="4"/>
      <c r="G53" s="4"/>
      <c r="H53" s="17">
        <v>0</v>
      </c>
      <c r="I53" s="18" t="s">
        <v>47</v>
      </c>
      <c r="J53" s="18" t="s">
        <v>48</v>
      </c>
      <c r="K53" s="4"/>
      <c r="L53" s="17">
        <v>1</v>
      </c>
      <c r="M53" s="17">
        <v>0</v>
      </c>
      <c r="N53">
        <f>VLOOKUP(B53,Package!C:E,3,0)</f>
        <v>52</v>
      </c>
    </row>
    <row r="54" spans="1:14" x14ac:dyDescent="0.25">
      <c r="A54" s="17">
        <v>62</v>
      </c>
      <c r="B54" s="24" t="s">
        <v>215</v>
      </c>
      <c r="C54" s="25">
        <v>4</v>
      </c>
      <c r="D54" s="17">
        <f t="shared" si="0"/>
        <v>53</v>
      </c>
      <c r="E54" s="4"/>
      <c r="F54" s="4"/>
      <c r="G54" s="4"/>
      <c r="H54" s="17">
        <v>0</v>
      </c>
      <c r="I54" s="18" t="s">
        <v>47</v>
      </c>
      <c r="J54" s="18" t="s">
        <v>48</v>
      </c>
      <c r="K54" s="4"/>
      <c r="L54" s="17">
        <v>1</v>
      </c>
      <c r="M54" s="17">
        <v>0</v>
      </c>
      <c r="N54">
        <f>VLOOKUP(B54,Package!C:E,3,0)</f>
        <v>53</v>
      </c>
    </row>
    <row r="55" spans="1:14" x14ac:dyDescent="0.25">
      <c r="A55" s="17">
        <v>63</v>
      </c>
      <c r="B55" s="24" t="s">
        <v>216</v>
      </c>
      <c r="C55" s="25">
        <v>5</v>
      </c>
      <c r="D55" s="17">
        <f t="shared" si="0"/>
        <v>54</v>
      </c>
      <c r="E55" s="4"/>
      <c r="F55" s="4"/>
      <c r="G55" s="4"/>
      <c r="H55" s="17">
        <v>0</v>
      </c>
      <c r="I55" s="18" t="s">
        <v>47</v>
      </c>
      <c r="J55" s="18" t="s">
        <v>48</v>
      </c>
      <c r="K55" s="4"/>
      <c r="L55" s="17">
        <v>1</v>
      </c>
      <c r="M55" s="17">
        <v>0</v>
      </c>
      <c r="N55">
        <f>VLOOKUP(B55,Package!C:E,3,0)</f>
        <v>54</v>
      </c>
    </row>
  </sheetData>
  <pageMargins left="0.2" right="0.2" top="0.25" bottom="0.25" header="0.3" footer="0.3"/>
  <pageSetup scale="6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7" sqref="C7"/>
    </sheetView>
  </sheetViews>
  <sheetFormatPr defaultRowHeight="15" x14ac:dyDescent="0.25"/>
  <cols>
    <col min="1" max="1" width="5.5703125" customWidth="1"/>
    <col min="2" max="2" width="35.42578125" customWidth="1"/>
    <col min="3" max="3" width="57" customWidth="1"/>
    <col min="4" max="4" width="45.28515625" customWidth="1"/>
    <col min="5" max="5" width="59.5703125" customWidth="1"/>
  </cols>
  <sheetData>
    <row r="1" spans="1:5" x14ac:dyDescent="0.25">
      <c r="A1" t="s">
        <v>217</v>
      </c>
      <c r="B1" t="s">
        <v>218</v>
      </c>
      <c r="C1" t="s">
        <v>219</v>
      </c>
      <c r="D1" t="s">
        <v>220</v>
      </c>
      <c r="E1" t="s">
        <v>221</v>
      </c>
    </row>
    <row r="2" spans="1:5" x14ac:dyDescent="0.25">
      <c r="B2" s="18" t="s">
        <v>104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zoomScale="80" zoomScaleNormal="80" workbookViewId="0">
      <selection activeCell="D4" sqref="D4"/>
    </sheetView>
  </sheetViews>
  <sheetFormatPr defaultRowHeight="15" x14ac:dyDescent="0.25"/>
  <cols>
    <col min="1" max="1" width="7.85546875" bestFit="1" customWidth="1"/>
    <col min="2" max="2" width="11.7109375" customWidth="1"/>
    <col min="3" max="3" width="11" customWidth="1"/>
    <col min="4" max="4" width="38.5703125" customWidth="1"/>
  </cols>
  <sheetData>
    <row r="1" spans="1:4" x14ac:dyDescent="0.25">
      <c r="A1" s="7" t="s">
        <v>35</v>
      </c>
      <c r="B1" s="7" t="s">
        <v>138</v>
      </c>
      <c r="C1" s="7" t="s">
        <v>139</v>
      </c>
    </row>
    <row r="2" spans="1:4" x14ac:dyDescent="0.25">
      <c r="A2" s="17">
        <v>2</v>
      </c>
      <c r="B2" s="21">
        <v>42643</v>
      </c>
      <c r="C2" s="21">
        <v>42643</v>
      </c>
      <c r="D2" t="e">
        <f>VLOOKUP(A2,Task!A:B,2,0)</f>
        <v>#N/A</v>
      </c>
    </row>
    <row r="3" spans="1:4" x14ac:dyDescent="0.25">
      <c r="A3" s="17">
        <v>3</v>
      </c>
      <c r="B3" s="21">
        <v>42643</v>
      </c>
      <c r="C3" s="21">
        <v>42643</v>
      </c>
      <c r="D3" t="e">
        <f>VLOOKUP(A3,Task!A:B,2,0)</f>
        <v>#N/A</v>
      </c>
    </row>
    <row r="4" spans="1:4" x14ac:dyDescent="0.25">
      <c r="A4" s="17">
        <v>1</v>
      </c>
      <c r="B4" s="21">
        <v>42643</v>
      </c>
      <c r="C4" s="21">
        <v>42643</v>
      </c>
      <c r="D4" t="e">
        <f>VLOOKUP(A4,Task!A:B,2,0)</f>
        <v>#N/A</v>
      </c>
    </row>
    <row r="5" spans="1:4" x14ac:dyDescent="0.25">
      <c r="A5" s="19"/>
      <c r="B5" s="20"/>
      <c r="C5" s="20"/>
    </row>
    <row r="6" spans="1:4" x14ac:dyDescent="0.25">
      <c r="A6" s="19"/>
      <c r="B6" s="20"/>
      <c r="C6" s="20"/>
    </row>
    <row r="7" spans="1:4" x14ac:dyDescent="0.25">
      <c r="A7" s="19"/>
      <c r="B7" s="20"/>
      <c r="C7" s="20"/>
    </row>
    <row r="8" spans="1:4" x14ac:dyDescent="0.25">
      <c r="A8" s="19"/>
      <c r="B8" s="20"/>
      <c r="C8" s="20"/>
    </row>
    <row r="9" spans="1:4" x14ac:dyDescent="0.25">
      <c r="A9" s="19"/>
      <c r="B9" s="20"/>
      <c r="C9" s="20"/>
    </row>
    <row r="10" spans="1:4" x14ac:dyDescent="0.25">
      <c r="A10" s="19"/>
      <c r="B10" s="20"/>
      <c r="C10" s="20"/>
    </row>
    <row r="11" spans="1:4" x14ac:dyDescent="0.25">
      <c r="A11" s="19"/>
      <c r="B11" s="20"/>
      <c r="C11" s="20"/>
    </row>
    <row r="12" spans="1:4" x14ac:dyDescent="0.25">
      <c r="A12" s="19"/>
      <c r="B12" s="20"/>
      <c r="C12" s="20"/>
    </row>
    <row r="13" spans="1:4" x14ac:dyDescent="0.25">
      <c r="A13" s="19"/>
      <c r="B13" s="20"/>
      <c r="C13" s="20"/>
    </row>
    <row r="14" spans="1:4" x14ac:dyDescent="0.25">
      <c r="A14" s="19"/>
      <c r="B14" s="20"/>
      <c r="C14" s="20"/>
    </row>
    <row r="15" spans="1:4" x14ac:dyDescent="0.25">
      <c r="A15" s="19"/>
      <c r="B15" s="20"/>
      <c r="C15" s="20"/>
    </row>
    <row r="16" spans="1:4" x14ac:dyDescent="0.25">
      <c r="A16" s="19"/>
      <c r="B16" s="20"/>
      <c r="C16" s="20"/>
    </row>
    <row r="17" spans="1:3" x14ac:dyDescent="0.25">
      <c r="A17" s="19"/>
      <c r="B17" s="20"/>
      <c r="C17" s="20"/>
    </row>
    <row r="18" spans="1:3" x14ac:dyDescent="0.25">
      <c r="A18" s="19"/>
      <c r="B18" s="20"/>
      <c r="C18" s="20"/>
    </row>
    <row r="19" spans="1:3" x14ac:dyDescent="0.25">
      <c r="A19" s="19"/>
      <c r="B19" s="20"/>
      <c r="C19" s="20"/>
    </row>
    <row r="20" spans="1:3" x14ac:dyDescent="0.25">
      <c r="A20" s="19"/>
      <c r="B20" s="20"/>
      <c r="C20" s="20"/>
    </row>
    <row r="21" spans="1:3" x14ac:dyDescent="0.25">
      <c r="A21" s="19"/>
      <c r="B21" s="20"/>
      <c r="C21" s="20"/>
    </row>
    <row r="22" spans="1:3" x14ac:dyDescent="0.25">
      <c r="A22" s="19"/>
      <c r="B22" s="20"/>
      <c r="C22" s="20"/>
    </row>
    <row r="23" spans="1:3" x14ac:dyDescent="0.25">
      <c r="A23" s="19"/>
      <c r="B23" s="20"/>
      <c r="C23" s="20"/>
    </row>
    <row r="24" spans="1:3" x14ac:dyDescent="0.25">
      <c r="A24" s="19"/>
      <c r="B24" s="20"/>
      <c r="C24" s="20"/>
    </row>
    <row r="25" spans="1:3" x14ac:dyDescent="0.25">
      <c r="A25" s="19"/>
      <c r="B25" s="20"/>
      <c r="C25" s="20"/>
    </row>
    <row r="26" spans="1:3" x14ac:dyDescent="0.25">
      <c r="A26" s="19"/>
      <c r="B26" s="20"/>
      <c r="C26" s="20"/>
    </row>
    <row r="27" spans="1:3" x14ac:dyDescent="0.25">
      <c r="A27" s="19"/>
      <c r="B27" s="20"/>
      <c r="C27" s="20"/>
    </row>
    <row r="28" spans="1:3" x14ac:dyDescent="0.25">
      <c r="A28" s="19"/>
      <c r="B28" s="20"/>
      <c r="C28" s="20"/>
    </row>
    <row r="29" spans="1:3" x14ac:dyDescent="0.25">
      <c r="A29" s="19"/>
      <c r="B29" s="20"/>
      <c r="C29" s="20"/>
    </row>
    <row r="30" spans="1:3" x14ac:dyDescent="0.25">
      <c r="A30" s="19"/>
      <c r="B30" s="20"/>
      <c r="C30" s="20"/>
    </row>
    <row r="31" spans="1:3" x14ac:dyDescent="0.25">
      <c r="A31" s="19"/>
      <c r="B31" s="20"/>
      <c r="C31" s="20"/>
    </row>
    <row r="32" spans="1:3" x14ac:dyDescent="0.25">
      <c r="A32" s="19"/>
      <c r="B32" s="20"/>
      <c r="C32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84"/>
  <sheetViews>
    <sheetView topLeftCell="A18" zoomScale="80" zoomScaleNormal="80" workbookViewId="0">
      <selection activeCell="C40" sqref="C40"/>
    </sheetView>
  </sheetViews>
  <sheetFormatPr defaultRowHeight="15" x14ac:dyDescent="0.25"/>
  <cols>
    <col min="1" max="1" width="26" bestFit="1" customWidth="1"/>
    <col min="2" max="3" width="33.42578125" bestFit="1" customWidth="1"/>
    <col min="4" max="4" width="19.140625" bestFit="1" customWidth="1"/>
    <col min="5" max="5" width="17.28515625" bestFit="1" customWidth="1"/>
    <col min="6" max="6" width="13.140625" bestFit="1" customWidth="1"/>
    <col min="7" max="7" width="15" bestFit="1" customWidth="1"/>
    <col min="8" max="8" width="16.5703125" bestFit="1" customWidth="1"/>
    <col min="9" max="9" width="15.42578125" bestFit="1" customWidth="1"/>
    <col min="10" max="10" width="17.28515625" bestFit="1" customWidth="1"/>
    <col min="11" max="11" width="19.28515625" customWidth="1"/>
    <col min="12" max="12" width="9.5703125" bestFit="1" customWidth="1"/>
    <col min="13" max="13" width="19.42578125" bestFit="1" customWidth="1"/>
    <col min="14" max="14" width="12.5703125" bestFit="1" customWidth="1"/>
    <col min="15" max="15" width="11.42578125" bestFit="1" customWidth="1"/>
    <col min="16" max="16" width="17" bestFit="1" customWidth="1"/>
    <col min="17" max="17" width="20.7109375" bestFit="1" customWidth="1"/>
    <col min="18" max="18" width="13" bestFit="1" customWidth="1"/>
    <col min="19" max="19" width="14.42578125" bestFit="1" customWidth="1"/>
    <col min="20" max="20" width="13.42578125" bestFit="1" customWidth="1"/>
    <col min="21" max="21" width="14.5703125" bestFit="1" customWidth="1"/>
    <col min="22" max="22" width="13.7109375" bestFit="1" customWidth="1"/>
    <col min="23" max="23" width="12.5703125" bestFit="1" customWidth="1"/>
  </cols>
  <sheetData>
    <row r="1" spans="1:9" x14ac:dyDescent="0.25">
      <c r="A1" s="26" t="s">
        <v>65</v>
      </c>
      <c r="B1" s="26"/>
      <c r="C1" s="26"/>
      <c r="D1" s="26"/>
      <c r="E1" s="26"/>
      <c r="F1" s="26"/>
      <c r="G1" s="26"/>
      <c r="H1" s="26"/>
      <c r="I1" s="26"/>
    </row>
    <row r="2" spans="1:9" x14ac:dyDescent="0.25">
      <c r="A2" s="7" t="s">
        <v>53</v>
      </c>
      <c r="B2" s="5" t="s">
        <v>54</v>
      </c>
      <c r="C2" s="5" t="s">
        <v>55</v>
      </c>
      <c r="D2" s="5" t="s">
        <v>56</v>
      </c>
      <c r="E2" s="5" t="s">
        <v>57</v>
      </c>
      <c r="F2" s="5" t="s">
        <v>58</v>
      </c>
      <c r="G2" s="5" t="s">
        <v>59</v>
      </c>
      <c r="H2" s="5" t="s">
        <v>60</v>
      </c>
      <c r="I2" s="5" t="s">
        <v>61</v>
      </c>
    </row>
    <row r="3" spans="1:9" x14ac:dyDescent="0.25">
      <c r="A3" s="6">
        <v>1</v>
      </c>
      <c r="B3" s="4" t="s">
        <v>62</v>
      </c>
      <c r="C3" s="6" t="s">
        <v>63</v>
      </c>
      <c r="D3" s="6">
        <v>0</v>
      </c>
      <c r="E3" s="6" t="s">
        <v>64</v>
      </c>
      <c r="F3" s="6">
        <v>1</v>
      </c>
      <c r="G3" s="6"/>
      <c r="H3" s="6">
        <v>800</v>
      </c>
      <c r="I3" s="6">
        <v>1700</v>
      </c>
    </row>
    <row r="5" spans="1:9" x14ac:dyDescent="0.25">
      <c r="A5" s="26" t="s">
        <v>72</v>
      </c>
      <c r="B5" s="26"/>
      <c r="C5" s="26"/>
      <c r="D5" s="26"/>
      <c r="E5" s="26"/>
      <c r="F5" s="26"/>
      <c r="G5" s="26"/>
    </row>
    <row r="6" spans="1:9" x14ac:dyDescent="0.25">
      <c r="A6" s="7" t="s">
        <v>2</v>
      </c>
      <c r="B6" s="7" t="s">
        <v>1</v>
      </c>
      <c r="C6" s="7" t="s">
        <v>53</v>
      </c>
      <c r="D6" s="7" t="s">
        <v>43</v>
      </c>
      <c r="E6" s="7" t="s">
        <v>70</v>
      </c>
      <c r="F6" s="7" t="s">
        <v>71</v>
      </c>
      <c r="G6" s="7" t="s">
        <v>45</v>
      </c>
    </row>
    <row r="7" spans="1:9" x14ac:dyDescent="0.25">
      <c r="A7" s="9">
        <v>1</v>
      </c>
      <c r="B7" s="9">
        <v>1</v>
      </c>
      <c r="C7" s="9">
        <v>1</v>
      </c>
      <c r="D7" s="9"/>
      <c r="E7" s="9"/>
      <c r="F7" s="9">
        <v>1</v>
      </c>
      <c r="G7" s="9">
        <v>0</v>
      </c>
    </row>
    <row r="8" spans="1:9" x14ac:dyDescent="0.25">
      <c r="A8" s="9">
        <v>2</v>
      </c>
      <c r="B8" s="9">
        <v>2</v>
      </c>
      <c r="C8" s="9">
        <v>1</v>
      </c>
      <c r="D8" s="9"/>
      <c r="E8" s="9"/>
      <c r="F8" s="9">
        <v>1</v>
      </c>
      <c r="G8" s="9">
        <v>0</v>
      </c>
    </row>
    <row r="9" spans="1:9" x14ac:dyDescent="0.25">
      <c r="A9" s="9">
        <v>3</v>
      </c>
      <c r="B9" s="9">
        <v>3</v>
      </c>
      <c r="C9" s="9">
        <v>1</v>
      </c>
      <c r="D9" s="9"/>
      <c r="E9" s="9"/>
      <c r="F9" s="9">
        <v>1</v>
      </c>
      <c r="G9" s="9">
        <v>0</v>
      </c>
    </row>
    <row r="10" spans="1:9" x14ac:dyDescent="0.25">
      <c r="A10" s="9">
        <v>4</v>
      </c>
      <c r="B10" s="9">
        <v>4</v>
      </c>
      <c r="C10" s="9">
        <v>1</v>
      </c>
      <c r="D10" s="9"/>
      <c r="E10" s="9"/>
      <c r="F10" s="9">
        <v>1</v>
      </c>
      <c r="G10" s="9">
        <v>0</v>
      </c>
    </row>
    <row r="12" spans="1:9" x14ac:dyDescent="0.25">
      <c r="A12" s="26" t="s">
        <v>69</v>
      </c>
      <c r="B12" s="26"/>
      <c r="C12" s="26"/>
      <c r="D12" s="26"/>
      <c r="E12" s="26"/>
      <c r="F12" s="26"/>
    </row>
    <row r="13" spans="1:9" x14ac:dyDescent="0.25">
      <c r="A13" s="5" t="s">
        <v>1</v>
      </c>
      <c r="B13" s="5" t="s">
        <v>4</v>
      </c>
      <c r="C13" s="5" t="s">
        <v>7</v>
      </c>
      <c r="D13" s="5" t="s">
        <v>66</v>
      </c>
      <c r="E13" s="5" t="s">
        <v>67</v>
      </c>
      <c r="F13" s="5" t="s">
        <v>45</v>
      </c>
    </row>
    <row r="14" spans="1:9" x14ac:dyDescent="0.25">
      <c r="A14" s="9">
        <v>1</v>
      </c>
      <c r="B14" s="8" t="s">
        <v>100</v>
      </c>
      <c r="C14" s="9" t="s">
        <v>48</v>
      </c>
      <c r="D14" s="9">
        <v>1</v>
      </c>
      <c r="E14" s="9">
        <v>4</v>
      </c>
      <c r="F14" s="9">
        <v>0</v>
      </c>
    </row>
    <row r="15" spans="1:9" x14ac:dyDescent="0.25">
      <c r="A15" s="9">
        <v>2</v>
      </c>
      <c r="B15" s="8" t="s">
        <v>103</v>
      </c>
      <c r="C15" s="9" t="s">
        <v>48</v>
      </c>
      <c r="D15" s="9">
        <v>1</v>
      </c>
      <c r="E15" s="9">
        <v>4</v>
      </c>
      <c r="F15" s="9">
        <v>0</v>
      </c>
    </row>
    <row r="16" spans="1:9" x14ac:dyDescent="0.25">
      <c r="A16" s="9">
        <v>3</v>
      </c>
      <c r="B16" s="8" t="s">
        <v>101</v>
      </c>
      <c r="C16" s="9" t="s">
        <v>48</v>
      </c>
      <c r="D16" s="9">
        <v>1</v>
      </c>
      <c r="E16" s="9">
        <v>4</v>
      </c>
      <c r="F16" s="9">
        <v>0</v>
      </c>
    </row>
    <row r="17" spans="1:13" x14ac:dyDescent="0.25">
      <c r="A17" s="9">
        <v>4</v>
      </c>
      <c r="B17" s="8" t="s">
        <v>102</v>
      </c>
      <c r="C17" s="9" t="s">
        <v>48</v>
      </c>
      <c r="D17" s="9">
        <v>1</v>
      </c>
      <c r="E17" s="9">
        <v>4</v>
      </c>
      <c r="F17" s="9">
        <v>0</v>
      </c>
    </row>
    <row r="19" spans="1:13" x14ac:dyDescent="0.25">
      <c r="A19" s="26" t="s">
        <v>52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</row>
    <row r="20" spans="1:13" x14ac:dyDescent="0.25">
      <c r="A20" s="7" t="s">
        <v>35</v>
      </c>
      <c r="B20" s="7" t="s">
        <v>36</v>
      </c>
      <c r="C20" s="7" t="s">
        <v>1</v>
      </c>
      <c r="D20" s="7" t="s">
        <v>37</v>
      </c>
      <c r="E20" s="7" t="s">
        <v>38</v>
      </c>
      <c r="F20" s="7" t="s">
        <v>39</v>
      </c>
      <c r="G20" s="7" t="s">
        <v>40</v>
      </c>
      <c r="H20" s="7" t="s">
        <v>41</v>
      </c>
      <c r="I20" s="7" t="s">
        <v>42</v>
      </c>
      <c r="J20" s="7" t="s">
        <v>7</v>
      </c>
      <c r="K20" s="7" t="s">
        <v>43</v>
      </c>
      <c r="L20" s="7" t="s">
        <v>44</v>
      </c>
      <c r="M20" s="7" t="s">
        <v>45</v>
      </c>
    </row>
    <row r="21" spans="1:13" x14ac:dyDescent="0.25">
      <c r="A21" s="4">
        <v>1</v>
      </c>
      <c r="B21" s="4" t="s">
        <v>105</v>
      </c>
      <c r="C21" s="4">
        <v>1</v>
      </c>
      <c r="D21" s="4">
        <f>VLOOKUP(B21,[1]PKG!C:E,3,0)</f>
        <v>1</v>
      </c>
      <c r="E21" s="4">
        <v>3</v>
      </c>
      <c r="F21" s="4"/>
      <c r="G21" s="4"/>
      <c r="H21" s="4">
        <v>0</v>
      </c>
      <c r="I21" s="4" t="s">
        <v>47</v>
      </c>
      <c r="J21" s="4" t="s">
        <v>48</v>
      </c>
      <c r="K21" s="4"/>
      <c r="L21" s="4">
        <v>1</v>
      </c>
      <c r="M21" s="4">
        <v>0</v>
      </c>
    </row>
    <row r="22" spans="1:13" x14ac:dyDescent="0.25">
      <c r="A22" s="4">
        <v>2</v>
      </c>
      <c r="B22" s="4" t="s">
        <v>107</v>
      </c>
      <c r="C22" s="4">
        <v>1</v>
      </c>
      <c r="D22" s="4">
        <f>VLOOKUP(B22,[1]PKG!C:E,3,0)</f>
        <v>2</v>
      </c>
      <c r="E22" s="4">
        <v>2</v>
      </c>
      <c r="F22" s="4"/>
      <c r="G22" s="4"/>
      <c r="H22" s="4">
        <v>0</v>
      </c>
      <c r="I22" s="4" t="s">
        <v>47</v>
      </c>
      <c r="J22" s="4" t="s">
        <v>48</v>
      </c>
      <c r="K22" s="4"/>
      <c r="L22" s="4">
        <v>1</v>
      </c>
      <c r="M22" s="4">
        <v>0</v>
      </c>
    </row>
    <row r="23" spans="1:13" x14ac:dyDescent="0.25">
      <c r="A23" s="4">
        <v>3</v>
      </c>
      <c r="B23" s="4" t="s">
        <v>109</v>
      </c>
      <c r="C23" s="4">
        <v>1</v>
      </c>
      <c r="D23" s="4">
        <f>VLOOKUP(B23,[1]PKG!C:E,3,0)</f>
        <v>3</v>
      </c>
      <c r="E23" s="4">
        <v>2</v>
      </c>
      <c r="F23" s="4"/>
      <c r="G23" s="4"/>
      <c r="H23" s="4">
        <v>0</v>
      </c>
      <c r="I23" s="4" t="s">
        <v>47</v>
      </c>
      <c r="J23" s="4" t="s">
        <v>48</v>
      </c>
      <c r="K23" s="4"/>
      <c r="L23" s="4">
        <v>1</v>
      </c>
      <c r="M23" s="4">
        <v>0</v>
      </c>
    </row>
    <row r="24" spans="1:13" x14ac:dyDescent="0.25">
      <c r="A24" s="4">
        <v>4</v>
      </c>
      <c r="B24" s="4" t="s">
        <v>111</v>
      </c>
      <c r="C24" s="4">
        <v>1</v>
      </c>
      <c r="D24" s="4">
        <f>VLOOKUP(B24,[1]PKG!C:E,3,0)</f>
        <v>4</v>
      </c>
      <c r="E24" s="4">
        <v>2</v>
      </c>
      <c r="F24" s="4"/>
      <c r="G24" s="4"/>
      <c r="H24" s="4">
        <v>0</v>
      </c>
      <c r="I24" s="4" t="s">
        <v>47</v>
      </c>
      <c r="J24" s="4" t="s">
        <v>48</v>
      </c>
      <c r="K24" s="4"/>
      <c r="L24" s="4">
        <v>1</v>
      </c>
      <c r="M24" s="4">
        <v>0</v>
      </c>
    </row>
    <row r="25" spans="1:13" x14ac:dyDescent="0.25">
      <c r="A25" s="4">
        <v>5</v>
      </c>
      <c r="B25" s="4" t="s">
        <v>113</v>
      </c>
      <c r="C25" s="4">
        <v>1</v>
      </c>
      <c r="D25" s="4">
        <f>VLOOKUP(B25,[1]PKG!C:E,3,0)</f>
        <v>5</v>
      </c>
      <c r="E25" s="4">
        <v>3</v>
      </c>
      <c r="F25" s="4"/>
      <c r="G25" s="4"/>
      <c r="H25" s="4">
        <v>0</v>
      </c>
      <c r="I25" s="4" t="s">
        <v>47</v>
      </c>
      <c r="J25" s="4" t="s">
        <v>48</v>
      </c>
      <c r="K25" s="4"/>
      <c r="L25" s="4">
        <v>1</v>
      </c>
      <c r="M25" s="4">
        <v>0</v>
      </c>
    </row>
    <row r="26" spans="1:13" x14ac:dyDescent="0.25">
      <c r="A26" s="4">
        <v>6</v>
      </c>
      <c r="B26" s="4" t="s">
        <v>115</v>
      </c>
      <c r="C26" s="4">
        <v>1</v>
      </c>
      <c r="D26" s="4">
        <f>VLOOKUP(B26,[1]PKG!C:E,3,0)</f>
        <v>6</v>
      </c>
      <c r="E26" s="4">
        <v>1</v>
      </c>
      <c r="F26" s="4"/>
      <c r="G26" s="4"/>
      <c r="H26" s="4">
        <v>0</v>
      </c>
      <c r="I26" s="4" t="s">
        <v>47</v>
      </c>
      <c r="J26" s="4" t="s">
        <v>48</v>
      </c>
      <c r="K26" s="4"/>
      <c r="L26" s="4">
        <v>1</v>
      </c>
      <c r="M26" s="4">
        <v>0</v>
      </c>
    </row>
    <row r="27" spans="1:13" x14ac:dyDescent="0.25">
      <c r="A27" s="4">
        <v>7</v>
      </c>
      <c r="B27" s="4" t="s">
        <v>117</v>
      </c>
      <c r="C27" s="4">
        <v>1</v>
      </c>
      <c r="D27" s="4">
        <f>VLOOKUP(B27,[1]PKG!C:E,3,0)</f>
        <v>7</v>
      </c>
      <c r="E27" s="4">
        <v>1</v>
      </c>
      <c r="F27" s="4"/>
      <c r="G27" s="4"/>
      <c r="H27" s="4">
        <v>0</v>
      </c>
      <c r="I27" s="4" t="s">
        <v>47</v>
      </c>
      <c r="J27" s="4" t="s">
        <v>48</v>
      </c>
      <c r="K27" s="4"/>
      <c r="L27" s="4">
        <v>1</v>
      </c>
      <c r="M27" s="4">
        <v>0</v>
      </c>
    </row>
    <row r="28" spans="1:13" x14ac:dyDescent="0.25">
      <c r="A28" s="4">
        <v>8</v>
      </c>
      <c r="B28" s="4" t="s">
        <v>119</v>
      </c>
      <c r="C28" s="4">
        <v>1</v>
      </c>
      <c r="D28" s="4">
        <f>VLOOKUP(B28,[1]PKG!C:E,3,0)</f>
        <v>8</v>
      </c>
      <c r="E28" s="4">
        <v>1</v>
      </c>
      <c r="F28" s="4"/>
      <c r="G28" s="4"/>
      <c r="H28" s="4">
        <v>0</v>
      </c>
      <c r="I28" s="4" t="s">
        <v>47</v>
      </c>
      <c r="J28" s="4" t="s">
        <v>48</v>
      </c>
      <c r="K28" s="4"/>
      <c r="L28" s="4">
        <v>1</v>
      </c>
      <c r="M28" s="4">
        <v>0</v>
      </c>
    </row>
    <row r="29" spans="1:13" x14ac:dyDescent="0.25">
      <c r="A29" s="4">
        <v>9</v>
      </c>
      <c r="B29" s="4" t="s">
        <v>121</v>
      </c>
      <c r="C29" s="4">
        <v>1</v>
      </c>
      <c r="D29" s="4">
        <f>VLOOKUP(B29,[1]PKG!C:E,3,0)</f>
        <v>9</v>
      </c>
      <c r="E29" s="4">
        <v>4</v>
      </c>
      <c r="F29" s="4"/>
      <c r="G29" s="4"/>
      <c r="H29" s="4">
        <v>0</v>
      </c>
      <c r="I29" s="4" t="s">
        <v>47</v>
      </c>
      <c r="J29" s="4" t="s">
        <v>48</v>
      </c>
      <c r="K29" s="4"/>
      <c r="L29" s="4">
        <v>1</v>
      </c>
      <c r="M29" s="4">
        <v>0</v>
      </c>
    </row>
    <row r="30" spans="1:13" x14ac:dyDescent="0.25">
      <c r="A30" s="4">
        <v>10</v>
      </c>
      <c r="B30" s="4" t="s">
        <v>123</v>
      </c>
      <c r="C30" s="4">
        <v>1</v>
      </c>
      <c r="D30" s="4">
        <f>VLOOKUP(B30,[1]PKG!C:E,3,0)</f>
        <v>10</v>
      </c>
      <c r="E30" s="4">
        <v>4</v>
      </c>
      <c r="F30" s="4"/>
      <c r="G30" s="4"/>
      <c r="H30" s="4">
        <v>0</v>
      </c>
      <c r="I30" s="4" t="s">
        <v>47</v>
      </c>
      <c r="J30" s="4" t="s">
        <v>48</v>
      </c>
      <c r="K30" s="4"/>
      <c r="L30" s="4">
        <v>1</v>
      </c>
      <c r="M30" s="4">
        <v>0</v>
      </c>
    </row>
    <row r="31" spans="1:13" x14ac:dyDescent="0.25">
      <c r="A31" s="4">
        <v>11</v>
      </c>
      <c r="B31" s="4" t="s">
        <v>125</v>
      </c>
      <c r="C31" s="4">
        <v>1</v>
      </c>
      <c r="D31" s="4">
        <f>VLOOKUP(B31,[1]PKG!C:E,3,0)</f>
        <v>11</v>
      </c>
      <c r="E31" s="4">
        <v>4</v>
      </c>
      <c r="F31" s="4"/>
      <c r="G31" s="4"/>
      <c r="H31" s="4">
        <v>0</v>
      </c>
      <c r="I31" s="4" t="s">
        <v>47</v>
      </c>
      <c r="J31" s="4" t="s">
        <v>48</v>
      </c>
      <c r="K31" s="4"/>
      <c r="L31" s="4">
        <v>1</v>
      </c>
      <c r="M31" s="4">
        <v>0</v>
      </c>
    </row>
    <row r="32" spans="1:13" x14ac:dyDescent="0.25">
      <c r="A32" s="4">
        <v>12</v>
      </c>
      <c r="B32" s="4" t="s">
        <v>127</v>
      </c>
      <c r="C32" s="4">
        <v>1</v>
      </c>
      <c r="D32" s="4">
        <f>VLOOKUP(B32,[1]PKG!C:E,3,0)</f>
        <v>12</v>
      </c>
      <c r="E32" s="4">
        <v>4</v>
      </c>
      <c r="F32" s="4"/>
      <c r="G32" s="4"/>
      <c r="H32" s="4">
        <v>0</v>
      </c>
      <c r="I32" s="4" t="s">
        <v>47</v>
      </c>
      <c r="J32" s="4" t="s">
        <v>48</v>
      </c>
      <c r="K32" s="4"/>
      <c r="L32" s="4">
        <v>1</v>
      </c>
      <c r="M32" s="4">
        <v>0</v>
      </c>
    </row>
    <row r="33" spans="1:13" x14ac:dyDescent="0.25">
      <c r="A33" s="4">
        <v>13</v>
      </c>
      <c r="B33" s="4" t="s">
        <v>129</v>
      </c>
      <c r="C33" s="4">
        <v>1</v>
      </c>
      <c r="D33" s="4">
        <f>VLOOKUP(B33,[1]PKG!C:E,3,0)</f>
        <v>13</v>
      </c>
      <c r="E33" s="4">
        <v>3</v>
      </c>
      <c r="F33" s="4"/>
      <c r="G33" s="4"/>
      <c r="H33" s="4">
        <v>0</v>
      </c>
      <c r="I33" s="4" t="s">
        <v>47</v>
      </c>
      <c r="J33" s="4" t="s">
        <v>48</v>
      </c>
      <c r="K33" s="4"/>
      <c r="L33" s="4">
        <v>1</v>
      </c>
      <c r="M33" s="4">
        <v>0</v>
      </c>
    </row>
    <row r="34" spans="1:13" x14ac:dyDescent="0.25">
      <c r="A34" s="4">
        <v>14</v>
      </c>
      <c r="B34" s="4" t="s">
        <v>131</v>
      </c>
      <c r="C34" s="4">
        <v>1</v>
      </c>
      <c r="D34" s="4">
        <f>VLOOKUP(B34,[1]PKG!C:E,3,0)</f>
        <v>14</v>
      </c>
      <c r="E34" s="4">
        <v>3</v>
      </c>
      <c r="F34" s="4"/>
      <c r="G34" s="4"/>
      <c r="H34" s="4">
        <v>0</v>
      </c>
      <c r="I34" s="4" t="s">
        <v>47</v>
      </c>
      <c r="J34" s="4" t="s">
        <v>48</v>
      </c>
      <c r="K34" s="4"/>
      <c r="L34" s="4">
        <v>1</v>
      </c>
      <c r="M34" s="4">
        <v>0</v>
      </c>
    </row>
    <row r="35" spans="1:13" x14ac:dyDescent="0.25">
      <c r="A35" s="4">
        <v>15</v>
      </c>
      <c r="B35" s="4" t="s">
        <v>133</v>
      </c>
      <c r="C35" s="4">
        <v>1</v>
      </c>
      <c r="D35" s="4">
        <f>VLOOKUP(B35,[1]PKG!C:E,3,0)</f>
        <v>15</v>
      </c>
      <c r="E35" s="4">
        <v>2</v>
      </c>
      <c r="F35" s="4"/>
      <c r="G35" s="4"/>
      <c r="H35" s="4">
        <v>0</v>
      </c>
      <c r="I35" s="4" t="s">
        <v>47</v>
      </c>
      <c r="J35" s="4" t="s">
        <v>48</v>
      </c>
      <c r="K35" s="4"/>
      <c r="L35" s="4">
        <v>1</v>
      </c>
      <c r="M35" s="4">
        <v>0</v>
      </c>
    </row>
    <row r="36" spans="1:13" x14ac:dyDescent="0.25">
      <c r="A36" s="4">
        <v>16</v>
      </c>
      <c r="B36" s="4" t="s">
        <v>135</v>
      </c>
      <c r="C36" s="4">
        <v>1</v>
      </c>
      <c r="D36" s="4">
        <f>VLOOKUP(B36,[1]PKG!C:E,3,0)</f>
        <v>16</v>
      </c>
      <c r="E36" s="4">
        <v>1</v>
      </c>
      <c r="F36" s="4"/>
      <c r="G36" s="4"/>
      <c r="H36" s="4">
        <v>0</v>
      </c>
      <c r="I36" s="4" t="s">
        <v>47</v>
      </c>
      <c r="J36" s="4" t="s">
        <v>48</v>
      </c>
      <c r="K36" s="4"/>
      <c r="L36" s="4">
        <v>1</v>
      </c>
      <c r="M36" s="4">
        <v>0</v>
      </c>
    </row>
    <row r="37" spans="1:13" x14ac:dyDescent="0.25">
      <c r="A37" s="4">
        <v>17</v>
      </c>
      <c r="B37" s="4" t="s">
        <v>137</v>
      </c>
      <c r="C37" s="4">
        <v>2</v>
      </c>
      <c r="D37" s="4">
        <f>VLOOKUP(B37,[1]PKG!C:E,3,0)</f>
        <v>17</v>
      </c>
      <c r="E37" s="4">
        <v>1</v>
      </c>
      <c r="F37" s="4"/>
      <c r="G37" s="4"/>
      <c r="H37" s="4">
        <v>0</v>
      </c>
      <c r="I37" s="4" t="s">
        <v>47</v>
      </c>
      <c r="J37" s="4" t="s">
        <v>48</v>
      </c>
      <c r="K37" s="4"/>
      <c r="L37" s="4">
        <v>1</v>
      </c>
      <c r="M37" s="4">
        <v>0</v>
      </c>
    </row>
    <row r="39" spans="1:13" x14ac:dyDescent="0.25">
      <c r="A39" s="26" t="s">
        <v>75</v>
      </c>
      <c r="B39" s="26"/>
      <c r="C39" s="26"/>
      <c r="D39" s="26"/>
    </row>
    <row r="40" spans="1:13" x14ac:dyDescent="0.25">
      <c r="A40" s="5" t="s">
        <v>37</v>
      </c>
      <c r="B40" s="5" t="s">
        <v>73</v>
      </c>
      <c r="C40" s="5" t="s">
        <v>74</v>
      </c>
      <c r="D40" s="5" t="s">
        <v>45</v>
      </c>
    </row>
    <row r="41" spans="1:13" x14ac:dyDescent="0.25">
      <c r="A41" s="6">
        <v>1</v>
      </c>
      <c r="B41" s="4" t="s">
        <v>104</v>
      </c>
      <c r="C41" s="4" t="s">
        <v>105</v>
      </c>
      <c r="D41" s="4">
        <v>0</v>
      </c>
    </row>
    <row r="42" spans="1:13" x14ac:dyDescent="0.25">
      <c r="A42" s="6">
        <v>2</v>
      </c>
      <c r="B42" s="4" t="s">
        <v>106</v>
      </c>
      <c r="C42" s="4" t="s">
        <v>107</v>
      </c>
      <c r="D42" s="4">
        <v>0</v>
      </c>
    </row>
    <row r="43" spans="1:13" x14ac:dyDescent="0.25">
      <c r="A43" s="6">
        <v>3</v>
      </c>
      <c r="B43" s="4" t="s">
        <v>108</v>
      </c>
      <c r="C43" s="4" t="s">
        <v>109</v>
      </c>
      <c r="D43" s="4">
        <v>0</v>
      </c>
    </row>
    <row r="44" spans="1:13" x14ac:dyDescent="0.25">
      <c r="A44" s="6">
        <v>4</v>
      </c>
      <c r="B44" s="4" t="s">
        <v>110</v>
      </c>
      <c r="C44" s="4" t="s">
        <v>111</v>
      </c>
      <c r="D44" s="4">
        <v>0</v>
      </c>
    </row>
    <row r="45" spans="1:13" x14ac:dyDescent="0.25">
      <c r="A45" s="6">
        <v>5</v>
      </c>
      <c r="B45" s="4" t="s">
        <v>112</v>
      </c>
      <c r="C45" s="4" t="s">
        <v>113</v>
      </c>
      <c r="D45" s="4">
        <v>0</v>
      </c>
    </row>
    <row r="46" spans="1:13" x14ac:dyDescent="0.25">
      <c r="A46" s="6">
        <v>6</v>
      </c>
      <c r="B46" s="4" t="s">
        <v>114</v>
      </c>
      <c r="C46" s="4" t="s">
        <v>115</v>
      </c>
      <c r="D46" s="4">
        <v>0</v>
      </c>
    </row>
    <row r="47" spans="1:13" x14ac:dyDescent="0.25">
      <c r="A47" s="6">
        <v>7</v>
      </c>
      <c r="B47" s="4" t="s">
        <v>116</v>
      </c>
      <c r="C47" s="4" t="s">
        <v>117</v>
      </c>
      <c r="D47" s="4">
        <v>0</v>
      </c>
    </row>
    <row r="48" spans="1:13" x14ac:dyDescent="0.25">
      <c r="A48" s="6">
        <v>8</v>
      </c>
      <c r="B48" s="4" t="s">
        <v>118</v>
      </c>
      <c r="C48" s="4" t="s">
        <v>119</v>
      </c>
      <c r="D48" s="4">
        <v>0</v>
      </c>
    </row>
    <row r="49" spans="1:23" x14ac:dyDescent="0.25">
      <c r="A49" s="6">
        <v>9</v>
      </c>
      <c r="B49" s="4" t="s">
        <v>120</v>
      </c>
      <c r="C49" s="4" t="s">
        <v>121</v>
      </c>
      <c r="D49" s="4">
        <v>0</v>
      </c>
    </row>
    <row r="50" spans="1:23" x14ac:dyDescent="0.25">
      <c r="A50" s="6">
        <v>10</v>
      </c>
      <c r="B50" s="4" t="s">
        <v>122</v>
      </c>
      <c r="C50" s="4" t="s">
        <v>123</v>
      </c>
      <c r="D50" s="4">
        <v>0</v>
      </c>
    </row>
    <row r="51" spans="1:23" x14ac:dyDescent="0.25">
      <c r="A51" s="6">
        <v>11</v>
      </c>
      <c r="B51" s="4" t="s">
        <v>124</v>
      </c>
      <c r="C51" s="4" t="s">
        <v>125</v>
      </c>
      <c r="D51" s="4">
        <v>0</v>
      </c>
    </row>
    <row r="52" spans="1:23" x14ac:dyDescent="0.25">
      <c r="A52" s="6">
        <v>12</v>
      </c>
      <c r="B52" s="4" t="s">
        <v>126</v>
      </c>
      <c r="C52" s="4" t="s">
        <v>127</v>
      </c>
      <c r="D52" s="4">
        <v>0</v>
      </c>
    </row>
    <row r="53" spans="1:23" x14ac:dyDescent="0.25">
      <c r="A53" s="6">
        <v>13</v>
      </c>
      <c r="B53" s="4" t="s">
        <v>128</v>
      </c>
      <c r="C53" s="4" t="s">
        <v>129</v>
      </c>
      <c r="D53" s="4">
        <v>0</v>
      </c>
    </row>
    <row r="54" spans="1:23" x14ac:dyDescent="0.25">
      <c r="A54" s="6">
        <v>14</v>
      </c>
      <c r="B54" s="4" t="s">
        <v>130</v>
      </c>
      <c r="C54" s="4" t="s">
        <v>131</v>
      </c>
      <c r="D54" s="4">
        <v>0</v>
      </c>
    </row>
    <row r="55" spans="1:23" x14ac:dyDescent="0.25">
      <c r="A55" s="6">
        <v>15</v>
      </c>
      <c r="B55" s="4" t="s">
        <v>132</v>
      </c>
      <c r="C55" s="4" t="s">
        <v>133</v>
      </c>
      <c r="D55" s="4">
        <v>0</v>
      </c>
    </row>
    <row r="56" spans="1:23" x14ac:dyDescent="0.25">
      <c r="A56" s="6">
        <v>16</v>
      </c>
      <c r="B56" s="4" t="s">
        <v>134</v>
      </c>
      <c r="C56" s="4" t="s">
        <v>135</v>
      </c>
      <c r="D56" s="4">
        <v>0</v>
      </c>
    </row>
    <row r="57" spans="1:23" x14ac:dyDescent="0.25">
      <c r="A57" s="6">
        <v>17</v>
      </c>
      <c r="B57" s="4" t="s">
        <v>136</v>
      </c>
      <c r="C57" s="4" t="s">
        <v>137</v>
      </c>
      <c r="D57" s="4">
        <v>0</v>
      </c>
    </row>
    <row r="59" spans="1:23" x14ac:dyDescent="0.25">
      <c r="A59" s="26" t="s">
        <v>12</v>
      </c>
      <c r="B59" s="26"/>
      <c r="C59" s="26"/>
      <c r="D59" s="26"/>
      <c r="E59" s="26"/>
      <c r="F59" s="26"/>
      <c r="G59" s="26"/>
      <c r="H59" s="26"/>
      <c r="I59" s="26"/>
      <c r="J59" s="26"/>
      <c r="K59" s="26"/>
    </row>
    <row r="60" spans="1:23" x14ac:dyDescent="0.25">
      <c r="A60" s="5" t="s">
        <v>0</v>
      </c>
      <c r="B60" s="5" t="s">
        <v>1</v>
      </c>
      <c r="C60" s="5" t="s">
        <v>2</v>
      </c>
      <c r="D60" s="5" t="s">
        <v>4</v>
      </c>
      <c r="E60" s="5" t="s">
        <v>7</v>
      </c>
      <c r="F60" s="5" t="s">
        <v>9</v>
      </c>
      <c r="G60" s="5" t="s">
        <v>11</v>
      </c>
      <c r="H60" s="5" t="s">
        <v>18</v>
      </c>
      <c r="I60" s="5" t="s">
        <v>20</v>
      </c>
      <c r="J60" s="5" t="s">
        <v>22</v>
      </c>
      <c r="K60" s="5" t="s">
        <v>24</v>
      </c>
    </row>
    <row r="61" spans="1:23" x14ac:dyDescent="0.25">
      <c r="A61" s="4">
        <v>10</v>
      </c>
      <c r="B61" s="9">
        <v>1</v>
      </c>
      <c r="C61" s="9">
        <v>1</v>
      </c>
      <c r="D61" s="10" t="s">
        <v>68</v>
      </c>
      <c r="E61" s="9" t="s">
        <v>48</v>
      </c>
      <c r="F61" s="6"/>
      <c r="G61" s="6"/>
      <c r="H61" s="9" t="s">
        <v>99</v>
      </c>
      <c r="I61" s="9">
        <v>0</v>
      </c>
      <c r="J61" s="6"/>
      <c r="K61" s="6"/>
    </row>
    <row r="62" spans="1:23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4" spans="1:23" x14ac:dyDescent="0.25">
      <c r="A64" s="26" t="s">
        <v>76</v>
      </c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</row>
    <row r="65" spans="1:23" x14ac:dyDescent="0.25">
      <c r="A65" s="5" t="s">
        <v>77</v>
      </c>
      <c r="B65" s="5" t="s">
        <v>0</v>
      </c>
      <c r="C65" s="5" t="s">
        <v>35</v>
      </c>
      <c r="D65" s="5" t="s">
        <v>40</v>
      </c>
      <c r="E65" s="5" t="s">
        <v>74</v>
      </c>
      <c r="F65" s="5" t="s">
        <v>73</v>
      </c>
      <c r="G65" s="5" t="s">
        <v>42</v>
      </c>
      <c r="H65" s="5" t="s">
        <v>7</v>
      </c>
      <c r="I65" s="5" t="s">
        <v>38</v>
      </c>
      <c r="J65" s="5" t="s">
        <v>39</v>
      </c>
      <c r="K65" s="5" t="s">
        <v>41</v>
      </c>
      <c r="L65" s="5" t="s">
        <v>18</v>
      </c>
      <c r="M65" s="5" t="s">
        <v>78</v>
      </c>
      <c r="N65" s="5" t="s">
        <v>9</v>
      </c>
      <c r="O65" s="5" t="s">
        <v>11</v>
      </c>
      <c r="P65" s="5" t="s">
        <v>24</v>
      </c>
      <c r="Q65" s="5" t="s">
        <v>79</v>
      </c>
      <c r="R65" s="5" t="s">
        <v>80</v>
      </c>
      <c r="S65" s="5" t="s">
        <v>81</v>
      </c>
      <c r="T65" s="5" t="s">
        <v>82</v>
      </c>
      <c r="U65" s="5" t="s">
        <v>83</v>
      </c>
      <c r="V65" s="5" t="s">
        <v>84</v>
      </c>
      <c r="W65" s="5" t="s">
        <v>85</v>
      </c>
    </row>
    <row r="66" spans="1:23" x14ac:dyDescent="0.25">
      <c r="A66" s="8">
        <v>100</v>
      </c>
      <c r="B66" s="12">
        <v>10</v>
      </c>
      <c r="C66" s="12">
        <v>1</v>
      </c>
      <c r="D66" s="12"/>
      <c r="E66" s="11" t="s">
        <v>46</v>
      </c>
      <c r="F66" s="8"/>
      <c r="G66" s="12" t="s">
        <v>47</v>
      </c>
      <c r="H66" s="12" t="s">
        <v>48</v>
      </c>
      <c r="I66" s="12">
        <v>1</v>
      </c>
      <c r="J66" s="12">
        <v>4</v>
      </c>
      <c r="K66" s="12">
        <v>0</v>
      </c>
      <c r="L66" s="12" t="s">
        <v>99</v>
      </c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</row>
    <row r="67" spans="1:23" x14ac:dyDescent="0.25">
      <c r="A67" s="8">
        <v>101</v>
      </c>
      <c r="B67" s="12">
        <v>10</v>
      </c>
      <c r="C67" s="12">
        <v>4</v>
      </c>
      <c r="D67" s="12"/>
      <c r="E67" s="11" t="s">
        <v>49</v>
      </c>
      <c r="F67" s="8"/>
      <c r="G67" s="12" t="s">
        <v>47</v>
      </c>
      <c r="H67" s="12" t="s">
        <v>48</v>
      </c>
      <c r="I67" s="12">
        <v>2</v>
      </c>
      <c r="J67" s="12">
        <v>2</v>
      </c>
      <c r="K67" s="12">
        <v>0</v>
      </c>
      <c r="L67" s="12" t="s">
        <v>99</v>
      </c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</row>
    <row r="68" spans="1:23" x14ac:dyDescent="0.25">
      <c r="A68" s="8">
        <v>102</v>
      </c>
      <c r="B68" s="12">
        <v>10</v>
      </c>
      <c r="C68" s="12">
        <v>5</v>
      </c>
      <c r="D68" s="12">
        <v>1</v>
      </c>
      <c r="E68" s="11" t="s">
        <v>50</v>
      </c>
      <c r="F68" s="8"/>
      <c r="G68" s="12" t="s">
        <v>47</v>
      </c>
      <c r="H68" s="12" t="s">
        <v>48</v>
      </c>
      <c r="I68" s="12">
        <v>3</v>
      </c>
      <c r="J68" s="12">
        <v>3</v>
      </c>
      <c r="K68" s="12">
        <v>0</v>
      </c>
      <c r="L68" s="12" t="s">
        <v>99</v>
      </c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</row>
    <row r="69" spans="1:23" x14ac:dyDescent="0.25">
      <c r="A69" s="8">
        <v>103</v>
      </c>
      <c r="B69" s="12">
        <v>10</v>
      </c>
      <c r="C69" s="12">
        <v>6</v>
      </c>
      <c r="D69" s="12"/>
      <c r="E69" s="11" t="s">
        <v>51</v>
      </c>
      <c r="F69" s="8"/>
      <c r="G69" s="12" t="s">
        <v>47</v>
      </c>
      <c r="H69" s="12" t="s">
        <v>48</v>
      </c>
      <c r="I69" s="12">
        <v>4</v>
      </c>
      <c r="J69" s="12">
        <v>1</v>
      </c>
      <c r="K69" s="12">
        <v>0</v>
      </c>
      <c r="L69" s="12" t="s">
        <v>99</v>
      </c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</row>
    <row r="71" spans="1:23" x14ac:dyDescent="0.25">
      <c r="A71" s="26" t="s">
        <v>86</v>
      </c>
      <c r="B71" s="26"/>
      <c r="C71" s="26"/>
      <c r="D71" s="26"/>
      <c r="E71" s="26"/>
      <c r="F71" s="26"/>
    </row>
    <row r="72" spans="1:23" x14ac:dyDescent="0.25">
      <c r="A72" s="5" t="s">
        <v>87</v>
      </c>
      <c r="B72" s="5" t="s">
        <v>0</v>
      </c>
      <c r="C72" s="5" t="s">
        <v>88</v>
      </c>
      <c r="D72" s="5" t="s">
        <v>89</v>
      </c>
      <c r="E72" s="5" t="s">
        <v>90</v>
      </c>
      <c r="F72" s="5" t="s">
        <v>91</v>
      </c>
    </row>
    <row r="73" spans="1:23" x14ac:dyDescent="0.25">
      <c r="A73" s="4"/>
      <c r="B73" s="4"/>
      <c r="C73" s="4"/>
      <c r="D73" s="4"/>
      <c r="E73" s="4"/>
      <c r="F73" s="4"/>
    </row>
    <row r="74" spans="1:23" x14ac:dyDescent="0.25">
      <c r="A74" s="4"/>
      <c r="B74" s="4"/>
      <c r="C74" s="4"/>
      <c r="D74" s="4"/>
      <c r="E74" s="4"/>
      <c r="F74" s="4"/>
    </row>
    <row r="76" spans="1:23" x14ac:dyDescent="0.25">
      <c r="A76" s="26" t="s">
        <v>92</v>
      </c>
      <c r="B76" s="26"/>
      <c r="C76" s="26"/>
      <c r="D76" s="26"/>
      <c r="E76" s="26"/>
      <c r="F76" s="26"/>
    </row>
    <row r="77" spans="1:23" x14ac:dyDescent="0.25">
      <c r="A77" s="5" t="s">
        <v>93</v>
      </c>
      <c r="B77" s="5" t="s">
        <v>77</v>
      </c>
      <c r="C77" s="5" t="s">
        <v>88</v>
      </c>
      <c r="D77" s="5" t="s">
        <v>89</v>
      </c>
      <c r="E77" s="5" t="s">
        <v>90</v>
      </c>
      <c r="F77" s="5" t="s">
        <v>91</v>
      </c>
    </row>
    <row r="78" spans="1:23" x14ac:dyDescent="0.25">
      <c r="A78" s="4"/>
      <c r="B78" s="4"/>
      <c r="C78" s="4"/>
      <c r="D78" s="4"/>
      <c r="E78" s="4"/>
      <c r="F78" s="4"/>
    </row>
    <row r="79" spans="1:23" x14ac:dyDescent="0.25">
      <c r="A79" s="4"/>
      <c r="B79" s="4"/>
      <c r="C79" s="4"/>
      <c r="D79" s="4"/>
      <c r="E79" s="4"/>
      <c r="F79" s="4"/>
    </row>
    <row r="81" spans="1:5" x14ac:dyDescent="0.25">
      <c r="A81" s="26" t="s">
        <v>94</v>
      </c>
      <c r="B81" s="26"/>
      <c r="C81" s="26"/>
      <c r="D81" s="26"/>
      <c r="E81" s="26"/>
    </row>
    <row r="82" spans="1:5" x14ac:dyDescent="0.25">
      <c r="A82" s="5" t="s">
        <v>95</v>
      </c>
      <c r="B82" s="5" t="s">
        <v>77</v>
      </c>
      <c r="C82" s="5" t="s">
        <v>96</v>
      </c>
      <c r="D82" s="5" t="s">
        <v>97</v>
      </c>
      <c r="E82" s="5" t="s">
        <v>98</v>
      </c>
    </row>
    <row r="83" spans="1:5" x14ac:dyDescent="0.25">
      <c r="A83" s="4"/>
      <c r="B83" s="4"/>
      <c r="C83" s="4"/>
      <c r="D83" s="4"/>
      <c r="E83" s="4"/>
    </row>
    <row r="84" spans="1:5" x14ac:dyDescent="0.25">
      <c r="A84" s="4"/>
      <c r="B84" s="4"/>
      <c r="C84" s="4"/>
      <c r="D84" s="4"/>
      <c r="E84" s="4"/>
    </row>
  </sheetData>
  <mergeCells count="10">
    <mergeCell ref="A64:W64"/>
    <mergeCell ref="A71:F71"/>
    <mergeCell ref="A76:F76"/>
    <mergeCell ref="A81:E81"/>
    <mergeCell ref="A1:I1"/>
    <mergeCell ref="A5:G5"/>
    <mergeCell ref="A12:F12"/>
    <mergeCell ref="A19:M19"/>
    <mergeCell ref="A39:D39"/>
    <mergeCell ref="A59:K59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ApplicationExecutionInstance</vt:lpstr>
      <vt:lpstr>Schedule</vt:lpstr>
      <vt:lpstr>Application</vt:lpstr>
      <vt:lpstr>ApplicationSchedule</vt:lpstr>
      <vt:lpstr>Package</vt:lpstr>
      <vt:lpstr>Task</vt:lpstr>
      <vt:lpstr>Sheet1</vt:lpstr>
      <vt:lpstr>TaskDateParameter</vt:lpstr>
      <vt:lpstr>All</vt:lpstr>
      <vt:lpstr>Task!Print_Area</vt:lpstr>
      <vt:lpstr>Task!Print_Titles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SQL_Admin</dc:creator>
  <cp:lastModifiedBy>Domain Administrator</cp:lastModifiedBy>
  <cp:lastPrinted>2016-11-09T11:14:41Z</cp:lastPrinted>
  <dcterms:created xsi:type="dcterms:W3CDTF">2016-08-28T22:42:17Z</dcterms:created>
  <dcterms:modified xsi:type="dcterms:W3CDTF">2018-02-18T22:59:50Z</dcterms:modified>
</cp:coreProperties>
</file>