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araujo/Desktop/"/>
    </mc:Choice>
  </mc:AlternateContent>
  <xr:revisionPtr revIDLastSave="0" documentId="13_ncr:1_{80D8F8D1-7887-7249-AA39-6AB2354A654C}" xr6:coauthVersionLast="40" xr6:coauthVersionMax="40" xr10:uidLastSave="{00000000-0000-0000-0000-000000000000}"/>
  <bookViews>
    <workbookView xWindow="0" yWindow="0" windowWidth="25600" windowHeight="16000" activeTab="4" xr2:uid="{00000000-000D-0000-FFFF-FFFF00000000}"/>
  </bookViews>
  <sheets>
    <sheet name="Folha1" sheetId="3" r:id="rId1"/>
    <sheet name="100" sheetId="1" r:id="rId2"/>
    <sheet name="1000" sheetId="2" r:id="rId3"/>
    <sheet name="10000" sheetId="4" r:id="rId4"/>
    <sheet name="1000000" sheetId="7" r:id="rId5"/>
  </sheets>
  <calcPr calcId="191028"/>
</workbook>
</file>

<file path=xl/calcChain.xml><?xml version="1.0" encoding="utf-8"?>
<calcChain xmlns="http://schemas.openxmlformats.org/spreadsheetml/2006/main">
  <c r="D35" i="7" l="1"/>
  <c r="E32" i="7" s="1"/>
  <c r="D30" i="7"/>
  <c r="E29" i="7" s="1"/>
  <c r="D25" i="7"/>
  <c r="E22" i="7" s="1"/>
  <c r="D20" i="7"/>
  <c r="E19" i="7" s="1"/>
  <c r="D35" i="4"/>
  <c r="E32" i="4" s="1"/>
  <c r="D30" i="4"/>
  <c r="E29" i="4" s="1"/>
  <c r="D25" i="4"/>
  <c r="E22" i="4" s="1"/>
  <c r="D20" i="4"/>
  <c r="E19" i="4" s="1"/>
  <c r="D35" i="2"/>
  <c r="E32" i="2" s="1"/>
  <c r="D30" i="2"/>
  <c r="E29" i="2" s="1"/>
  <c r="D25" i="2"/>
  <c r="E22" i="2" s="1"/>
  <c r="D20" i="2"/>
  <c r="E19" i="2" s="1"/>
  <c r="D30" i="1"/>
  <c r="E26" i="1" s="1"/>
  <c r="D25" i="1"/>
  <c r="E22" i="1" s="1"/>
  <c r="D20" i="1"/>
  <c r="E18" i="1" s="1"/>
  <c r="E34" i="7" l="1"/>
  <c r="E28" i="1"/>
  <c r="E29" i="1"/>
  <c r="E27" i="1"/>
  <c r="E30" i="1" s="1"/>
  <c r="E21" i="1"/>
  <c r="E24" i="1"/>
  <c r="E23" i="1"/>
  <c r="E25" i="1" s="1"/>
  <c r="E31" i="7"/>
  <c r="E33" i="7"/>
  <c r="E23" i="7"/>
  <c r="E24" i="7"/>
  <c r="E21" i="7"/>
  <c r="E16" i="7"/>
  <c r="E27" i="7"/>
  <c r="E26" i="7"/>
  <c r="E17" i="7"/>
  <c r="E18" i="7"/>
  <c r="E28" i="7"/>
  <c r="E33" i="4"/>
  <c r="E34" i="4"/>
  <c r="E23" i="4"/>
  <c r="E24" i="4"/>
  <c r="E16" i="4"/>
  <c r="E26" i="4"/>
  <c r="E27" i="4"/>
  <c r="E31" i="4"/>
  <c r="E17" i="4"/>
  <c r="E18" i="4"/>
  <c r="E21" i="4"/>
  <c r="E25" i="4" s="1"/>
  <c r="E28" i="4"/>
  <c r="E31" i="2"/>
  <c r="E33" i="2"/>
  <c r="E21" i="2"/>
  <c r="E23" i="2"/>
  <c r="E17" i="2"/>
  <c r="E24" i="2"/>
  <c r="E27" i="2"/>
  <c r="E34" i="2"/>
  <c r="E16" i="2"/>
  <c r="E20" i="2" s="1"/>
  <c r="E26" i="2"/>
  <c r="E18" i="2"/>
  <c r="E28" i="2"/>
  <c r="E19" i="1"/>
  <c r="E16" i="1"/>
  <c r="E17" i="1"/>
  <c r="D11" i="7"/>
  <c r="I7" i="7" s="1"/>
  <c r="D10" i="4"/>
  <c r="E7" i="4" s="1"/>
  <c r="D10" i="2"/>
  <c r="E6" i="2" s="1"/>
  <c r="E7" i="2"/>
  <c r="D11" i="1"/>
  <c r="I7" i="1" s="1"/>
  <c r="E35" i="7" l="1"/>
  <c r="E25" i="7"/>
  <c r="E20" i="1"/>
  <c r="E30" i="7"/>
  <c r="E20" i="7"/>
  <c r="E35" i="4"/>
  <c r="E30" i="4"/>
  <c r="E20" i="4"/>
  <c r="E6" i="4"/>
  <c r="I6" i="4"/>
  <c r="E9" i="4"/>
  <c r="E8" i="4"/>
  <c r="E35" i="2"/>
  <c r="E30" i="2"/>
  <c r="E25" i="2"/>
  <c r="E10" i="2"/>
  <c r="E9" i="2"/>
  <c r="E8" i="2"/>
  <c r="I6" i="2"/>
  <c r="E9" i="1"/>
  <c r="E8" i="1"/>
  <c r="E10" i="1"/>
  <c r="E7" i="1"/>
  <c r="E9" i="7"/>
  <c r="E8" i="7"/>
  <c r="E10" i="7"/>
  <c r="E7" i="7"/>
  <c r="E10" i="4" l="1"/>
  <c r="E11" i="1"/>
  <c r="E11" i="7"/>
</calcChain>
</file>

<file path=xl/sharedStrings.xml><?xml version="1.0" encoding="utf-8"?>
<sst xmlns="http://schemas.openxmlformats.org/spreadsheetml/2006/main" count="162" uniqueCount="22">
  <si>
    <t>Função</t>
  </si>
  <si>
    <t>Tempo(µs)</t>
  </si>
  <si>
    <t>Percentagem</t>
  </si>
  <si>
    <t>Nº threads</t>
  </si>
  <si>
    <t>Tempo Sequencial(µs)</t>
  </si>
  <si>
    <t>Tempo Paralela(µs)</t>
  </si>
  <si>
    <t>SpeedUp</t>
  </si>
  <si>
    <t>criarBuckets</t>
  </si>
  <si>
    <t>insereBuckets</t>
  </si>
  <si>
    <t>ordenaBuckets</t>
  </si>
  <si>
    <t>ordenaInput</t>
  </si>
  <si>
    <t>total=</t>
  </si>
  <si>
    <t>Miss Rate L1 (%)</t>
  </si>
  <si>
    <t>Miss Rate L2 (%)</t>
  </si>
  <si>
    <t>Miss Rate L3 (%)</t>
  </si>
  <si>
    <t>1000000 Elementos, nº de repetições = 5</t>
  </si>
  <si>
    <t>(1ª versão)</t>
  </si>
  <si>
    <t>(2ª versão)</t>
  </si>
  <si>
    <t>Número de Buckets</t>
  </si>
  <si>
    <t>100 Elementos, nº de repetições = 5</t>
  </si>
  <si>
    <t>1000 Elementos, nº de repetições = 5</t>
  </si>
  <si>
    <t>10000 Elementos, nº de repetições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</si>
</sst>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0" fillId="0" borderId="2" xfId="0" applyNumberFormat="1" applyBorder="1"/>
    <xf numFmtId="165" fontId="0" fillId="0" borderId="1" xfId="0" applyNumberFormat="1" applyBorder="1"/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6" fontId="0" fillId="0" borderId="2" xfId="0" applyNumberFormat="1" applyBorder="1"/>
    <xf numFmtId="166" fontId="1" fillId="2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2" fillId="3" borderId="0" xfId="0" applyFont="1" applyFill="1" applyAlignment="1">
      <alignment horizontal="center"/>
    </xf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2A3-C820-474D-AB98-6CF05045921D}">
  <dimension ref="A1"/>
  <sheetViews>
    <sheetView workbookViewId="0">
      <selection activeCell="B4" sqref="B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45"/>
  <sheetViews>
    <sheetView workbookViewId="0">
      <selection activeCell="F32" sqref="F32"/>
    </sheetView>
  </sheetViews>
  <sheetFormatPr baseColWidth="10" defaultColWidth="8.83203125" defaultRowHeight="15" x14ac:dyDescent="0.2"/>
  <cols>
    <col min="2" max="2" width="17" customWidth="1"/>
    <col min="3" max="3" width="13.1640625" customWidth="1"/>
    <col min="4" max="4" width="16.83203125" customWidth="1"/>
    <col min="5" max="5" width="11.33203125" customWidth="1"/>
    <col min="7" max="7" width="12.5" customWidth="1"/>
    <col min="8" max="8" width="20.1640625" customWidth="1"/>
    <col min="9" max="9" width="20.5" customWidth="1"/>
    <col min="10" max="10" width="17.33203125" customWidth="1"/>
    <col min="11" max="11" width="15" customWidth="1"/>
  </cols>
  <sheetData>
    <row r="3" spans="2:11" x14ac:dyDescent="0.2">
      <c r="B3" s="18" t="s">
        <v>19</v>
      </c>
      <c r="C3" s="18"/>
      <c r="D3" s="18"/>
      <c r="E3" s="18"/>
      <c r="F3" s="18"/>
      <c r="G3" s="18"/>
      <c r="H3" s="18"/>
      <c r="I3" s="18"/>
      <c r="J3" s="18"/>
    </row>
    <row r="5" spans="2:11" x14ac:dyDescent="0.2">
      <c r="B5" t="s">
        <v>16</v>
      </c>
    </row>
    <row r="6" spans="2:11" x14ac:dyDescent="0.2">
      <c r="C6" s="2" t="s">
        <v>0</v>
      </c>
      <c r="D6" s="4" t="s">
        <v>1</v>
      </c>
      <c r="E6" s="2" t="s">
        <v>2</v>
      </c>
      <c r="H6" s="8" t="s">
        <v>3</v>
      </c>
      <c r="I6" s="4" t="s">
        <v>4</v>
      </c>
      <c r="J6" s="4" t="s">
        <v>5</v>
      </c>
      <c r="K6" s="10" t="s">
        <v>6</v>
      </c>
    </row>
    <row r="7" spans="2:11" x14ac:dyDescent="0.2">
      <c r="C7" s="1" t="s">
        <v>7</v>
      </c>
      <c r="D7" s="5">
        <v>1</v>
      </c>
      <c r="E7" s="6">
        <f>(D7/D11)</f>
        <v>3.0769230769230769E-3</v>
      </c>
      <c r="H7" s="9">
        <v>1</v>
      </c>
      <c r="I7" s="5">
        <f>D11</f>
        <v>325</v>
      </c>
      <c r="J7" s="5"/>
      <c r="K7" s="1"/>
    </row>
    <row r="8" spans="2:11" x14ac:dyDescent="0.2">
      <c r="C8" s="1" t="s">
        <v>8</v>
      </c>
      <c r="D8" s="5">
        <v>61</v>
      </c>
      <c r="E8" s="6">
        <f>(D8/D11)</f>
        <v>0.18769230769230769</v>
      </c>
      <c r="H8" s="9">
        <v>2</v>
      </c>
      <c r="I8" s="5"/>
      <c r="J8" s="5"/>
      <c r="K8" s="1"/>
    </row>
    <row r="9" spans="2:11" x14ac:dyDescent="0.2">
      <c r="C9" s="1" t="s">
        <v>9</v>
      </c>
      <c r="D9" s="5">
        <v>260</v>
      </c>
      <c r="E9" s="6">
        <f>(D9/D11)</f>
        <v>0.8</v>
      </c>
      <c r="H9" s="9">
        <v>4</v>
      </c>
      <c r="I9" s="5"/>
      <c r="J9" s="5"/>
      <c r="K9" s="1"/>
    </row>
    <row r="10" spans="2:11" x14ac:dyDescent="0.2">
      <c r="C10" s="1" t="s">
        <v>10</v>
      </c>
      <c r="D10" s="5">
        <v>3</v>
      </c>
      <c r="E10" s="6">
        <f>(D10/D11)</f>
        <v>9.2307692307692316E-3</v>
      </c>
      <c r="H10" s="9">
        <v>8</v>
      </c>
      <c r="I10" s="5"/>
      <c r="J10" s="5"/>
      <c r="K10" s="1"/>
    </row>
    <row r="11" spans="2:11" x14ac:dyDescent="0.2">
      <c r="C11" s="3" t="s">
        <v>11</v>
      </c>
      <c r="D11">
        <f>SUM(D7:D10)</f>
        <v>325</v>
      </c>
      <c r="E11" s="7">
        <f>SUM(E7:E10)</f>
        <v>1</v>
      </c>
      <c r="H11" s="9">
        <v>12</v>
      </c>
      <c r="I11" s="5"/>
      <c r="J11" s="5"/>
      <c r="K11" s="1"/>
    </row>
    <row r="12" spans="2:11" x14ac:dyDescent="0.2">
      <c r="H12" s="9">
        <v>24</v>
      </c>
      <c r="I12" s="5"/>
      <c r="J12" s="5"/>
      <c r="K12" s="1"/>
    </row>
    <row r="13" spans="2:11" x14ac:dyDescent="0.2">
      <c r="H13" s="9">
        <v>32</v>
      </c>
      <c r="I13" s="5"/>
      <c r="J13" s="5"/>
      <c r="K13" s="1"/>
    </row>
    <row r="14" spans="2:11" x14ac:dyDescent="0.2">
      <c r="B14" t="s">
        <v>17</v>
      </c>
      <c r="H14" s="9">
        <v>48</v>
      </c>
      <c r="I14" s="5"/>
      <c r="J14" s="5"/>
      <c r="K14" s="1"/>
    </row>
    <row r="15" spans="2:11" x14ac:dyDescent="0.2">
      <c r="B15" s="20" t="s">
        <v>18</v>
      </c>
      <c r="C15" s="20" t="s">
        <v>0</v>
      </c>
      <c r="D15" s="21" t="s">
        <v>1</v>
      </c>
      <c r="E15" s="20" t="s">
        <v>2</v>
      </c>
    </row>
    <row r="16" spans="2:11" x14ac:dyDescent="0.2">
      <c r="B16" s="23">
        <v>16</v>
      </c>
      <c r="C16" s="19" t="s">
        <v>7</v>
      </c>
      <c r="D16" s="19">
        <v>1</v>
      </c>
      <c r="E16" s="22">
        <f>(D16/D20)</f>
        <v>1.2048192771084338E-2</v>
      </c>
      <c r="H16" s="8" t="s">
        <v>3</v>
      </c>
      <c r="I16" s="4" t="s">
        <v>12</v>
      </c>
      <c r="J16" s="4" t="s">
        <v>13</v>
      </c>
      <c r="K16" s="13" t="s">
        <v>14</v>
      </c>
    </row>
    <row r="17" spans="2:11" x14ac:dyDescent="0.2">
      <c r="B17" s="24"/>
      <c r="C17" s="19" t="s">
        <v>8</v>
      </c>
      <c r="D17" s="19">
        <v>2</v>
      </c>
      <c r="E17" s="22">
        <f>(D17/D20)</f>
        <v>2.4096385542168676E-2</v>
      </c>
      <c r="H17" s="9">
        <v>1</v>
      </c>
      <c r="I17" s="11">
        <v>0.125884</v>
      </c>
      <c r="J17" s="11">
        <v>2.5806599999999999E-2</v>
      </c>
      <c r="K17" s="12">
        <v>3.2498399999999999E-3</v>
      </c>
    </row>
    <row r="18" spans="2:11" x14ac:dyDescent="0.2">
      <c r="B18" s="24"/>
      <c r="C18" s="19" t="s">
        <v>9</v>
      </c>
      <c r="D18" s="19">
        <v>79</v>
      </c>
      <c r="E18" s="22">
        <f>(D18/D20)</f>
        <v>0.95180722891566261</v>
      </c>
      <c r="H18" s="9">
        <v>2</v>
      </c>
      <c r="I18" s="5"/>
      <c r="J18" s="5"/>
      <c r="K18" s="14"/>
    </row>
    <row r="19" spans="2:11" x14ac:dyDescent="0.2">
      <c r="B19" s="24"/>
      <c r="C19" s="19" t="s">
        <v>10</v>
      </c>
      <c r="D19" s="19">
        <v>1</v>
      </c>
      <c r="E19" s="22">
        <f>(D19/D20)</f>
        <v>1.2048192771084338E-2</v>
      </c>
      <c r="H19" s="9">
        <v>4</v>
      </c>
      <c r="I19" s="5"/>
      <c r="J19" s="5"/>
      <c r="K19" s="1"/>
    </row>
    <row r="20" spans="2:11" x14ac:dyDescent="0.2">
      <c r="B20" s="25"/>
      <c r="C20" s="26" t="s">
        <v>11</v>
      </c>
      <c r="D20" s="27">
        <f>SUM(D16:D19)</f>
        <v>83</v>
      </c>
      <c r="E20" s="28">
        <f>SUM(E16:E19)</f>
        <v>1</v>
      </c>
      <c r="H20" s="9">
        <v>8</v>
      </c>
      <c r="I20" s="5"/>
      <c r="J20" s="5"/>
      <c r="K20" s="1"/>
    </row>
    <row r="21" spans="2:11" x14ac:dyDescent="0.2">
      <c r="B21" s="23">
        <v>32</v>
      </c>
      <c r="C21" s="19" t="s">
        <v>7</v>
      </c>
      <c r="D21" s="19">
        <v>1</v>
      </c>
      <c r="E21" s="22">
        <f t="shared" ref="E21" si="0">(D21/D25)</f>
        <v>1.2048192771084338E-2</v>
      </c>
      <c r="H21" s="9">
        <v>12</v>
      </c>
      <c r="I21" s="5"/>
      <c r="J21" s="5"/>
      <c r="K21" s="1"/>
    </row>
    <row r="22" spans="2:11" x14ac:dyDescent="0.2">
      <c r="B22" s="24"/>
      <c r="C22" s="19" t="s">
        <v>8</v>
      </c>
      <c r="D22" s="19">
        <v>3</v>
      </c>
      <c r="E22" s="22">
        <f t="shared" ref="E22" si="1">(D22/D25)</f>
        <v>3.614457831325301E-2</v>
      </c>
      <c r="H22" s="9">
        <v>24</v>
      </c>
      <c r="I22" s="5"/>
      <c r="J22" s="5"/>
      <c r="K22" s="1"/>
    </row>
    <row r="23" spans="2:11" x14ac:dyDescent="0.2">
      <c r="B23" s="24"/>
      <c r="C23" s="19" t="s">
        <v>9</v>
      </c>
      <c r="D23" s="19">
        <v>78</v>
      </c>
      <c r="E23" s="22">
        <f t="shared" ref="E23" si="2">(D23/D25)</f>
        <v>0.93975903614457834</v>
      </c>
      <c r="H23" s="9">
        <v>32</v>
      </c>
      <c r="I23" s="5"/>
      <c r="J23" s="5"/>
      <c r="K23" s="1"/>
    </row>
    <row r="24" spans="2:11" x14ac:dyDescent="0.2">
      <c r="B24" s="24"/>
      <c r="C24" s="19" t="s">
        <v>10</v>
      </c>
      <c r="D24" s="19">
        <v>1</v>
      </c>
      <c r="E24" s="22">
        <f t="shared" ref="E24" si="3">(D24/D25)</f>
        <v>1.2048192771084338E-2</v>
      </c>
      <c r="H24" s="9">
        <v>48</v>
      </c>
      <c r="I24" s="5"/>
      <c r="J24" s="5"/>
      <c r="K24" s="1"/>
    </row>
    <row r="25" spans="2:11" x14ac:dyDescent="0.2">
      <c r="B25" s="25"/>
      <c r="C25" s="26" t="s">
        <v>11</v>
      </c>
      <c r="D25" s="27">
        <f>SUM(D21:D24)</f>
        <v>83</v>
      </c>
      <c r="E25" s="28">
        <f t="shared" ref="E25" si="4">SUM(E21:E24)</f>
        <v>1</v>
      </c>
    </row>
    <row r="26" spans="2:11" x14ac:dyDescent="0.2">
      <c r="B26" s="35">
        <v>64</v>
      </c>
      <c r="C26" s="19" t="s">
        <v>7</v>
      </c>
      <c r="D26" s="19">
        <v>1</v>
      </c>
      <c r="E26" s="22">
        <f t="shared" ref="E26" si="5">(D26/D30)</f>
        <v>1.1627906976744186E-2</v>
      </c>
    </row>
    <row r="27" spans="2:11" x14ac:dyDescent="0.2">
      <c r="B27" s="35"/>
      <c r="C27" s="19" t="s">
        <v>8</v>
      </c>
      <c r="D27" s="19">
        <v>3</v>
      </c>
      <c r="E27" s="22">
        <f t="shared" ref="E27" si="6">(D27/D30)</f>
        <v>3.4883720930232558E-2</v>
      </c>
    </row>
    <row r="28" spans="2:11" x14ac:dyDescent="0.2">
      <c r="B28" s="35"/>
      <c r="C28" s="19" t="s">
        <v>9</v>
      </c>
      <c r="D28" s="19">
        <v>81</v>
      </c>
      <c r="E28" s="22">
        <f t="shared" ref="E28" si="7">(D28/D30)</f>
        <v>0.94186046511627908</v>
      </c>
    </row>
    <row r="29" spans="2:11" x14ac:dyDescent="0.2">
      <c r="B29" s="35"/>
      <c r="C29" s="19" t="s">
        <v>10</v>
      </c>
      <c r="D29" s="19">
        <v>1</v>
      </c>
      <c r="E29" s="22">
        <f t="shared" ref="E29" si="8">(D29/D30)</f>
        <v>1.1627906976744186E-2</v>
      </c>
    </row>
    <row r="30" spans="2:11" x14ac:dyDescent="0.2">
      <c r="B30" s="35"/>
      <c r="C30" s="26" t="s">
        <v>11</v>
      </c>
      <c r="D30" s="27">
        <f>SUM(D26:D29)</f>
        <v>86</v>
      </c>
      <c r="E30" s="28">
        <f t="shared" ref="E30" si="9">SUM(E26:E29)</f>
        <v>1</v>
      </c>
    </row>
    <row r="31" spans="2:11" x14ac:dyDescent="0.2">
      <c r="B31" s="36"/>
      <c r="C31" s="29"/>
      <c r="D31" s="29"/>
      <c r="E31" s="30"/>
    </row>
    <row r="32" spans="2:11" x14ac:dyDescent="0.2">
      <c r="B32" s="36"/>
      <c r="C32" s="29"/>
      <c r="D32" s="29"/>
      <c r="E32" s="30"/>
    </row>
    <row r="33" spans="2:5" x14ac:dyDescent="0.2">
      <c r="B33" s="36"/>
      <c r="C33" s="29"/>
      <c r="D33" s="29"/>
      <c r="E33" s="30"/>
    </row>
    <row r="34" spans="2:5" x14ac:dyDescent="0.2">
      <c r="B34" s="36"/>
      <c r="C34" s="29"/>
      <c r="D34" s="29"/>
      <c r="E34" s="30"/>
    </row>
    <row r="35" spans="2:5" x14ac:dyDescent="0.2">
      <c r="B35" s="36"/>
      <c r="C35" s="34"/>
      <c r="D35" s="32"/>
      <c r="E35" s="33"/>
    </row>
    <row r="36" spans="2:5" x14ac:dyDescent="0.2">
      <c r="B36" s="36"/>
      <c r="C36" s="29"/>
      <c r="D36" s="29"/>
      <c r="E36" s="30"/>
    </row>
    <row r="37" spans="2:5" x14ac:dyDescent="0.2">
      <c r="B37" s="36"/>
      <c r="C37" s="29"/>
      <c r="D37" s="29"/>
      <c r="E37" s="30"/>
    </row>
    <row r="38" spans="2:5" x14ac:dyDescent="0.2">
      <c r="B38" s="36"/>
      <c r="C38" s="29"/>
      <c r="D38" s="29"/>
      <c r="E38" s="30"/>
    </row>
    <row r="39" spans="2:5" x14ac:dyDescent="0.2">
      <c r="B39" s="36"/>
      <c r="C39" s="29"/>
      <c r="D39" s="29"/>
      <c r="E39" s="30"/>
    </row>
    <row r="40" spans="2:5" x14ac:dyDescent="0.2">
      <c r="B40" s="36"/>
      <c r="C40" s="31"/>
      <c r="D40" s="32"/>
      <c r="E40" s="33"/>
    </row>
    <row r="41" spans="2:5" x14ac:dyDescent="0.2">
      <c r="B41" s="36"/>
      <c r="C41" s="29"/>
      <c r="D41" s="29"/>
      <c r="E41" s="30"/>
    </row>
    <row r="42" spans="2:5" x14ac:dyDescent="0.2">
      <c r="B42" s="36"/>
      <c r="C42" s="29"/>
      <c r="D42" s="29"/>
      <c r="E42" s="30"/>
    </row>
    <row r="43" spans="2:5" x14ac:dyDescent="0.2">
      <c r="B43" s="36"/>
      <c r="C43" s="29"/>
      <c r="D43" s="29"/>
      <c r="E43" s="30"/>
    </row>
    <row r="44" spans="2:5" x14ac:dyDescent="0.2">
      <c r="B44" s="36"/>
      <c r="C44" s="29"/>
      <c r="D44" s="29"/>
      <c r="E44" s="30"/>
    </row>
    <row r="45" spans="2:5" x14ac:dyDescent="0.2">
      <c r="B45" s="36"/>
      <c r="C45" s="34"/>
      <c r="D45" s="32"/>
      <c r="E45" s="33"/>
    </row>
  </sheetData>
  <mergeCells count="4">
    <mergeCell ref="B3:J3"/>
    <mergeCell ref="B16:B20"/>
    <mergeCell ref="B21:B25"/>
    <mergeCell ref="B26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DA2-B38E-4E97-BF78-24BA547A55FD}">
  <dimension ref="B3:K45"/>
  <sheetViews>
    <sheetView topLeftCell="A10" workbookViewId="0">
      <selection activeCell="B4" sqref="B4"/>
    </sheetView>
  </sheetViews>
  <sheetFormatPr baseColWidth="10" defaultColWidth="8.83203125" defaultRowHeight="15" x14ac:dyDescent="0.2"/>
  <cols>
    <col min="2" max="2" width="15" customWidth="1"/>
    <col min="3" max="3" width="13" customWidth="1"/>
    <col min="4" max="4" width="16.5" customWidth="1"/>
    <col min="5" max="5" width="12.1640625" customWidth="1"/>
    <col min="7" max="7" width="15.6640625" customWidth="1"/>
    <col min="8" max="8" width="19.33203125" customWidth="1"/>
    <col min="9" max="9" width="18.6640625" customWidth="1"/>
    <col min="10" max="10" width="17" customWidth="1"/>
  </cols>
  <sheetData>
    <row r="3" spans="2:11" x14ac:dyDescent="0.2">
      <c r="B3" s="18" t="s">
        <v>20</v>
      </c>
      <c r="C3" s="18"/>
      <c r="D3" s="18"/>
      <c r="E3" s="18"/>
      <c r="F3" s="18"/>
      <c r="G3" s="18"/>
      <c r="H3" s="18"/>
      <c r="I3" s="18"/>
      <c r="J3" s="18"/>
    </row>
    <row r="5" spans="2:11" x14ac:dyDescent="0.2">
      <c r="C5" s="2" t="s">
        <v>0</v>
      </c>
      <c r="D5" s="4" t="s">
        <v>1</v>
      </c>
      <c r="E5" s="2" t="s">
        <v>2</v>
      </c>
      <c r="H5" s="8" t="s">
        <v>3</v>
      </c>
      <c r="I5" s="4" t="s">
        <v>4</v>
      </c>
      <c r="J5" s="4" t="s">
        <v>5</v>
      </c>
      <c r="K5" s="10" t="s">
        <v>6</v>
      </c>
    </row>
    <row r="6" spans="2:11" x14ac:dyDescent="0.2">
      <c r="C6" s="1" t="s">
        <v>7</v>
      </c>
      <c r="D6" s="5">
        <v>1</v>
      </c>
      <c r="E6" s="6">
        <f>(D6/D10)</f>
        <v>1.8587360594795538E-3</v>
      </c>
      <c r="H6" s="9">
        <v>1</v>
      </c>
      <c r="I6" s="5">
        <f>D10</f>
        <v>538</v>
      </c>
      <c r="J6" s="5"/>
      <c r="K6" s="1"/>
    </row>
    <row r="7" spans="2:11" x14ac:dyDescent="0.2">
      <c r="C7" s="1" t="s">
        <v>8</v>
      </c>
      <c r="D7" s="5">
        <v>99</v>
      </c>
      <c r="E7" s="6">
        <f>(D7/D10)</f>
        <v>0.18401486988847585</v>
      </c>
      <c r="H7" s="9">
        <v>2</v>
      </c>
      <c r="I7" s="5"/>
      <c r="J7" s="5"/>
      <c r="K7" s="1"/>
    </row>
    <row r="8" spans="2:11" x14ac:dyDescent="0.2">
      <c r="C8" s="1" t="s">
        <v>9</v>
      </c>
      <c r="D8" s="5">
        <v>434</v>
      </c>
      <c r="E8" s="6">
        <f>(D8/D10)</f>
        <v>0.80669144981412644</v>
      </c>
      <c r="H8" s="9">
        <v>4</v>
      </c>
      <c r="I8" s="5"/>
      <c r="J8" s="5"/>
      <c r="K8" s="1"/>
    </row>
    <row r="9" spans="2:11" x14ac:dyDescent="0.2">
      <c r="C9" s="1" t="s">
        <v>10</v>
      </c>
      <c r="D9" s="5">
        <v>4</v>
      </c>
      <c r="E9" s="6">
        <f>(D9/D10)</f>
        <v>7.4349442379182153E-3</v>
      </c>
      <c r="H9" s="9">
        <v>8</v>
      </c>
      <c r="I9" s="5"/>
      <c r="J9" s="5"/>
      <c r="K9" s="1"/>
    </row>
    <row r="10" spans="2:11" x14ac:dyDescent="0.2">
      <c r="C10" s="3" t="s">
        <v>11</v>
      </c>
      <c r="D10">
        <f>SUM(D6:D9)</f>
        <v>538</v>
      </c>
      <c r="E10" s="7">
        <f>SUM(E6:E9)</f>
        <v>1</v>
      </c>
      <c r="H10" s="9">
        <v>12</v>
      </c>
      <c r="I10" s="5"/>
      <c r="J10" s="5"/>
      <c r="K10" s="1"/>
    </row>
    <row r="11" spans="2:11" x14ac:dyDescent="0.2">
      <c r="H11" s="9">
        <v>24</v>
      </c>
      <c r="I11" s="5"/>
      <c r="J11" s="5"/>
      <c r="K11" s="1"/>
    </row>
    <row r="12" spans="2:11" x14ac:dyDescent="0.2">
      <c r="H12" s="9">
        <v>32</v>
      </c>
      <c r="I12" s="5"/>
      <c r="J12" s="5"/>
      <c r="K12" s="1"/>
    </row>
    <row r="13" spans="2:11" x14ac:dyDescent="0.2">
      <c r="H13" s="9">
        <v>48</v>
      </c>
      <c r="I13" s="5"/>
      <c r="J13" s="5"/>
      <c r="K13" s="1"/>
    </row>
    <row r="15" spans="2:11" x14ac:dyDescent="0.2">
      <c r="B15" s="20" t="s">
        <v>18</v>
      </c>
      <c r="C15" s="20" t="s">
        <v>0</v>
      </c>
      <c r="D15" s="21" t="s">
        <v>1</v>
      </c>
      <c r="E15" s="20" t="s">
        <v>2</v>
      </c>
      <c r="H15" s="8" t="s">
        <v>3</v>
      </c>
      <c r="I15" s="4" t="s">
        <v>12</v>
      </c>
      <c r="J15" s="4" t="s">
        <v>13</v>
      </c>
      <c r="K15" s="13" t="s">
        <v>14</v>
      </c>
    </row>
    <row r="16" spans="2:11" x14ac:dyDescent="0.2">
      <c r="B16" s="23">
        <v>16</v>
      </c>
      <c r="C16" s="19" t="s">
        <v>7</v>
      </c>
      <c r="D16" s="19">
        <v>1</v>
      </c>
      <c r="E16" s="22">
        <f>(D16/D20)</f>
        <v>7.1942446043165471E-3</v>
      </c>
      <c r="H16" s="9">
        <v>1</v>
      </c>
      <c r="I16" s="11">
        <v>0.123532</v>
      </c>
      <c r="J16" s="11">
        <v>2.1886699999999999E-2</v>
      </c>
      <c r="K16" s="12">
        <v>2.07895E-3</v>
      </c>
    </row>
    <row r="17" spans="2:11" x14ac:dyDescent="0.2">
      <c r="B17" s="24"/>
      <c r="C17" s="19" t="s">
        <v>8</v>
      </c>
      <c r="D17" s="19">
        <v>9</v>
      </c>
      <c r="E17" s="22">
        <f>(D17/D20)</f>
        <v>6.4748201438848921E-2</v>
      </c>
      <c r="H17" s="9">
        <v>2</v>
      </c>
      <c r="I17" s="5"/>
      <c r="J17" s="5"/>
      <c r="K17" s="14"/>
    </row>
    <row r="18" spans="2:11" x14ac:dyDescent="0.2">
      <c r="B18" s="24"/>
      <c r="C18" s="19" t="s">
        <v>9</v>
      </c>
      <c r="D18" s="19">
        <v>128</v>
      </c>
      <c r="E18" s="22">
        <f>(D18/D20)</f>
        <v>0.92086330935251803</v>
      </c>
      <c r="H18" s="9">
        <v>4</v>
      </c>
      <c r="I18" s="5"/>
      <c r="J18" s="5"/>
      <c r="K18" s="1"/>
    </row>
    <row r="19" spans="2:11" x14ac:dyDescent="0.2">
      <c r="B19" s="24"/>
      <c r="C19" s="19" t="s">
        <v>10</v>
      </c>
      <c r="D19" s="19">
        <v>1</v>
      </c>
      <c r="E19" s="22">
        <f>(D19/D20)</f>
        <v>7.1942446043165471E-3</v>
      </c>
      <c r="H19" s="9">
        <v>8</v>
      </c>
      <c r="I19" s="5"/>
      <c r="J19" s="5"/>
      <c r="K19" s="1"/>
    </row>
    <row r="20" spans="2:11" x14ac:dyDescent="0.2">
      <c r="B20" s="25"/>
      <c r="C20" s="26" t="s">
        <v>11</v>
      </c>
      <c r="D20" s="27">
        <f>SUM(D16:D19)</f>
        <v>139</v>
      </c>
      <c r="E20" s="28">
        <f>SUM(E16:E19)</f>
        <v>1</v>
      </c>
      <c r="H20" s="9">
        <v>12</v>
      </c>
      <c r="I20" s="5"/>
      <c r="J20" s="5"/>
      <c r="K20" s="1"/>
    </row>
    <row r="21" spans="2:11" x14ac:dyDescent="0.2">
      <c r="B21" s="23">
        <v>32</v>
      </c>
      <c r="C21" s="19" t="s">
        <v>7</v>
      </c>
      <c r="D21" s="19">
        <v>1</v>
      </c>
      <c r="E21" s="22">
        <f t="shared" ref="E21" si="0">(D21/D25)</f>
        <v>9.7087378640776691E-3</v>
      </c>
      <c r="H21" s="9">
        <v>24</v>
      </c>
      <c r="I21" s="5"/>
      <c r="J21" s="5"/>
      <c r="K21" s="1"/>
    </row>
    <row r="22" spans="2:11" x14ac:dyDescent="0.2">
      <c r="B22" s="24"/>
      <c r="C22" s="19" t="s">
        <v>8</v>
      </c>
      <c r="D22" s="19">
        <v>11</v>
      </c>
      <c r="E22" s="22">
        <f t="shared" ref="E22" si="1">(D22/D25)</f>
        <v>0.10679611650485436</v>
      </c>
      <c r="H22" s="9">
        <v>32</v>
      </c>
      <c r="I22" s="5"/>
      <c r="J22" s="5"/>
      <c r="K22" s="1"/>
    </row>
    <row r="23" spans="2:11" x14ac:dyDescent="0.2">
      <c r="B23" s="24"/>
      <c r="C23" s="19" t="s">
        <v>9</v>
      </c>
      <c r="D23" s="19">
        <v>89</v>
      </c>
      <c r="E23" s="22">
        <f t="shared" ref="E23" si="2">(D23/D25)</f>
        <v>0.86407766990291257</v>
      </c>
      <c r="H23" s="9">
        <v>48</v>
      </c>
      <c r="I23" s="5"/>
      <c r="J23" s="5"/>
      <c r="K23" s="1"/>
    </row>
    <row r="24" spans="2:11" x14ac:dyDescent="0.2">
      <c r="B24" s="24"/>
      <c r="C24" s="19" t="s">
        <v>10</v>
      </c>
      <c r="D24" s="19">
        <v>2</v>
      </c>
      <c r="E24" s="22">
        <f t="shared" ref="E24" si="3">(D24/D25)</f>
        <v>1.9417475728155338E-2</v>
      </c>
    </row>
    <row r="25" spans="2:11" x14ac:dyDescent="0.2">
      <c r="B25" s="25"/>
      <c r="C25" s="26" t="s">
        <v>11</v>
      </c>
      <c r="D25" s="27">
        <f>SUM(D21:D24)</f>
        <v>103</v>
      </c>
      <c r="E25" s="28">
        <f t="shared" ref="E25" si="4">SUM(E21:E24)</f>
        <v>0.99999999999999989</v>
      </c>
    </row>
    <row r="26" spans="2:11" x14ac:dyDescent="0.2">
      <c r="B26" s="23">
        <v>64</v>
      </c>
      <c r="C26" s="19" t="s">
        <v>7</v>
      </c>
      <c r="D26" s="19">
        <v>1</v>
      </c>
      <c r="E26" s="22">
        <f t="shared" ref="E26" si="5">(D26/D30)</f>
        <v>7.2992700729927005E-3</v>
      </c>
    </row>
    <row r="27" spans="2:11" x14ac:dyDescent="0.2">
      <c r="B27" s="24"/>
      <c r="C27" s="19" t="s">
        <v>8</v>
      </c>
      <c r="D27" s="19">
        <v>12</v>
      </c>
      <c r="E27" s="22">
        <f t="shared" ref="E27" si="6">(D27/D30)</f>
        <v>8.7591240875912413E-2</v>
      </c>
    </row>
    <row r="28" spans="2:11" x14ac:dyDescent="0.2">
      <c r="B28" s="24"/>
      <c r="C28" s="19" t="s">
        <v>9</v>
      </c>
      <c r="D28" s="19">
        <v>121</v>
      </c>
      <c r="E28" s="22">
        <f t="shared" ref="E28" si="7">(D28/D30)</f>
        <v>0.88321167883211682</v>
      </c>
    </row>
    <row r="29" spans="2:11" x14ac:dyDescent="0.2">
      <c r="B29" s="24"/>
      <c r="C29" s="19" t="s">
        <v>10</v>
      </c>
      <c r="D29" s="19">
        <v>3</v>
      </c>
      <c r="E29" s="22">
        <f t="shared" ref="E29" si="8">(D29/D30)</f>
        <v>2.1897810218978103E-2</v>
      </c>
    </row>
    <row r="30" spans="2:11" x14ac:dyDescent="0.2">
      <c r="B30" s="25"/>
      <c r="C30" s="26" t="s">
        <v>11</v>
      </c>
      <c r="D30" s="27">
        <f>SUM(D26:D29)</f>
        <v>137</v>
      </c>
      <c r="E30" s="28">
        <f t="shared" ref="E30" si="9">SUM(E26:E29)</f>
        <v>1</v>
      </c>
    </row>
    <row r="31" spans="2:11" x14ac:dyDescent="0.2">
      <c r="B31" s="35">
        <v>128</v>
      </c>
      <c r="C31" s="19" t="s">
        <v>7</v>
      </c>
      <c r="D31" s="19">
        <v>1</v>
      </c>
      <c r="E31" s="22">
        <f t="shared" ref="E31" si="10">(D31/D35)</f>
        <v>8.6956521739130436E-3</v>
      </c>
    </row>
    <row r="32" spans="2:11" x14ac:dyDescent="0.2">
      <c r="B32" s="35"/>
      <c r="C32" s="19" t="s">
        <v>8</v>
      </c>
      <c r="D32" s="19">
        <v>14</v>
      </c>
      <c r="E32" s="22">
        <f t="shared" ref="E32" si="11">(D32/D35)</f>
        <v>0.12173913043478261</v>
      </c>
    </row>
    <row r="33" spans="2:5" x14ac:dyDescent="0.2">
      <c r="B33" s="35"/>
      <c r="C33" s="19" t="s">
        <v>9</v>
      </c>
      <c r="D33" s="19">
        <v>97</v>
      </c>
      <c r="E33" s="22">
        <f t="shared" ref="E33" si="12">(D33/D35)</f>
        <v>0.84347826086956523</v>
      </c>
    </row>
    <row r="34" spans="2:5" x14ac:dyDescent="0.2">
      <c r="B34" s="35"/>
      <c r="C34" s="19" t="s">
        <v>10</v>
      </c>
      <c r="D34" s="19">
        <v>3</v>
      </c>
      <c r="E34" s="22">
        <f t="shared" ref="E34" si="13">(D34/D35)</f>
        <v>2.6086956521739129E-2</v>
      </c>
    </row>
    <row r="35" spans="2:5" x14ac:dyDescent="0.2">
      <c r="B35" s="35"/>
      <c r="C35" s="26" t="s">
        <v>11</v>
      </c>
      <c r="D35" s="27">
        <f>SUM(D31:D34)</f>
        <v>115</v>
      </c>
      <c r="E35" s="28">
        <f t="shared" ref="E35" si="14">SUM(E31:E34)</f>
        <v>1</v>
      </c>
    </row>
    <row r="36" spans="2:5" x14ac:dyDescent="0.2">
      <c r="B36" s="36"/>
      <c r="C36" s="29"/>
      <c r="D36" s="29"/>
      <c r="E36" s="30"/>
    </row>
    <row r="37" spans="2:5" x14ac:dyDescent="0.2">
      <c r="B37" s="36"/>
      <c r="C37" s="29"/>
      <c r="D37" s="29"/>
      <c r="E37" s="30"/>
    </row>
    <row r="38" spans="2:5" x14ac:dyDescent="0.2">
      <c r="B38" s="36"/>
      <c r="C38" s="29"/>
      <c r="D38" s="29"/>
      <c r="E38" s="30"/>
    </row>
    <row r="39" spans="2:5" x14ac:dyDescent="0.2">
      <c r="B39" s="36"/>
      <c r="C39" s="29"/>
      <c r="D39" s="29"/>
      <c r="E39" s="30"/>
    </row>
    <row r="40" spans="2:5" x14ac:dyDescent="0.2">
      <c r="B40" s="36"/>
      <c r="C40" s="31"/>
      <c r="D40" s="32"/>
      <c r="E40" s="33"/>
    </row>
    <row r="41" spans="2:5" x14ac:dyDescent="0.2">
      <c r="B41" s="36"/>
      <c r="C41" s="29"/>
      <c r="D41" s="29"/>
      <c r="E41" s="30"/>
    </row>
    <row r="42" spans="2:5" x14ac:dyDescent="0.2">
      <c r="B42" s="36"/>
      <c r="C42" s="29"/>
      <c r="D42" s="29"/>
      <c r="E42" s="30"/>
    </row>
    <row r="43" spans="2:5" x14ac:dyDescent="0.2">
      <c r="B43" s="36"/>
      <c r="C43" s="29"/>
      <c r="D43" s="29"/>
      <c r="E43" s="30"/>
    </row>
    <row r="44" spans="2:5" x14ac:dyDescent="0.2">
      <c r="B44" s="36"/>
      <c r="C44" s="29"/>
      <c r="D44" s="29"/>
      <c r="E44" s="30"/>
    </row>
    <row r="45" spans="2:5" x14ac:dyDescent="0.2">
      <c r="B45" s="36"/>
      <c r="C45" s="34"/>
      <c r="D45" s="32"/>
      <c r="E45" s="33"/>
    </row>
  </sheetData>
  <mergeCells count="5"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53C-2754-4043-A26E-4A6D87D97F16}">
  <dimension ref="B3:K45"/>
  <sheetViews>
    <sheetView workbookViewId="0">
      <selection activeCell="B4" sqref="B4"/>
    </sheetView>
  </sheetViews>
  <sheetFormatPr baseColWidth="10" defaultColWidth="8.83203125" defaultRowHeight="15" x14ac:dyDescent="0.2"/>
  <cols>
    <col min="2" max="2" width="17.33203125" customWidth="1"/>
    <col min="3" max="3" width="19.5" customWidth="1"/>
    <col min="4" max="4" width="17.5" customWidth="1"/>
    <col min="5" max="5" width="12.33203125" customWidth="1"/>
    <col min="7" max="7" width="14" customWidth="1"/>
    <col min="8" max="8" width="22.5" customWidth="1"/>
    <col min="9" max="9" width="18.5" customWidth="1"/>
    <col min="10" max="10" width="19.5" customWidth="1"/>
    <col min="11" max="11" width="14.5" customWidth="1"/>
  </cols>
  <sheetData>
    <row r="3" spans="2:11" x14ac:dyDescent="0.2">
      <c r="B3" s="18" t="s">
        <v>21</v>
      </c>
      <c r="C3" s="18"/>
      <c r="D3" s="18"/>
      <c r="E3" s="18"/>
      <c r="F3" s="18"/>
      <c r="G3" s="18"/>
      <c r="H3" s="18"/>
      <c r="I3" s="18"/>
      <c r="J3" s="18"/>
    </row>
    <row r="5" spans="2:11" x14ac:dyDescent="0.2">
      <c r="C5" s="2" t="s">
        <v>0</v>
      </c>
      <c r="D5" s="4" t="s">
        <v>1</v>
      </c>
      <c r="E5" s="2" t="s">
        <v>2</v>
      </c>
      <c r="H5" s="8" t="s">
        <v>3</v>
      </c>
      <c r="I5" s="4" t="s">
        <v>4</v>
      </c>
      <c r="J5" s="4" t="s">
        <v>5</v>
      </c>
      <c r="K5" s="10" t="s">
        <v>6</v>
      </c>
    </row>
    <row r="6" spans="2:11" x14ac:dyDescent="0.2">
      <c r="C6" s="1" t="s">
        <v>7</v>
      </c>
      <c r="D6" s="5">
        <v>1</v>
      </c>
      <c r="E6" s="6">
        <f>(D6/D10)</f>
        <v>2.7487630566245191E-4</v>
      </c>
      <c r="H6" s="9">
        <v>1</v>
      </c>
      <c r="I6" s="5">
        <f>D10</f>
        <v>3638</v>
      </c>
      <c r="J6" s="5"/>
      <c r="K6" s="1"/>
    </row>
    <row r="7" spans="2:11" x14ac:dyDescent="0.2">
      <c r="C7" s="1" t="s">
        <v>8</v>
      </c>
      <c r="D7" s="5">
        <v>623</v>
      </c>
      <c r="E7" s="6">
        <f>(D7/D10)</f>
        <v>0.17124793842770752</v>
      </c>
      <c r="H7" s="9">
        <v>2</v>
      </c>
      <c r="I7" s="5"/>
      <c r="J7" s="5"/>
      <c r="K7" s="1"/>
    </row>
    <row r="8" spans="2:11" x14ac:dyDescent="0.2">
      <c r="C8" s="1" t="s">
        <v>9</v>
      </c>
      <c r="D8" s="5">
        <v>2993</v>
      </c>
      <c r="E8" s="6">
        <f>(D8/D10)</f>
        <v>0.82270478284771853</v>
      </c>
      <c r="H8" s="9">
        <v>4</v>
      </c>
      <c r="I8" s="5"/>
      <c r="J8" s="5"/>
      <c r="K8" s="1"/>
    </row>
    <row r="9" spans="2:11" x14ac:dyDescent="0.2">
      <c r="C9" s="1" t="s">
        <v>10</v>
      </c>
      <c r="D9" s="5">
        <v>21</v>
      </c>
      <c r="E9" s="6">
        <f>(D9/D10)</f>
        <v>5.77240241891149E-3</v>
      </c>
      <c r="H9" s="9">
        <v>8</v>
      </c>
      <c r="I9" s="5"/>
      <c r="J9" s="5"/>
      <c r="K9" s="1"/>
    </row>
    <row r="10" spans="2:11" x14ac:dyDescent="0.2">
      <c r="C10" s="3" t="s">
        <v>11</v>
      </c>
      <c r="D10">
        <f>SUM(D6:D9)</f>
        <v>3638</v>
      </c>
      <c r="E10" s="7">
        <f>SUM(E6:E9)</f>
        <v>1</v>
      </c>
      <c r="H10" s="9">
        <v>12</v>
      </c>
      <c r="I10" s="5"/>
      <c r="J10" s="5"/>
      <c r="K10" s="1"/>
    </row>
    <row r="11" spans="2:11" x14ac:dyDescent="0.2">
      <c r="H11" s="9">
        <v>24</v>
      </c>
      <c r="I11" s="5"/>
      <c r="J11" s="5"/>
      <c r="K11" s="1"/>
    </row>
    <row r="12" spans="2:11" x14ac:dyDescent="0.2">
      <c r="H12" s="9">
        <v>32</v>
      </c>
      <c r="I12" s="5"/>
      <c r="J12" s="5"/>
      <c r="K12" s="1"/>
    </row>
    <row r="13" spans="2:11" x14ac:dyDescent="0.2">
      <c r="H13" s="9">
        <v>48</v>
      </c>
      <c r="I13" s="5"/>
      <c r="J13" s="5"/>
      <c r="K13" s="1"/>
    </row>
    <row r="15" spans="2:11" x14ac:dyDescent="0.2">
      <c r="B15" s="20" t="s">
        <v>18</v>
      </c>
      <c r="C15" s="20" t="s">
        <v>0</v>
      </c>
      <c r="D15" s="21" t="s">
        <v>1</v>
      </c>
      <c r="E15" s="20" t="s">
        <v>2</v>
      </c>
      <c r="H15" s="8" t="s">
        <v>3</v>
      </c>
      <c r="I15" s="4" t="s">
        <v>12</v>
      </c>
      <c r="J15" s="16" t="s">
        <v>13</v>
      </c>
      <c r="K15" s="13" t="s">
        <v>14</v>
      </c>
    </row>
    <row r="16" spans="2:11" x14ac:dyDescent="0.2">
      <c r="B16" s="23">
        <v>16</v>
      </c>
      <c r="C16" s="19" t="s">
        <v>7</v>
      </c>
      <c r="D16" s="19">
        <v>1</v>
      </c>
      <c r="E16" s="22">
        <f>(D16/D20)</f>
        <v>1.321003963011889E-3</v>
      </c>
      <c r="H16" s="9">
        <v>1</v>
      </c>
      <c r="I16" s="15">
        <v>9.0729299999999999E-2</v>
      </c>
      <c r="J16" s="15">
        <v>4.7163099999999999E-2</v>
      </c>
      <c r="K16" s="17">
        <v>7.1765700000000002E-4</v>
      </c>
    </row>
    <row r="17" spans="2:11" x14ac:dyDescent="0.2">
      <c r="B17" s="24"/>
      <c r="C17" s="19" t="s">
        <v>8</v>
      </c>
      <c r="D17" s="19">
        <v>83</v>
      </c>
      <c r="E17" s="22">
        <f>(D17/D20)</f>
        <v>0.10964332892998679</v>
      </c>
      <c r="H17" s="9">
        <v>2</v>
      </c>
      <c r="I17" s="5"/>
      <c r="J17" s="5"/>
      <c r="K17" s="14"/>
    </row>
    <row r="18" spans="2:11" x14ac:dyDescent="0.2">
      <c r="B18" s="24"/>
      <c r="C18" s="19" t="s">
        <v>9</v>
      </c>
      <c r="D18" s="19">
        <v>666</v>
      </c>
      <c r="E18" s="22">
        <f>(D18/D20)</f>
        <v>0.87978863936591811</v>
      </c>
      <c r="H18" s="9">
        <v>4</v>
      </c>
      <c r="I18" s="5"/>
      <c r="J18" s="5"/>
      <c r="K18" s="1"/>
    </row>
    <row r="19" spans="2:11" x14ac:dyDescent="0.2">
      <c r="B19" s="24"/>
      <c r="C19" s="19" t="s">
        <v>10</v>
      </c>
      <c r="D19" s="19">
        <v>7</v>
      </c>
      <c r="E19" s="22">
        <f>(D19/D20)</f>
        <v>9.247027741083224E-3</v>
      </c>
      <c r="H19" s="9">
        <v>8</v>
      </c>
      <c r="I19" s="5"/>
      <c r="J19" s="5"/>
      <c r="K19" s="1"/>
    </row>
    <row r="20" spans="2:11" x14ac:dyDescent="0.2">
      <c r="B20" s="25"/>
      <c r="C20" s="26" t="s">
        <v>11</v>
      </c>
      <c r="D20" s="27">
        <f>SUM(D16:D19)</f>
        <v>757</v>
      </c>
      <c r="E20" s="28">
        <f>SUM(E16:E19)</f>
        <v>1</v>
      </c>
      <c r="H20" s="9">
        <v>12</v>
      </c>
      <c r="I20" s="5"/>
      <c r="J20" s="5"/>
      <c r="K20" s="1"/>
    </row>
    <row r="21" spans="2:11" x14ac:dyDescent="0.2">
      <c r="B21" s="23">
        <v>32</v>
      </c>
      <c r="C21" s="19" t="s">
        <v>7</v>
      </c>
      <c r="D21" s="19">
        <v>1</v>
      </c>
      <c r="E21" s="22">
        <f t="shared" ref="E21" si="0">(D21/D25)</f>
        <v>1.3605442176870747E-3</v>
      </c>
      <c r="H21" s="9">
        <v>24</v>
      </c>
      <c r="I21" s="5"/>
      <c r="J21" s="5"/>
      <c r="K21" s="1"/>
    </row>
    <row r="22" spans="2:11" x14ac:dyDescent="0.2">
      <c r="B22" s="24"/>
      <c r="C22" s="19" t="s">
        <v>8</v>
      </c>
      <c r="D22" s="19">
        <v>84</v>
      </c>
      <c r="E22" s="22">
        <f t="shared" ref="E22" si="1">(D22/D25)</f>
        <v>0.11428571428571428</v>
      </c>
      <c r="H22" s="9">
        <v>32</v>
      </c>
      <c r="I22" s="5"/>
      <c r="J22" s="5"/>
      <c r="K22" s="1"/>
    </row>
    <row r="23" spans="2:11" x14ac:dyDescent="0.2">
      <c r="B23" s="24"/>
      <c r="C23" s="19" t="s">
        <v>9</v>
      </c>
      <c r="D23" s="19">
        <v>643</v>
      </c>
      <c r="E23" s="22">
        <f t="shared" ref="E23" si="2">(D23/D25)</f>
        <v>0.87482993197278913</v>
      </c>
      <c r="H23" s="9">
        <v>48</v>
      </c>
      <c r="I23" s="5"/>
      <c r="J23" s="5"/>
      <c r="K23" s="1"/>
    </row>
    <row r="24" spans="2:11" x14ac:dyDescent="0.2">
      <c r="B24" s="24"/>
      <c r="C24" s="19" t="s">
        <v>10</v>
      </c>
      <c r="D24" s="19">
        <v>7</v>
      </c>
      <c r="E24" s="22">
        <f t="shared" ref="E24" si="3">(D24/D25)</f>
        <v>9.5238095238095247E-3</v>
      </c>
    </row>
    <row r="25" spans="2:11" x14ac:dyDescent="0.2">
      <c r="B25" s="25"/>
      <c r="C25" s="26" t="s">
        <v>11</v>
      </c>
      <c r="D25" s="27">
        <f>SUM(D21:D24)</f>
        <v>735</v>
      </c>
      <c r="E25" s="28">
        <f t="shared" ref="E25" si="4">SUM(E21:E24)</f>
        <v>1</v>
      </c>
    </row>
    <row r="26" spans="2:11" x14ac:dyDescent="0.2">
      <c r="B26" s="23">
        <v>64</v>
      </c>
      <c r="C26" s="19" t="s">
        <v>7</v>
      </c>
      <c r="D26" s="19">
        <v>1</v>
      </c>
      <c r="E26" s="22">
        <f t="shared" ref="E26" si="5">(D26/D30)</f>
        <v>1.5267175572519084E-3</v>
      </c>
    </row>
    <row r="27" spans="2:11" x14ac:dyDescent="0.2">
      <c r="B27" s="24"/>
      <c r="C27" s="19" t="s">
        <v>8</v>
      </c>
      <c r="D27" s="19">
        <v>87</v>
      </c>
      <c r="E27" s="22">
        <f t="shared" ref="E27" si="6">(D27/D30)</f>
        <v>0.13282442748091602</v>
      </c>
    </row>
    <row r="28" spans="2:11" x14ac:dyDescent="0.2">
      <c r="B28" s="24"/>
      <c r="C28" s="19" t="s">
        <v>9</v>
      </c>
      <c r="D28" s="19">
        <v>559</v>
      </c>
      <c r="E28" s="22">
        <f t="shared" ref="E28" si="7">(D28/D30)</f>
        <v>0.85343511450381682</v>
      </c>
    </row>
    <row r="29" spans="2:11" x14ac:dyDescent="0.2">
      <c r="B29" s="24"/>
      <c r="C29" s="19" t="s">
        <v>10</v>
      </c>
      <c r="D29" s="19">
        <v>8</v>
      </c>
      <c r="E29" s="22">
        <f t="shared" ref="E29" si="8">(D29/D30)</f>
        <v>1.2213740458015267E-2</v>
      </c>
    </row>
    <row r="30" spans="2:11" x14ac:dyDescent="0.2">
      <c r="B30" s="25"/>
      <c r="C30" s="26" t="s">
        <v>11</v>
      </c>
      <c r="D30" s="27">
        <f>SUM(D26:D29)</f>
        <v>655</v>
      </c>
      <c r="E30" s="28">
        <f t="shared" ref="E30" si="9">SUM(E26:E29)</f>
        <v>1</v>
      </c>
    </row>
    <row r="31" spans="2:11" x14ac:dyDescent="0.2">
      <c r="B31" s="23">
        <v>128</v>
      </c>
      <c r="C31" s="19" t="s">
        <v>7</v>
      </c>
      <c r="D31" s="19">
        <v>1</v>
      </c>
      <c r="E31" s="22">
        <f t="shared" ref="E31" si="10">(D31/D35)</f>
        <v>1.5479876160990713E-3</v>
      </c>
    </row>
    <row r="32" spans="2:11" x14ac:dyDescent="0.2">
      <c r="B32" s="24"/>
      <c r="C32" s="19" t="s">
        <v>8</v>
      </c>
      <c r="D32" s="19">
        <v>89</v>
      </c>
      <c r="E32" s="22">
        <f t="shared" ref="E32" si="11">(D32/D35)</f>
        <v>0.13777089783281735</v>
      </c>
    </row>
    <row r="33" spans="2:5" x14ac:dyDescent="0.2">
      <c r="B33" s="24"/>
      <c r="C33" s="19" t="s">
        <v>9</v>
      </c>
      <c r="D33" s="19">
        <v>546</v>
      </c>
      <c r="E33" s="22">
        <f t="shared" ref="E33" si="12">(D33/D35)</f>
        <v>0.84520123839009287</v>
      </c>
    </row>
    <row r="34" spans="2:5" x14ac:dyDescent="0.2">
      <c r="B34" s="24"/>
      <c r="C34" s="19" t="s">
        <v>10</v>
      </c>
      <c r="D34" s="19">
        <v>10</v>
      </c>
      <c r="E34" s="22">
        <f t="shared" ref="E34" si="13">(D34/D35)</f>
        <v>1.5479876160990712E-2</v>
      </c>
    </row>
    <row r="35" spans="2:5" x14ac:dyDescent="0.2">
      <c r="B35" s="25"/>
      <c r="C35" s="26" t="s">
        <v>11</v>
      </c>
      <c r="D35" s="27">
        <f>SUM(D31:D34)</f>
        <v>646</v>
      </c>
      <c r="E35" s="28">
        <f t="shared" ref="E35" si="14">SUM(E31:E34)</f>
        <v>1</v>
      </c>
    </row>
    <row r="36" spans="2:5" x14ac:dyDescent="0.2">
      <c r="B36" s="36"/>
      <c r="C36" s="29"/>
      <c r="D36" s="29"/>
      <c r="E36" s="30"/>
    </row>
    <row r="37" spans="2:5" x14ac:dyDescent="0.2">
      <c r="B37" s="36"/>
      <c r="C37" s="29"/>
      <c r="D37" s="29"/>
      <c r="E37" s="30"/>
    </row>
    <row r="38" spans="2:5" x14ac:dyDescent="0.2">
      <c r="B38" s="36"/>
      <c r="C38" s="29"/>
      <c r="D38" s="29"/>
      <c r="E38" s="30"/>
    </row>
    <row r="39" spans="2:5" x14ac:dyDescent="0.2">
      <c r="B39" s="36"/>
      <c r="C39" s="29"/>
      <c r="D39" s="29"/>
      <c r="E39" s="30"/>
    </row>
    <row r="40" spans="2:5" x14ac:dyDescent="0.2">
      <c r="B40" s="36"/>
      <c r="C40" s="31"/>
      <c r="D40" s="32"/>
      <c r="E40" s="33"/>
    </row>
    <row r="41" spans="2:5" x14ac:dyDescent="0.2">
      <c r="B41" s="36"/>
      <c r="C41" s="29"/>
      <c r="D41" s="29"/>
      <c r="E41" s="30"/>
    </row>
    <row r="42" spans="2:5" x14ac:dyDescent="0.2">
      <c r="B42" s="36"/>
      <c r="C42" s="29"/>
      <c r="D42" s="29"/>
      <c r="E42" s="30"/>
    </row>
    <row r="43" spans="2:5" x14ac:dyDescent="0.2">
      <c r="B43" s="36"/>
      <c r="C43" s="29"/>
      <c r="D43" s="29"/>
      <c r="E43" s="30"/>
    </row>
    <row r="44" spans="2:5" x14ac:dyDescent="0.2">
      <c r="B44" s="36"/>
      <c r="C44" s="29"/>
      <c r="D44" s="29"/>
      <c r="E44" s="30"/>
    </row>
    <row r="45" spans="2:5" x14ac:dyDescent="0.2">
      <c r="B45" s="36"/>
      <c r="C45" s="34"/>
      <c r="D45" s="32"/>
      <c r="E45" s="33"/>
    </row>
  </sheetData>
  <mergeCells count="5"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35DC-01BE-49B6-BBFE-6F8B45F7FBB0}">
  <dimension ref="B3:K45"/>
  <sheetViews>
    <sheetView tabSelected="1" topLeftCell="A3" workbookViewId="0">
      <selection activeCell="F31" sqref="F31"/>
    </sheetView>
  </sheetViews>
  <sheetFormatPr baseColWidth="10" defaultColWidth="8.83203125" defaultRowHeight="15" x14ac:dyDescent="0.2"/>
  <cols>
    <col min="2" max="2" width="25.33203125" customWidth="1"/>
    <col min="3" max="3" width="22.83203125" customWidth="1"/>
    <col min="4" max="4" width="23.1640625" customWidth="1"/>
    <col min="5" max="5" width="11.5" customWidth="1"/>
    <col min="7" max="7" width="15.1640625" customWidth="1"/>
    <col min="8" max="8" width="23.5" customWidth="1"/>
    <col min="9" max="9" width="18" customWidth="1"/>
    <col min="10" max="10" width="16.5" customWidth="1"/>
    <col min="11" max="11" width="13.33203125" customWidth="1"/>
  </cols>
  <sheetData>
    <row r="3" spans="2:11" x14ac:dyDescent="0.2">
      <c r="B3" s="18" t="s">
        <v>15</v>
      </c>
      <c r="C3" s="18"/>
      <c r="D3" s="18"/>
      <c r="E3" s="18"/>
      <c r="F3" s="18"/>
      <c r="G3" s="18"/>
      <c r="H3" s="18"/>
      <c r="I3" s="18"/>
      <c r="J3" s="18"/>
    </row>
    <row r="5" spans="2:11" x14ac:dyDescent="0.2">
      <c r="B5" t="s">
        <v>16</v>
      </c>
    </row>
    <row r="6" spans="2:11" x14ac:dyDescent="0.2">
      <c r="C6" s="2" t="s">
        <v>0</v>
      </c>
      <c r="D6" s="4" t="s">
        <v>1</v>
      </c>
      <c r="E6" s="2" t="s">
        <v>2</v>
      </c>
      <c r="H6" s="8" t="s">
        <v>3</v>
      </c>
      <c r="I6" s="4" t="s">
        <v>4</v>
      </c>
      <c r="J6" s="4" t="s">
        <v>5</v>
      </c>
      <c r="K6" s="10" t="s">
        <v>6</v>
      </c>
    </row>
    <row r="7" spans="2:11" x14ac:dyDescent="0.2">
      <c r="C7" s="1" t="s">
        <v>7</v>
      </c>
      <c r="D7" s="5">
        <v>1</v>
      </c>
      <c r="E7" s="6">
        <f>(D7/D11)</f>
        <v>1.1782865357197563E-5</v>
      </c>
      <c r="H7" s="9">
        <v>1</v>
      </c>
      <c r="I7" s="5">
        <f>D11</f>
        <v>84869</v>
      </c>
      <c r="J7" s="5"/>
      <c r="K7" s="1"/>
    </row>
    <row r="8" spans="2:11" x14ac:dyDescent="0.2">
      <c r="C8" s="1" t="s">
        <v>8</v>
      </c>
      <c r="D8" s="5">
        <v>12798</v>
      </c>
      <c r="E8" s="6">
        <f>(D8/D11)</f>
        <v>0.15079711084141442</v>
      </c>
      <c r="H8" s="9">
        <v>2</v>
      </c>
      <c r="I8" s="5"/>
      <c r="J8" s="5"/>
      <c r="K8" s="1"/>
    </row>
    <row r="9" spans="2:11" x14ac:dyDescent="0.2">
      <c r="C9" s="1" t="s">
        <v>9</v>
      </c>
      <c r="D9" s="5">
        <v>71636</v>
      </c>
      <c r="E9" s="6">
        <f>(D9/D11)</f>
        <v>0.84407734272820467</v>
      </c>
      <c r="H9" s="9">
        <v>4</v>
      </c>
      <c r="I9" s="5"/>
      <c r="J9" s="5"/>
      <c r="K9" s="1"/>
    </row>
    <row r="10" spans="2:11" x14ac:dyDescent="0.2">
      <c r="C10" s="1" t="s">
        <v>10</v>
      </c>
      <c r="D10" s="5">
        <v>434</v>
      </c>
      <c r="E10" s="6">
        <f>(D10/D11)</f>
        <v>5.1137635650237425E-3</v>
      </c>
      <c r="H10" s="9">
        <v>8</v>
      </c>
      <c r="I10" s="5"/>
      <c r="J10" s="5"/>
      <c r="K10" s="1"/>
    </row>
    <row r="11" spans="2:11" x14ac:dyDescent="0.2">
      <c r="C11" s="3" t="s">
        <v>11</v>
      </c>
      <c r="D11">
        <f>SUM(D7:D10)</f>
        <v>84869</v>
      </c>
      <c r="E11" s="7">
        <f>SUM(E7:E10)</f>
        <v>1</v>
      </c>
      <c r="H11" s="9">
        <v>12</v>
      </c>
      <c r="I11" s="5"/>
      <c r="J11" s="5"/>
      <c r="K11" s="1"/>
    </row>
    <row r="12" spans="2:11" x14ac:dyDescent="0.2">
      <c r="H12" s="9">
        <v>24</v>
      </c>
      <c r="I12" s="5"/>
      <c r="J12" s="5"/>
      <c r="K12" s="1"/>
    </row>
    <row r="13" spans="2:11" x14ac:dyDescent="0.2">
      <c r="H13" s="9">
        <v>32</v>
      </c>
      <c r="I13" s="5"/>
      <c r="J13" s="5"/>
      <c r="K13" s="1"/>
    </row>
    <row r="14" spans="2:11" x14ac:dyDescent="0.2">
      <c r="H14" s="9">
        <v>48</v>
      </c>
      <c r="I14" s="5"/>
      <c r="J14" s="5"/>
      <c r="K14" s="1"/>
    </row>
    <row r="15" spans="2:11" x14ac:dyDescent="0.2">
      <c r="B15" s="20" t="s">
        <v>18</v>
      </c>
      <c r="C15" s="20" t="s">
        <v>0</v>
      </c>
      <c r="D15" s="21" t="s">
        <v>1</v>
      </c>
      <c r="E15" s="20" t="s">
        <v>2</v>
      </c>
    </row>
    <row r="16" spans="2:11" x14ac:dyDescent="0.2">
      <c r="B16" s="23">
        <v>16</v>
      </c>
      <c r="C16" s="19" t="s">
        <v>7</v>
      </c>
      <c r="D16" s="19">
        <v>1</v>
      </c>
      <c r="E16" s="22">
        <f>(D16/D20)</f>
        <v>1.6240884803404088E-5</v>
      </c>
      <c r="H16" s="8" t="s">
        <v>3</v>
      </c>
      <c r="I16" s="4" t="s">
        <v>12</v>
      </c>
      <c r="J16" s="4" t="s">
        <v>13</v>
      </c>
      <c r="K16" s="13" t="s">
        <v>14</v>
      </c>
    </row>
    <row r="17" spans="2:11" x14ac:dyDescent="0.2">
      <c r="B17" s="24"/>
      <c r="C17" s="19" t="s">
        <v>8</v>
      </c>
      <c r="D17" s="19">
        <v>7798</v>
      </c>
      <c r="E17" s="22">
        <f>(D17/D20)</f>
        <v>0.1266464196969451</v>
      </c>
      <c r="H17" s="9">
        <v>1</v>
      </c>
      <c r="I17" s="15">
        <v>0.16197</v>
      </c>
      <c r="J17" s="15">
        <v>3.10823E-2</v>
      </c>
      <c r="K17" s="17">
        <v>4.8137199999999998E-4</v>
      </c>
    </row>
    <row r="18" spans="2:11" x14ac:dyDescent="0.2">
      <c r="B18" s="24"/>
      <c r="C18" s="19" t="s">
        <v>9</v>
      </c>
      <c r="D18" s="19">
        <v>53231</v>
      </c>
      <c r="E18" s="22">
        <f>(D18/D20)</f>
        <v>0.86451853897000308</v>
      </c>
      <c r="H18" s="9">
        <v>2</v>
      </c>
      <c r="I18" s="5"/>
      <c r="J18" s="5"/>
      <c r="K18" s="14"/>
    </row>
    <row r="19" spans="2:11" x14ac:dyDescent="0.2">
      <c r="B19" s="24"/>
      <c r="C19" s="19" t="s">
        <v>10</v>
      </c>
      <c r="D19" s="19">
        <v>543</v>
      </c>
      <c r="E19" s="22">
        <f>(D19/D20)</f>
        <v>8.8188004482484209E-3</v>
      </c>
      <c r="H19" s="9">
        <v>4</v>
      </c>
      <c r="I19" s="5"/>
      <c r="J19" s="5"/>
      <c r="K19" s="1"/>
    </row>
    <row r="20" spans="2:11" x14ac:dyDescent="0.2">
      <c r="B20" s="25"/>
      <c r="C20" s="26" t="s">
        <v>11</v>
      </c>
      <c r="D20" s="27">
        <f>SUM(D16:D19)</f>
        <v>61573</v>
      </c>
      <c r="E20" s="28">
        <f>SUM(E16:E19)</f>
        <v>1</v>
      </c>
      <c r="H20" s="9">
        <v>8</v>
      </c>
      <c r="I20" s="5"/>
      <c r="J20" s="5"/>
      <c r="K20" s="1"/>
    </row>
    <row r="21" spans="2:11" x14ac:dyDescent="0.2">
      <c r="B21" s="23">
        <v>32</v>
      </c>
      <c r="C21" s="19" t="s">
        <v>7</v>
      </c>
      <c r="D21" s="19">
        <v>1</v>
      </c>
      <c r="E21" s="22">
        <f t="shared" ref="E21" si="0">(D21/D25)</f>
        <v>1.6902170238658645E-5</v>
      </c>
      <c r="H21" s="9">
        <v>12</v>
      </c>
      <c r="I21" s="5"/>
      <c r="J21" s="5"/>
      <c r="K21" s="1"/>
    </row>
    <row r="22" spans="2:11" x14ac:dyDescent="0.2">
      <c r="B22" s="24"/>
      <c r="C22" s="19" t="s">
        <v>8</v>
      </c>
      <c r="D22" s="19">
        <v>8240</v>
      </c>
      <c r="E22" s="22">
        <f t="shared" ref="E22" si="1">(D22/D25)</f>
        <v>0.13927388276654723</v>
      </c>
      <c r="H22" s="9">
        <v>24</v>
      </c>
      <c r="I22" s="5"/>
      <c r="J22" s="5"/>
      <c r="K22" s="1"/>
    </row>
    <row r="23" spans="2:11" x14ac:dyDescent="0.2">
      <c r="B23" s="24"/>
      <c r="C23" s="19" t="s">
        <v>9</v>
      </c>
      <c r="D23" s="19">
        <v>50331</v>
      </c>
      <c r="E23" s="22">
        <f t="shared" ref="E23" si="2">(D23/D25)</f>
        <v>0.85070313028192823</v>
      </c>
      <c r="H23" s="9">
        <v>32</v>
      </c>
      <c r="I23" s="5"/>
      <c r="J23" s="5"/>
      <c r="K23" s="1"/>
    </row>
    <row r="24" spans="2:11" x14ac:dyDescent="0.2">
      <c r="B24" s="24"/>
      <c r="C24" s="19" t="s">
        <v>10</v>
      </c>
      <c r="D24" s="19">
        <v>592</v>
      </c>
      <c r="E24" s="22">
        <f t="shared" ref="E24" si="3">(D24/D25)</f>
        <v>1.0006084781285916E-2</v>
      </c>
      <c r="H24" s="9">
        <v>48</v>
      </c>
      <c r="I24" s="5"/>
      <c r="J24" s="5"/>
      <c r="K24" s="1"/>
    </row>
    <row r="25" spans="2:11" x14ac:dyDescent="0.2">
      <c r="B25" s="25"/>
      <c r="C25" s="26" t="s">
        <v>11</v>
      </c>
      <c r="D25" s="27">
        <f>SUM(D21:D24)</f>
        <v>59164</v>
      </c>
      <c r="E25" s="28">
        <f t="shared" ref="E25" si="4">SUM(E21:E24)</f>
        <v>1</v>
      </c>
    </row>
    <row r="26" spans="2:11" x14ac:dyDescent="0.2">
      <c r="B26" s="23">
        <v>64</v>
      </c>
      <c r="C26" s="19" t="s">
        <v>7</v>
      </c>
      <c r="D26" s="19">
        <v>1</v>
      </c>
      <c r="E26" s="22">
        <f t="shared" ref="E26" si="5">(D26/D30)</f>
        <v>1.8782517232959561E-5</v>
      </c>
    </row>
    <row r="27" spans="2:11" x14ac:dyDescent="0.2">
      <c r="B27" s="24"/>
      <c r="C27" s="19" t="s">
        <v>8</v>
      </c>
      <c r="D27" s="19">
        <v>8588</v>
      </c>
      <c r="E27" s="22">
        <f t="shared" ref="E27" si="6">(D27/D30)</f>
        <v>0.16130425799665671</v>
      </c>
    </row>
    <row r="28" spans="2:11" x14ac:dyDescent="0.2">
      <c r="B28" s="24"/>
      <c r="C28" s="19" t="s">
        <v>9</v>
      </c>
      <c r="D28" s="19">
        <v>44142</v>
      </c>
      <c r="E28" s="22">
        <f t="shared" ref="E28" si="7">(D28/D30)</f>
        <v>0.82909787569730098</v>
      </c>
    </row>
    <row r="29" spans="2:11" x14ac:dyDescent="0.2">
      <c r="B29" s="24"/>
      <c r="C29" s="19" t="s">
        <v>10</v>
      </c>
      <c r="D29" s="19">
        <v>510</v>
      </c>
      <c r="E29" s="22">
        <f t="shared" ref="E29" si="8">(D29/D30)</f>
        <v>9.5790837888093758E-3</v>
      </c>
    </row>
    <row r="30" spans="2:11" x14ac:dyDescent="0.2">
      <c r="B30" s="25"/>
      <c r="C30" s="26" t="s">
        <v>11</v>
      </c>
      <c r="D30" s="27">
        <f>SUM(D26:D29)</f>
        <v>53241</v>
      </c>
      <c r="E30" s="28">
        <f t="shared" ref="E30" si="9">SUM(E26:E29)</f>
        <v>1</v>
      </c>
    </row>
    <row r="31" spans="2:11" x14ac:dyDescent="0.2">
      <c r="B31" s="35">
        <v>128</v>
      </c>
      <c r="C31" s="19" t="s">
        <v>7</v>
      </c>
      <c r="D31" s="19">
        <v>1</v>
      </c>
      <c r="E31" s="22">
        <f t="shared" ref="E31" si="10">(D31/D35)</f>
        <v>1.8995156235160033E-5</v>
      </c>
    </row>
    <row r="32" spans="2:11" x14ac:dyDescent="0.2">
      <c r="B32" s="35"/>
      <c r="C32" s="19" t="s">
        <v>8</v>
      </c>
      <c r="D32" s="19">
        <v>8670</v>
      </c>
      <c r="E32" s="22">
        <f t="shared" ref="E32" si="11">(D32/D35)</f>
        <v>0.1646880045588375</v>
      </c>
    </row>
    <row r="33" spans="2:5" x14ac:dyDescent="0.2">
      <c r="B33" s="35"/>
      <c r="C33" s="19" t="s">
        <v>9</v>
      </c>
      <c r="D33" s="19">
        <v>43417</v>
      </c>
      <c r="E33" s="22">
        <f t="shared" ref="E33" si="12">(D33/D35)</f>
        <v>0.82471269826194316</v>
      </c>
    </row>
    <row r="34" spans="2:5" x14ac:dyDescent="0.2">
      <c r="B34" s="35"/>
      <c r="C34" s="19" t="s">
        <v>10</v>
      </c>
      <c r="D34" s="19">
        <v>557</v>
      </c>
      <c r="E34" s="22">
        <f t="shared" ref="E34" si="13">(D34/D35)</f>
        <v>1.0580302022984139E-2</v>
      </c>
    </row>
    <row r="35" spans="2:5" x14ac:dyDescent="0.2">
      <c r="B35" s="35"/>
      <c r="C35" s="26" t="s">
        <v>11</v>
      </c>
      <c r="D35" s="27">
        <f>SUM(D31:D34)</f>
        <v>52645</v>
      </c>
      <c r="E35" s="28">
        <f t="shared" ref="E35" si="14">SUM(E31:E34)</f>
        <v>0.99999999999999989</v>
      </c>
    </row>
    <row r="36" spans="2:5" x14ac:dyDescent="0.2">
      <c r="B36" s="36"/>
      <c r="C36" s="29"/>
      <c r="D36" s="29"/>
      <c r="E36" s="30"/>
    </row>
    <row r="37" spans="2:5" x14ac:dyDescent="0.2">
      <c r="B37" s="36"/>
      <c r="C37" s="29"/>
      <c r="D37" s="29"/>
      <c r="E37" s="30"/>
    </row>
    <row r="38" spans="2:5" x14ac:dyDescent="0.2">
      <c r="B38" s="36"/>
      <c r="C38" s="29"/>
      <c r="D38" s="29"/>
      <c r="E38" s="30"/>
    </row>
    <row r="39" spans="2:5" x14ac:dyDescent="0.2">
      <c r="B39" s="36"/>
      <c r="C39" s="29"/>
      <c r="D39" s="29"/>
      <c r="E39" s="30"/>
    </row>
    <row r="40" spans="2:5" x14ac:dyDescent="0.2">
      <c r="B40" s="36"/>
      <c r="C40" s="31"/>
      <c r="D40" s="32"/>
      <c r="E40" s="33"/>
    </row>
    <row r="41" spans="2:5" x14ac:dyDescent="0.2">
      <c r="B41" s="36"/>
      <c r="C41" s="29"/>
      <c r="D41" s="29"/>
      <c r="E41" s="30"/>
    </row>
    <row r="42" spans="2:5" x14ac:dyDescent="0.2">
      <c r="B42" s="36"/>
      <c r="C42" s="29"/>
      <c r="D42" s="29"/>
      <c r="E42" s="30"/>
    </row>
    <row r="43" spans="2:5" x14ac:dyDescent="0.2">
      <c r="B43" s="36"/>
      <c r="C43" s="29"/>
      <c r="D43" s="29"/>
      <c r="E43" s="30"/>
    </row>
    <row r="44" spans="2:5" x14ac:dyDescent="0.2">
      <c r="B44" s="36"/>
      <c r="C44" s="29"/>
      <c r="D44" s="29"/>
      <c r="E44" s="30"/>
    </row>
    <row r="45" spans="2:5" x14ac:dyDescent="0.2">
      <c r="B45" s="36"/>
      <c r="C45" s="34"/>
      <c r="D45" s="32"/>
      <c r="E45" s="33"/>
    </row>
  </sheetData>
  <mergeCells count="5"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100</vt:lpstr>
      <vt:lpstr>1000</vt:lpstr>
      <vt:lpstr>10000</vt:lpstr>
      <vt:lpstr>1000000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Fernando Vilela Araújo</cp:lastModifiedBy>
  <cp:revision/>
  <dcterms:created xsi:type="dcterms:W3CDTF">2018-12-02T16:10:46Z</dcterms:created>
  <dcterms:modified xsi:type="dcterms:W3CDTF">2018-12-09T04:17:53Z</dcterms:modified>
  <cp:category/>
  <cp:contentStatus/>
</cp:coreProperties>
</file>