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ícia\Downloads\"/>
    </mc:Choice>
  </mc:AlternateContent>
  <xr:revisionPtr revIDLastSave="0" documentId="10_ncr:100000_{11074EA8-89E0-4EF4-84B6-A46844414730}" xr6:coauthVersionLast="31" xr6:coauthVersionMax="40" xr10:uidLastSave="{00000000-0000-0000-0000-000000000000}"/>
  <bookViews>
    <workbookView xWindow="0" yWindow="0" windowWidth="20490" windowHeight="7545" firstSheet="4" activeTab="4" xr2:uid="{00000000-000D-0000-FFFF-FFFF00000000}"/>
  </bookViews>
  <sheets>
    <sheet name="Folha1" sheetId="3" r:id="rId1"/>
    <sheet name="100" sheetId="1" r:id="rId2"/>
    <sheet name="1000" sheetId="2" r:id="rId3"/>
    <sheet name="10000" sheetId="4" r:id="rId4"/>
    <sheet name="1000000" sheetId="7" r:id="rId5"/>
  </sheets>
  <calcPr calcId="179017"/>
</workbook>
</file>

<file path=xl/calcChain.xml><?xml version="1.0" encoding="utf-8"?>
<calcChain xmlns="http://schemas.openxmlformats.org/spreadsheetml/2006/main">
  <c r="M102" i="7" l="1"/>
  <c r="M103" i="7"/>
  <c r="M104" i="7"/>
  <c r="M105" i="7"/>
  <c r="M106" i="7"/>
  <c r="L106" i="7"/>
  <c r="M97" i="7"/>
  <c r="M98" i="7"/>
  <c r="M99" i="7"/>
  <c r="M100" i="7"/>
  <c r="M101" i="7"/>
  <c r="L101" i="7"/>
  <c r="M92" i="7"/>
  <c r="M93" i="7"/>
  <c r="M94" i="7"/>
  <c r="M95" i="7"/>
  <c r="M96" i="7"/>
  <c r="L96" i="7"/>
  <c r="M87" i="7"/>
  <c r="M88" i="7"/>
  <c r="M89" i="7"/>
  <c r="M90" i="7"/>
  <c r="M91" i="7"/>
  <c r="L91" i="7"/>
  <c r="M82" i="7"/>
  <c r="M83" i="7"/>
  <c r="M84" i="7"/>
  <c r="M85" i="7"/>
  <c r="M86" i="7"/>
  <c r="L86" i="7"/>
  <c r="M77" i="7"/>
  <c r="M78" i="7"/>
  <c r="M79" i="7"/>
  <c r="M80" i="7"/>
  <c r="M81" i="7"/>
  <c r="L81" i="7"/>
  <c r="M72" i="7"/>
  <c r="M73" i="7"/>
  <c r="M74" i="7"/>
  <c r="M75" i="7"/>
  <c r="M76" i="7"/>
  <c r="L76" i="7"/>
  <c r="M67" i="7"/>
  <c r="M68" i="7"/>
  <c r="M69" i="7"/>
  <c r="M70" i="7"/>
  <c r="M71" i="7"/>
  <c r="L71" i="7"/>
  <c r="M62" i="7"/>
  <c r="M63" i="7"/>
  <c r="M64" i="7"/>
  <c r="M65" i="7"/>
  <c r="M66" i="7"/>
  <c r="L66" i="7"/>
  <c r="M57" i="7"/>
  <c r="M58" i="7"/>
  <c r="M59" i="7"/>
  <c r="M60" i="7"/>
  <c r="M61" i="7"/>
  <c r="L61" i="7"/>
  <c r="M52" i="7"/>
  <c r="M53" i="7"/>
  <c r="M54" i="7"/>
  <c r="M55" i="7"/>
  <c r="M56" i="7"/>
  <c r="L56" i="7"/>
  <c r="M47" i="7"/>
  <c r="M48" i="7"/>
  <c r="M49" i="7"/>
  <c r="M50" i="7"/>
  <c r="M51" i="7"/>
  <c r="L51" i="7"/>
  <c r="K126" i="7"/>
  <c r="K121" i="7"/>
  <c r="K116" i="7"/>
  <c r="K111" i="7"/>
  <c r="K106" i="7"/>
  <c r="K101" i="7"/>
  <c r="K96" i="7"/>
  <c r="K91" i="7"/>
  <c r="K86" i="7"/>
  <c r="K81" i="7"/>
  <c r="K76" i="7"/>
  <c r="K71" i="7"/>
  <c r="K66" i="7"/>
  <c r="K61" i="7"/>
  <c r="K56" i="7"/>
  <c r="K51" i="7"/>
  <c r="M42" i="7"/>
  <c r="M43" i="7"/>
  <c r="M44" i="7"/>
  <c r="M45" i="7"/>
  <c r="M46" i="7"/>
  <c r="L46" i="7"/>
  <c r="M37" i="7"/>
  <c r="M38" i="7"/>
  <c r="M39" i="7"/>
  <c r="M40" i="7"/>
  <c r="M41" i="7"/>
  <c r="L41" i="7"/>
  <c r="M32" i="7"/>
  <c r="M33" i="7"/>
  <c r="M34" i="7"/>
  <c r="M35" i="7"/>
  <c r="M36" i="7"/>
  <c r="L36" i="7"/>
  <c r="M27" i="7"/>
  <c r="M28" i="7"/>
  <c r="M29" i="7"/>
  <c r="M30" i="7"/>
  <c r="M31" i="7"/>
  <c r="L31" i="7"/>
  <c r="K31" i="7"/>
  <c r="K46" i="7"/>
  <c r="K41" i="7"/>
  <c r="K36" i="7"/>
  <c r="M22" i="7"/>
  <c r="M23" i="7"/>
  <c r="M24" i="7"/>
  <c r="M25" i="7"/>
  <c r="M26" i="7"/>
  <c r="L26" i="7"/>
  <c r="K26" i="7"/>
  <c r="M17" i="7"/>
  <c r="M18" i="7"/>
  <c r="M19" i="7"/>
  <c r="M20" i="7"/>
  <c r="M21" i="7"/>
  <c r="L21" i="7"/>
  <c r="K21" i="7"/>
  <c r="M16" i="7"/>
  <c r="M12" i="7"/>
  <c r="M13" i="7"/>
  <c r="M14" i="7"/>
  <c r="M15" i="7"/>
  <c r="L16" i="7"/>
  <c r="K16" i="7"/>
  <c r="M8" i="7"/>
  <c r="M9" i="7"/>
  <c r="M10" i="7"/>
  <c r="M11" i="7"/>
  <c r="M7" i="7"/>
  <c r="L11" i="7"/>
  <c r="K11" i="7"/>
  <c r="D84" i="7"/>
  <c r="E81" i="7"/>
  <c r="D79" i="7"/>
  <c r="E78" i="7"/>
  <c r="D74" i="7"/>
  <c r="E71" i="7"/>
  <c r="D69" i="7"/>
  <c r="E68" i="7"/>
  <c r="D60" i="7"/>
  <c r="E57" i="7"/>
  <c r="D55" i="7"/>
  <c r="E54" i="7"/>
  <c r="D50" i="7"/>
  <c r="E47" i="7"/>
  <c r="D45" i="7"/>
  <c r="E44" i="7"/>
  <c r="J59" i="4"/>
  <c r="K57" i="4"/>
  <c r="K58" i="4"/>
  <c r="K55" i="4"/>
  <c r="J54" i="4"/>
  <c r="K53" i="4"/>
  <c r="K50" i="4"/>
  <c r="J49" i="4"/>
  <c r="K48" i="4"/>
  <c r="J44" i="4"/>
  <c r="K43" i="4"/>
  <c r="D83" i="4"/>
  <c r="E80" i="4"/>
  <c r="D78" i="4"/>
  <c r="E77" i="4"/>
  <c r="D73" i="4"/>
  <c r="E70" i="4"/>
  <c r="E72" i="4"/>
  <c r="E71" i="4"/>
  <c r="E69" i="4"/>
  <c r="D68" i="4"/>
  <c r="E67" i="4"/>
  <c r="E64" i="4"/>
  <c r="D59" i="4"/>
  <c r="E56" i="4"/>
  <c r="E58" i="4"/>
  <c r="E57" i="4"/>
  <c r="E55" i="4"/>
  <c r="E59" i="4"/>
  <c r="D54" i="4"/>
  <c r="E53" i="4"/>
  <c r="D49" i="4"/>
  <c r="E46" i="4"/>
  <c r="E48" i="4"/>
  <c r="D44" i="4"/>
  <c r="E43" i="4"/>
  <c r="J58" i="2"/>
  <c r="K55" i="2"/>
  <c r="K57" i="2"/>
  <c r="J53" i="2"/>
  <c r="K52" i="2"/>
  <c r="J48" i="2"/>
  <c r="K45" i="2"/>
  <c r="K46" i="2"/>
  <c r="J43" i="2"/>
  <c r="K42" i="2"/>
  <c r="D81" i="2"/>
  <c r="E78" i="2"/>
  <c r="E80" i="2"/>
  <c r="D76" i="2"/>
  <c r="E75" i="2"/>
  <c r="D71" i="2"/>
  <c r="E68" i="2"/>
  <c r="E70" i="2"/>
  <c r="D66" i="2"/>
  <c r="E65" i="2"/>
  <c r="D58" i="2"/>
  <c r="E56" i="2"/>
  <c r="D53" i="2"/>
  <c r="E51" i="2"/>
  <c r="E49" i="2"/>
  <c r="D48" i="2"/>
  <c r="E46" i="2"/>
  <c r="D43" i="2"/>
  <c r="E41" i="2"/>
  <c r="E42" i="2"/>
  <c r="E39" i="2"/>
  <c r="J48" i="1"/>
  <c r="K45" i="1"/>
  <c r="J43" i="1"/>
  <c r="K42" i="1"/>
  <c r="K39" i="1"/>
  <c r="J38" i="1"/>
  <c r="K35" i="1"/>
  <c r="D66" i="1"/>
  <c r="E63" i="1"/>
  <c r="E65" i="1"/>
  <c r="E64" i="1"/>
  <c r="E62" i="1"/>
  <c r="E66" i="1"/>
  <c r="D61" i="1"/>
  <c r="E60" i="1"/>
  <c r="D56" i="1"/>
  <c r="E53" i="1"/>
  <c r="D48" i="1"/>
  <c r="E45" i="1"/>
  <c r="E47" i="1"/>
  <c r="D43" i="1"/>
  <c r="E42" i="1"/>
  <c r="D38" i="1"/>
  <c r="E35" i="1"/>
  <c r="E37" i="1"/>
  <c r="E73" i="7"/>
  <c r="E49" i="7"/>
  <c r="E80" i="7"/>
  <c r="E82" i="7"/>
  <c r="E83" i="7"/>
  <c r="E75" i="7"/>
  <c r="E70" i="7"/>
  <c r="E72" i="7"/>
  <c r="E65" i="7"/>
  <c r="E66" i="7"/>
  <c r="E76" i="7"/>
  <c r="E67" i="7"/>
  <c r="E77" i="7"/>
  <c r="E56" i="7"/>
  <c r="E58" i="7"/>
  <c r="E59" i="7"/>
  <c r="E51" i="7"/>
  <c r="E46" i="7"/>
  <c r="E48" i="7"/>
  <c r="E41" i="7"/>
  <c r="E50" i="7"/>
  <c r="E42" i="7"/>
  <c r="E43" i="7"/>
  <c r="E45" i="7"/>
  <c r="E52" i="7"/>
  <c r="E53" i="7"/>
  <c r="K56" i="4"/>
  <c r="K59" i="4"/>
  <c r="K45" i="4"/>
  <c r="K46" i="4"/>
  <c r="K47" i="4"/>
  <c r="K40" i="4"/>
  <c r="K51" i="4"/>
  <c r="K42" i="4"/>
  <c r="K52" i="4"/>
  <c r="K41" i="4"/>
  <c r="E79" i="4"/>
  <c r="E81" i="4"/>
  <c r="E82" i="4"/>
  <c r="E73" i="4"/>
  <c r="E65" i="4"/>
  <c r="E76" i="4"/>
  <c r="E74" i="4"/>
  <c r="E75" i="4"/>
  <c r="E66" i="4"/>
  <c r="E68" i="4"/>
  <c r="E50" i="4"/>
  <c r="E45" i="4"/>
  <c r="E47" i="4"/>
  <c r="E49" i="4"/>
  <c r="E51" i="4"/>
  <c r="E52" i="4"/>
  <c r="E54" i="4"/>
  <c r="E42" i="4"/>
  <c r="E40" i="4"/>
  <c r="E41" i="4"/>
  <c r="K54" i="2"/>
  <c r="K56" i="2"/>
  <c r="K47" i="2"/>
  <c r="K44" i="2"/>
  <c r="K48" i="2"/>
  <c r="K39" i="2"/>
  <c r="K49" i="2"/>
  <c r="K40" i="2"/>
  <c r="K41" i="2"/>
  <c r="K43" i="2"/>
  <c r="K50" i="2"/>
  <c r="K51" i="2"/>
  <c r="E77" i="2"/>
  <c r="E79" i="2"/>
  <c r="E81" i="2"/>
  <c r="E72" i="2"/>
  <c r="E69" i="2"/>
  <c r="E67" i="2"/>
  <c r="E71" i="2"/>
  <c r="E62" i="2"/>
  <c r="E63" i="2"/>
  <c r="E73" i="2"/>
  <c r="E64" i="2"/>
  <c r="E74" i="2"/>
  <c r="E54" i="2"/>
  <c r="E57" i="2"/>
  <c r="E55" i="2"/>
  <c r="E52" i="2"/>
  <c r="E47" i="2"/>
  <c r="E44" i="2"/>
  <c r="E45" i="2"/>
  <c r="E40" i="2"/>
  <c r="E43" i="2"/>
  <c r="E50" i="2"/>
  <c r="E53" i="2"/>
  <c r="K47" i="1"/>
  <c r="K44" i="1"/>
  <c r="K46" i="1"/>
  <c r="K37" i="1"/>
  <c r="K34" i="1"/>
  <c r="K36" i="1"/>
  <c r="K38" i="1"/>
  <c r="K40" i="1"/>
  <c r="K41" i="1"/>
  <c r="K43" i="1"/>
  <c r="E52" i="1"/>
  <c r="E54" i="1"/>
  <c r="E55" i="1"/>
  <c r="E56" i="1"/>
  <c r="E57" i="1"/>
  <c r="E58" i="1"/>
  <c r="E59" i="1"/>
  <c r="E44" i="1"/>
  <c r="E46" i="1"/>
  <c r="E48" i="1"/>
  <c r="E39" i="1"/>
  <c r="E34" i="1"/>
  <c r="E36" i="1"/>
  <c r="E40" i="1"/>
  <c r="E41" i="1"/>
  <c r="E43" i="1"/>
  <c r="D35" i="7"/>
  <c r="E32" i="7"/>
  <c r="D30" i="7"/>
  <c r="E29" i="7"/>
  <c r="D25" i="7"/>
  <c r="E22" i="7"/>
  <c r="D20" i="7"/>
  <c r="E19" i="7"/>
  <c r="D35" i="4"/>
  <c r="E32" i="4"/>
  <c r="D30" i="4"/>
  <c r="E29" i="4"/>
  <c r="D25" i="4"/>
  <c r="E22" i="4"/>
  <c r="D20" i="4"/>
  <c r="E19" i="4"/>
  <c r="D35" i="2"/>
  <c r="E32" i="2"/>
  <c r="D30" i="2"/>
  <c r="E29" i="2"/>
  <c r="D25" i="2"/>
  <c r="E22" i="2"/>
  <c r="D20" i="2"/>
  <c r="E19" i="2"/>
  <c r="D30" i="1"/>
  <c r="E26" i="1"/>
  <c r="D25" i="1"/>
  <c r="E22" i="1"/>
  <c r="D20" i="1"/>
  <c r="E18" i="1"/>
  <c r="E79" i="7"/>
  <c r="E60" i="7"/>
  <c r="E69" i="7"/>
  <c r="E84" i="7"/>
  <c r="E55" i="7"/>
  <c r="E74" i="7"/>
  <c r="K54" i="4"/>
  <c r="K49" i="4"/>
  <c r="K44" i="4"/>
  <c r="E83" i="4"/>
  <c r="E78" i="4"/>
  <c r="E44" i="4"/>
  <c r="K58" i="2"/>
  <c r="K53" i="2"/>
  <c r="E76" i="2"/>
  <c r="E66" i="2"/>
  <c r="E58" i="2"/>
  <c r="E48" i="2"/>
  <c r="K48" i="1"/>
  <c r="E61" i="1"/>
  <c r="E38" i="1"/>
  <c r="E34" i="7"/>
  <c r="E28" i="1"/>
  <c r="E29" i="1"/>
  <c r="E27" i="1"/>
  <c r="E30" i="1"/>
  <c r="E21" i="1"/>
  <c r="E24" i="1"/>
  <c r="E23" i="1"/>
  <c r="E25" i="1"/>
  <c r="E31" i="7"/>
  <c r="E33" i="7"/>
  <c r="E23" i="7"/>
  <c r="E24" i="7"/>
  <c r="E21" i="7"/>
  <c r="E16" i="7"/>
  <c r="E27" i="7"/>
  <c r="E26" i="7"/>
  <c r="E17" i="7"/>
  <c r="E18" i="7"/>
  <c r="E28" i="7"/>
  <c r="E33" i="4"/>
  <c r="E34" i="4"/>
  <c r="E23" i="4"/>
  <c r="E24" i="4"/>
  <c r="E16" i="4"/>
  <c r="E26" i="4"/>
  <c r="E27" i="4"/>
  <c r="E31" i="4"/>
  <c r="E17" i="4"/>
  <c r="E18" i="4"/>
  <c r="E21" i="4"/>
  <c r="E25" i="4"/>
  <c r="E28" i="4"/>
  <c r="E31" i="2"/>
  <c r="E33" i="2"/>
  <c r="E21" i="2"/>
  <c r="E23" i="2"/>
  <c r="E17" i="2"/>
  <c r="E24" i="2"/>
  <c r="E27" i="2"/>
  <c r="E34" i="2"/>
  <c r="E16" i="2"/>
  <c r="E18" i="2"/>
  <c r="E20" i="2"/>
  <c r="E26" i="2"/>
  <c r="E28" i="2"/>
  <c r="E19" i="1"/>
  <c r="E16" i="1"/>
  <c r="E17" i="1"/>
  <c r="D11" i="7"/>
  <c r="D10" i="4"/>
  <c r="E7" i="4"/>
  <c r="D10" i="2"/>
  <c r="E6" i="2"/>
  <c r="E7" i="2"/>
  <c r="D11" i="1"/>
  <c r="I7" i="1"/>
  <c r="E35" i="7"/>
  <c r="E25" i="7"/>
  <c r="E20" i="1"/>
  <c r="E30" i="7"/>
  <c r="E20" i="7"/>
  <c r="E35" i="4"/>
  <c r="E30" i="4"/>
  <c r="E20" i="4"/>
  <c r="E6" i="4"/>
  <c r="I6" i="4"/>
  <c r="E9" i="4"/>
  <c r="E8" i="4"/>
  <c r="E35" i="2"/>
  <c r="E30" i="2"/>
  <c r="E25" i="2"/>
  <c r="E8" i="2"/>
  <c r="E9" i="2"/>
  <c r="E10" i="2"/>
  <c r="I6" i="2"/>
  <c r="E9" i="1"/>
  <c r="E8" i="1"/>
  <c r="E10" i="1"/>
  <c r="E7" i="1"/>
  <c r="E9" i="7"/>
  <c r="E8" i="7"/>
  <c r="E10" i="7"/>
  <c r="E7" i="7"/>
  <c r="E10" i="4"/>
  <c r="E11" i="1"/>
  <c r="E11" i="7"/>
</calcChain>
</file>

<file path=xl/sharedStrings.xml><?xml version="1.0" encoding="utf-8"?>
<sst xmlns="http://schemas.openxmlformats.org/spreadsheetml/2006/main" count="546" uniqueCount="28">
  <si>
    <t>100 Elementos, nº de repetições = 5</t>
  </si>
  <si>
    <t>(1ª versão)</t>
  </si>
  <si>
    <t>Função</t>
  </si>
  <si>
    <t>Tempo(µs)</t>
  </si>
  <si>
    <t>Percentagem</t>
  </si>
  <si>
    <t>Nº threads</t>
  </si>
  <si>
    <t>Tempo Sequencial(µs)</t>
  </si>
  <si>
    <t>Tempo Paralela(µs)</t>
  </si>
  <si>
    <t>SpeedUp</t>
  </si>
  <si>
    <t>criarBuckets</t>
  </si>
  <si>
    <t>insereBuckets</t>
  </si>
  <si>
    <t>ordenaBuckets</t>
  </si>
  <si>
    <t>ordenaInput</t>
  </si>
  <si>
    <t>total=</t>
  </si>
  <si>
    <t>(2ª versão)</t>
  </si>
  <si>
    <t>Número de Buckets</t>
  </si>
  <si>
    <t>Miss Rate L1 (%)</t>
  </si>
  <si>
    <t>Miss Rate L2 (%)</t>
  </si>
  <si>
    <t>Miss Rate L3 (%)</t>
  </si>
  <si>
    <t>2 threads</t>
  </si>
  <si>
    <t>Sequencial</t>
  </si>
  <si>
    <t>4 threads</t>
  </si>
  <si>
    <t>1000 Elementos, nº de repetições = 5</t>
  </si>
  <si>
    <t>sequencial</t>
  </si>
  <si>
    <t>10000 Elementos, nº de repetições = 5</t>
  </si>
  <si>
    <t>1000000 Elementos, nº de repetições = 5</t>
  </si>
  <si>
    <t>(1ª Paralelização)</t>
  </si>
  <si>
    <t>Nº Buckets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</si>
</sst>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164" fontId="0" fillId="0" borderId="1" xfId="0" applyNumberFormat="1" applyBorder="1"/>
    <xf numFmtId="164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0" fillId="0" borderId="2" xfId="0" applyNumberFormat="1" applyBorder="1"/>
    <xf numFmtId="165" fontId="0" fillId="0" borderId="1" xfId="0" applyNumberFormat="1" applyBorder="1"/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166" fontId="0" fillId="0" borderId="2" xfId="0" applyNumberFormat="1" applyBorder="1"/>
    <xf numFmtId="166" fontId="1" fillId="2" borderId="2" xfId="0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0" fontId="0" fillId="0" borderId="5" xfId="0" applyBorder="1"/>
    <xf numFmtId="0" fontId="0" fillId="2" borderId="5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0" fillId="0" borderId="5" xfId="0" applyNumberFormat="1" applyBorder="1"/>
    <xf numFmtId="0" fontId="2" fillId="0" borderId="5" xfId="0" applyFont="1" applyBorder="1" applyAlignment="1">
      <alignment horizontal="right" vertical="center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1" xfId="0" applyFill="1" applyBorder="1"/>
    <xf numFmtId="0" fontId="2" fillId="0" borderId="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/>
    <xf numFmtId="2" fontId="2" fillId="0" borderId="1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Tempo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'1000000'!$O$18:$O$22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'1000000'!$P$18:$P$22</c:f>
              <c:numCache>
                <c:formatCode>General</c:formatCode>
                <c:ptCount val="5"/>
                <c:pt idx="0">
                  <c:v>1</c:v>
                </c:pt>
                <c:pt idx="1">
                  <c:v>1.65</c:v>
                </c:pt>
                <c:pt idx="2">
                  <c:v>2.92</c:v>
                </c:pt>
                <c:pt idx="3">
                  <c:v>4.1500000000000004</c:v>
                </c:pt>
                <c:pt idx="4">
                  <c:v>5.0599999999999996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0-414B-8E40-11E5521DB88E}"/>
            </c:ext>
          </c:extLst>
        </c:ser>
        <c:ser>
          <c:idx val="1"/>
          <c:order val="1"/>
          <c:tx>
            <c:v>Tempo 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'1000000'!$O$18:$O$22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'1000000'!$Q$18:$Q$22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90-414B-8E40-11E5521D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5512"/>
        <c:axId val="411410592"/>
      </c:scatterChart>
      <c:valAx>
        <c:axId val="41141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threads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0592"/>
        <c:crosses val="autoZero"/>
        <c:crossBetween val="midCat"/>
      </c:valAx>
      <c:valAx>
        <c:axId val="411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876300</xdr:colOff>
      <xdr:row>23</xdr:row>
      <xdr:rowOff>80962</xdr:rowOff>
    </xdr:from>
    <xdr:to>
      <xdr:col>17</xdr:col>
      <xdr:colOff>1028700</xdr:colOff>
      <xdr:row>37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0023C3-854E-4D31-AA9F-DC7D07838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52A3-C820-474D-AB98-6CF05045921D}">
  <dimension ref="A1"/>
  <sheetViews>
    <sheetView workbookViewId="0">
      <selection activeCell="B4" sqref="B4"/>
    </sheetView>
  </sheetViews>
  <sheetFormatPr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66"/>
  <sheetViews>
    <sheetView workbookViewId="0">
      <selection activeCell="J54" sqref="J54"/>
    </sheetView>
  </sheetViews>
  <sheetFormatPr defaultColWidth="8.85546875" defaultRowHeight="15" x14ac:dyDescent="0.25"/>
  <cols>
    <col min="2" max="2" width="17" customWidth="1"/>
    <col min="3" max="3" width="13.140625" customWidth="1"/>
    <col min="4" max="4" width="16.85546875" customWidth="1"/>
    <col min="5" max="5" width="13.42578125" customWidth="1"/>
    <col min="7" max="7" width="12.42578125" customWidth="1"/>
    <col min="8" max="8" width="20.140625" customWidth="1"/>
    <col min="9" max="9" width="20.42578125" customWidth="1"/>
    <col min="10" max="10" width="17.28515625" customWidth="1"/>
    <col min="11" max="11" width="15" customWidth="1"/>
  </cols>
  <sheetData>
    <row r="3" spans="2:11" x14ac:dyDescent="0.25">
      <c r="B3" s="43" t="s">
        <v>0</v>
      </c>
      <c r="C3" s="43"/>
      <c r="D3" s="43"/>
      <c r="E3" s="43"/>
      <c r="F3" s="43"/>
      <c r="G3" s="43"/>
      <c r="H3" s="43"/>
      <c r="I3" s="43"/>
      <c r="J3" s="43"/>
    </row>
    <row r="5" spans="2:11" x14ac:dyDescent="0.25">
      <c r="B5" t="s">
        <v>1</v>
      </c>
    </row>
    <row r="6" spans="2:11" x14ac:dyDescent="0.25">
      <c r="C6" s="2" t="s">
        <v>2</v>
      </c>
      <c r="D6" s="4" t="s">
        <v>3</v>
      </c>
      <c r="E6" s="2" t="s">
        <v>4</v>
      </c>
      <c r="H6" s="8" t="s">
        <v>5</v>
      </c>
      <c r="I6" s="4" t="s">
        <v>6</v>
      </c>
      <c r="J6" s="4" t="s">
        <v>7</v>
      </c>
      <c r="K6" s="10" t="s">
        <v>8</v>
      </c>
    </row>
    <row r="7" spans="2:11" x14ac:dyDescent="0.25">
      <c r="C7" s="1" t="s">
        <v>9</v>
      </c>
      <c r="D7" s="5">
        <v>1</v>
      </c>
      <c r="E7" s="6">
        <f>(D7/D11)</f>
        <v>3.0769230769230769E-3</v>
      </c>
      <c r="H7" s="9">
        <v>1</v>
      </c>
      <c r="I7" s="5">
        <f>D11</f>
        <v>325</v>
      </c>
      <c r="J7" s="5"/>
      <c r="K7" s="1"/>
    </row>
    <row r="8" spans="2:11" x14ac:dyDescent="0.25">
      <c r="C8" s="1" t="s">
        <v>10</v>
      </c>
      <c r="D8" s="5">
        <v>61</v>
      </c>
      <c r="E8" s="6">
        <f>(D8/D11)</f>
        <v>0.18769230769230769</v>
      </c>
      <c r="H8" s="9">
        <v>2</v>
      </c>
      <c r="I8" s="5"/>
      <c r="J8" s="5"/>
      <c r="K8" s="1"/>
    </row>
    <row r="9" spans="2:11" x14ac:dyDescent="0.25">
      <c r="C9" s="1" t="s">
        <v>11</v>
      </c>
      <c r="D9" s="5">
        <v>260</v>
      </c>
      <c r="E9" s="6">
        <f>(D9/D11)</f>
        <v>0.8</v>
      </c>
      <c r="H9" s="9">
        <v>4</v>
      </c>
      <c r="I9" s="5"/>
      <c r="J9" s="5"/>
      <c r="K9" s="1"/>
    </row>
    <row r="10" spans="2:11" x14ac:dyDescent="0.25">
      <c r="C10" s="1" t="s">
        <v>12</v>
      </c>
      <c r="D10" s="5">
        <v>3</v>
      </c>
      <c r="E10" s="6">
        <f>(D10/D11)</f>
        <v>9.2307692307692316E-3</v>
      </c>
      <c r="H10" s="9">
        <v>8</v>
      </c>
      <c r="I10" s="5"/>
      <c r="J10" s="5"/>
      <c r="K10" s="1"/>
    </row>
    <row r="11" spans="2:11" x14ac:dyDescent="0.25">
      <c r="C11" s="3" t="s">
        <v>13</v>
      </c>
      <c r="D11">
        <f>SUM(D7:D10)</f>
        <v>325</v>
      </c>
      <c r="E11" s="7">
        <f>SUM(E7:E10)</f>
        <v>1</v>
      </c>
      <c r="H11" s="9">
        <v>12</v>
      </c>
      <c r="I11" s="5"/>
      <c r="J11" s="5"/>
      <c r="K11" s="1"/>
    </row>
    <row r="12" spans="2:11" x14ac:dyDescent="0.25">
      <c r="H12" s="9">
        <v>24</v>
      </c>
      <c r="I12" s="5"/>
      <c r="J12" s="5"/>
      <c r="K12" s="1"/>
    </row>
    <row r="13" spans="2:11" x14ac:dyDescent="0.25">
      <c r="H13" s="9">
        <v>32</v>
      </c>
      <c r="I13" s="5"/>
      <c r="J13" s="5"/>
      <c r="K13" s="1"/>
    </row>
    <row r="14" spans="2:11" x14ac:dyDescent="0.25">
      <c r="B14" t="s">
        <v>14</v>
      </c>
      <c r="H14" s="9">
        <v>48</v>
      </c>
      <c r="I14" s="5"/>
      <c r="J14" s="5"/>
      <c r="K14" s="1"/>
    </row>
    <row r="15" spans="2:11" x14ac:dyDescent="0.25">
      <c r="B15" s="19" t="s">
        <v>15</v>
      </c>
      <c r="C15" s="19" t="s">
        <v>2</v>
      </c>
      <c r="D15" s="20" t="s">
        <v>3</v>
      </c>
      <c r="E15" s="19" t="s">
        <v>4</v>
      </c>
    </row>
    <row r="16" spans="2:11" x14ac:dyDescent="0.25">
      <c r="B16" s="39">
        <v>16</v>
      </c>
      <c r="C16" s="18" t="s">
        <v>9</v>
      </c>
      <c r="D16" s="18">
        <v>1</v>
      </c>
      <c r="E16" s="21">
        <f>(D16/D20)</f>
        <v>1.2048192771084338E-2</v>
      </c>
      <c r="H16" s="8" t="s">
        <v>5</v>
      </c>
      <c r="I16" s="4" t="s">
        <v>16</v>
      </c>
      <c r="J16" s="4" t="s">
        <v>17</v>
      </c>
      <c r="K16" s="13" t="s">
        <v>18</v>
      </c>
    </row>
    <row r="17" spans="2:11" x14ac:dyDescent="0.25">
      <c r="B17" s="40"/>
      <c r="C17" s="18" t="s">
        <v>10</v>
      </c>
      <c r="D17" s="18">
        <v>2</v>
      </c>
      <c r="E17" s="21">
        <f>(D17/D20)</f>
        <v>2.4096385542168676E-2</v>
      </c>
      <c r="H17" s="9">
        <v>1</v>
      </c>
      <c r="I17" s="11">
        <v>0.125884</v>
      </c>
      <c r="J17" s="11">
        <v>2.5806599999999999E-2</v>
      </c>
      <c r="K17" s="12">
        <v>3.2498399999999999E-3</v>
      </c>
    </row>
    <row r="18" spans="2:11" x14ac:dyDescent="0.25">
      <c r="B18" s="40"/>
      <c r="C18" s="18" t="s">
        <v>11</v>
      </c>
      <c r="D18" s="18">
        <v>79</v>
      </c>
      <c r="E18" s="21">
        <f>(D18/D20)</f>
        <v>0.95180722891566261</v>
      </c>
      <c r="H18" s="9">
        <v>2</v>
      </c>
      <c r="I18" s="5"/>
      <c r="J18" s="5"/>
      <c r="K18" s="14"/>
    </row>
    <row r="19" spans="2:11" x14ac:dyDescent="0.25">
      <c r="B19" s="40"/>
      <c r="C19" s="18" t="s">
        <v>12</v>
      </c>
      <c r="D19" s="18">
        <v>1</v>
      </c>
      <c r="E19" s="21">
        <f>(D19/D20)</f>
        <v>1.2048192771084338E-2</v>
      </c>
      <c r="H19" s="9">
        <v>4</v>
      </c>
      <c r="I19" s="5"/>
      <c r="J19" s="5"/>
      <c r="K19" s="1"/>
    </row>
    <row r="20" spans="2:11" x14ac:dyDescent="0.25">
      <c r="B20" s="41"/>
      <c r="C20" s="22" t="s">
        <v>13</v>
      </c>
      <c r="D20" s="23">
        <f>SUM(D16:D19)</f>
        <v>83</v>
      </c>
      <c r="E20" s="24">
        <f>SUM(E16:E19)</f>
        <v>1</v>
      </c>
      <c r="H20" s="9">
        <v>8</v>
      </c>
      <c r="I20" s="5"/>
      <c r="J20" s="5"/>
      <c r="K20" s="1"/>
    </row>
    <row r="21" spans="2:11" x14ac:dyDescent="0.25">
      <c r="B21" s="39">
        <v>32</v>
      </c>
      <c r="C21" s="18" t="s">
        <v>9</v>
      </c>
      <c r="D21" s="18">
        <v>1</v>
      </c>
      <c r="E21" s="21">
        <f t="shared" ref="E21" si="0">(D21/D25)</f>
        <v>1.2048192771084338E-2</v>
      </c>
      <c r="H21" s="9">
        <v>12</v>
      </c>
      <c r="I21" s="5"/>
      <c r="J21" s="5"/>
      <c r="K21" s="1"/>
    </row>
    <row r="22" spans="2:11" x14ac:dyDescent="0.25">
      <c r="B22" s="40"/>
      <c r="C22" s="18" t="s">
        <v>10</v>
      </c>
      <c r="D22" s="18">
        <v>3</v>
      </c>
      <c r="E22" s="21">
        <f t="shared" ref="E22" si="1">(D22/D25)</f>
        <v>3.614457831325301E-2</v>
      </c>
      <c r="H22" s="9">
        <v>24</v>
      </c>
      <c r="I22" s="5"/>
      <c r="J22" s="5"/>
      <c r="K22" s="1"/>
    </row>
    <row r="23" spans="2:11" x14ac:dyDescent="0.25">
      <c r="B23" s="40"/>
      <c r="C23" s="18" t="s">
        <v>11</v>
      </c>
      <c r="D23" s="18">
        <v>78</v>
      </c>
      <c r="E23" s="21">
        <f t="shared" ref="E23" si="2">(D23/D25)</f>
        <v>0.93975903614457834</v>
      </c>
      <c r="H23" s="9">
        <v>32</v>
      </c>
      <c r="I23" s="5"/>
      <c r="J23" s="5"/>
      <c r="K23" s="1"/>
    </row>
    <row r="24" spans="2:11" x14ac:dyDescent="0.25">
      <c r="B24" s="40"/>
      <c r="C24" s="18" t="s">
        <v>12</v>
      </c>
      <c r="D24" s="18">
        <v>1</v>
      </c>
      <c r="E24" s="21">
        <f t="shared" ref="E24" si="3">(D24/D25)</f>
        <v>1.2048192771084338E-2</v>
      </c>
      <c r="H24" s="9">
        <v>48</v>
      </c>
      <c r="I24" s="5"/>
      <c r="J24" s="5"/>
      <c r="K24" s="1"/>
    </row>
    <row r="25" spans="2:11" x14ac:dyDescent="0.25">
      <c r="B25" s="41"/>
      <c r="C25" s="22" t="s">
        <v>13</v>
      </c>
      <c r="D25" s="23">
        <f>SUM(D21:D24)</f>
        <v>83</v>
      </c>
      <c r="E25" s="24">
        <f t="shared" ref="E25" si="4">SUM(E21:E24)</f>
        <v>1</v>
      </c>
    </row>
    <row r="26" spans="2:11" x14ac:dyDescent="0.25">
      <c r="B26" s="42">
        <v>64</v>
      </c>
      <c r="C26" s="18" t="s">
        <v>9</v>
      </c>
      <c r="D26" s="18">
        <v>1</v>
      </c>
      <c r="E26" s="21">
        <f t="shared" ref="E26" si="5">(D26/D30)</f>
        <v>1.1627906976744186E-2</v>
      </c>
    </row>
    <row r="27" spans="2:11" x14ac:dyDescent="0.25">
      <c r="B27" s="42"/>
      <c r="C27" s="18" t="s">
        <v>10</v>
      </c>
      <c r="D27" s="18">
        <v>3</v>
      </c>
      <c r="E27" s="21">
        <f t="shared" ref="E27" si="6">(D27/D30)</f>
        <v>3.4883720930232558E-2</v>
      </c>
    </row>
    <row r="28" spans="2:11" x14ac:dyDescent="0.25">
      <c r="B28" s="42"/>
      <c r="C28" s="18" t="s">
        <v>11</v>
      </c>
      <c r="D28" s="18">
        <v>81</v>
      </c>
      <c r="E28" s="21">
        <f t="shared" ref="E28" si="7">(D28/D30)</f>
        <v>0.94186046511627908</v>
      </c>
    </row>
    <row r="29" spans="2:11" x14ac:dyDescent="0.25">
      <c r="B29" s="42"/>
      <c r="C29" s="18" t="s">
        <v>12</v>
      </c>
      <c r="D29" s="18">
        <v>1</v>
      </c>
      <c r="E29" s="21">
        <f t="shared" ref="E29" si="8">(D29/D30)</f>
        <v>1.1627906976744186E-2</v>
      </c>
    </row>
    <row r="30" spans="2:11" x14ac:dyDescent="0.25">
      <c r="B30" s="42"/>
      <c r="C30" s="22" t="s">
        <v>13</v>
      </c>
      <c r="D30" s="23">
        <f>SUM(D26:D29)</f>
        <v>86</v>
      </c>
      <c r="E30" s="24">
        <f t="shared" ref="E30" si="9">SUM(E26:E29)</f>
        <v>1</v>
      </c>
    </row>
    <row r="31" spans="2:11" x14ac:dyDescent="0.25">
      <c r="B31" s="27"/>
      <c r="C31" s="25"/>
      <c r="D31" s="25"/>
      <c r="E31" s="26"/>
    </row>
    <row r="32" spans="2:11" x14ac:dyDescent="0.25">
      <c r="B32" s="27" t="s">
        <v>19</v>
      </c>
      <c r="C32" s="25"/>
      <c r="D32" s="25"/>
      <c r="E32" s="26"/>
      <c r="H32" t="s">
        <v>20</v>
      </c>
    </row>
    <row r="33" spans="2:11" x14ac:dyDescent="0.25">
      <c r="B33" s="19" t="s">
        <v>15</v>
      </c>
      <c r="C33" s="19" t="s">
        <v>2</v>
      </c>
      <c r="D33" s="20" t="s">
        <v>3</v>
      </c>
      <c r="E33" s="19" t="s">
        <v>4</v>
      </c>
      <c r="H33" s="19" t="s">
        <v>15</v>
      </c>
      <c r="I33" s="19" t="s">
        <v>2</v>
      </c>
      <c r="J33" s="20" t="s">
        <v>3</v>
      </c>
      <c r="K33" s="19" t="s">
        <v>4</v>
      </c>
    </row>
    <row r="34" spans="2:11" x14ac:dyDescent="0.25">
      <c r="B34" s="39">
        <v>16</v>
      </c>
      <c r="C34" s="18" t="s">
        <v>9</v>
      </c>
      <c r="D34" s="18">
        <v>1</v>
      </c>
      <c r="E34" s="21">
        <f>(D34/D38)</f>
        <v>1.2658227848101266E-2</v>
      </c>
      <c r="H34" s="39">
        <v>16</v>
      </c>
      <c r="I34" s="18" t="s">
        <v>9</v>
      </c>
      <c r="J34" s="18">
        <v>1</v>
      </c>
      <c r="K34" s="21">
        <f>(J34/J38)</f>
        <v>0.125</v>
      </c>
    </row>
    <row r="35" spans="2:11" x14ac:dyDescent="0.25">
      <c r="B35" s="40"/>
      <c r="C35" s="18" t="s">
        <v>10</v>
      </c>
      <c r="D35" s="18">
        <v>2</v>
      </c>
      <c r="E35" s="21">
        <f>(D35/D38)</f>
        <v>2.5316455696202531E-2</v>
      </c>
      <c r="H35" s="40"/>
      <c r="I35" s="18" t="s">
        <v>10</v>
      </c>
      <c r="J35" s="18">
        <v>2</v>
      </c>
      <c r="K35" s="21">
        <f>(J35/J38)</f>
        <v>0.25</v>
      </c>
    </row>
    <row r="36" spans="2:11" x14ac:dyDescent="0.25">
      <c r="B36" s="40"/>
      <c r="C36" s="18" t="s">
        <v>11</v>
      </c>
      <c r="D36" s="18">
        <v>75</v>
      </c>
      <c r="E36" s="21">
        <f>(D36/D38)</f>
        <v>0.94936708860759489</v>
      </c>
      <c r="H36" s="40"/>
      <c r="I36" s="18" t="s">
        <v>11</v>
      </c>
      <c r="J36" s="18">
        <v>4</v>
      </c>
      <c r="K36" s="21">
        <f>(J36/J38)</f>
        <v>0.5</v>
      </c>
    </row>
    <row r="37" spans="2:11" x14ac:dyDescent="0.25">
      <c r="B37" s="40"/>
      <c r="C37" s="18" t="s">
        <v>12</v>
      </c>
      <c r="D37" s="18">
        <v>1</v>
      </c>
      <c r="E37" s="21">
        <f>(D37/D38)</f>
        <v>1.2658227848101266E-2</v>
      </c>
      <c r="H37" s="40"/>
      <c r="I37" s="18" t="s">
        <v>12</v>
      </c>
      <c r="J37" s="18">
        <v>1</v>
      </c>
      <c r="K37" s="21">
        <f>(J37/J38)</f>
        <v>0.125</v>
      </c>
    </row>
    <row r="38" spans="2:11" x14ac:dyDescent="0.25">
      <c r="B38" s="41"/>
      <c r="C38" s="22" t="s">
        <v>13</v>
      </c>
      <c r="D38" s="23">
        <f>SUM(D34:D37)</f>
        <v>79</v>
      </c>
      <c r="E38" s="24">
        <f>SUM(E34:E37)</f>
        <v>0.99999999999999989</v>
      </c>
      <c r="H38" s="41"/>
      <c r="I38" s="22" t="s">
        <v>13</v>
      </c>
      <c r="J38" s="23">
        <f>SUM(J34:J37)</f>
        <v>8</v>
      </c>
      <c r="K38" s="24">
        <f>SUM(K34:K37)</f>
        <v>1</v>
      </c>
    </row>
    <row r="39" spans="2:11" x14ac:dyDescent="0.25">
      <c r="B39" s="39">
        <v>32</v>
      </c>
      <c r="C39" s="18" t="s">
        <v>9</v>
      </c>
      <c r="D39" s="18">
        <v>1</v>
      </c>
      <c r="E39" s="21">
        <f t="shared" ref="E39" si="10">(D39/D43)</f>
        <v>1.2500000000000001E-2</v>
      </c>
      <c r="H39" s="39">
        <v>32</v>
      </c>
      <c r="I39" s="18" t="s">
        <v>9</v>
      </c>
      <c r="J39" s="18">
        <v>1</v>
      </c>
      <c r="K39" s="21">
        <f t="shared" ref="K39" si="11">(J39/J43)</f>
        <v>0.14285714285714285</v>
      </c>
    </row>
    <row r="40" spans="2:11" x14ac:dyDescent="0.25">
      <c r="B40" s="40"/>
      <c r="C40" s="18" t="s">
        <v>10</v>
      </c>
      <c r="D40" s="18">
        <v>2</v>
      </c>
      <c r="E40" s="21">
        <f t="shared" ref="E40" si="12">(D40/D43)</f>
        <v>2.5000000000000001E-2</v>
      </c>
      <c r="H40" s="40"/>
      <c r="I40" s="18" t="s">
        <v>10</v>
      </c>
      <c r="J40" s="18">
        <v>2</v>
      </c>
      <c r="K40" s="21">
        <f t="shared" ref="K40" si="13">(J40/J43)</f>
        <v>0.2857142857142857</v>
      </c>
    </row>
    <row r="41" spans="2:11" x14ac:dyDescent="0.25">
      <c r="B41" s="40"/>
      <c r="C41" s="18" t="s">
        <v>11</v>
      </c>
      <c r="D41" s="18">
        <v>76</v>
      </c>
      <c r="E41" s="21">
        <f t="shared" ref="E41" si="14">(D41/D43)</f>
        <v>0.95</v>
      </c>
      <c r="H41" s="40"/>
      <c r="I41" s="18" t="s">
        <v>11</v>
      </c>
      <c r="J41" s="18">
        <v>3</v>
      </c>
      <c r="K41" s="21">
        <f t="shared" ref="K41" si="15">(J41/J43)</f>
        <v>0.42857142857142855</v>
      </c>
    </row>
    <row r="42" spans="2:11" x14ac:dyDescent="0.25">
      <c r="B42" s="40"/>
      <c r="C42" s="18" t="s">
        <v>12</v>
      </c>
      <c r="D42" s="18">
        <v>1</v>
      </c>
      <c r="E42" s="21">
        <f t="shared" ref="E42" si="16">(D42/D43)</f>
        <v>1.2500000000000001E-2</v>
      </c>
      <c r="H42" s="40"/>
      <c r="I42" s="18" t="s">
        <v>12</v>
      </c>
      <c r="J42" s="18">
        <v>1</v>
      </c>
      <c r="K42" s="21">
        <f t="shared" ref="K42" si="17">(J42/J43)</f>
        <v>0.14285714285714285</v>
      </c>
    </row>
    <row r="43" spans="2:11" x14ac:dyDescent="0.25">
      <c r="B43" s="41"/>
      <c r="C43" s="22" t="s">
        <v>13</v>
      </c>
      <c r="D43" s="23">
        <f>SUM(D39:D42)</f>
        <v>80</v>
      </c>
      <c r="E43" s="24">
        <f t="shared" ref="E43" si="18">SUM(E39:E42)</f>
        <v>0.99999999999999989</v>
      </c>
      <c r="H43" s="41"/>
      <c r="I43" s="22" t="s">
        <v>13</v>
      </c>
      <c r="J43" s="23">
        <f>SUM(J39:J42)</f>
        <v>7</v>
      </c>
      <c r="K43" s="24">
        <f t="shared" ref="K43" si="19">SUM(K39:K42)</f>
        <v>1</v>
      </c>
    </row>
    <row r="44" spans="2:11" x14ac:dyDescent="0.25">
      <c r="B44" s="42">
        <v>64</v>
      </c>
      <c r="C44" s="18" t="s">
        <v>9</v>
      </c>
      <c r="D44" s="18">
        <v>1</v>
      </c>
      <c r="E44" s="21">
        <f t="shared" ref="E44" si="20">(D44/D48)</f>
        <v>1.2658227848101266E-2</v>
      </c>
      <c r="H44" s="42">
        <v>64</v>
      </c>
      <c r="I44" s="18" t="s">
        <v>9</v>
      </c>
      <c r="J44" s="18">
        <v>1</v>
      </c>
      <c r="K44" s="21">
        <f t="shared" ref="K44" si="21">(J44/J48)</f>
        <v>0.1111111111111111</v>
      </c>
    </row>
    <row r="45" spans="2:11" x14ac:dyDescent="0.25">
      <c r="B45" s="42"/>
      <c r="C45" s="18" t="s">
        <v>10</v>
      </c>
      <c r="D45" s="18">
        <v>3</v>
      </c>
      <c r="E45" s="21">
        <f t="shared" ref="E45" si="22">(D45/D48)</f>
        <v>3.7974683544303799E-2</v>
      </c>
      <c r="H45" s="42"/>
      <c r="I45" s="18" t="s">
        <v>10</v>
      </c>
      <c r="J45" s="18">
        <v>3</v>
      </c>
      <c r="K45" s="21">
        <f t="shared" ref="K45" si="23">(J45/J48)</f>
        <v>0.33333333333333331</v>
      </c>
    </row>
    <row r="46" spans="2:11" x14ac:dyDescent="0.25">
      <c r="B46" s="42"/>
      <c r="C46" s="18" t="s">
        <v>11</v>
      </c>
      <c r="D46" s="18">
        <v>74</v>
      </c>
      <c r="E46" s="21">
        <f t="shared" ref="E46" si="24">(D46/D48)</f>
        <v>0.93670886075949367</v>
      </c>
      <c r="H46" s="42"/>
      <c r="I46" s="18" t="s">
        <v>11</v>
      </c>
      <c r="J46" s="18">
        <v>4</v>
      </c>
      <c r="K46" s="21">
        <f t="shared" ref="K46" si="25">(J46/J48)</f>
        <v>0.44444444444444442</v>
      </c>
    </row>
    <row r="47" spans="2:11" x14ac:dyDescent="0.25">
      <c r="B47" s="42"/>
      <c r="C47" s="18" t="s">
        <v>12</v>
      </c>
      <c r="D47" s="18">
        <v>1</v>
      </c>
      <c r="E47" s="21">
        <f t="shared" ref="E47" si="26">(D47/D48)</f>
        <v>1.2658227848101266E-2</v>
      </c>
      <c r="H47" s="42"/>
      <c r="I47" s="18" t="s">
        <v>12</v>
      </c>
      <c r="J47" s="18">
        <v>1</v>
      </c>
      <c r="K47" s="21">
        <f t="shared" ref="K47" si="27">(J47/J48)</f>
        <v>0.1111111111111111</v>
      </c>
    </row>
    <row r="48" spans="2:11" x14ac:dyDescent="0.25">
      <c r="B48" s="42"/>
      <c r="C48" s="22" t="s">
        <v>13</v>
      </c>
      <c r="D48" s="23">
        <f>SUM(D44:D47)</f>
        <v>79</v>
      </c>
      <c r="E48" s="24">
        <f t="shared" ref="E48" si="28">SUM(E44:E47)</f>
        <v>1</v>
      </c>
      <c r="H48" s="42"/>
      <c r="I48" s="22" t="s">
        <v>13</v>
      </c>
      <c r="J48" s="23">
        <f>SUM(J44:J47)</f>
        <v>9</v>
      </c>
      <c r="K48" s="24">
        <f t="shared" ref="K48" si="29">SUM(K44:K47)</f>
        <v>1</v>
      </c>
    </row>
    <row r="50" spans="2:5" x14ac:dyDescent="0.25">
      <c r="B50" t="s">
        <v>21</v>
      </c>
    </row>
    <row r="51" spans="2:5" x14ac:dyDescent="0.25">
      <c r="B51" s="19" t="s">
        <v>15</v>
      </c>
      <c r="C51" s="19" t="s">
        <v>2</v>
      </c>
      <c r="D51" s="20" t="s">
        <v>3</v>
      </c>
      <c r="E51" s="19" t="s">
        <v>4</v>
      </c>
    </row>
    <row r="52" spans="2:5" x14ac:dyDescent="0.25">
      <c r="B52" s="39">
        <v>16</v>
      </c>
      <c r="C52" s="18" t="s">
        <v>9</v>
      </c>
      <c r="D52" s="18">
        <v>1</v>
      </c>
      <c r="E52" s="21">
        <f>(D52/D56)</f>
        <v>1.1764705882352941E-2</v>
      </c>
    </row>
    <row r="53" spans="2:5" x14ac:dyDescent="0.25">
      <c r="B53" s="40"/>
      <c r="C53" s="18" t="s">
        <v>10</v>
      </c>
      <c r="D53" s="18">
        <v>2</v>
      </c>
      <c r="E53" s="21">
        <f>(D53/D56)</f>
        <v>2.3529411764705882E-2</v>
      </c>
    </row>
    <row r="54" spans="2:5" x14ac:dyDescent="0.25">
      <c r="B54" s="40"/>
      <c r="C54" s="18" t="s">
        <v>11</v>
      </c>
      <c r="D54" s="18">
        <v>81</v>
      </c>
      <c r="E54" s="21">
        <f>(D54/D56)</f>
        <v>0.95294117647058818</v>
      </c>
    </row>
    <row r="55" spans="2:5" x14ac:dyDescent="0.25">
      <c r="B55" s="40"/>
      <c r="C55" s="18" t="s">
        <v>12</v>
      </c>
      <c r="D55" s="18">
        <v>1</v>
      </c>
      <c r="E55" s="21">
        <f>(D55/D56)</f>
        <v>1.1764705882352941E-2</v>
      </c>
    </row>
    <row r="56" spans="2:5" x14ac:dyDescent="0.25">
      <c r="B56" s="41"/>
      <c r="C56" s="22" t="s">
        <v>13</v>
      </c>
      <c r="D56" s="23">
        <f>SUM(D52:D55)</f>
        <v>85</v>
      </c>
      <c r="E56" s="24">
        <f>SUM(E52:E55)</f>
        <v>0.99999999999999989</v>
      </c>
    </row>
    <row r="57" spans="2:5" x14ac:dyDescent="0.25">
      <c r="B57" s="39">
        <v>32</v>
      </c>
      <c r="C57" s="18" t="s">
        <v>9</v>
      </c>
      <c r="D57" s="18">
        <v>1</v>
      </c>
      <c r="E57" s="21">
        <f t="shared" ref="E57" si="30">(D57/D61)</f>
        <v>1.2048192771084338E-2</v>
      </c>
    </row>
    <row r="58" spans="2:5" x14ac:dyDescent="0.25">
      <c r="B58" s="40"/>
      <c r="C58" s="18" t="s">
        <v>10</v>
      </c>
      <c r="D58" s="18">
        <v>2</v>
      </c>
      <c r="E58" s="21">
        <f t="shared" ref="E58" si="31">(D58/D61)</f>
        <v>2.4096385542168676E-2</v>
      </c>
    </row>
    <row r="59" spans="2:5" x14ac:dyDescent="0.25">
      <c r="B59" s="40"/>
      <c r="C59" s="18" t="s">
        <v>11</v>
      </c>
      <c r="D59" s="18">
        <v>79</v>
      </c>
      <c r="E59" s="21">
        <f t="shared" ref="E59" si="32">(D59/D61)</f>
        <v>0.95180722891566261</v>
      </c>
    </row>
    <row r="60" spans="2:5" x14ac:dyDescent="0.25">
      <c r="B60" s="40"/>
      <c r="C60" s="18" t="s">
        <v>12</v>
      </c>
      <c r="D60" s="18">
        <v>1</v>
      </c>
      <c r="E60" s="21">
        <f t="shared" ref="E60" si="33">(D60/D61)</f>
        <v>1.2048192771084338E-2</v>
      </c>
    </row>
    <row r="61" spans="2:5" x14ac:dyDescent="0.25">
      <c r="B61" s="41"/>
      <c r="C61" s="22" t="s">
        <v>13</v>
      </c>
      <c r="D61" s="23">
        <f>SUM(D57:D60)</f>
        <v>83</v>
      </c>
      <c r="E61" s="24">
        <f t="shared" ref="E61" si="34">SUM(E57:E60)</f>
        <v>1</v>
      </c>
    </row>
    <row r="62" spans="2:5" x14ac:dyDescent="0.25">
      <c r="B62" s="42">
        <v>64</v>
      </c>
      <c r="C62" s="18" t="s">
        <v>9</v>
      </c>
      <c r="D62" s="18">
        <v>1</v>
      </c>
      <c r="E62" s="21">
        <f t="shared" ref="E62" si="35">(D62/D66)</f>
        <v>1.1363636363636364E-2</v>
      </c>
    </row>
    <row r="63" spans="2:5" x14ac:dyDescent="0.25">
      <c r="B63" s="42"/>
      <c r="C63" s="18" t="s">
        <v>10</v>
      </c>
      <c r="D63" s="18">
        <v>3</v>
      </c>
      <c r="E63" s="21">
        <f t="shared" ref="E63" si="36">(D63/D66)</f>
        <v>3.4090909090909088E-2</v>
      </c>
    </row>
    <row r="64" spans="2:5" x14ac:dyDescent="0.25">
      <c r="B64" s="42"/>
      <c r="C64" s="18" t="s">
        <v>11</v>
      </c>
      <c r="D64" s="18">
        <v>83</v>
      </c>
      <c r="E64" s="21">
        <f t="shared" ref="E64" si="37">(D64/D66)</f>
        <v>0.94318181818181823</v>
      </c>
    </row>
    <row r="65" spans="2:5" x14ac:dyDescent="0.25">
      <c r="B65" s="42"/>
      <c r="C65" s="18" t="s">
        <v>12</v>
      </c>
      <c r="D65" s="18">
        <v>1</v>
      </c>
      <c r="E65" s="21">
        <f t="shared" ref="E65" si="38">(D65/D66)</f>
        <v>1.1363636363636364E-2</v>
      </c>
    </row>
    <row r="66" spans="2:5" x14ac:dyDescent="0.25">
      <c r="B66" s="42"/>
      <c r="C66" s="22" t="s">
        <v>13</v>
      </c>
      <c r="D66" s="23">
        <f>SUM(D62:D65)</f>
        <v>88</v>
      </c>
      <c r="E66" s="24">
        <f t="shared" ref="E66" si="39">SUM(E62:E65)</f>
        <v>1</v>
      </c>
    </row>
  </sheetData>
  <mergeCells count="13">
    <mergeCell ref="B57:B61"/>
    <mergeCell ref="B62:B66"/>
    <mergeCell ref="B3:J3"/>
    <mergeCell ref="B16:B20"/>
    <mergeCell ref="B21:B25"/>
    <mergeCell ref="B26:B30"/>
    <mergeCell ref="B34:B38"/>
    <mergeCell ref="H34:H38"/>
    <mergeCell ref="H39:H43"/>
    <mergeCell ref="H44:H48"/>
    <mergeCell ref="B39:B43"/>
    <mergeCell ref="B44:B48"/>
    <mergeCell ref="B52:B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1DA2-B38E-4E97-BF78-24BA547A55FD}">
  <dimension ref="B3:K81"/>
  <sheetViews>
    <sheetView topLeftCell="A3" workbookViewId="0">
      <selection activeCell="G82" sqref="G82"/>
    </sheetView>
  </sheetViews>
  <sheetFormatPr defaultColWidth="8.85546875" defaultRowHeight="15" x14ac:dyDescent="0.25"/>
  <cols>
    <col min="2" max="2" width="15" customWidth="1"/>
    <col min="3" max="3" width="13" customWidth="1"/>
    <col min="4" max="4" width="16.42578125" customWidth="1"/>
    <col min="5" max="5" width="12.140625" customWidth="1"/>
    <col min="7" max="7" width="15.7109375" customWidth="1"/>
    <col min="8" max="8" width="19.28515625" customWidth="1"/>
    <col min="9" max="9" width="18.7109375" customWidth="1"/>
    <col min="10" max="10" width="17" customWidth="1"/>
  </cols>
  <sheetData>
    <row r="3" spans="2:11" x14ac:dyDescent="0.25">
      <c r="B3" s="43" t="s">
        <v>22</v>
      </c>
      <c r="C3" s="43"/>
      <c r="D3" s="43"/>
      <c r="E3" s="43"/>
      <c r="F3" s="43"/>
      <c r="G3" s="43"/>
      <c r="H3" s="43"/>
      <c r="I3" s="43"/>
      <c r="J3" s="43"/>
    </row>
    <row r="5" spans="2:11" x14ac:dyDescent="0.25">
      <c r="C5" s="2" t="s">
        <v>2</v>
      </c>
      <c r="D5" s="4" t="s">
        <v>3</v>
      </c>
      <c r="E5" s="2" t="s">
        <v>4</v>
      </c>
      <c r="H5" s="8" t="s">
        <v>5</v>
      </c>
      <c r="I5" s="4" t="s">
        <v>6</v>
      </c>
      <c r="J5" s="4" t="s">
        <v>7</v>
      </c>
      <c r="K5" s="10" t="s">
        <v>8</v>
      </c>
    </row>
    <row r="6" spans="2:11" x14ac:dyDescent="0.25">
      <c r="C6" s="1" t="s">
        <v>9</v>
      </c>
      <c r="D6" s="5">
        <v>1</v>
      </c>
      <c r="E6" s="6">
        <f>(D6/D10)</f>
        <v>1.8587360594795538E-3</v>
      </c>
      <c r="H6" s="9">
        <v>1</v>
      </c>
      <c r="I6" s="5">
        <f>D10</f>
        <v>538</v>
      </c>
      <c r="J6" s="5"/>
      <c r="K6" s="1"/>
    </row>
    <row r="7" spans="2:11" x14ac:dyDescent="0.25">
      <c r="C7" s="1" t="s">
        <v>10</v>
      </c>
      <c r="D7" s="5">
        <v>99</v>
      </c>
      <c r="E7" s="6">
        <f>(D7/D10)</f>
        <v>0.18401486988847585</v>
      </c>
      <c r="H7" s="9">
        <v>2</v>
      </c>
      <c r="I7" s="5"/>
      <c r="J7" s="5"/>
      <c r="K7" s="1"/>
    </row>
    <row r="8" spans="2:11" x14ac:dyDescent="0.25">
      <c r="C8" s="1" t="s">
        <v>11</v>
      </c>
      <c r="D8" s="5">
        <v>434</v>
      </c>
      <c r="E8" s="6">
        <f>(D8/D10)</f>
        <v>0.80669144981412644</v>
      </c>
      <c r="H8" s="9">
        <v>4</v>
      </c>
      <c r="I8" s="5"/>
      <c r="J8" s="5"/>
      <c r="K8" s="1"/>
    </row>
    <row r="9" spans="2:11" x14ac:dyDescent="0.25">
      <c r="C9" s="1" t="s">
        <v>12</v>
      </c>
      <c r="D9" s="5">
        <v>4</v>
      </c>
      <c r="E9" s="6">
        <f>(D9/D10)</f>
        <v>7.4349442379182153E-3</v>
      </c>
      <c r="H9" s="9">
        <v>8</v>
      </c>
      <c r="I9" s="5"/>
      <c r="J9" s="5"/>
      <c r="K9" s="1"/>
    </row>
    <row r="10" spans="2:11" x14ac:dyDescent="0.25">
      <c r="C10" s="3" t="s">
        <v>13</v>
      </c>
      <c r="D10">
        <f>SUM(D6:D9)</f>
        <v>538</v>
      </c>
      <c r="E10" s="7">
        <f>SUM(E6:E9)</f>
        <v>1</v>
      </c>
      <c r="H10" s="9">
        <v>12</v>
      </c>
      <c r="I10" s="5"/>
      <c r="J10" s="5"/>
      <c r="K10" s="1"/>
    </row>
    <row r="11" spans="2:11" x14ac:dyDescent="0.25">
      <c r="H11" s="9">
        <v>24</v>
      </c>
      <c r="I11" s="5"/>
      <c r="J11" s="5"/>
      <c r="K11" s="1"/>
    </row>
    <row r="12" spans="2:11" x14ac:dyDescent="0.25">
      <c r="H12" s="9">
        <v>32</v>
      </c>
      <c r="I12" s="5"/>
      <c r="J12" s="5"/>
      <c r="K12" s="1"/>
    </row>
    <row r="13" spans="2:11" x14ac:dyDescent="0.25">
      <c r="H13" s="9">
        <v>48</v>
      </c>
      <c r="I13" s="5"/>
      <c r="J13" s="5"/>
      <c r="K13" s="1"/>
    </row>
    <row r="15" spans="2:11" x14ac:dyDescent="0.25">
      <c r="B15" s="19" t="s">
        <v>15</v>
      </c>
      <c r="C15" s="19" t="s">
        <v>2</v>
      </c>
      <c r="D15" s="20" t="s">
        <v>3</v>
      </c>
      <c r="E15" s="19" t="s">
        <v>4</v>
      </c>
      <c r="H15" s="8" t="s">
        <v>5</v>
      </c>
      <c r="I15" s="4" t="s">
        <v>16</v>
      </c>
      <c r="J15" s="4" t="s">
        <v>17</v>
      </c>
      <c r="K15" s="13" t="s">
        <v>18</v>
      </c>
    </row>
    <row r="16" spans="2:11" x14ac:dyDescent="0.25">
      <c r="B16" s="39">
        <v>16</v>
      </c>
      <c r="C16" s="18" t="s">
        <v>9</v>
      </c>
      <c r="D16" s="18">
        <v>1</v>
      </c>
      <c r="E16" s="21">
        <f>(D16/D20)</f>
        <v>7.1942446043165471E-3</v>
      </c>
      <c r="H16" s="9">
        <v>1</v>
      </c>
      <c r="I16" s="11">
        <v>0.123532</v>
      </c>
      <c r="J16" s="11">
        <v>2.1886699999999999E-2</v>
      </c>
      <c r="K16" s="12">
        <v>2.07895E-3</v>
      </c>
    </row>
    <row r="17" spans="2:11" x14ac:dyDescent="0.25">
      <c r="B17" s="40"/>
      <c r="C17" s="18" t="s">
        <v>10</v>
      </c>
      <c r="D17" s="18">
        <v>9</v>
      </c>
      <c r="E17" s="21">
        <f>(D17/D20)</f>
        <v>6.4748201438848921E-2</v>
      </c>
      <c r="H17" s="9">
        <v>2</v>
      </c>
      <c r="I17" s="5"/>
      <c r="J17" s="5"/>
      <c r="K17" s="14"/>
    </row>
    <row r="18" spans="2:11" x14ac:dyDescent="0.25">
      <c r="B18" s="40"/>
      <c r="C18" s="18" t="s">
        <v>11</v>
      </c>
      <c r="D18" s="18">
        <v>128</v>
      </c>
      <c r="E18" s="21">
        <f>(D18/D20)</f>
        <v>0.92086330935251803</v>
      </c>
      <c r="H18" s="9">
        <v>4</v>
      </c>
      <c r="I18" s="5"/>
      <c r="J18" s="5"/>
      <c r="K18" s="1"/>
    </row>
    <row r="19" spans="2:11" x14ac:dyDescent="0.25">
      <c r="B19" s="40"/>
      <c r="C19" s="18" t="s">
        <v>12</v>
      </c>
      <c r="D19" s="18">
        <v>1</v>
      </c>
      <c r="E19" s="21">
        <f>(D19/D20)</f>
        <v>7.1942446043165471E-3</v>
      </c>
      <c r="H19" s="9">
        <v>8</v>
      </c>
      <c r="I19" s="5"/>
      <c r="J19" s="5"/>
      <c r="K19" s="1"/>
    </row>
    <row r="20" spans="2:11" x14ac:dyDescent="0.25">
      <c r="B20" s="41"/>
      <c r="C20" s="22" t="s">
        <v>13</v>
      </c>
      <c r="D20" s="23">
        <f>SUM(D16:D19)</f>
        <v>139</v>
      </c>
      <c r="E20" s="24">
        <f>SUM(E16:E19)</f>
        <v>1</v>
      </c>
      <c r="H20" s="9">
        <v>12</v>
      </c>
      <c r="I20" s="5"/>
      <c r="J20" s="5"/>
      <c r="K20" s="1"/>
    </row>
    <row r="21" spans="2:11" x14ac:dyDescent="0.25">
      <c r="B21" s="39">
        <v>32</v>
      </c>
      <c r="C21" s="18" t="s">
        <v>9</v>
      </c>
      <c r="D21" s="18">
        <v>1</v>
      </c>
      <c r="E21" s="21">
        <f t="shared" ref="E21" si="0">(D21/D25)</f>
        <v>9.7087378640776691E-3</v>
      </c>
      <c r="H21" s="9">
        <v>24</v>
      </c>
      <c r="I21" s="5"/>
      <c r="J21" s="5"/>
      <c r="K21" s="1"/>
    </row>
    <row r="22" spans="2:11" x14ac:dyDescent="0.25">
      <c r="B22" s="40"/>
      <c r="C22" s="18" t="s">
        <v>10</v>
      </c>
      <c r="D22" s="18">
        <v>11</v>
      </c>
      <c r="E22" s="21">
        <f t="shared" ref="E22" si="1">(D22/D25)</f>
        <v>0.10679611650485436</v>
      </c>
      <c r="H22" s="9">
        <v>32</v>
      </c>
      <c r="I22" s="5"/>
      <c r="J22" s="5"/>
      <c r="K22" s="1"/>
    </row>
    <row r="23" spans="2:11" x14ac:dyDescent="0.25">
      <c r="B23" s="40"/>
      <c r="C23" s="18" t="s">
        <v>11</v>
      </c>
      <c r="D23" s="18">
        <v>89</v>
      </c>
      <c r="E23" s="21">
        <f t="shared" ref="E23" si="2">(D23/D25)</f>
        <v>0.86407766990291257</v>
      </c>
      <c r="H23" s="9">
        <v>48</v>
      </c>
      <c r="I23" s="5"/>
      <c r="J23" s="5"/>
      <c r="K23" s="1"/>
    </row>
    <row r="24" spans="2:11" x14ac:dyDescent="0.25">
      <c r="B24" s="40"/>
      <c r="C24" s="18" t="s">
        <v>12</v>
      </c>
      <c r="D24" s="18">
        <v>2</v>
      </c>
      <c r="E24" s="21">
        <f t="shared" ref="E24" si="3">(D24/D25)</f>
        <v>1.9417475728155338E-2</v>
      </c>
    </row>
    <row r="25" spans="2:11" x14ac:dyDescent="0.25">
      <c r="B25" s="41"/>
      <c r="C25" s="22" t="s">
        <v>13</v>
      </c>
      <c r="D25" s="23">
        <f>SUM(D21:D24)</f>
        <v>103</v>
      </c>
      <c r="E25" s="24">
        <f t="shared" ref="E25" si="4">SUM(E21:E24)</f>
        <v>0.99999999999999989</v>
      </c>
    </row>
    <row r="26" spans="2:11" x14ac:dyDescent="0.25">
      <c r="B26" s="39">
        <v>64</v>
      </c>
      <c r="C26" s="18" t="s">
        <v>9</v>
      </c>
      <c r="D26" s="18">
        <v>1</v>
      </c>
      <c r="E26" s="21">
        <f t="shared" ref="E26" si="5">(D26/D30)</f>
        <v>7.2992700729927005E-3</v>
      </c>
    </row>
    <row r="27" spans="2:11" x14ac:dyDescent="0.25">
      <c r="B27" s="40"/>
      <c r="C27" s="18" t="s">
        <v>10</v>
      </c>
      <c r="D27" s="18">
        <v>12</v>
      </c>
      <c r="E27" s="21">
        <f t="shared" ref="E27" si="6">(D27/D30)</f>
        <v>8.7591240875912413E-2</v>
      </c>
    </row>
    <row r="28" spans="2:11" x14ac:dyDescent="0.25">
      <c r="B28" s="40"/>
      <c r="C28" s="18" t="s">
        <v>11</v>
      </c>
      <c r="D28" s="18">
        <v>121</v>
      </c>
      <c r="E28" s="21">
        <f t="shared" ref="E28" si="7">(D28/D30)</f>
        <v>0.88321167883211682</v>
      </c>
    </row>
    <row r="29" spans="2:11" x14ac:dyDescent="0.25">
      <c r="B29" s="40"/>
      <c r="C29" s="18" t="s">
        <v>12</v>
      </c>
      <c r="D29" s="18">
        <v>3</v>
      </c>
      <c r="E29" s="21">
        <f t="shared" ref="E29" si="8">(D29/D30)</f>
        <v>2.1897810218978103E-2</v>
      </c>
    </row>
    <row r="30" spans="2:11" x14ac:dyDescent="0.25">
      <c r="B30" s="41"/>
      <c r="C30" s="22" t="s">
        <v>13</v>
      </c>
      <c r="D30" s="23">
        <f>SUM(D26:D29)</f>
        <v>137</v>
      </c>
      <c r="E30" s="24">
        <f t="shared" ref="E30" si="9">SUM(E26:E29)</f>
        <v>1</v>
      </c>
    </row>
    <row r="31" spans="2:11" x14ac:dyDescent="0.25">
      <c r="B31" s="42">
        <v>128</v>
      </c>
      <c r="C31" s="18" t="s">
        <v>9</v>
      </c>
      <c r="D31" s="18">
        <v>1</v>
      </c>
      <c r="E31" s="21">
        <f t="shared" ref="E31" si="10">(D31/D35)</f>
        <v>8.6956521739130436E-3</v>
      </c>
    </row>
    <row r="32" spans="2:11" x14ac:dyDescent="0.25">
      <c r="B32" s="42"/>
      <c r="C32" s="18" t="s">
        <v>10</v>
      </c>
      <c r="D32" s="18">
        <v>14</v>
      </c>
      <c r="E32" s="21">
        <f t="shared" ref="E32" si="11">(D32/D35)</f>
        <v>0.12173913043478261</v>
      </c>
    </row>
    <row r="33" spans="2:11" x14ac:dyDescent="0.25">
      <c r="B33" s="42"/>
      <c r="C33" s="18" t="s">
        <v>11</v>
      </c>
      <c r="D33" s="18">
        <v>97</v>
      </c>
      <c r="E33" s="21">
        <f t="shared" ref="E33" si="12">(D33/D35)</f>
        <v>0.84347826086956523</v>
      </c>
    </row>
    <row r="34" spans="2:11" x14ac:dyDescent="0.25">
      <c r="B34" s="42"/>
      <c r="C34" s="18" t="s">
        <v>12</v>
      </c>
      <c r="D34" s="18">
        <v>3</v>
      </c>
      <c r="E34" s="21">
        <f t="shared" ref="E34" si="13">(D34/D35)</f>
        <v>2.6086956521739129E-2</v>
      </c>
    </row>
    <row r="35" spans="2:11" x14ac:dyDescent="0.25">
      <c r="B35" s="42"/>
      <c r="C35" s="22" t="s">
        <v>13</v>
      </c>
      <c r="D35" s="23">
        <f>SUM(D31:D34)</f>
        <v>115</v>
      </c>
      <c r="E35" s="24">
        <f t="shared" ref="E35" si="14">SUM(E31:E34)</f>
        <v>1</v>
      </c>
    </row>
    <row r="36" spans="2:11" x14ac:dyDescent="0.25">
      <c r="B36" s="27"/>
      <c r="C36" s="25"/>
      <c r="D36" s="25"/>
      <c r="E36" s="26"/>
    </row>
    <row r="37" spans="2:11" x14ac:dyDescent="0.25">
      <c r="B37" s="27" t="s">
        <v>19</v>
      </c>
      <c r="C37" s="25"/>
      <c r="D37" s="25"/>
      <c r="E37" s="26"/>
      <c r="H37" t="s">
        <v>23</v>
      </c>
    </row>
    <row r="38" spans="2:11" x14ac:dyDescent="0.25">
      <c r="B38" s="19" t="s">
        <v>15</v>
      </c>
      <c r="C38" s="19" t="s">
        <v>2</v>
      </c>
      <c r="D38" s="20" t="s">
        <v>3</v>
      </c>
      <c r="E38" s="19" t="s">
        <v>4</v>
      </c>
      <c r="H38" s="19" t="s">
        <v>15</v>
      </c>
      <c r="I38" s="19" t="s">
        <v>2</v>
      </c>
      <c r="J38" s="20" t="s">
        <v>3</v>
      </c>
      <c r="K38" s="19" t="s">
        <v>4</v>
      </c>
    </row>
    <row r="39" spans="2:11" x14ac:dyDescent="0.25">
      <c r="B39" s="39">
        <v>16</v>
      </c>
      <c r="C39" s="18" t="s">
        <v>9</v>
      </c>
      <c r="D39" s="18">
        <v>1</v>
      </c>
      <c r="E39" s="21">
        <f>(D39/D43)</f>
        <v>1.1627906976744186E-2</v>
      </c>
      <c r="H39" s="39">
        <v>16</v>
      </c>
      <c r="I39" s="18" t="s">
        <v>9</v>
      </c>
      <c r="J39" s="18">
        <v>1</v>
      </c>
      <c r="K39" s="21">
        <f>(J39/J43)</f>
        <v>1.7241379310344827E-2</v>
      </c>
    </row>
    <row r="40" spans="2:11" x14ac:dyDescent="0.25">
      <c r="B40" s="40"/>
      <c r="C40" s="18" t="s">
        <v>10</v>
      </c>
      <c r="D40" s="18">
        <v>9</v>
      </c>
      <c r="E40" s="21">
        <f>(D40/D43)</f>
        <v>0.10465116279069768</v>
      </c>
      <c r="H40" s="40"/>
      <c r="I40" s="18" t="s">
        <v>10</v>
      </c>
      <c r="J40" s="18">
        <v>9</v>
      </c>
      <c r="K40" s="21">
        <f>(J40/J43)</f>
        <v>0.15517241379310345</v>
      </c>
    </row>
    <row r="41" spans="2:11" x14ac:dyDescent="0.25">
      <c r="B41" s="40"/>
      <c r="C41" s="18" t="s">
        <v>11</v>
      </c>
      <c r="D41" s="18">
        <v>75</v>
      </c>
      <c r="E41" s="21">
        <f>(D41/D43)</f>
        <v>0.87209302325581395</v>
      </c>
      <c r="H41" s="40"/>
      <c r="I41" s="18" t="s">
        <v>11</v>
      </c>
      <c r="J41" s="18">
        <v>47</v>
      </c>
      <c r="K41" s="21">
        <f>(J41/J43)</f>
        <v>0.81034482758620685</v>
      </c>
    </row>
    <row r="42" spans="2:11" x14ac:dyDescent="0.25">
      <c r="B42" s="40"/>
      <c r="C42" s="18" t="s">
        <v>12</v>
      </c>
      <c r="D42" s="18">
        <v>1</v>
      </c>
      <c r="E42" s="21">
        <f>(D42/D43)</f>
        <v>1.1627906976744186E-2</v>
      </c>
      <c r="H42" s="40"/>
      <c r="I42" s="18" t="s">
        <v>12</v>
      </c>
      <c r="J42" s="18">
        <v>1</v>
      </c>
      <c r="K42" s="21">
        <f>(J42/J43)</f>
        <v>1.7241379310344827E-2</v>
      </c>
    </row>
    <row r="43" spans="2:11" x14ac:dyDescent="0.25">
      <c r="B43" s="41"/>
      <c r="C43" s="22" t="s">
        <v>13</v>
      </c>
      <c r="D43" s="23">
        <f>SUM(D39:D42)</f>
        <v>86</v>
      </c>
      <c r="E43" s="24">
        <f>SUM(E39:E42)</f>
        <v>1</v>
      </c>
      <c r="H43" s="41"/>
      <c r="I43" s="22" t="s">
        <v>13</v>
      </c>
      <c r="J43" s="23">
        <f>SUM(J39:J42)</f>
        <v>58</v>
      </c>
      <c r="K43" s="24">
        <f>SUM(K39:K42)</f>
        <v>1</v>
      </c>
    </row>
    <row r="44" spans="2:11" x14ac:dyDescent="0.25">
      <c r="B44" s="39">
        <v>32</v>
      </c>
      <c r="C44" s="18" t="s">
        <v>9</v>
      </c>
      <c r="D44" s="18">
        <v>1</v>
      </c>
      <c r="E44" s="21">
        <f t="shared" ref="E44" si="15">(D44/D48)</f>
        <v>1.2658227848101266E-2</v>
      </c>
      <c r="H44" s="39">
        <v>32</v>
      </c>
      <c r="I44" s="18" t="s">
        <v>9</v>
      </c>
      <c r="J44" s="18">
        <v>1</v>
      </c>
      <c r="K44" s="21">
        <f t="shared" ref="K44" si="16">(J44/J48)</f>
        <v>1.5384615384615385E-2</v>
      </c>
    </row>
    <row r="45" spans="2:11" x14ac:dyDescent="0.25">
      <c r="B45" s="40"/>
      <c r="C45" s="18" t="s">
        <v>10</v>
      </c>
      <c r="D45" s="18">
        <v>2</v>
      </c>
      <c r="E45" s="21">
        <f t="shared" ref="E45" si="17">(D45/D48)</f>
        <v>2.5316455696202531E-2</v>
      </c>
      <c r="H45" s="40"/>
      <c r="I45" s="18" t="s">
        <v>10</v>
      </c>
      <c r="J45" s="18">
        <v>10</v>
      </c>
      <c r="K45" s="21">
        <f t="shared" ref="K45" si="18">(J45/J48)</f>
        <v>0.15384615384615385</v>
      </c>
    </row>
    <row r="46" spans="2:11" x14ac:dyDescent="0.25">
      <c r="B46" s="40"/>
      <c r="C46" s="18" t="s">
        <v>11</v>
      </c>
      <c r="D46" s="18">
        <v>75</v>
      </c>
      <c r="E46" s="21">
        <f t="shared" ref="E46" si="19">(D46/D48)</f>
        <v>0.94936708860759489</v>
      </c>
      <c r="H46" s="40"/>
      <c r="I46" s="18" t="s">
        <v>11</v>
      </c>
      <c r="J46" s="18">
        <v>53</v>
      </c>
      <c r="K46" s="21">
        <f t="shared" ref="K46" si="20">(J46/J48)</f>
        <v>0.81538461538461537</v>
      </c>
    </row>
    <row r="47" spans="2:11" x14ac:dyDescent="0.25">
      <c r="B47" s="40"/>
      <c r="C47" s="18" t="s">
        <v>12</v>
      </c>
      <c r="D47" s="18">
        <v>1</v>
      </c>
      <c r="E47" s="21">
        <f t="shared" ref="E47" si="21">(D47/D48)</f>
        <v>1.2658227848101266E-2</v>
      </c>
      <c r="H47" s="40"/>
      <c r="I47" s="18" t="s">
        <v>12</v>
      </c>
      <c r="J47" s="18">
        <v>1</v>
      </c>
      <c r="K47" s="21">
        <f t="shared" ref="K47" si="22">(J47/J48)</f>
        <v>1.5384615384615385E-2</v>
      </c>
    </row>
    <row r="48" spans="2:11" x14ac:dyDescent="0.25">
      <c r="B48" s="41"/>
      <c r="C48" s="22" t="s">
        <v>13</v>
      </c>
      <c r="D48" s="23">
        <f>SUM(D44:D47)</f>
        <v>79</v>
      </c>
      <c r="E48" s="24">
        <f t="shared" ref="E48" si="23">SUM(E44:E47)</f>
        <v>0.99999999999999989</v>
      </c>
      <c r="H48" s="41"/>
      <c r="I48" s="22" t="s">
        <v>13</v>
      </c>
      <c r="J48" s="23">
        <f>SUM(J44:J47)</f>
        <v>65</v>
      </c>
      <c r="K48" s="24">
        <f t="shared" ref="K48" si="24">SUM(K44:K47)</f>
        <v>1</v>
      </c>
    </row>
    <row r="49" spans="2:11" x14ac:dyDescent="0.25">
      <c r="B49" s="39">
        <v>64</v>
      </c>
      <c r="C49" s="18" t="s">
        <v>9</v>
      </c>
      <c r="D49" s="18">
        <v>1</v>
      </c>
      <c r="E49" s="21">
        <f t="shared" ref="E49" si="25">(D49/D53)</f>
        <v>1.1494252873563218E-2</v>
      </c>
      <c r="H49" s="39">
        <v>64</v>
      </c>
      <c r="I49" s="18" t="s">
        <v>9</v>
      </c>
      <c r="J49" s="18">
        <v>1</v>
      </c>
      <c r="K49" s="21">
        <f t="shared" ref="K49" si="26">(J49/J53)</f>
        <v>1.9607843137254902E-2</v>
      </c>
    </row>
    <row r="50" spans="2:11" x14ac:dyDescent="0.25">
      <c r="B50" s="40"/>
      <c r="C50" s="18" t="s">
        <v>10</v>
      </c>
      <c r="D50" s="18">
        <v>10</v>
      </c>
      <c r="E50" s="21">
        <f t="shared" ref="E50" si="27">(D50/D53)</f>
        <v>0.11494252873563218</v>
      </c>
      <c r="H50" s="40"/>
      <c r="I50" s="18" t="s">
        <v>10</v>
      </c>
      <c r="J50" s="18">
        <v>10</v>
      </c>
      <c r="K50" s="21">
        <f t="shared" ref="K50" si="28">(J50/J53)</f>
        <v>0.19607843137254902</v>
      </c>
    </row>
    <row r="51" spans="2:11" x14ac:dyDescent="0.25">
      <c r="B51" s="40"/>
      <c r="C51" s="18" t="s">
        <v>11</v>
      </c>
      <c r="D51" s="18">
        <v>75</v>
      </c>
      <c r="E51" s="21">
        <f t="shared" ref="E51" si="29">(D51/D53)</f>
        <v>0.86206896551724133</v>
      </c>
      <c r="H51" s="40"/>
      <c r="I51" s="18" t="s">
        <v>11</v>
      </c>
      <c r="J51" s="18">
        <v>39</v>
      </c>
      <c r="K51" s="21">
        <f t="shared" ref="K51" si="30">(J51/J53)</f>
        <v>0.76470588235294112</v>
      </c>
    </row>
    <row r="52" spans="2:11" x14ac:dyDescent="0.25">
      <c r="B52" s="40"/>
      <c r="C52" s="18" t="s">
        <v>12</v>
      </c>
      <c r="D52" s="18">
        <v>1</v>
      </c>
      <c r="E52" s="21">
        <f t="shared" ref="E52" si="31">(D52/D53)</f>
        <v>1.1494252873563218E-2</v>
      </c>
      <c r="H52" s="40"/>
      <c r="I52" s="18" t="s">
        <v>12</v>
      </c>
      <c r="J52" s="18">
        <v>1</v>
      </c>
      <c r="K52" s="21">
        <f t="shared" ref="K52" si="32">(J52/J53)</f>
        <v>1.9607843137254902E-2</v>
      </c>
    </row>
    <row r="53" spans="2:11" x14ac:dyDescent="0.25">
      <c r="B53" s="41"/>
      <c r="C53" s="22" t="s">
        <v>13</v>
      </c>
      <c r="D53" s="23">
        <f>SUM(D49:D52)</f>
        <v>87</v>
      </c>
      <c r="E53" s="24">
        <f t="shared" ref="E53" si="33">SUM(E49:E52)</f>
        <v>0.99999999999999989</v>
      </c>
      <c r="H53" s="41"/>
      <c r="I53" s="22" t="s">
        <v>13</v>
      </c>
      <c r="J53" s="23">
        <f>SUM(J49:J52)</f>
        <v>51</v>
      </c>
      <c r="K53" s="24">
        <f t="shared" ref="K53" si="34">SUM(K49:K52)</f>
        <v>1</v>
      </c>
    </row>
    <row r="54" spans="2:11" x14ac:dyDescent="0.25">
      <c r="B54" s="42">
        <v>128</v>
      </c>
      <c r="C54" s="18" t="s">
        <v>9</v>
      </c>
      <c r="D54" s="18">
        <v>1</v>
      </c>
      <c r="E54" s="21">
        <f t="shared" ref="E54" si="35">(D54/D58)</f>
        <v>1.0869565217391304E-2</v>
      </c>
      <c r="H54" s="42">
        <v>128</v>
      </c>
      <c r="I54" s="18" t="s">
        <v>9</v>
      </c>
      <c r="J54" s="18">
        <v>1</v>
      </c>
      <c r="K54" s="21">
        <f t="shared" ref="K54" si="36">(J54/J58)</f>
        <v>2.0833333333333332E-2</v>
      </c>
    </row>
    <row r="55" spans="2:11" x14ac:dyDescent="0.25">
      <c r="B55" s="42"/>
      <c r="C55" s="18" t="s">
        <v>10</v>
      </c>
      <c r="D55" s="18">
        <v>14</v>
      </c>
      <c r="E55" s="21">
        <f t="shared" ref="E55" si="37">(D55/D58)</f>
        <v>0.15217391304347827</v>
      </c>
      <c r="H55" s="42"/>
      <c r="I55" s="18" t="s">
        <v>10</v>
      </c>
      <c r="J55" s="18">
        <v>14</v>
      </c>
      <c r="K55" s="21">
        <f t="shared" ref="K55" si="38">(J55/J58)</f>
        <v>0.29166666666666669</v>
      </c>
    </row>
    <row r="56" spans="2:11" x14ac:dyDescent="0.25">
      <c r="B56" s="42"/>
      <c r="C56" s="18" t="s">
        <v>11</v>
      </c>
      <c r="D56" s="18">
        <v>75</v>
      </c>
      <c r="E56" s="21">
        <f t="shared" ref="E56" si="39">(D56/D58)</f>
        <v>0.81521739130434778</v>
      </c>
      <c r="H56" s="42"/>
      <c r="I56" s="18" t="s">
        <v>11</v>
      </c>
      <c r="J56" s="18">
        <v>31</v>
      </c>
      <c r="K56" s="21">
        <f t="shared" ref="K56" si="40">(J56/J58)</f>
        <v>0.64583333333333337</v>
      </c>
    </row>
    <row r="57" spans="2:11" x14ac:dyDescent="0.25">
      <c r="B57" s="42"/>
      <c r="C57" s="18" t="s">
        <v>12</v>
      </c>
      <c r="D57" s="18">
        <v>2</v>
      </c>
      <c r="E57" s="21">
        <f t="shared" ref="E57" si="41">(D57/D58)</f>
        <v>2.1739130434782608E-2</v>
      </c>
      <c r="H57" s="42"/>
      <c r="I57" s="18" t="s">
        <v>12</v>
      </c>
      <c r="J57" s="18">
        <v>2</v>
      </c>
      <c r="K57" s="21">
        <f t="shared" ref="K57" si="42">(J57/J58)</f>
        <v>4.1666666666666664E-2</v>
      </c>
    </row>
    <row r="58" spans="2:11" x14ac:dyDescent="0.25">
      <c r="B58" s="42"/>
      <c r="C58" s="22" t="s">
        <v>13</v>
      </c>
      <c r="D58" s="23">
        <f>SUM(D54:D57)</f>
        <v>92</v>
      </c>
      <c r="E58" s="24">
        <f t="shared" ref="E58" si="43">SUM(E54:E57)</f>
        <v>0.99999999999999989</v>
      </c>
      <c r="H58" s="42"/>
      <c r="I58" s="22" t="s">
        <v>13</v>
      </c>
      <c r="J58" s="23">
        <f>SUM(J54:J57)</f>
        <v>48</v>
      </c>
      <c r="K58" s="24">
        <f t="shared" ref="K58" si="44">SUM(K54:K57)</f>
        <v>1</v>
      </c>
    </row>
    <row r="60" spans="2:11" x14ac:dyDescent="0.25">
      <c r="B60" t="s">
        <v>21</v>
      </c>
    </row>
    <row r="61" spans="2:11" x14ac:dyDescent="0.25">
      <c r="B61" s="19" t="s">
        <v>15</v>
      </c>
      <c r="C61" s="19" t="s">
        <v>2</v>
      </c>
      <c r="D61" s="20" t="s">
        <v>3</v>
      </c>
      <c r="E61" s="19" t="s">
        <v>4</v>
      </c>
    </row>
    <row r="62" spans="2:11" x14ac:dyDescent="0.25">
      <c r="B62" s="39">
        <v>16</v>
      </c>
      <c r="C62" s="18" t="s">
        <v>9</v>
      </c>
      <c r="D62" s="18">
        <v>1</v>
      </c>
      <c r="E62" s="21">
        <f>(D62/D66)</f>
        <v>1.1235955056179775E-2</v>
      </c>
    </row>
    <row r="63" spans="2:11" x14ac:dyDescent="0.25">
      <c r="B63" s="40"/>
      <c r="C63" s="18" t="s">
        <v>10</v>
      </c>
      <c r="D63" s="18">
        <v>9</v>
      </c>
      <c r="E63" s="21">
        <f>(D63/D66)</f>
        <v>0.10112359550561797</v>
      </c>
    </row>
    <row r="64" spans="2:11" x14ac:dyDescent="0.25">
      <c r="B64" s="40"/>
      <c r="C64" s="18" t="s">
        <v>11</v>
      </c>
      <c r="D64" s="18">
        <v>78</v>
      </c>
      <c r="E64" s="21">
        <f>(D64/D66)</f>
        <v>0.8764044943820225</v>
      </c>
    </row>
    <row r="65" spans="2:5" x14ac:dyDescent="0.25">
      <c r="B65" s="40"/>
      <c r="C65" s="18" t="s">
        <v>12</v>
      </c>
      <c r="D65" s="18">
        <v>1</v>
      </c>
      <c r="E65" s="21">
        <f>(D65/D66)</f>
        <v>1.1235955056179775E-2</v>
      </c>
    </row>
    <row r="66" spans="2:5" x14ac:dyDescent="0.25">
      <c r="B66" s="41"/>
      <c r="C66" s="22" t="s">
        <v>13</v>
      </c>
      <c r="D66" s="23">
        <f>SUM(D62:D65)</f>
        <v>89</v>
      </c>
      <c r="E66" s="24">
        <f>SUM(E62:E65)</f>
        <v>1</v>
      </c>
    </row>
    <row r="67" spans="2:5" x14ac:dyDescent="0.25">
      <c r="B67" s="39">
        <v>32</v>
      </c>
      <c r="C67" s="18" t="s">
        <v>9</v>
      </c>
      <c r="D67" s="18">
        <v>1</v>
      </c>
      <c r="E67" s="21">
        <f t="shared" ref="E67" si="45">(D67/D71)</f>
        <v>1.1627906976744186E-2</v>
      </c>
    </row>
    <row r="68" spans="2:5" x14ac:dyDescent="0.25">
      <c r="B68" s="40"/>
      <c r="C68" s="18" t="s">
        <v>10</v>
      </c>
      <c r="D68" s="18">
        <v>10</v>
      </c>
      <c r="E68" s="21">
        <f t="shared" ref="E68" si="46">(D68/D71)</f>
        <v>0.11627906976744186</v>
      </c>
    </row>
    <row r="69" spans="2:5" x14ac:dyDescent="0.25">
      <c r="B69" s="40"/>
      <c r="C69" s="18" t="s">
        <v>11</v>
      </c>
      <c r="D69" s="18">
        <v>74</v>
      </c>
      <c r="E69" s="21">
        <f t="shared" ref="E69" si="47">(D69/D71)</f>
        <v>0.86046511627906974</v>
      </c>
    </row>
    <row r="70" spans="2:5" x14ac:dyDescent="0.25">
      <c r="B70" s="40"/>
      <c r="C70" s="18" t="s">
        <v>12</v>
      </c>
      <c r="D70" s="18">
        <v>1</v>
      </c>
      <c r="E70" s="21">
        <f t="shared" ref="E70" si="48">(D70/D71)</f>
        <v>1.1627906976744186E-2</v>
      </c>
    </row>
    <row r="71" spans="2:5" x14ac:dyDescent="0.25">
      <c r="B71" s="41"/>
      <c r="C71" s="22" t="s">
        <v>13</v>
      </c>
      <c r="D71" s="23">
        <f>SUM(D67:D70)</f>
        <v>86</v>
      </c>
      <c r="E71" s="24">
        <f t="shared" ref="E71" si="49">SUM(E67:E70)</f>
        <v>1</v>
      </c>
    </row>
    <row r="72" spans="2:5" x14ac:dyDescent="0.25">
      <c r="B72" s="39">
        <v>64</v>
      </c>
      <c r="C72" s="18" t="s">
        <v>9</v>
      </c>
      <c r="D72" s="18">
        <v>1</v>
      </c>
      <c r="E72" s="21">
        <f t="shared" ref="E72" si="50">(D72/D76)</f>
        <v>1.0416666666666666E-2</v>
      </c>
    </row>
    <row r="73" spans="2:5" x14ac:dyDescent="0.25">
      <c r="B73" s="40"/>
      <c r="C73" s="18" t="s">
        <v>10</v>
      </c>
      <c r="D73" s="18">
        <v>11</v>
      </c>
      <c r="E73" s="21">
        <f t="shared" ref="E73" si="51">(D73/D76)</f>
        <v>0.11458333333333333</v>
      </c>
    </row>
    <row r="74" spans="2:5" x14ac:dyDescent="0.25">
      <c r="B74" s="40"/>
      <c r="C74" s="18" t="s">
        <v>11</v>
      </c>
      <c r="D74" s="18">
        <v>82</v>
      </c>
      <c r="E74" s="21">
        <f t="shared" ref="E74" si="52">(D74/D76)</f>
        <v>0.85416666666666663</v>
      </c>
    </row>
    <row r="75" spans="2:5" x14ac:dyDescent="0.25">
      <c r="B75" s="40"/>
      <c r="C75" s="18" t="s">
        <v>12</v>
      </c>
      <c r="D75" s="18">
        <v>2</v>
      </c>
      <c r="E75" s="21">
        <f t="shared" ref="E75" si="53">(D75/D76)</f>
        <v>2.0833333333333332E-2</v>
      </c>
    </row>
    <row r="76" spans="2:5" x14ac:dyDescent="0.25">
      <c r="B76" s="41"/>
      <c r="C76" s="22" t="s">
        <v>13</v>
      </c>
      <c r="D76" s="23">
        <f>SUM(D72:D75)</f>
        <v>96</v>
      </c>
      <c r="E76" s="24">
        <f t="shared" ref="E76" si="54">SUM(E72:E75)</f>
        <v>1</v>
      </c>
    </row>
    <row r="77" spans="2:5" x14ac:dyDescent="0.25">
      <c r="B77" s="42">
        <v>128</v>
      </c>
      <c r="C77" s="18" t="s">
        <v>9</v>
      </c>
      <c r="D77" s="18">
        <v>1</v>
      </c>
      <c r="E77" s="21">
        <f t="shared" ref="E77" si="55">(D77/D81)</f>
        <v>1.0638297872340425E-2</v>
      </c>
    </row>
    <row r="78" spans="2:5" x14ac:dyDescent="0.25">
      <c r="B78" s="42"/>
      <c r="C78" s="18" t="s">
        <v>10</v>
      </c>
      <c r="D78" s="18">
        <v>14</v>
      </c>
      <c r="E78" s="21">
        <f t="shared" ref="E78" si="56">(D78/D81)</f>
        <v>0.14893617021276595</v>
      </c>
    </row>
    <row r="79" spans="2:5" x14ac:dyDescent="0.25">
      <c r="B79" s="42"/>
      <c r="C79" s="18" t="s">
        <v>11</v>
      </c>
      <c r="D79" s="18">
        <v>76</v>
      </c>
      <c r="E79" s="21">
        <f t="shared" ref="E79" si="57">(D79/D81)</f>
        <v>0.80851063829787229</v>
      </c>
    </row>
    <row r="80" spans="2:5" x14ac:dyDescent="0.25">
      <c r="B80" s="42"/>
      <c r="C80" s="18" t="s">
        <v>12</v>
      </c>
      <c r="D80" s="18">
        <v>3</v>
      </c>
      <c r="E80" s="21">
        <f t="shared" ref="E80" si="58">(D80/D81)</f>
        <v>3.1914893617021274E-2</v>
      </c>
    </row>
    <row r="81" spans="2:5" x14ac:dyDescent="0.25">
      <c r="B81" s="42"/>
      <c r="C81" s="22" t="s">
        <v>13</v>
      </c>
      <c r="D81" s="23">
        <f>SUM(D77:D80)</f>
        <v>94</v>
      </c>
      <c r="E81" s="24">
        <f t="shared" ref="E81" si="59">SUM(E77:E80)</f>
        <v>0.99999999999999989</v>
      </c>
    </row>
  </sheetData>
  <mergeCells count="17">
    <mergeCell ref="B67:B71"/>
    <mergeCell ref="B72:B76"/>
    <mergeCell ref="B77:B81"/>
    <mergeCell ref="H39:H43"/>
    <mergeCell ref="H44:H48"/>
    <mergeCell ref="H49:H53"/>
    <mergeCell ref="H54:H58"/>
    <mergeCell ref="B39:B43"/>
    <mergeCell ref="B44:B48"/>
    <mergeCell ref="B49:B53"/>
    <mergeCell ref="B54:B58"/>
    <mergeCell ref="B62:B66"/>
    <mergeCell ref="B3:J3"/>
    <mergeCell ref="B16:B20"/>
    <mergeCell ref="B21:B25"/>
    <mergeCell ref="B26:B30"/>
    <mergeCell ref="B31:B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A53C-2754-4043-A26E-4A6D87D97F16}">
  <dimension ref="B3:K83"/>
  <sheetViews>
    <sheetView topLeftCell="A57" workbookViewId="0">
      <selection activeCell="J60" sqref="J60"/>
    </sheetView>
  </sheetViews>
  <sheetFormatPr defaultColWidth="8.85546875" defaultRowHeight="15" x14ac:dyDescent="0.25"/>
  <cols>
    <col min="2" max="2" width="17.28515625" customWidth="1"/>
    <col min="3" max="3" width="19.42578125" customWidth="1"/>
    <col min="4" max="4" width="17.42578125" customWidth="1"/>
    <col min="5" max="5" width="12.28515625" customWidth="1"/>
    <col min="7" max="7" width="14" customWidth="1"/>
    <col min="8" max="8" width="22.42578125" customWidth="1"/>
    <col min="9" max="9" width="18.42578125" customWidth="1"/>
    <col min="10" max="10" width="19.42578125" customWidth="1"/>
    <col min="11" max="11" width="14.42578125" customWidth="1"/>
  </cols>
  <sheetData>
    <row r="3" spans="2:11" x14ac:dyDescent="0.25">
      <c r="B3" s="43" t="s">
        <v>24</v>
      </c>
      <c r="C3" s="43"/>
      <c r="D3" s="43"/>
      <c r="E3" s="43"/>
      <c r="F3" s="43"/>
      <c r="G3" s="43"/>
      <c r="H3" s="43"/>
      <c r="I3" s="43"/>
      <c r="J3" s="43"/>
    </row>
    <row r="5" spans="2:11" x14ac:dyDescent="0.25">
      <c r="C5" s="2" t="s">
        <v>2</v>
      </c>
      <c r="D5" s="4" t="s">
        <v>3</v>
      </c>
      <c r="E5" s="2" t="s">
        <v>4</v>
      </c>
      <c r="H5" s="8" t="s">
        <v>5</v>
      </c>
      <c r="I5" s="4" t="s">
        <v>6</v>
      </c>
      <c r="J5" s="4" t="s">
        <v>7</v>
      </c>
      <c r="K5" s="10" t="s">
        <v>8</v>
      </c>
    </row>
    <row r="6" spans="2:11" x14ac:dyDescent="0.25">
      <c r="C6" s="1" t="s">
        <v>9</v>
      </c>
      <c r="D6" s="5">
        <v>1</v>
      </c>
      <c r="E6" s="6">
        <f>(D6/D10)</f>
        <v>2.7487630566245191E-4</v>
      </c>
      <c r="H6" s="9">
        <v>1</v>
      </c>
      <c r="I6" s="5">
        <f>D10</f>
        <v>3638</v>
      </c>
      <c r="J6" s="5"/>
      <c r="K6" s="1"/>
    </row>
    <row r="7" spans="2:11" x14ac:dyDescent="0.25">
      <c r="C7" s="1" t="s">
        <v>10</v>
      </c>
      <c r="D7" s="5">
        <v>623</v>
      </c>
      <c r="E7" s="6">
        <f>(D7/D10)</f>
        <v>0.17124793842770752</v>
      </c>
      <c r="H7" s="9">
        <v>2</v>
      </c>
      <c r="I7" s="5"/>
      <c r="J7" s="5"/>
      <c r="K7" s="1"/>
    </row>
    <row r="8" spans="2:11" x14ac:dyDescent="0.25">
      <c r="C8" s="1" t="s">
        <v>11</v>
      </c>
      <c r="D8" s="5">
        <v>2993</v>
      </c>
      <c r="E8" s="6">
        <f>(D8/D10)</f>
        <v>0.82270478284771853</v>
      </c>
      <c r="H8" s="9">
        <v>4</v>
      </c>
      <c r="I8" s="5"/>
      <c r="J8" s="5"/>
      <c r="K8" s="1"/>
    </row>
    <row r="9" spans="2:11" x14ac:dyDescent="0.25">
      <c r="C9" s="1" t="s">
        <v>12</v>
      </c>
      <c r="D9" s="5">
        <v>21</v>
      </c>
      <c r="E9" s="6">
        <f>(D9/D10)</f>
        <v>5.77240241891149E-3</v>
      </c>
      <c r="H9" s="9">
        <v>8</v>
      </c>
      <c r="I9" s="5"/>
      <c r="J9" s="5"/>
      <c r="K9" s="1"/>
    </row>
    <row r="10" spans="2:11" x14ac:dyDescent="0.25">
      <c r="C10" s="3" t="s">
        <v>13</v>
      </c>
      <c r="D10">
        <f>SUM(D6:D9)</f>
        <v>3638</v>
      </c>
      <c r="E10" s="7">
        <f>SUM(E6:E9)</f>
        <v>1</v>
      </c>
      <c r="H10" s="9">
        <v>12</v>
      </c>
      <c r="I10" s="5"/>
      <c r="J10" s="5"/>
      <c r="K10" s="1"/>
    </row>
    <row r="11" spans="2:11" x14ac:dyDescent="0.25">
      <c r="H11" s="9">
        <v>24</v>
      </c>
      <c r="I11" s="5"/>
      <c r="J11" s="5"/>
      <c r="K11" s="1"/>
    </row>
    <row r="12" spans="2:11" x14ac:dyDescent="0.25">
      <c r="H12" s="9">
        <v>32</v>
      </c>
      <c r="I12" s="5"/>
      <c r="J12" s="5"/>
      <c r="K12" s="1"/>
    </row>
    <row r="13" spans="2:11" x14ac:dyDescent="0.25">
      <c r="H13" s="9">
        <v>48</v>
      </c>
      <c r="I13" s="5"/>
      <c r="J13" s="5"/>
      <c r="K13" s="1"/>
    </row>
    <row r="15" spans="2:11" x14ac:dyDescent="0.25">
      <c r="B15" s="19" t="s">
        <v>15</v>
      </c>
      <c r="C15" s="19" t="s">
        <v>2</v>
      </c>
      <c r="D15" s="20" t="s">
        <v>3</v>
      </c>
      <c r="E15" s="19" t="s">
        <v>4</v>
      </c>
      <c r="H15" s="8" t="s">
        <v>5</v>
      </c>
      <c r="I15" s="4" t="s">
        <v>16</v>
      </c>
      <c r="J15" s="16" t="s">
        <v>17</v>
      </c>
      <c r="K15" s="13" t="s">
        <v>18</v>
      </c>
    </row>
    <row r="16" spans="2:11" x14ac:dyDescent="0.25">
      <c r="B16" s="39">
        <v>16</v>
      </c>
      <c r="C16" s="18" t="s">
        <v>9</v>
      </c>
      <c r="D16" s="18">
        <v>1</v>
      </c>
      <c r="E16" s="21">
        <f>(D16/D20)</f>
        <v>1.321003963011889E-3</v>
      </c>
      <c r="H16" s="9">
        <v>1</v>
      </c>
      <c r="I16" s="15">
        <v>9.0729299999999999E-2</v>
      </c>
      <c r="J16" s="15">
        <v>4.7163099999999999E-2</v>
      </c>
      <c r="K16" s="17">
        <v>7.1765700000000002E-4</v>
      </c>
    </row>
    <row r="17" spans="2:11" x14ac:dyDescent="0.25">
      <c r="B17" s="40"/>
      <c r="C17" s="18" t="s">
        <v>10</v>
      </c>
      <c r="D17" s="18">
        <v>83</v>
      </c>
      <c r="E17" s="21">
        <f>(D17/D20)</f>
        <v>0.10964332892998679</v>
      </c>
      <c r="H17" s="9">
        <v>2</v>
      </c>
      <c r="I17" s="5"/>
      <c r="J17" s="5"/>
      <c r="K17" s="14"/>
    </row>
    <row r="18" spans="2:11" x14ac:dyDescent="0.25">
      <c r="B18" s="40"/>
      <c r="C18" s="18" t="s">
        <v>11</v>
      </c>
      <c r="D18" s="18">
        <v>666</v>
      </c>
      <c r="E18" s="21">
        <f>(D18/D20)</f>
        <v>0.87978863936591811</v>
      </c>
      <c r="H18" s="9">
        <v>4</v>
      </c>
      <c r="I18" s="5"/>
      <c r="J18" s="5"/>
      <c r="K18" s="1"/>
    </row>
    <row r="19" spans="2:11" x14ac:dyDescent="0.25">
      <c r="B19" s="40"/>
      <c r="C19" s="18" t="s">
        <v>12</v>
      </c>
      <c r="D19" s="18">
        <v>7</v>
      </c>
      <c r="E19" s="21">
        <f>(D19/D20)</f>
        <v>9.247027741083224E-3</v>
      </c>
      <c r="H19" s="9">
        <v>8</v>
      </c>
      <c r="I19" s="5"/>
      <c r="J19" s="5"/>
      <c r="K19" s="1"/>
    </row>
    <row r="20" spans="2:11" x14ac:dyDescent="0.25">
      <c r="B20" s="41"/>
      <c r="C20" s="22" t="s">
        <v>13</v>
      </c>
      <c r="D20" s="23">
        <f>SUM(D16:D19)</f>
        <v>757</v>
      </c>
      <c r="E20" s="24">
        <f>SUM(E16:E19)</f>
        <v>1</v>
      </c>
      <c r="H20" s="9">
        <v>12</v>
      </c>
      <c r="I20" s="5"/>
      <c r="J20" s="5"/>
      <c r="K20" s="1"/>
    </row>
    <row r="21" spans="2:11" x14ac:dyDescent="0.25">
      <c r="B21" s="39">
        <v>32</v>
      </c>
      <c r="C21" s="18" t="s">
        <v>9</v>
      </c>
      <c r="D21" s="18">
        <v>1</v>
      </c>
      <c r="E21" s="21">
        <f t="shared" ref="E21" si="0">(D21/D25)</f>
        <v>1.3605442176870747E-3</v>
      </c>
      <c r="H21" s="9">
        <v>24</v>
      </c>
      <c r="I21" s="5"/>
      <c r="J21" s="5"/>
      <c r="K21" s="1"/>
    </row>
    <row r="22" spans="2:11" x14ac:dyDescent="0.25">
      <c r="B22" s="40"/>
      <c r="C22" s="18" t="s">
        <v>10</v>
      </c>
      <c r="D22" s="18">
        <v>84</v>
      </c>
      <c r="E22" s="21">
        <f t="shared" ref="E22" si="1">(D22/D25)</f>
        <v>0.11428571428571428</v>
      </c>
      <c r="H22" s="9">
        <v>32</v>
      </c>
      <c r="I22" s="5"/>
      <c r="J22" s="5"/>
      <c r="K22" s="1"/>
    </row>
    <row r="23" spans="2:11" x14ac:dyDescent="0.25">
      <c r="B23" s="40"/>
      <c r="C23" s="18" t="s">
        <v>11</v>
      </c>
      <c r="D23" s="18">
        <v>643</v>
      </c>
      <c r="E23" s="21">
        <f t="shared" ref="E23" si="2">(D23/D25)</f>
        <v>0.87482993197278913</v>
      </c>
      <c r="H23" s="9">
        <v>48</v>
      </c>
      <c r="I23" s="5"/>
      <c r="J23" s="5"/>
      <c r="K23" s="1"/>
    </row>
    <row r="24" spans="2:11" x14ac:dyDescent="0.25">
      <c r="B24" s="40"/>
      <c r="C24" s="18" t="s">
        <v>12</v>
      </c>
      <c r="D24" s="18">
        <v>7</v>
      </c>
      <c r="E24" s="21">
        <f t="shared" ref="E24" si="3">(D24/D25)</f>
        <v>9.5238095238095247E-3</v>
      </c>
    </row>
    <row r="25" spans="2:11" x14ac:dyDescent="0.25">
      <c r="B25" s="41"/>
      <c r="C25" s="22" t="s">
        <v>13</v>
      </c>
      <c r="D25" s="23">
        <f>SUM(D21:D24)</f>
        <v>735</v>
      </c>
      <c r="E25" s="24">
        <f t="shared" ref="E25" si="4">SUM(E21:E24)</f>
        <v>1</v>
      </c>
    </row>
    <row r="26" spans="2:11" x14ac:dyDescent="0.25">
      <c r="B26" s="39">
        <v>64</v>
      </c>
      <c r="C26" s="18" t="s">
        <v>9</v>
      </c>
      <c r="D26" s="18">
        <v>1</v>
      </c>
      <c r="E26" s="21">
        <f t="shared" ref="E26" si="5">(D26/D30)</f>
        <v>1.5267175572519084E-3</v>
      </c>
    </row>
    <row r="27" spans="2:11" x14ac:dyDescent="0.25">
      <c r="B27" s="40"/>
      <c r="C27" s="18" t="s">
        <v>10</v>
      </c>
      <c r="D27" s="18">
        <v>87</v>
      </c>
      <c r="E27" s="21">
        <f t="shared" ref="E27" si="6">(D27/D30)</f>
        <v>0.13282442748091602</v>
      </c>
    </row>
    <row r="28" spans="2:11" x14ac:dyDescent="0.25">
      <c r="B28" s="40"/>
      <c r="C28" s="18" t="s">
        <v>11</v>
      </c>
      <c r="D28" s="18">
        <v>559</v>
      </c>
      <c r="E28" s="21">
        <f t="shared" ref="E28" si="7">(D28/D30)</f>
        <v>0.85343511450381682</v>
      </c>
    </row>
    <row r="29" spans="2:11" x14ac:dyDescent="0.25">
      <c r="B29" s="40"/>
      <c r="C29" s="18" t="s">
        <v>12</v>
      </c>
      <c r="D29" s="18">
        <v>8</v>
      </c>
      <c r="E29" s="21">
        <f t="shared" ref="E29" si="8">(D29/D30)</f>
        <v>1.2213740458015267E-2</v>
      </c>
    </row>
    <row r="30" spans="2:11" x14ac:dyDescent="0.25">
      <c r="B30" s="41"/>
      <c r="C30" s="22" t="s">
        <v>13</v>
      </c>
      <c r="D30" s="23">
        <f>SUM(D26:D29)</f>
        <v>655</v>
      </c>
      <c r="E30" s="24">
        <f t="shared" ref="E30" si="9">SUM(E26:E29)</f>
        <v>1</v>
      </c>
    </row>
    <row r="31" spans="2:11" x14ac:dyDescent="0.25">
      <c r="B31" s="39">
        <v>128</v>
      </c>
      <c r="C31" s="18" t="s">
        <v>9</v>
      </c>
      <c r="D31" s="18">
        <v>1</v>
      </c>
      <c r="E31" s="21">
        <f t="shared" ref="E31" si="10">(D31/D35)</f>
        <v>1.5479876160990713E-3</v>
      </c>
    </row>
    <row r="32" spans="2:11" x14ac:dyDescent="0.25">
      <c r="B32" s="40"/>
      <c r="C32" s="18" t="s">
        <v>10</v>
      </c>
      <c r="D32" s="18">
        <v>89</v>
      </c>
      <c r="E32" s="21">
        <f t="shared" ref="E32" si="11">(D32/D35)</f>
        <v>0.13777089783281735</v>
      </c>
    </row>
    <row r="33" spans="2:11" x14ac:dyDescent="0.25">
      <c r="B33" s="40"/>
      <c r="C33" s="18" t="s">
        <v>11</v>
      </c>
      <c r="D33" s="18">
        <v>546</v>
      </c>
      <c r="E33" s="21">
        <f t="shared" ref="E33" si="12">(D33/D35)</f>
        <v>0.84520123839009287</v>
      </c>
    </row>
    <row r="34" spans="2:11" x14ac:dyDescent="0.25">
      <c r="B34" s="40"/>
      <c r="C34" s="18" t="s">
        <v>12</v>
      </c>
      <c r="D34" s="18">
        <v>10</v>
      </c>
      <c r="E34" s="21">
        <f t="shared" ref="E34" si="13">(D34/D35)</f>
        <v>1.5479876160990712E-2</v>
      </c>
    </row>
    <row r="35" spans="2:11" x14ac:dyDescent="0.25">
      <c r="B35" s="41"/>
      <c r="C35" s="22" t="s">
        <v>13</v>
      </c>
      <c r="D35" s="23">
        <f>SUM(D31:D34)</f>
        <v>646</v>
      </c>
      <c r="E35" s="24">
        <f t="shared" ref="E35" si="14">SUM(E31:E34)</f>
        <v>1</v>
      </c>
    </row>
    <row r="36" spans="2:11" x14ac:dyDescent="0.25">
      <c r="B36" s="27"/>
      <c r="C36" s="25"/>
      <c r="D36" s="25"/>
      <c r="E36" s="26"/>
    </row>
    <row r="37" spans="2:11" x14ac:dyDescent="0.25">
      <c r="B37" s="27"/>
      <c r="C37" s="25"/>
      <c r="D37" s="25"/>
      <c r="E37" s="26"/>
    </row>
    <row r="38" spans="2:11" x14ac:dyDescent="0.25">
      <c r="B38" s="27" t="s">
        <v>19</v>
      </c>
      <c r="C38" s="25"/>
      <c r="D38" s="25"/>
      <c r="E38" s="26"/>
      <c r="H38" t="s">
        <v>23</v>
      </c>
    </row>
    <row r="39" spans="2:11" x14ac:dyDescent="0.25">
      <c r="B39" s="19" t="s">
        <v>15</v>
      </c>
      <c r="C39" s="19" t="s">
        <v>2</v>
      </c>
      <c r="D39" s="20" t="s">
        <v>3</v>
      </c>
      <c r="E39" s="19" t="s">
        <v>4</v>
      </c>
      <c r="H39" s="19" t="s">
        <v>15</v>
      </c>
      <c r="I39" s="19" t="s">
        <v>2</v>
      </c>
      <c r="J39" s="20" t="s">
        <v>3</v>
      </c>
      <c r="K39" s="19" t="s">
        <v>4</v>
      </c>
    </row>
    <row r="40" spans="2:11" x14ac:dyDescent="0.25">
      <c r="B40" s="39">
        <v>16</v>
      </c>
      <c r="C40" s="18" t="s">
        <v>9</v>
      </c>
      <c r="D40" s="18">
        <v>1</v>
      </c>
      <c r="E40" s="21">
        <f>(D40/D44)</f>
        <v>1.2820512820512821E-3</v>
      </c>
      <c r="H40" s="39">
        <v>16</v>
      </c>
      <c r="I40" s="18" t="s">
        <v>9</v>
      </c>
      <c r="J40" s="18">
        <v>1</v>
      </c>
      <c r="K40" s="21">
        <f>(J40/J44)</f>
        <v>1.4084507042253522E-3</v>
      </c>
    </row>
    <row r="41" spans="2:11" x14ac:dyDescent="0.25">
      <c r="B41" s="40"/>
      <c r="C41" s="18" t="s">
        <v>10</v>
      </c>
      <c r="D41" s="18">
        <v>81</v>
      </c>
      <c r="E41" s="21">
        <f>(D41/D44)</f>
        <v>0.10384615384615385</v>
      </c>
      <c r="H41" s="40"/>
      <c r="I41" s="18" t="s">
        <v>10</v>
      </c>
      <c r="J41" s="18">
        <v>81</v>
      </c>
      <c r="K41" s="21">
        <f>(J41/J44)</f>
        <v>0.11408450704225352</v>
      </c>
    </row>
    <row r="42" spans="2:11" x14ac:dyDescent="0.25">
      <c r="B42" s="40"/>
      <c r="C42" s="18" t="s">
        <v>11</v>
      </c>
      <c r="D42" s="18">
        <v>692</v>
      </c>
      <c r="E42" s="21">
        <f>(D42/D44)</f>
        <v>0.88717948717948714</v>
      </c>
      <c r="H42" s="40"/>
      <c r="I42" s="18" t="s">
        <v>11</v>
      </c>
      <c r="J42" s="18">
        <v>625</v>
      </c>
      <c r="K42" s="21">
        <f>(J42/J44)</f>
        <v>0.88028169014084512</v>
      </c>
    </row>
    <row r="43" spans="2:11" x14ac:dyDescent="0.25">
      <c r="B43" s="40"/>
      <c r="C43" s="18" t="s">
        <v>12</v>
      </c>
      <c r="D43" s="18">
        <v>6</v>
      </c>
      <c r="E43" s="21">
        <f>(D43/D44)</f>
        <v>7.6923076923076927E-3</v>
      </c>
      <c r="H43" s="40"/>
      <c r="I43" s="18" t="s">
        <v>12</v>
      </c>
      <c r="J43" s="18">
        <v>3</v>
      </c>
      <c r="K43" s="21">
        <f>(J43/J44)</f>
        <v>4.2253521126760559E-3</v>
      </c>
    </row>
    <row r="44" spans="2:11" x14ac:dyDescent="0.25">
      <c r="B44" s="41"/>
      <c r="C44" s="22" t="s">
        <v>13</v>
      </c>
      <c r="D44" s="23">
        <f>SUM(D40:D43)</f>
        <v>780</v>
      </c>
      <c r="E44" s="24">
        <f>SUM(E40:E43)</f>
        <v>0.99999999999999989</v>
      </c>
      <c r="H44" s="41"/>
      <c r="I44" s="22" t="s">
        <v>13</v>
      </c>
      <c r="J44" s="23">
        <f>SUM(J40:J43)</f>
        <v>710</v>
      </c>
      <c r="K44" s="24">
        <f>SUM(K40:K43)</f>
        <v>1</v>
      </c>
    </row>
    <row r="45" spans="2:11" x14ac:dyDescent="0.25">
      <c r="B45" s="39">
        <v>32</v>
      </c>
      <c r="C45" s="18" t="s">
        <v>9</v>
      </c>
      <c r="D45" s="18">
        <v>1</v>
      </c>
      <c r="E45" s="21">
        <f t="shared" ref="E45" si="15">(D45/D49)</f>
        <v>1.364256480218281E-3</v>
      </c>
      <c r="H45" s="39">
        <v>32</v>
      </c>
      <c r="I45" s="18" t="s">
        <v>9</v>
      </c>
      <c r="J45" s="18">
        <v>1</v>
      </c>
      <c r="K45" s="21">
        <f t="shared" ref="K45" si="16">(J45/J49)</f>
        <v>1.5337423312883436E-3</v>
      </c>
    </row>
    <row r="46" spans="2:11" x14ac:dyDescent="0.25">
      <c r="B46" s="40"/>
      <c r="C46" s="18" t="s">
        <v>10</v>
      </c>
      <c r="D46" s="18">
        <v>84</v>
      </c>
      <c r="E46" s="21">
        <f t="shared" ref="E46" si="17">(D46/D49)</f>
        <v>0.11459754433833561</v>
      </c>
      <c r="H46" s="40"/>
      <c r="I46" s="18" t="s">
        <v>10</v>
      </c>
      <c r="J46" s="18">
        <v>84</v>
      </c>
      <c r="K46" s="21">
        <f t="shared" ref="K46" si="18">(J46/J49)</f>
        <v>0.12883435582822086</v>
      </c>
    </row>
    <row r="47" spans="2:11" x14ac:dyDescent="0.25">
      <c r="B47" s="40"/>
      <c r="C47" s="18" t="s">
        <v>11</v>
      </c>
      <c r="D47" s="18">
        <v>641</v>
      </c>
      <c r="E47" s="21">
        <f t="shared" ref="E47" si="19">(D47/D49)</f>
        <v>0.8744884038199181</v>
      </c>
      <c r="H47" s="40"/>
      <c r="I47" s="18" t="s">
        <v>11</v>
      </c>
      <c r="J47" s="18">
        <v>564</v>
      </c>
      <c r="K47" s="21">
        <f t="shared" ref="K47" si="20">(J47/J49)</f>
        <v>0.86503067484662577</v>
      </c>
    </row>
    <row r="48" spans="2:11" x14ac:dyDescent="0.25">
      <c r="B48" s="40"/>
      <c r="C48" s="18" t="s">
        <v>12</v>
      </c>
      <c r="D48" s="18">
        <v>7</v>
      </c>
      <c r="E48" s="21">
        <f t="shared" ref="E48" si="21">(D48/D49)</f>
        <v>9.5497953615279671E-3</v>
      </c>
      <c r="H48" s="40"/>
      <c r="I48" s="18" t="s">
        <v>12</v>
      </c>
      <c r="J48" s="18">
        <v>3</v>
      </c>
      <c r="K48" s="21">
        <f t="shared" ref="K48" si="22">(J48/J49)</f>
        <v>4.601226993865031E-3</v>
      </c>
    </row>
    <row r="49" spans="2:11" x14ac:dyDescent="0.25">
      <c r="B49" s="41"/>
      <c r="C49" s="22" t="s">
        <v>13</v>
      </c>
      <c r="D49" s="23">
        <f>SUM(D45:D48)</f>
        <v>733</v>
      </c>
      <c r="E49" s="24">
        <f t="shared" ref="E49" si="23">SUM(E45:E48)</f>
        <v>1</v>
      </c>
      <c r="H49" s="41"/>
      <c r="I49" s="22" t="s">
        <v>13</v>
      </c>
      <c r="J49" s="23">
        <f>SUM(J45:J48)</f>
        <v>652</v>
      </c>
      <c r="K49" s="24">
        <f t="shared" ref="K49" si="24">SUM(K45:K48)</f>
        <v>1</v>
      </c>
    </row>
    <row r="50" spans="2:11" x14ac:dyDescent="0.25">
      <c r="B50" s="39">
        <v>64</v>
      </c>
      <c r="C50" s="18" t="s">
        <v>9</v>
      </c>
      <c r="D50" s="18">
        <v>1</v>
      </c>
      <c r="E50" s="21">
        <f t="shared" ref="E50" si="25">(D50/D54)</f>
        <v>1.6366612111292963E-3</v>
      </c>
      <c r="H50" s="39">
        <v>64</v>
      </c>
      <c r="I50" s="18" t="s">
        <v>9</v>
      </c>
      <c r="J50" s="18">
        <v>1</v>
      </c>
      <c r="K50" s="21">
        <f t="shared" ref="K50" si="26">(J50/J54)</f>
        <v>1.5625000000000001E-3</v>
      </c>
    </row>
    <row r="51" spans="2:11" x14ac:dyDescent="0.25">
      <c r="B51" s="40"/>
      <c r="C51" s="18" t="s">
        <v>10</v>
      </c>
      <c r="D51" s="18">
        <v>87</v>
      </c>
      <c r="E51" s="21">
        <f t="shared" ref="E51" si="27">(D51/D54)</f>
        <v>0.14238952536824878</v>
      </c>
      <c r="H51" s="40"/>
      <c r="I51" s="18" t="s">
        <v>10</v>
      </c>
      <c r="J51" s="18">
        <v>87</v>
      </c>
      <c r="K51" s="21">
        <f t="shared" ref="K51" si="28">(J51/J54)</f>
        <v>0.13593749999999999</v>
      </c>
    </row>
    <row r="52" spans="2:11" x14ac:dyDescent="0.25">
      <c r="B52" s="40"/>
      <c r="C52" s="18" t="s">
        <v>11</v>
      </c>
      <c r="D52" s="18">
        <v>515</v>
      </c>
      <c r="E52" s="21">
        <f t="shared" ref="E52" si="29">(D52/D54)</f>
        <v>0.84288052373158762</v>
      </c>
      <c r="H52" s="40"/>
      <c r="I52" s="18" t="s">
        <v>11</v>
      </c>
      <c r="J52" s="18">
        <v>548</v>
      </c>
      <c r="K52" s="21">
        <f t="shared" ref="K52" si="30">(J52/J54)</f>
        <v>0.85624999999999996</v>
      </c>
    </row>
    <row r="53" spans="2:11" x14ac:dyDescent="0.25">
      <c r="B53" s="40"/>
      <c r="C53" s="18" t="s">
        <v>12</v>
      </c>
      <c r="D53" s="18">
        <v>8</v>
      </c>
      <c r="E53" s="21">
        <f t="shared" ref="E53" si="31">(D53/D54)</f>
        <v>1.3093289689034371E-2</v>
      </c>
      <c r="H53" s="40"/>
      <c r="I53" s="18" t="s">
        <v>12</v>
      </c>
      <c r="J53" s="18">
        <v>4</v>
      </c>
      <c r="K53" s="21">
        <f t="shared" ref="K53" si="32">(J53/J54)</f>
        <v>6.2500000000000003E-3</v>
      </c>
    </row>
    <row r="54" spans="2:11" x14ac:dyDescent="0.25">
      <c r="B54" s="41"/>
      <c r="C54" s="22" t="s">
        <v>13</v>
      </c>
      <c r="D54" s="23">
        <f>SUM(D50:D53)</f>
        <v>611</v>
      </c>
      <c r="E54" s="24">
        <f t="shared" ref="E54" si="33">SUM(E50:E53)</f>
        <v>1</v>
      </c>
      <c r="H54" s="41"/>
      <c r="I54" s="22" t="s">
        <v>13</v>
      </c>
      <c r="J54" s="23">
        <f>SUM(J50:J53)</f>
        <v>640</v>
      </c>
      <c r="K54" s="24">
        <f t="shared" ref="K54" si="34">SUM(K50:K53)</f>
        <v>0.99999999999999989</v>
      </c>
    </row>
    <row r="55" spans="2:11" x14ac:dyDescent="0.25">
      <c r="B55" s="39">
        <v>128</v>
      </c>
      <c r="C55" s="18" t="s">
        <v>9</v>
      </c>
      <c r="D55" s="18">
        <v>1</v>
      </c>
      <c r="E55" s="21">
        <f t="shared" ref="E55" si="35">(D55/D59)</f>
        <v>1.5313935681470138E-3</v>
      </c>
      <c r="H55" s="39">
        <v>128</v>
      </c>
      <c r="I55" s="18" t="s">
        <v>9</v>
      </c>
      <c r="J55" s="18">
        <v>1</v>
      </c>
      <c r="K55" s="21">
        <f t="shared" ref="K55" si="36">(J55/J59)</f>
        <v>1.7452006980802793E-3</v>
      </c>
    </row>
    <row r="56" spans="2:11" x14ac:dyDescent="0.25">
      <c r="B56" s="40"/>
      <c r="C56" s="18" t="s">
        <v>10</v>
      </c>
      <c r="D56" s="18">
        <v>88</v>
      </c>
      <c r="E56" s="21">
        <f t="shared" ref="E56" si="37">(D56/D59)</f>
        <v>0.13476263399693722</v>
      </c>
      <c r="H56" s="40"/>
      <c r="I56" s="18" t="s">
        <v>10</v>
      </c>
      <c r="J56" s="18">
        <v>90</v>
      </c>
      <c r="K56" s="21">
        <f t="shared" ref="K56" si="38">(J56/J59)</f>
        <v>0.15706806282722513</v>
      </c>
    </row>
    <row r="57" spans="2:11" x14ac:dyDescent="0.25">
      <c r="B57" s="40"/>
      <c r="C57" s="18" t="s">
        <v>11</v>
      </c>
      <c r="D57" s="18">
        <v>553</v>
      </c>
      <c r="E57" s="21">
        <f t="shared" ref="E57" si="39">(D57/D59)</f>
        <v>0.84686064318529863</v>
      </c>
      <c r="H57" s="40"/>
      <c r="I57" s="18" t="s">
        <v>11</v>
      </c>
      <c r="J57" s="18">
        <v>478</v>
      </c>
      <c r="K57" s="21">
        <f t="shared" ref="K57" si="40">(J57/J59)</f>
        <v>0.8342059336823735</v>
      </c>
    </row>
    <row r="58" spans="2:11" x14ac:dyDescent="0.25">
      <c r="B58" s="40"/>
      <c r="C58" s="18" t="s">
        <v>12</v>
      </c>
      <c r="D58" s="18">
        <v>11</v>
      </c>
      <c r="E58" s="21">
        <f t="shared" ref="E58" si="41">(D58/D59)</f>
        <v>1.6845329249617153E-2</v>
      </c>
      <c r="H58" s="40"/>
      <c r="I58" s="18" t="s">
        <v>12</v>
      </c>
      <c r="J58" s="18">
        <v>4</v>
      </c>
      <c r="K58" s="21">
        <f t="shared" ref="K58" si="42">(J58/J59)</f>
        <v>6.9808027923211171E-3</v>
      </c>
    </row>
    <row r="59" spans="2:11" x14ac:dyDescent="0.25">
      <c r="B59" s="41"/>
      <c r="C59" s="22" t="s">
        <v>13</v>
      </c>
      <c r="D59" s="23">
        <f>SUM(D55:D58)</f>
        <v>653</v>
      </c>
      <c r="E59" s="24">
        <f t="shared" ref="E59" si="43">SUM(E55:E58)</f>
        <v>1</v>
      </c>
      <c r="H59" s="41"/>
      <c r="I59" s="22" t="s">
        <v>13</v>
      </c>
      <c r="J59" s="23">
        <f>SUM(J55:J58)</f>
        <v>573</v>
      </c>
      <c r="K59" s="24">
        <f t="shared" ref="K59" si="44">SUM(K55:K58)</f>
        <v>1</v>
      </c>
    </row>
    <row r="62" spans="2:11" x14ac:dyDescent="0.25">
      <c r="B62" t="s">
        <v>21</v>
      </c>
    </row>
    <row r="63" spans="2:11" x14ac:dyDescent="0.25">
      <c r="B63" s="19" t="s">
        <v>15</v>
      </c>
      <c r="C63" s="19" t="s">
        <v>2</v>
      </c>
      <c r="D63" s="20" t="s">
        <v>3</v>
      </c>
      <c r="E63" s="19" t="s">
        <v>4</v>
      </c>
    </row>
    <row r="64" spans="2:11" x14ac:dyDescent="0.25">
      <c r="B64" s="39">
        <v>16</v>
      </c>
      <c r="C64" s="18" t="s">
        <v>9</v>
      </c>
      <c r="D64" s="18">
        <v>1</v>
      </c>
      <c r="E64" s="21">
        <f>(D64/D68)</f>
        <v>2.0533880903490761E-3</v>
      </c>
    </row>
    <row r="65" spans="2:5" x14ac:dyDescent="0.25">
      <c r="B65" s="40"/>
      <c r="C65" s="18" t="s">
        <v>10</v>
      </c>
      <c r="D65" s="18">
        <v>82</v>
      </c>
      <c r="E65" s="21">
        <f>(D65/D68)</f>
        <v>0.16837782340862423</v>
      </c>
    </row>
    <row r="66" spans="2:5" x14ac:dyDescent="0.25">
      <c r="B66" s="40"/>
      <c r="C66" s="18" t="s">
        <v>11</v>
      </c>
      <c r="D66" s="18">
        <v>398</v>
      </c>
      <c r="E66" s="21">
        <f>(D66/D68)</f>
        <v>0.81724845995893225</v>
      </c>
    </row>
    <row r="67" spans="2:5" x14ac:dyDescent="0.25">
      <c r="B67" s="40"/>
      <c r="C67" s="18" t="s">
        <v>12</v>
      </c>
      <c r="D67" s="18">
        <v>6</v>
      </c>
      <c r="E67" s="21">
        <f>(D67/D68)</f>
        <v>1.2320328542094456E-2</v>
      </c>
    </row>
    <row r="68" spans="2:5" x14ac:dyDescent="0.25">
      <c r="B68" s="41"/>
      <c r="C68" s="22" t="s">
        <v>13</v>
      </c>
      <c r="D68" s="23">
        <f>SUM(D64:D67)</f>
        <v>487</v>
      </c>
      <c r="E68" s="24">
        <f>SUM(E64:E67)</f>
        <v>1</v>
      </c>
    </row>
    <row r="69" spans="2:5" x14ac:dyDescent="0.25">
      <c r="B69" s="39">
        <v>32</v>
      </c>
      <c r="C69" s="18" t="s">
        <v>9</v>
      </c>
      <c r="D69" s="18">
        <v>1</v>
      </c>
      <c r="E69" s="21">
        <f t="shared" ref="E69" si="45">(D69/D73)</f>
        <v>2.2222222222222222E-3</v>
      </c>
    </row>
    <row r="70" spans="2:5" x14ac:dyDescent="0.25">
      <c r="B70" s="40"/>
      <c r="C70" s="18" t="s">
        <v>10</v>
      </c>
      <c r="D70" s="18">
        <v>84</v>
      </c>
      <c r="E70" s="21">
        <f t="shared" ref="E70" si="46">(D70/D73)</f>
        <v>0.18666666666666668</v>
      </c>
    </row>
    <row r="71" spans="2:5" x14ac:dyDescent="0.25">
      <c r="B71" s="40"/>
      <c r="C71" s="18" t="s">
        <v>11</v>
      </c>
      <c r="D71" s="18">
        <v>358</v>
      </c>
      <c r="E71" s="21">
        <f t="shared" ref="E71" si="47">(D71/D73)</f>
        <v>0.79555555555555557</v>
      </c>
    </row>
    <row r="72" spans="2:5" x14ac:dyDescent="0.25">
      <c r="B72" s="40"/>
      <c r="C72" s="18" t="s">
        <v>12</v>
      </c>
      <c r="D72" s="18">
        <v>7</v>
      </c>
      <c r="E72" s="21">
        <f t="shared" ref="E72" si="48">(D72/D73)</f>
        <v>1.5555555555555555E-2</v>
      </c>
    </row>
    <row r="73" spans="2:5" x14ac:dyDescent="0.25">
      <c r="B73" s="41"/>
      <c r="C73" s="22" t="s">
        <v>13</v>
      </c>
      <c r="D73" s="23">
        <f>SUM(D69:D72)</f>
        <v>450</v>
      </c>
      <c r="E73" s="24">
        <f t="shared" ref="E73" si="49">SUM(E69:E72)</f>
        <v>1</v>
      </c>
    </row>
    <row r="74" spans="2:5" x14ac:dyDescent="0.25">
      <c r="B74" s="39">
        <v>64</v>
      </c>
      <c r="C74" s="18" t="s">
        <v>9</v>
      </c>
      <c r="D74" s="18">
        <v>1</v>
      </c>
      <c r="E74" s="21">
        <f t="shared" ref="E74" si="50">(D74/D78)</f>
        <v>2.257336343115124E-3</v>
      </c>
    </row>
    <row r="75" spans="2:5" x14ac:dyDescent="0.25">
      <c r="B75" s="40"/>
      <c r="C75" s="18" t="s">
        <v>10</v>
      </c>
      <c r="D75" s="18">
        <v>87</v>
      </c>
      <c r="E75" s="21">
        <f t="shared" ref="E75" si="51">(D75/D78)</f>
        <v>0.19638826185101579</v>
      </c>
    </row>
    <row r="76" spans="2:5" x14ac:dyDescent="0.25">
      <c r="B76" s="40"/>
      <c r="C76" s="18" t="s">
        <v>11</v>
      </c>
      <c r="D76" s="18">
        <v>347</v>
      </c>
      <c r="E76" s="21">
        <f t="shared" ref="E76" si="52">(D76/D78)</f>
        <v>0.78329571106094809</v>
      </c>
    </row>
    <row r="77" spans="2:5" x14ac:dyDescent="0.25">
      <c r="B77" s="40"/>
      <c r="C77" s="18" t="s">
        <v>12</v>
      </c>
      <c r="D77" s="18">
        <v>8</v>
      </c>
      <c r="E77" s="21">
        <f t="shared" ref="E77" si="53">(D77/D78)</f>
        <v>1.8058690744920992E-2</v>
      </c>
    </row>
    <row r="78" spans="2:5" x14ac:dyDescent="0.25">
      <c r="B78" s="41"/>
      <c r="C78" s="22" t="s">
        <v>13</v>
      </c>
      <c r="D78" s="23">
        <f>SUM(D74:D77)</f>
        <v>443</v>
      </c>
      <c r="E78" s="24">
        <f t="shared" ref="E78" si="54">SUM(E74:E77)</f>
        <v>1</v>
      </c>
    </row>
    <row r="79" spans="2:5" x14ac:dyDescent="0.25">
      <c r="B79" s="39">
        <v>128</v>
      </c>
      <c r="C79" s="18" t="s">
        <v>9</v>
      </c>
      <c r="D79" s="18">
        <v>1</v>
      </c>
      <c r="E79" s="21">
        <f t="shared" ref="E79" si="55">(D79/D83)</f>
        <v>2.3980815347721821E-3</v>
      </c>
    </row>
    <row r="80" spans="2:5" x14ac:dyDescent="0.25">
      <c r="B80" s="40"/>
      <c r="C80" s="18" t="s">
        <v>10</v>
      </c>
      <c r="D80" s="18">
        <v>92</v>
      </c>
      <c r="E80" s="21">
        <f t="shared" ref="E80" si="56">(D80/D83)</f>
        <v>0.22062350119904076</v>
      </c>
    </row>
    <row r="81" spans="2:5" x14ac:dyDescent="0.25">
      <c r="B81" s="40"/>
      <c r="C81" s="18" t="s">
        <v>11</v>
      </c>
      <c r="D81" s="18">
        <v>313</v>
      </c>
      <c r="E81" s="21">
        <f t="shared" ref="E81" si="57">(D81/D83)</f>
        <v>0.75059952038369304</v>
      </c>
    </row>
    <row r="82" spans="2:5" x14ac:dyDescent="0.25">
      <c r="B82" s="40"/>
      <c r="C82" s="18" t="s">
        <v>12</v>
      </c>
      <c r="D82" s="18">
        <v>11</v>
      </c>
      <c r="E82" s="21">
        <f t="shared" ref="E82" si="58">(D82/D83)</f>
        <v>2.6378896882494004E-2</v>
      </c>
    </row>
    <row r="83" spans="2:5" x14ac:dyDescent="0.25">
      <c r="B83" s="41"/>
      <c r="C83" s="22" t="s">
        <v>13</v>
      </c>
      <c r="D83" s="23">
        <f>SUM(D79:D82)</f>
        <v>417</v>
      </c>
      <c r="E83" s="24">
        <f t="shared" ref="E83" si="59">SUM(E79:E82)</f>
        <v>0.99999999999999989</v>
      </c>
    </row>
  </sheetData>
  <mergeCells count="17">
    <mergeCell ref="B69:B73"/>
    <mergeCell ref="B74:B78"/>
    <mergeCell ref="B79:B83"/>
    <mergeCell ref="H40:H44"/>
    <mergeCell ref="H45:H49"/>
    <mergeCell ref="H50:H54"/>
    <mergeCell ref="H55:H59"/>
    <mergeCell ref="B40:B44"/>
    <mergeCell ref="B45:B49"/>
    <mergeCell ref="B50:B54"/>
    <mergeCell ref="B55:B59"/>
    <mergeCell ref="B64:B68"/>
    <mergeCell ref="B3:J3"/>
    <mergeCell ref="B16:B20"/>
    <mergeCell ref="B21:B25"/>
    <mergeCell ref="B26:B30"/>
    <mergeCell ref="B31:B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35DC-01BE-49B6-BBFE-6F8B45F7FBB0}">
  <dimension ref="B3:R146"/>
  <sheetViews>
    <sheetView tabSelected="1" topLeftCell="J21" workbookViewId="0">
      <selection activeCell="S31" sqref="S31"/>
    </sheetView>
  </sheetViews>
  <sheetFormatPr defaultColWidth="8.85546875" defaultRowHeight="15" x14ac:dyDescent="0.25"/>
  <cols>
    <col min="2" max="2" width="25.28515625" customWidth="1"/>
    <col min="3" max="3" width="22.85546875" customWidth="1"/>
    <col min="4" max="4" width="23.140625" customWidth="1"/>
    <col min="5" max="5" width="14" customWidth="1"/>
    <col min="7" max="7" width="15.140625" customWidth="1"/>
    <col min="8" max="8" width="23.42578125" customWidth="1"/>
    <col min="9" max="9" width="22" customWidth="1"/>
    <col min="10" max="10" width="19.140625" customWidth="1"/>
    <col min="11" max="11" width="22.85546875" customWidth="1"/>
    <col min="12" max="12" width="18.85546875" customWidth="1"/>
    <col min="13" max="13" width="16.28515625" customWidth="1"/>
    <col min="14" max="14" width="17.140625" customWidth="1"/>
    <col min="15" max="15" width="16" customWidth="1"/>
    <col min="16" max="16" width="16.85546875" customWidth="1"/>
    <col min="17" max="17" width="16.28515625" customWidth="1"/>
    <col min="18" max="18" width="16.85546875" customWidth="1"/>
  </cols>
  <sheetData>
    <row r="3" spans="2:18" x14ac:dyDescent="0.25">
      <c r="B3" s="43" t="s">
        <v>25</v>
      </c>
      <c r="C3" s="43"/>
      <c r="D3" s="43"/>
      <c r="E3" s="43"/>
      <c r="F3" s="43"/>
      <c r="G3" s="43"/>
      <c r="H3" s="43"/>
      <c r="I3" s="43"/>
      <c r="J3" s="43"/>
    </row>
    <row r="5" spans="2:18" x14ac:dyDescent="0.25">
      <c r="B5" t="s">
        <v>1</v>
      </c>
      <c r="H5" t="s">
        <v>26</v>
      </c>
    </row>
    <row r="6" spans="2:18" x14ac:dyDescent="0.25">
      <c r="C6" s="2" t="s">
        <v>2</v>
      </c>
      <c r="D6" s="4" t="s">
        <v>3</v>
      </c>
      <c r="E6" s="2" t="s">
        <v>4</v>
      </c>
      <c r="H6" s="2" t="s">
        <v>5</v>
      </c>
      <c r="I6" s="2" t="s">
        <v>27</v>
      </c>
      <c r="J6" s="2" t="s">
        <v>2</v>
      </c>
      <c r="K6" s="13" t="s">
        <v>6</v>
      </c>
      <c r="L6" s="30" t="s">
        <v>7</v>
      </c>
      <c r="M6" s="10" t="s">
        <v>8</v>
      </c>
      <c r="O6" s="8" t="s">
        <v>5</v>
      </c>
      <c r="P6" s="4" t="s">
        <v>16</v>
      </c>
      <c r="Q6" s="4" t="s">
        <v>17</v>
      </c>
      <c r="R6" s="13" t="s">
        <v>18</v>
      </c>
    </row>
    <row r="7" spans="2:18" x14ac:dyDescent="0.25">
      <c r="C7" s="1" t="s">
        <v>9</v>
      </c>
      <c r="D7" s="5">
        <v>1</v>
      </c>
      <c r="E7" s="6">
        <f>(D7/D11)</f>
        <v>1.1782865357197563E-5</v>
      </c>
      <c r="H7" s="44">
        <v>1</v>
      </c>
      <c r="I7" s="44">
        <v>16</v>
      </c>
      <c r="J7" s="5" t="s">
        <v>9</v>
      </c>
      <c r="K7" s="1">
        <v>1</v>
      </c>
      <c r="L7">
        <v>1</v>
      </c>
      <c r="M7" s="1">
        <f>(K7/L7)</f>
        <v>1</v>
      </c>
      <c r="O7" s="9">
        <v>1</v>
      </c>
      <c r="P7" s="15">
        <v>0.16197</v>
      </c>
      <c r="Q7" s="15">
        <v>3.10823E-2</v>
      </c>
      <c r="R7" s="17">
        <v>4.8137199999999998E-4</v>
      </c>
    </row>
    <row r="8" spans="2:18" x14ac:dyDescent="0.25">
      <c r="C8" s="1" t="s">
        <v>10</v>
      </c>
      <c r="D8" s="5">
        <v>12798</v>
      </c>
      <c r="E8" s="6">
        <f>(D8/D11)</f>
        <v>0.15079711084141442</v>
      </c>
      <c r="H8" s="44"/>
      <c r="I8" s="44"/>
      <c r="J8" s="1" t="s">
        <v>10</v>
      </c>
      <c r="K8" s="14">
        <v>8321</v>
      </c>
      <c r="L8" s="1">
        <v>8321</v>
      </c>
      <c r="M8" s="1">
        <f t="shared" ref="M8:M20" si="0">(K8/L8)</f>
        <v>1</v>
      </c>
      <c r="O8" s="9">
        <v>2</v>
      </c>
      <c r="P8" s="5"/>
      <c r="Q8" s="5"/>
      <c r="R8" s="14"/>
    </row>
    <row r="9" spans="2:18" x14ac:dyDescent="0.25">
      <c r="C9" s="1" t="s">
        <v>11</v>
      </c>
      <c r="D9" s="5">
        <v>71636</v>
      </c>
      <c r="E9" s="6">
        <f>(D9/D11)</f>
        <v>0.84407734272820467</v>
      </c>
      <c r="H9" s="44"/>
      <c r="I9" s="44"/>
      <c r="J9" s="1" t="s">
        <v>11</v>
      </c>
      <c r="K9" s="1">
        <v>104548</v>
      </c>
      <c r="L9" s="1">
        <v>104548</v>
      </c>
      <c r="M9" s="1">
        <f t="shared" si="0"/>
        <v>1</v>
      </c>
      <c r="O9" s="9">
        <v>4</v>
      </c>
      <c r="P9" s="5"/>
      <c r="Q9" s="5"/>
      <c r="R9" s="1"/>
    </row>
    <row r="10" spans="2:18" x14ac:dyDescent="0.25">
      <c r="C10" s="1" t="s">
        <v>12</v>
      </c>
      <c r="D10" s="5">
        <v>434</v>
      </c>
      <c r="E10" s="6">
        <f>(D10/D11)</f>
        <v>5.1137635650237425E-3</v>
      </c>
      <c r="H10" s="44"/>
      <c r="I10" s="44"/>
      <c r="J10" s="1" t="s">
        <v>12</v>
      </c>
      <c r="K10" s="1">
        <v>432</v>
      </c>
      <c r="L10" s="1">
        <v>432</v>
      </c>
      <c r="M10" s="1">
        <f t="shared" si="0"/>
        <v>1</v>
      </c>
      <c r="O10" s="9">
        <v>8</v>
      </c>
      <c r="P10" s="5"/>
      <c r="Q10" s="5"/>
      <c r="R10" s="1"/>
    </row>
    <row r="11" spans="2:18" x14ac:dyDescent="0.25">
      <c r="C11" s="3" t="s">
        <v>13</v>
      </c>
      <c r="D11">
        <f>SUM(D7:D10)</f>
        <v>84869</v>
      </c>
      <c r="E11" s="7">
        <f>SUM(E7:E10)</f>
        <v>1</v>
      </c>
      <c r="H11" s="44"/>
      <c r="I11" s="44"/>
      <c r="J11" s="31" t="s">
        <v>13</v>
      </c>
      <c r="K11" s="32">
        <f>SUM(K7:K10)</f>
        <v>113302</v>
      </c>
      <c r="L11" s="32">
        <f>SUM(L7:L10)</f>
        <v>113302</v>
      </c>
      <c r="M11" s="33">
        <f t="shared" si="0"/>
        <v>1</v>
      </c>
      <c r="O11" s="9">
        <v>12</v>
      </c>
      <c r="P11" s="5"/>
      <c r="Q11" s="5"/>
      <c r="R11" s="1"/>
    </row>
    <row r="12" spans="2:18" x14ac:dyDescent="0.25">
      <c r="H12" s="44"/>
      <c r="I12" s="44">
        <v>32</v>
      </c>
      <c r="J12" s="1" t="s">
        <v>9</v>
      </c>
      <c r="K12" s="1">
        <v>1</v>
      </c>
      <c r="L12" s="1">
        <v>1</v>
      </c>
      <c r="M12" s="1">
        <f>(K12/L12)</f>
        <v>1</v>
      </c>
      <c r="O12" s="9">
        <v>24</v>
      </c>
      <c r="P12" s="5"/>
      <c r="Q12" s="5"/>
      <c r="R12" s="1"/>
    </row>
    <row r="13" spans="2:18" x14ac:dyDescent="0.25">
      <c r="H13" s="44"/>
      <c r="I13" s="44"/>
      <c r="J13" s="1" t="s">
        <v>10</v>
      </c>
      <c r="K13" s="1">
        <v>8993</v>
      </c>
      <c r="L13" s="1">
        <v>8993</v>
      </c>
      <c r="M13" s="1">
        <f t="shared" si="0"/>
        <v>1</v>
      </c>
      <c r="O13" s="9">
        <v>32</v>
      </c>
      <c r="P13" s="5"/>
      <c r="Q13" s="5"/>
      <c r="R13" s="1"/>
    </row>
    <row r="14" spans="2:18" x14ac:dyDescent="0.25">
      <c r="B14" t="s">
        <v>14</v>
      </c>
      <c r="H14" s="44"/>
      <c r="I14" s="44"/>
      <c r="J14" s="1" t="s">
        <v>11</v>
      </c>
      <c r="K14" s="1">
        <v>95542</v>
      </c>
      <c r="L14" s="1">
        <v>95542</v>
      </c>
      <c r="M14" s="1">
        <f t="shared" si="0"/>
        <v>1</v>
      </c>
      <c r="O14" s="9">
        <v>48</v>
      </c>
      <c r="P14" s="5"/>
      <c r="Q14" s="5"/>
      <c r="R14" s="1"/>
    </row>
    <row r="15" spans="2:18" x14ac:dyDescent="0.25">
      <c r="B15" s="19" t="s">
        <v>15</v>
      </c>
      <c r="C15" s="19" t="s">
        <v>2</v>
      </c>
      <c r="D15" s="20" t="s">
        <v>3</v>
      </c>
      <c r="E15" s="19" t="s">
        <v>4</v>
      </c>
      <c r="H15" s="44"/>
      <c r="I15" s="44"/>
      <c r="J15" s="1" t="s">
        <v>12</v>
      </c>
      <c r="K15" s="1">
        <v>395</v>
      </c>
      <c r="L15" s="1">
        <v>395</v>
      </c>
      <c r="M15" s="1">
        <f t="shared" si="0"/>
        <v>1</v>
      </c>
    </row>
    <row r="16" spans="2:18" x14ac:dyDescent="0.25">
      <c r="B16" s="39">
        <v>16</v>
      </c>
      <c r="C16" s="18" t="s">
        <v>9</v>
      </c>
      <c r="D16" s="18">
        <v>1</v>
      </c>
      <c r="E16" s="21">
        <f>(D16/D20)</f>
        <v>1.6240884803404088E-5</v>
      </c>
      <c r="H16" s="44"/>
      <c r="I16" s="44"/>
      <c r="J16" s="31" t="s">
        <v>13</v>
      </c>
      <c r="K16" s="34">
        <f>SUM(K12:K15)</f>
        <v>104931</v>
      </c>
      <c r="L16" s="34">
        <f>SUM(L12:L15)</f>
        <v>104931</v>
      </c>
      <c r="M16" s="33">
        <f>(K16/L16)</f>
        <v>1</v>
      </c>
    </row>
    <row r="17" spans="2:17" x14ac:dyDescent="0.25">
      <c r="B17" s="40"/>
      <c r="C17" s="18" t="s">
        <v>10</v>
      </c>
      <c r="D17" s="18">
        <v>7798</v>
      </c>
      <c r="E17" s="21">
        <f>(D17/D20)</f>
        <v>0.1266464196969451</v>
      </c>
      <c r="H17" s="44"/>
      <c r="I17" s="44">
        <v>64</v>
      </c>
      <c r="J17" s="1" t="s">
        <v>9</v>
      </c>
      <c r="K17" s="35">
        <v>1</v>
      </c>
      <c r="L17" s="35">
        <v>1</v>
      </c>
      <c r="M17" s="1">
        <f>(K17/L17)</f>
        <v>1</v>
      </c>
    </row>
    <row r="18" spans="2:17" x14ac:dyDescent="0.25">
      <c r="B18" s="40"/>
      <c r="C18" s="18" t="s">
        <v>11</v>
      </c>
      <c r="D18" s="18">
        <v>53231</v>
      </c>
      <c r="E18" s="21">
        <f>(D18/D20)</f>
        <v>0.86451853897000308</v>
      </c>
      <c r="H18" s="44"/>
      <c r="I18" s="44"/>
      <c r="J18" s="1" t="s">
        <v>10</v>
      </c>
      <c r="K18" s="28">
        <v>9194</v>
      </c>
      <c r="L18" s="28">
        <v>9194</v>
      </c>
      <c r="M18" s="1">
        <f t="shared" si="0"/>
        <v>1</v>
      </c>
      <c r="O18">
        <v>1</v>
      </c>
      <c r="P18">
        <v>1</v>
      </c>
      <c r="Q18">
        <v>1</v>
      </c>
    </row>
    <row r="19" spans="2:17" x14ac:dyDescent="0.25">
      <c r="B19" s="40"/>
      <c r="C19" s="18" t="s">
        <v>12</v>
      </c>
      <c r="D19" s="18">
        <v>543</v>
      </c>
      <c r="E19" s="21">
        <f>(D19/D20)</f>
        <v>8.8188004482484209E-3</v>
      </c>
      <c r="H19" s="44"/>
      <c r="I19" s="44"/>
      <c r="J19" s="1" t="s">
        <v>11</v>
      </c>
      <c r="K19" s="28">
        <v>90627</v>
      </c>
      <c r="L19" s="28">
        <v>90627</v>
      </c>
      <c r="M19" s="1">
        <f t="shared" si="0"/>
        <v>1</v>
      </c>
      <c r="O19">
        <v>2</v>
      </c>
      <c r="P19">
        <v>1.65</v>
      </c>
      <c r="Q19">
        <v>2</v>
      </c>
    </row>
    <row r="20" spans="2:17" x14ac:dyDescent="0.25">
      <c r="B20" s="41"/>
      <c r="C20" s="22" t="s">
        <v>13</v>
      </c>
      <c r="D20" s="23">
        <f>SUM(D16:D19)</f>
        <v>61573</v>
      </c>
      <c r="E20" s="24">
        <f>SUM(E16:E19)</f>
        <v>1</v>
      </c>
      <c r="H20" s="44"/>
      <c r="I20" s="44"/>
      <c r="J20" s="1" t="s">
        <v>12</v>
      </c>
      <c r="K20" s="28">
        <v>404</v>
      </c>
      <c r="L20" s="28">
        <v>404</v>
      </c>
      <c r="M20" s="1">
        <f t="shared" si="0"/>
        <v>1</v>
      </c>
      <c r="O20">
        <v>4</v>
      </c>
      <c r="P20">
        <v>2.92</v>
      </c>
      <c r="Q20">
        <v>4</v>
      </c>
    </row>
    <row r="21" spans="2:17" x14ac:dyDescent="0.25">
      <c r="B21" s="39">
        <v>32</v>
      </c>
      <c r="C21" s="18" t="s">
        <v>9</v>
      </c>
      <c r="D21" s="18">
        <v>1</v>
      </c>
      <c r="E21" s="21">
        <f t="shared" ref="E21" si="1">(D21/D25)</f>
        <v>1.6902170238658645E-5</v>
      </c>
      <c r="H21" s="44"/>
      <c r="I21" s="44"/>
      <c r="J21" s="31" t="s">
        <v>13</v>
      </c>
      <c r="K21" s="36">
        <f>SUM(K17:K20)</f>
        <v>100226</v>
      </c>
      <c r="L21" s="36">
        <f>SUM(L17:L20)</f>
        <v>100226</v>
      </c>
      <c r="M21" s="33">
        <f>(K21/L21)</f>
        <v>1</v>
      </c>
      <c r="O21">
        <v>8</v>
      </c>
      <c r="P21">
        <v>4.1500000000000004</v>
      </c>
      <c r="Q21">
        <v>8</v>
      </c>
    </row>
    <row r="22" spans="2:17" x14ac:dyDescent="0.25">
      <c r="B22" s="40"/>
      <c r="C22" s="18" t="s">
        <v>10</v>
      </c>
      <c r="D22" s="18">
        <v>8240</v>
      </c>
      <c r="E22" s="21">
        <f t="shared" ref="E22" si="2">(D22/D25)</f>
        <v>0.13927388276654723</v>
      </c>
      <c r="H22" s="44"/>
      <c r="I22" s="44">
        <v>128</v>
      </c>
      <c r="J22" s="1" t="s">
        <v>9</v>
      </c>
      <c r="K22" s="28">
        <v>1</v>
      </c>
      <c r="L22" s="28">
        <v>1</v>
      </c>
      <c r="M22" s="1">
        <f>(K22/L22)</f>
        <v>1</v>
      </c>
      <c r="O22">
        <v>16</v>
      </c>
      <c r="P22">
        <v>5.0599999999999996</v>
      </c>
      <c r="Q22">
        <v>16</v>
      </c>
    </row>
    <row r="23" spans="2:17" x14ac:dyDescent="0.25">
      <c r="B23" s="40"/>
      <c r="C23" s="18" t="s">
        <v>11</v>
      </c>
      <c r="D23" s="18">
        <v>50331</v>
      </c>
      <c r="E23" s="21">
        <f t="shared" ref="E23" si="3">(D23/D25)</f>
        <v>0.85070313028192823</v>
      </c>
      <c r="H23" s="44"/>
      <c r="I23" s="44"/>
      <c r="J23" s="1" t="s">
        <v>10</v>
      </c>
      <c r="K23" s="28">
        <v>11868</v>
      </c>
      <c r="L23" s="28">
        <v>11868</v>
      </c>
      <c r="M23" s="1">
        <f t="shared" ref="M23:M25" si="4">(K23/L23)</f>
        <v>1</v>
      </c>
    </row>
    <row r="24" spans="2:17" x14ac:dyDescent="0.25">
      <c r="B24" s="40"/>
      <c r="C24" s="18" t="s">
        <v>12</v>
      </c>
      <c r="D24" s="18">
        <v>592</v>
      </c>
      <c r="E24" s="21">
        <f t="shared" ref="E24" si="5">(D24/D25)</f>
        <v>1.0006084781285916E-2</v>
      </c>
      <c r="H24" s="44"/>
      <c r="I24" s="44"/>
      <c r="J24" s="1" t="s">
        <v>11</v>
      </c>
      <c r="K24" s="28">
        <v>86824</v>
      </c>
      <c r="L24" s="28">
        <v>86824</v>
      </c>
      <c r="M24" s="1">
        <f t="shared" si="4"/>
        <v>1</v>
      </c>
    </row>
    <row r="25" spans="2:17" x14ac:dyDescent="0.25">
      <c r="B25" s="41"/>
      <c r="C25" s="22" t="s">
        <v>13</v>
      </c>
      <c r="D25" s="23">
        <f>SUM(D21:D24)</f>
        <v>59164</v>
      </c>
      <c r="E25" s="24">
        <f t="shared" ref="E25" si="6">SUM(E21:E24)</f>
        <v>1</v>
      </c>
      <c r="H25" s="44"/>
      <c r="I25" s="44"/>
      <c r="J25" s="1" t="s">
        <v>12</v>
      </c>
      <c r="K25" s="1">
        <v>421</v>
      </c>
      <c r="L25" s="1">
        <v>421</v>
      </c>
      <c r="M25" s="1">
        <f t="shared" si="4"/>
        <v>1</v>
      </c>
    </row>
    <row r="26" spans="2:17" x14ac:dyDescent="0.25">
      <c r="B26" s="39">
        <v>64</v>
      </c>
      <c r="C26" s="18" t="s">
        <v>9</v>
      </c>
      <c r="D26" s="18">
        <v>1</v>
      </c>
      <c r="E26" s="21">
        <f t="shared" ref="E26" si="7">(D26/D30)</f>
        <v>1.8782517232959561E-5</v>
      </c>
      <c r="H26" s="44"/>
      <c r="I26" s="44"/>
      <c r="J26" s="31" t="s">
        <v>13</v>
      </c>
      <c r="K26" s="33">
        <f>SUM(K22:K25)</f>
        <v>99114</v>
      </c>
      <c r="L26" s="33">
        <f>SUM(L22:L25)</f>
        <v>99114</v>
      </c>
      <c r="M26" s="33">
        <f>(K26/L26)</f>
        <v>1</v>
      </c>
    </row>
    <row r="27" spans="2:17" x14ac:dyDescent="0.25">
      <c r="B27" s="40"/>
      <c r="C27" s="18" t="s">
        <v>10</v>
      </c>
      <c r="D27" s="18">
        <v>8588</v>
      </c>
      <c r="E27" s="21">
        <f t="shared" ref="E27" si="8">(D27/D30)</f>
        <v>0.16130425799665671</v>
      </c>
      <c r="H27" s="44">
        <v>2</v>
      </c>
      <c r="I27" s="44">
        <v>16</v>
      </c>
      <c r="J27" s="1" t="s">
        <v>9</v>
      </c>
      <c r="K27" s="1">
        <v>1</v>
      </c>
      <c r="L27" s="1">
        <v>1</v>
      </c>
      <c r="M27" s="37">
        <f>(K27/L27)</f>
        <v>1</v>
      </c>
    </row>
    <row r="28" spans="2:17" x14ac:dyDescent="0.25">
      <c r="B28" s="40"/>
      <c r="C28" s="18" t="s">
        <v>11</v>
      </c>
      <c r="D28" s="18">
        <v>44142</v>
      </c>
      <c r="E28" s="21">
        <f t="shared" ref="E28" si="9">(D28/D30)</f>
        <v>0.82909787569730098</v>
      </c>
      <c r="H28" s="44"/>
      <c r="I28" s="44"/>
      <c r="J28" s="1" t="s">
        <v>10</v>
      </c>
      <c r="K28" s="14">
        <v>8321</v>
      </c>
      <c r="L28" s="1">
        <v>8160</v>
      </c>
      <c r="M28" s="37">
        <f t="shared" ref="M28:M30" si="10">(K28/L28)</f>
        <v>1.0197303921568628</v>
      </c>
    </row>
    <row r="29" spans="2:17" x14ac:dyDescent="0.25">
      <c r="B29" s="40"/>
      <c r="C29" s="18" t="s">
        <v>12</v>
      </c>
      <c r="D29" s="18">
        <v>510</v>
      </c>
      <c r="E29" s="21">
        <f t="shared" ref="E29" si="11">(D29/D30)</f>
        <v>9.5790837888093758E-3</v>
      </c>
      <c r="H29" s="44"/>
      <c r="I29" s="44"/>
      <c r="J29" s="1" t="s">
        <v>11</v>
      </c>
      <c r="K29" s="1">
        <v>104548</v>
      </c>
      <c r="L29" s="1">
        <v>60289</v>
      </c>
      <c r="M29" s="37">
        <f t="shared" si="10"/>
        <v>1.7341140174824594</v>
      </c>
    </row>
    <row r="30" spans="2:17" x14ac:dyDescent="0.25">
      <c r="B30" s="41"/>
      <c r="C30" s="22" t="s">
        <v>13</v>
      </c>
      <c r="D30" s="23">
        <f>SUM(D26:D29)</f>
        <v>53241</v>
      </c>
      <c r="E30" s="24">
        <f t="shared" ref="E30" si="12">SUM(E26:E29)</f>
        <v>1</v>
      </c>
      <c r="H30" s="44"/>
      <c r="I30" s="44"/>
      <c r="J30" s="1" t="s">
        <v>12</v>
      </c>
      <c r="K30" s="1">
        <v>432</v>
      </c>
      <c r="L30" s="1">
        <v>637</v>
      </c>
      <c r="M30" s="37">
        <f t="shared" si="10"/>
        <v>0.67817896389324961</v>
      </c>
    </row>
    <row r="31" spans="2:17" x14ac:dyDescent="0.25">
      <c r="B31" s="42">
        <v>128</v>
      </c>
      <c r="C31" s="18" t="s">
        <v>9</v>
      </c>
      <c r="D31" s="18">
        <v>1</v>
      </c>
      <c r="E31" s="21">
        <f t="shared" ref="E31" si="13">(D31/D35)</f>
        <v>1.8995156235160033E-5</v>
      </c>
      <c r="H31" s="44"/>
      <c r="I31" s="44"/>
      <c r="J31" s="31" t="s">
        <v>13</v>
      </c>
      <c r="K31" s="32">
        <f>SUM(K27:K30)</f>
        <v>113302</v>
      </c>
      <c r="L31" s="32">
        <f>SUM(L27:L30)</f>
        <v>69087</v>
      </c>
      <c r="M31" s="38">
        <f>(K31/L31)</f>
        <v>1.6399901573378495</v>
      </c>
    </row>
    <row r="32" spans="2:17" x14ac:dyDescent="0.25">
      <c r="B32" s="42"/>
      <c r="C32" s="18" t="s">
        <v>10</v>
      </c>
      <c r="D32" s="18">
        <v>8670</v>
      </c>
      <c r="E32" s="21">
        <f t="shared" ref="E32" si="14">(D32/D35)</f>
        <v>0.1646880045588375</v>
      </c>
      <c r="H32" s="44"/>
      <c r="I32" s="44">
        <v>32</v>
      </c>
      <c r="J32" s="1" t="s">
        <v>9</v>
      </c>
      <c r="K32" s="1">
        <v>1</v>
      </c>
      <c r="L32" s="1">
        <v>1</v>
      </c>
      <c r="M32" s="37">
        <f>(K32/L32)</f>
        <v>1</v>
      </c>
    </row>
    <row r="33" spans="2:13" x14ac:dyDescent="0.25">
      <c r="B33" s="42"/>
      <c r="C33" s="18" t="s">
        <v>11</v>
      </c>
      <c r="D33" s="18">
        <v>43417</v>
      </c>
      <c r="E33" s="21">
        <f t="shared" ref="E33" si="15">(D33/D35)</f>
        <v>0.82471269826194316</v>
      </c>
      <c r="H33" s="44"/>
      <c r="I33" s="44"/>
      <c r="J33" s="1" t="s">
        <v>10</v>
      </c>
      <c r="K33" s="1">
        <v>8993</v>
      </c>
      <c r="L33" s="1">
        <v>8816</v>
      </c>
      <c r="M33" s="37">
        <f t="shared" ref="M33:M35" si="16">(K33/L33)</f>
        <v>1.0200771324863884</v>
      </c>
    </row>
    <row r="34" spans="2:13" x14ac:dyDescent="0.25">
      <c r="B34" s="42"/>
      <c r="C34" s="18" t="s">
        <v>12</v>
      </c>
      <c r="D34" s="18">
        <v>557</v>
      </c>
      <c r="E34" s="21">
        <f t="shared" ref="E34" si="17">(D34/D35)</f>
        <v>1.0580302022984139E-2</v>
      </c>
      <c r="H34" s="44"/>
      <c r="I34" s="44"/>
      <c r="J34" s="1" t="s">
        <v>11</v>
      </c>
      <c r="K34" s="1">
        <v>95542</v>
      </c>
      <c r="L34" s="1">
        <v>55471</v>
      </c>
      <c r="M34" s="37">
        <f t="shared" si="16"/>
        <v>1.7223774584918246</v>
      </c>
    </row>
    <row r="35" spans="2:13" x14ac:dyDescent="0.25">
      <c r="B35" s="42"/>
      <c r="C35" s="22" t="s">
        <v>13</v>
      </c>
      <c r="D35" s="23">
        <f>SUM(D31:D34)</f>
        <v>52645</v>
      </c>
      <c r="E35" s="24">
        <f t="shared" ref="E35" si="18">SUM(E31:E34)</f>
        <v>0.99999999999999989</v>
      </c>
      <c r="H35" s="44"/>
      <c r="I35" s="44"/>
      <c r="J35" s="1" t="s">
        <v>12</v>
      </c>
      <c r="K35" s="1">
        <v>395</v>
      </c>
      <c r="L35" s="1">
        <v>596</v>
      </c>
      <c r="M35" s="37">
        <f t="shared" si="16"/>
        <v>0.66275167785234901</v>
      </c>
    </row>
    <row r="36" spans="2:13" x14ac:dyDescent="0.25">
      <c r="B36" s="27"/>
      <c r="C36" s="25"/>
      <c r="D36" s="25"/>
      <c r="E36" s="26"/>
      <c r="H36" s="44"/>
      <c r="I36" s="44"/>
      <c r="J36" s="31" t="s">
        <v>13</v>
      </c>
      <c r="K36" s="34">
        <f>SUM(K32:K35)</f>
        <v>104931</v>
      </c>
      <c r="L36" s="34">
        <f>SUM(L32:L35)</f>
        <v>64884</v>
      </c>
      <c r="M36" s="38">
        <f>(K36/L36)</f>
        <v>1.6172091732938783</v>
      </c>
    </row>
    <row r="37" spans="2:13" x14ac:dyDescent="0.25">
      <c r="B37" s="27"/>
      <c r="C37" s="25"/>
      <c r="D37" s="25"/>
      <c r="E37" s="26"/>
      <c r="H37" s="44"/>
      <c r="I37" s="44">
        <v>64</v>
      </c>
      <c r="J37" s="1" t="s">
        <v>9</v>
      </c>
      <c r="K37" s="35">
        <v>1</v>
      </c>
      <c r="L37" s="1">
        <v>1</v>
      </c>
      <c r="M37" s="37">
        <f>(K37/L37)</f>
        <v>1</v>
      </c>
    </row>
    <row r="38" spans="2:13" x14ac:dyDescent="0.25">
      <c r="B38" s="27" t="s">
        <v>19</v>
      </c>
      <c r="C38" s="25"/>
      <c r="D38" s="25"/>
      <c r="E38" s="26"/>
      <c r="H38" s="44"/>
      <c r="I38" s="44"/>
      <c r="J38" s="1" t="s">
        <v>10</v>
      </c>
      <c r="K38" s="28">
        <v>9194</v>
      </c>
      <c r="L38" s="1">
        <v>9254</v>
      </c>
      <c r="M38" s="37">
        <f t="shared" ref="M38:M40" si="19">(K38/L38)</f>
        <v>0.99351631726820833</v>
      </c>
    </row>
    <row r="39" spans="2:13" x14ac:dyDescent="0.25">
      <c r="B39" s="27"/>
      <c r="C39" s="25"/>
      <c r="D39" s="25"/>
      <c r="E39" s="26"/>
      <c r="H39" s="44"/>
      <c r="I39" s="44"/>
      <c r="J39" s="1" t="s">
        <v>11</v>
      </c>
      <c r="K39" s="28">
        <v>90627</v>
      </c>
      <c r="L39" s="1">
        <v>50923</v>
      </c>
      <c r="M39" s="37">
        <f t="shared" si="19"/>
        <v>1.7796869783791214</v>
      </c>
    </row>
    <row r="40" spans="2:13" x14ac:dyDescent="0.25">
      <c r="B40" s="19" t="s">
        <v>15</v>
      </c>
      <c r="C40" s="19" t="s">
        <v>2</v>
      </c>
      <c r="D40" s="20" t="s">
        <v>3</v>
      </c>
      <c r="E40" s="19" t="s">
        <v>4</v>
      </c>
      <c r="H40" s="44"/>
      <c r="I40" s="44"/>
      <c r="J40" s="1" t="s">
        <v>12</v>
      </c>
      <c r="K40" s="28">
        <v>404</v>
      </c>
      <c r="L40" s="1">
        <v>601</v>
      </c>
      <c r="M40" s="37">
        <f t="shared" si="19"/>
        <v>0.67221297836938432</v>
      </c>
    </row>
    <row r="41" spans="2:13" x14ac:dyDescent="0.25">
      <c r="B41" s="39">
        <v>16</v>
      </c>
      <c r="C41" s="18" t="s">
        <v>9</v>
      </c>
      <c r="D41" s="18">
        <v>1</v>
      </c>
      <c r="E41" s="21">
        <f>(D41/D45)</f>
        <v>1.6658892516825483E-5</v>
      </c>
      <c r="H41" s="44"/>
      <c r="I41" s="44"/>
      <c r="J41" s="31" t="s">
        <v>13</v>
      </c>
      <c r="K41" s="36">
        <f>SUM(K37:K40)</f>
        <v>100226</v>
      </c>
      <c r="L41" s="36">
        <f>SUM(L37:L40)</f>
        <v>60779</v>
      </c>
      <c r="M41" s="38">
        <f>(K41/L41)</f>
        <v>1.649023511410191</v>
      </c>
    </row>
    <row r="42" spans="2:13" x14ac:dyDescent="0.25">
      <c r="B42" s="40"/>
      <c r="C42" s="18" t="s">
        <v>10</v>
      </c>
      <c r="D42" s="18">
        <v>7763</v>
      </c>
      <c r="E42" s="21">
        <f>(D42/D45)</f>
        <v>0.1293229826081162</v>
      </c>
      <c r="H42" s="44"/>
      <c r="I42" s="44">
        <v>128</v>
      </c>
      <c r="J42" s="1" t="s">
        <v>9</v>
      </c>
      <c r="K42" s="28">
        <v>1</v>
      </c>
      <c r="L42" s="1">
        <v>1</v>
      </c>
      <c r="M42" s="37">
        <f>(K42/L42)</f>
        <v>1</v>
      </c>
    </row>
    <row r="43" spans="2:13" x14ac:dyDescent="0.25">
      <c r="B43" s="40"/>
      <c r="C43" s="18" t="s">
        <v>11</v>
      </c>
      <c r="D43" s="18">
        <v>51713</v>
      </c>
      <c r="E43" s="21">
        <f>(D43/D45)</f>
        <v>0.8614813087225961</v>
      </c>
      <c r="H43" s="44"/>
      <c r="I43" s="44"/>
      <c r="J43" s="1" t="s">
        <v>10</v>
      </c>
      <c r="K43" s="28">
        <v>11868</v>
      </c>
      <c r="L43" s="1">
        <v>9172</v>
      </c>
      <c r="M43" s="37">
        <f t="shared" ref="M43:M45" si="20">(K43/L43)</f>
        <v>1.2939380723942433</v>
      </c>
    </row>
    <row r="44" spans="2:13" x14ac:dyDescent="0.25">
      <c r="B44" s="40"/>
      <c r="C44" s="18" t="s">
        <v>12</v>
      </c>
      <c r="D44" s="18">
        <v>551</v>
      </c>
      <c r="E44" s="21">
        <f>(D44/D45)</f>
        <v>9.1790497767708402E-3</v>
      </c>
      <c r="H44" s="44"/>
      <c r="I44" s="44"/>
      <c r="J44" s="1" t="s">
        <v>11</v>
      </c>
      <c r="K44" s="28">
        <v>86824</v>
      </c>
      <c r="L44" s="1">
        <v>51506</v>
      </c>
      <c r="M44" s="37">
        <f t="shared" si="20"/>
        <v>1.685706519628781</v>
      </c>
    </row>
    <row r="45" spans="2:13" x14ac:dyDescent="0.25">
      <c r="B45" s="41"/>
      <c r="C45" s="22" t="s">
        <v>13</v>
      </c>
      <c r="D45" s="23">
        <f>SUM(D41:D44)</f>
        <v>60028</v>
      </c>
      <c r="E45" s="24">
        <f>SUM(E41:E44)</f>
        <v>1</v>
      </c>
      <c r="H45" s="44"/>
      <c r="I45" s="44"/>
      <c r="J45" s="1" t="s">
        <v>12</v>
      </c>
      <c r="K45" s="1">
        <v>421</v>
      </c>
      <c r="L45" s="1">
        <v>637</v>
      </c>
      <c r="M45" s="37">
        <f t="shared" si="20"/>
        <v>0.6609105180533752</v>
      </c>
    </row>
    <row r="46" spans="2:13" x14ac:dyDescent="0.25">
      <c r="B46" s="39">
        <v>32</v>
      </c>
      <c r="C46" s="18" t="s">
        <v>9</v>
      </c>
      <c r="D46" s="18">
        <v>1</v>
      </c>
      <c r="E46" s="21">
        <f t="shared" ref="E46" si="21">(D46/D50)</f>
        <v>1.7791378298076752E-5</v>
      </c>
      <c r="H46" s="44"/>
      <c r="I46" s="44"/>
      <c r="J46" s="31" t="s">
        <v>13</v>
      </c>
      <c r="K46" s="33">
        <f>SUM(K42:K45)</f>
        <v>99114</v>
      </c>
      <c r="L46" s="33">
        <f>SUM(L42:L45)</f>
        <v>61316</v>
      </c>
      <c r="M46" s="38">
        <f>(K46/L46)</f>
        <v>1.6164459521169026</v>
      </c>
    </row>
    <row r="47" spans="2:13" x14ac:dyDescent="0.25">
      <c r="B47" s="40"/>
      <c r="C47" s="18" t="s">
        <v>10</v>
      </c>
      <c r="D47" s="18">
        <v>8184</v>
      </c>
      <c r="E47" s="21">
        <f t="shared" ref="E47" si="22">(D47/D50)</f>
        <v>0.14560463999146014</v>
      </c>
      <c r="H47" s="44">
        <v>4</v>
      </c>
      <c r="I47" s="44">
        <v>16</v>
      </c>
      <c r="J47" s="1" t="s">
        <v>9</v>
      </c>
      <c r="K47" s="1">
        <v>1</v>
      </c>
      <c r="L47" s="1">
        <v>1</v>
      </c>
      <c r="M47" s="37">
        <f>(K47/L47)</f>
        <v>1</v>
      </c>
    </row>
    <row r="48" spans="2:13" x14ac:dyDescent="0.25">
      <c r="B48" s="40"/>
      <c r="C48" s="18" t="s">
        <v>11</v>
      </c>
      <c r="D48" s="18">
        <v>47355</v>
      </c>
      <c r="E48" s="21">
        <f t="shared" ref="E48" si="23">(D48/D50)</f>
        <v>0.84251071930542454</v>
      </c>
      <c r="H48" s="44"/>
      <c r="I48" s="44"/>
      <c r="J48" s="1" t="s">
        <v>10</v>
      </c>
      <c r="K48" s="14">
        <v>8321</v>
      </c>
      <c r="L48" s="1">
        <v>8265</v>
      </c>
      <c r="M48" s="37">
        <f t="shared" ref="M48:M50" si="24">(K48/L48)</f>
        <v>1.0067755595886267</v>
      </c>
    </row>
    <row r="49" spans="2:13" x14ac:dyDescent="0.25">
      <c r="B49" s="40"/>
      <c r="C49" s="18" t="s">
        <v>12</v>
      </c>
      <c r="D49" s="18">
        <v>667</v>
      </c>
      <c r="E49" s="21">
        <f t="shared" ref="E49" si="25">(D49/D50)</f>
        <v>1.1866849324817193E-2</v>
      </c>
      <c r="H49" s="44"/>
      <c r="I49" s="44"/>
      <c r="J49" s="1" t="s">
        <v>11</v>
      </c>
      <c r="K49" s="1">
        <v>104548</v>
      </c>
      <c r="L49" s="1">
        <v>29912</v>
      </c>
      <c r="M49" s="37">
        <f t="shared" si="24"/>
        <v>3.4951858785771597</v>
      </c>
    </row>
    <row r="50" spans="2:13" x14ac:dyDescent="0.25">
      <c r="B50" s="41"/>
      <c r="C50" s="22" t="s">
        <v>13</v>
      </c>
      <c r="D50" s="23">
        <f>SUM(D46:D49)</f>
        <v>56207</v>
      </c>
      <c r="E50" s="24">
        <f t="shared" ref="E50" si="26">SUM(E46:E49)</f>
        <v>0.99999999999999989</v>
      </c>
      <c r="H50" s="44"/>
      <c r="I50" s="44"/>
      <c r="J50" s="1" t="s">
        <v>12</v>
      </c>
      <c r="K50" s="1">
        <v>432</v>
      </c>
      <c r="L50" s="1">
        <v>636</v>
      </c>
      <c r="M50" s="37">
        <f t="shared" si="24"/>
        <v>0.67924528301886788</v>
      </c>
    </row>
    <row r="51" spans="2:13" x14ac:dyDescent="0.25">
      <c r="B51" s="39">
        <v>64</v>
      </c>
      <c r="C51" s="18" t="s">
        <v>9</v>
      </c>
      <c r="D51" s="18">
        <v>1</v>
      </c>
      <c r="E51" s="21">
        <f t="shared" ref="E51" si="27">(D51/D55)</f>
        <v>1.7819276893743651E-5</v>
      </c>
      <c r="H51" s="44"/>
      <c r="I51" s="44"/>
      <c r="J51" s="31" t="s">
        <v>13</v>
      </c>
      <c r="K51" s="32">
        <f>SUM(K47:K50)</f>
        <v>113302</v>
      </c>
      <c r="L51" s="32">
        <f>SUM(L47:L50)</f>
        <v>38814</v>
      </c>
      <c r="M51" s="38">
        <f>(K51/L51)</f>
        <v>2.91910135518112</v>
      </c>
    </row>
    <row r="52" spans="2:13" x14ac:dyDescent="0.25">
      <c r="B52" s="40"/>
      <c r="C52" s="18" t="s">
        <v>10</v>
      </c>
      <c r="D52" s="18">
        <v>8522</v>
      </c>
      <c r="E52" s="21">
        <f t="shared" ref="E52" si="28">(D52/D55)</f>
        <v>0.15185587768848341</v>
      </c>
      <c r="H52" s="44"/>
      <c r="I52" s="44">
        <v>32</v>
      </c>
      <c r="J52" s="1" t="s">
        <v>9</v>
      </c>
      <c r="K52" s="1">
        <v>1</v>
      </c>
      <c r="L52" s="1">
        <v>1</v>
      </c>
      <c r="M52" s="37">
        <f>(K52/L52)</f>
        <v>1</v>
      </c>
    </row>
    <row r="53" spans="2:13" x14ac:dyDescent="0.25">
      <c r="B53" s="40"/>
      <c r="C53" s="18" t="s">
        <v>11</v>
      </c>
      <c r="D53" s="18">
        <v>47023</v>
      </c>
      <c r="E53" s="21">
        <f t="shared" ref="E53" si="29">(D53/D55)</f>
        <v>0.83791585737450769</v>
      </c>
      <c r="H53" s="44"/>
      <c r="I53" s="44"/>
      <c r="J53" s="1" t="s">
        <v>10</v>
      </c>
      <c r="K53" s="1">
        <v>8993</v>
      </c>
      <c r="L53" s="1">
        <v>8911</v>
      </c>
      <c r="M53" s="37">
        <f t="shared" ref="M53:M55" si="30">(K53/L53)</f>
        <v>1.0092021097519919</v>
      </c>
    </row>
    <row r="54" spans="2:13" x14ac:dyDescent="0.25">
      <c r="B54" s="40"/>
      <c r="C54" s="18" t="s">
        <v>12</v>
      </c>
      <c r="D54" s="18">
        <v>573</v>
      </c>
      <c r="E54" s="21">
        <f t="shared" ref="E54" si="31">(D54/D55)</f>
        <v>1.0210445660115112E-2</v>
      </c>
      <c r="H54" s="44"/>
      <c r="I54" s="44"/>
      <c r="J54" s="1" t="s">
        <v>11</v>
      </c>
      <c r="K54" s="1">
        <v>95542</v>
      </c>
      <c r="L54" s="1">
        <v>27846</v>
      </c>
      <c r="M54" s="37">
        <f t="shared" si="30"/>
        <v>3.4310852546146662</v>
      </c>
    </row>
    <row r="55" spans="2:13" x14ac:dyDescent="0.25">
      <c r="B55" s="41"/>
      <c r="C55" s="22" t="s">
        <v>13</v>
      </c>
      <c r="D55" s="23">
        <f>SUM(D51:D54)</f>
        <v>56119</v>
      </c>
      <c r="E55" s="24">
        <f t="shared" ref="E55" si="32">SUM(E51:E54)</f>
        <v>0.99999999999999989</v>
      </c>
      <c r="H55" s="44"/>
      <c r="I55" s="44"/>
      <c r="J55" s="1" t="s">
        <v>12</v>
      </c>
      <c r="K55" s="1">
        <v>395</v>
      </c>
      <c r="L55" s="1">
        <v>615</v>
      </c>
      <c r="M55" s="37">
        <f t="shared" si="30"/>
        <v>0.64227642276422769</v>
      </c>
    </row>
    <row r="56" spans="2:13" x14ac:dyDescent="0.25">
      <c r="B56" s="42">
        <v>128</v>
      </c>
      <c r="C56" s="18" t="s">
        <v>9</v>
      </c>
      <c r="D56" s="18">
        <v>1</v>
      </c>
      <c r="E56" s="21">
        <f t="shared" ref="E56" si="33">(D56/D60)</f>
        <v>1.8670998338281146E-5</v>
      </c>
      <c r="H56" s="44"/>
      <c r="I56" s="44"/>
      <c r="J56" s="31" t="s">
        <v>13</v>
      </c>
      <c r="K56" s="34">
        <f>SUM(K52:K55)</f>
        <v>104931</v>
      </c>
      <c r="L56" s="34">
        <f>SUM(L52:L55)</f>
        <v>37373</v>
      </c>
      <c r="M56" s="38">
        <f>(K56/L56)</f>
        <v>2.8076686377866373</v>
      </c>
    </row>
    <row r="57" spans="2:13" x14ac:dyDescent="0.25">
      <c r="B57" s="42"/>
      <c r="C57" s="18" t="s">
        <v>10</v>
      </c>
      <c r="D57" s="18">
        <v>8548</v>
      </c>
      <c r="E57" s="21">
        <f t="shared" ref="E57" si="34">(D57/D60)</f>
        <v>0.15959969379562725</v>
      </c>
      <c r="H57" s="44"/>
      <c r="I57" s="44">
        <v>64</v>
      </c>
      <c r="J57" s="1" t="s">
        <v>9</v>
      </c>
      <c r="K57" s="35">
        <v>1</v>
      </c>
      <c r="L57" s="1">
        <v>1</v>
      </c>
      <c r="M57" s="37">
        <f>(K57/L57)</f>
        <v>1</v>
      </c>
    </row>
    <row r="58" spans="2:13" x14ac:dyDescent="0.25">
      <c r="B58" s="42"/>
      <c r="C58" s="18" t="s">
        <v>11</v>
      </c>
      <c r="D58" s="18">
        <v>44437</v>
      </c>
      <c r="E58" s="21">
        <f t="shared" ref="E58" si="35">(D58/D60)</f>
        <v>0.8296831531581994</v>
      </c>
      <c r="H58" s="44"/>
      <c r="I58" s="44"/>
      <c r="J58" s="1" t="s">
        <v>10</v>
      </c>
      <c r="K58" s="28">
        <v>9194</v>
      </c>
      <c r="L58" s="1">
        <v>9062</v>
      </c>
      <c r="M58" s="37">
        <f t="shared" ref="M58:M60" si="36">(K58/L58)</f>
        <v>1.0145663209004634</v>
      </c>
    </row>
    <row r="59" spans="2:13" x14ac:dyDescent="0.25">
      <c r="B59" s="42"/>
      <c r="C59" s="18" t="s">
        <v>12</v>
      </c>
      <c r="D59" s="18">
        <v>573</v>
      </c>
      <c r="E59" s="21">
        <f t="shared" ref="E59" si="37">(D59/D60)</f>
        <v>1.0698482047835097E-2</v>
      </c>
      <c r="H59" s="44"/>
      <c r="I59" s="44"/>
      <c r="J59" s="1" t="s">
        <v>11</v>
      </c>
      <c r="K59" s="28">
        <v>90627</v>
      </c>
      <c r="L59" s="1">
        <v>24628</v>
      </c>
      <c r="M59" s="37">
        <f t="shared" si="36"/>
        <v>3.6798359590709762</v>
      </c>
    </row>
    <row r="60" spans="2:13" x14ac:dyDescent="0.25">
      <c r="B60" s="42"/>
      <c r="C60" s="22" t="s">
        <v>13</v>
      </c>
      <c r="D60" s="23">
        <f>SUM(D56:D59)</f>
        <v>53559</v>
      </c>
      <c r="E60" s="24">
        <f t="shared" ref="E60" si="38">SUM(E56:E59)</f>
        <v>1</v>
      </c>
      <c r="H60" s="44"/>
      <c r="I60" s="44"/>
      <c r="J60" s="1" t="s">
        <v>12</v>
      </c>
      <c r="K60" s="28">
        <v>404</v>
      </c>
      <c r="L60" s="1">
        <v>608</v>
      </c>
      <c r="M60" s="37">
        <f t="shared" si="36"/>
        <v>0.66447368421052633</v>
      </c>
    </row>
    <row r="61" spans="2:13" x14ac:dyDescent="0.25">
      <c r="H61" s="44"/>
      <c r="I61" s="44"/>
      <c r="J61" s="31" t="s">
        <v>13</v>
      </c>
      <c r="K61" s="36">
        <f>SUM(K57:K60)</f>
        <v>100226</v>
      </c>
      <c r="L61" s="36">
        <f>SUM(L57:L60)</f>
        <v>34299</v>
      </c>
      <c r="M61" s="38">
        <f>(K61/L61)</f>
        <v>2.9221260095046504</v>
      </c>
    </row>
    <row r="62" spans="2:13" x14ac:dyDescent="0.25">
      <c r="H62" s="44"/>
      <c r="I62" s="44">
        <v>128</v>
      </c>
      <c r="J62" s="1" t="s">
        <v>9</v>
      </c>
      <c r="K62" s="28">
        <v>1</v>
      </c>
      <c r="L62" s="1">
        <v>1</v>
      </c>
      <c r="M62" s="37">
        <f>(K62/L62)</f>
        <v>1</v>
      </c>
    </row>
    <row r="63" spans="2:13" x14ac:dyDescent="0.25">
      <c r="B63" t="s">
        <v>21</v>
      </c>
      <c r="H63" s="44"/>
      <c r="I63" s="44"/>
      <c r="J63" s="1" t="s">
        <v>10</v>
      </c>
      <c r="K63" s="28">
        <v>11868</v>
      </c>
      <c r="L63" s="1">
        <v>9296</v>
      </c>
      <c r="M63" s="37">
        <f t="shared" ref="M63:M65" si="39">(K63/L63)</f>
        <v>1.2766781411359724</v>
      </c>
    </row>
    <row r="64" spans="2:13" x14ac:dyDescent="0.25">
      <c r="B64" s="19" t="s">
        <v>15</v>
      </c>
      <c r="C64" s="19" t="s">
        <v>2</v>
      </c>
      <c r="D64" s="20" t="s">
        <v>3</v>
      </c>
      <c r="E64" s="19" t="s">
        <v>4</v>
      </c>
      <c r="H64" s="44"/>
      <c r="I64" s="44"/>
      <c r="J64" s="1" t="s">
        <v>11</v>
      </c>
      <c r="K64" s="28">
        <v>86824</v>
      </c>
      <c r="L64" s="1">
        <v>25676</v>
      </c>
      <c r="M64" s="37">
        <f t="shared" si="39"/>
        <v>3.3815236018071348</v>
      </c>
    </row>
    <row r="65" spans="2:13" x14ac:dyDescent="0.25">
      <c r="B65" s="39">
        <v>16</v>
      </c>
      <c r="C65" s="18" t="s">
        <v>9</v>
      </c>
      <c r="D65" s="18">
        <v>1</v>
      </c>
      <c r="E65" s="21">
        <f>(D65/D69)</f>
        <v>2.7187211135881682E-5</v>
      </c>
      <c r="H65" s="44"/>
      <c r="I65" s="44"/>
      <c r="J65" s="1" t="s">
        <v>12</v>
      </c>
      <c r="K65" s="1">
        <v>421</v>
      </c>
      <c r="L65" s="1">
        <v>604</v>
      </c>
      <c r="M65" s="37">
        <f t="shared" si="39"/>
        <v>0.69701986754966883</v>
      </c>
    </row>
    <row r="66" spans="2:13" x14ac:dyDescent="0.25">
      <c r="B66" s="40"/>
      <c r="C66" s="18" t="s">
        <v>10</v>
      </c>
      <c r="D66" s="18">
        <v>7780</v>
      </c>
      <c r="E66" s="21">
        <f>(D66/D69)</f>
        <v>0.21151650263715949</v>
      </c>
      <c r="H66" s="44"/>
      <c r="I66" s="44"/>
      <c r="J66" s="31" t="s">
        <v>13</v>
      </c>
      <c r="K66" s="33">
        <f>SUM(K62:K65)</f>
        <v>99114</v>
      </c>
      <c r="L66" s="33">
        <f>SUM(L62:L65)</f>
        <v>35577</v>
      </c>
      <c r="M66" s="38">
        <f>(K66/L66)</f>
        <v>2.78590100345729</v>
      </c>
    </row>
    <row r="67" spans="2:13" x14ac:dyDescent="0.25">
      <c r="B67" s="40"/>
      <c r="C67" s="18" t="s">
        <v>11</v>
      </c>
      <c r="D67" s="18">
        <v>28483</v>
      </c>
      <c r="E67" s="21">
        <f>(D67/D69)</f>
        <v>0.77437333478331793</v>
      </c>
      <c r="H67" s="44">
        <v>8</v>
      </c>
      <c r="I67" s="44">
        <v>16</v>
      </c>
      <c r="J67" s="1" t="s">
        <v>9</v>
      </c>
      <c r="K67" s="1">
        <v>1</v>
      </c>
      <c r="L67" s="1">
        <v>1</v>
      </c>
      <c r="M67" s="37">
        <f>(K67/L67)</f>
        <v>1</v>
      </c>
    </row>
    <row r="68" spans="2:13" x14ac:dyDescent="0.25">
      <c r="B68" s="40"/>
      <c r="C68" s="18" t="s">
        <v>12</v>
      </c>
      <c r="D68" s="18">
        <v>518</v>
      </c>
      <c r="E68" s="21">
        <f>(D68/D69)</f>
        <v>1.4082975368386711E-2</v>
      </c>
      <c r="H68" s="44"/>
      <c r="I68" s="44"/>
      <c r="J68" s="1" t="s">
        <v>10</v>
      </c>
      <c r="K68" s="14">
        <v>8321</v>
      </c>
      <c r="L68" s="1">
        <v>8300</v>
      </c>
      <c r="M68" s="37">
        <f t="shared" ref="M68:M70" si="40">(K68/L68)</f>
        <v>1.0025301204819277</v>
      </c>
    </row>
    <row r="69" spans="2:13" x14ac:dyDescent="0.25">
      <c r="B69" s="41"/>
      <c r="C69" s="22" t="s">
        <v>13</v>
      </c>
      <c r="D69" s="23">
        <f>SUM(D65:D68)</f>
        <v>36782</v>
      </c>
      <c r="E69" s="24">
        <f>SUM(E65:E68)</f>
        <v>1</v>
      </c>
      <c r="H69" s="44"/>
      <c r="I69" s="44"/>
      <c r="J69" s="1" t="s">
        <v>11</v>
      </c>
      <c r="K69" s="1">
        <v>104548</v>
      </c>
      <c r="L69" s="1">
        <v>18331</v>
      </c>
      <c r="M69" s="37">
        <f t="shared" si="40"/>
        <v>5.7033440619715234</v>
      </c>
    </row>
    <row r="70" spans="2:13" x14ac:dyDescent="0.25">
      <c r="B70" s="39">
        <v>32</v>
      </c>
      <c r="C70" s="18" t="s">
        <v>9</v>
      </c>
      <c r="D70" s="18">
        <v>1</v>
      </c>
      <c r="E70" s="21">
        <f t="shared" ref="E70" si="41">(D70/D74)</f>
        <v>2.8542885685742827E-5</v>
      </c>
      <c r="H70" s="44"/>
      <c r="I70" s="44"/>
      <c r="J70" s="1" t="s">
        <v>12</v>
      </c>
      <c r="K70" s="1">
        <v>432</v>
      </c>
      <c r="L70" s="1">
        <v>645</v>
      </c>
      <c r="M70" s="37">
        <f t="shared" si="40"/>
        <v>0.66976744186046511</v>
      </c>
    </row>
    <row r="71" spans="2:13" x14ac:dyDescent="0.25">
      <c r="B71" s="40"/>
      <c r="C71" s="18" t="s">
        <v>10</v>
      </c>
      <c r="D71" s="18">
        <v>8184</v>
      </c>
      <c r="E71" s="21">
        <f t="shared" ref="E71" si="42">(D71/D74)</f>
        <v>0.2335949764521193</v>
      </c>
      <c r="H71" s="44"/>
      <c r="I71" s="44"/>
      <c r="J71" s="31" t="s">
        <v>13</v>
      </c>
      <c r="K71" s="32">
        <f>SUM(K67:K70)</f>
        <v>113302</v>
      </c>
      <c r="L71" s="32">
        <f>SUM(L67:L70)</f>
        <v>27277</v>
      </c>
      <c r="M71" s="38">
        <f>(K71/L71)</f>
        <v>4.1537559115738532</v>
      </c>
    </row>
    <row r="72" spans="2:13" x14ac:dyDescent="0.25">
      <c r="B72" s="40"/>
      <c r="C72" s="18" t="s">
        <v>11</v>
      </c>
      <c r="D72" s="18">
        <v>26236</v>
      </c>
      <c r="E72" s="21">
        <f t="shared" ref="E72" si="43">(D72/D74)</f>
        <v>0.7488511488511489</v>
      </c>
      <c r="H72" s="44"/>
      <c r="I72" s="44">
        <v>32</v>
      </c>
      <c r="J72" s="1" t="s">
        <v>9</v>
      </c>
      <c r="K72" s="1">
        <v>1</v>
      </c>
      <c r="L72" s="1">
        <v>1</v>
      </c>
      <c r="M72" s="37">
        <f>(K72/L72)</f>
        <v>1</v>
      </c>
    </row>
    <row r="73" spans="2:13" x14ac:dyDescent="0.25">
      <c r="B73" s="40"/>
      <c r="C73" s="18" t="s">
        <v>12</v>
      </c>
      <c r="D73" s="18">
        <v>614</v>
      </c>
      <c r="E73" s="21">
        <f t="shared" ref="E73" si="44">(D73/D74)</f>
        <v>1.7525331811046096E-2</v>
      </c>
      <c r="H73" s="44"/>
      <c r="I73" s="44"/>
      <c r="J73" s="1" t="s">
        <v>10</v>
      </c>
      <c r="K73" s="1">
        <v>8993</v>
      </c>
      <c r="L73" s="1">
        <v>8989</v>
      </c>
      <c r="M73" s="37">
        <f t="shared" ref="M73:M75" si="45">(K73/L73)</f>
        <v>1.0004449883190567</v>
      </c>
    </row>
    <row r="74" spans="2:13" x14ac:dyDescent="0.25">
      <c r="B74" s="41"/>
      <c r="C74" s="22" t="s">
        <v>13</v>
      </c>
      <c r="D74" s="23">
        <f>SUM(D70:D73)</f>
        <v>35035</v>
      </c>
      <c r="E74" s="24">
        <f t="shared" ref="E74" si="46">SUM(E70:E73)</f>
        <v>1</v>
      </c>
      <c r="H74" s="44"/>
      <c r="I74" s="44"/>
      <c r="J74" s="1" t="s">
        <v>11</v>
      </c>
      <c r="K74" s="1">
        <v>95542</v>
      </c>
      <c r="L74" s="1">
        <v>16283</v>
      </c>
      <c r="M74" s="37">
        <f t="shared" si="45"/>
        <v>5.867591967082233</v>
      </c>
    </row>
    <row r="75" spans="2:13" x14ac:dyDescent="0.25">
      <c r="B75" s="39">
        <v>64</v>
      </c>
      <c r="C75" s="18" t="s">
        <v>9</v>
      </c>
      <c r="D75" s="18">
        <v>1</v>
      </c>
      <c r="E75" s="21">
        <f t="shared" ref="E75" si="47">(D75/D79)</f>
        <v>3.0803351404632826E-5</v>
      </c>
      <c r="H75" s="44"/>
      <c r="I75" s="44"/>
      <c r="J75" s="1" t="s">
        <v>12</v>
      </c>
      <c r="K75" s="1">
        <v>395</v>
      </c>
      <c r="L75" s="1">
        <v>631</v>
      </c>
      <c r="M75" s="37">
        <f t="shared" si="45"/>
        <v>0.62599049128367668</v>
      </c>
    </row>
    <row r="76" spans="2:13" x14ac:dyDescent="0.25">
      <c r="B76" s="40"/>
      <c r="C76" s="18" t="s">
        <v>10</v>
      </c>
      <c r="D76" s="18">
        <v>8512</v>
      </c>
      <c r="E76" s="21">
        <f t="shared" ref="E76" si="48">(D76/D79)</f>
        <v>0.26219812715623458</v>
      </c>
      <c r="H76" s="44"/>
      <c r="I76" s="44"/>
      <c r="J76" s="31" t="s">
        <v>13</v>
      </c>
      <c r="K76" s="34">
        <f>SUM(K72:K75)</f>
        <v>104931</v>
      </c>
      <c r="L76" s="34">
        <f>SUM(L72:L75)</f>
        <v>25904</v>
      </c>
      <c r="M76" s="38">
        <f>(K76/L76)</f>
        <v>4.0507643607164914</v>
      </c>
    </row>
    <row r="77" spans="2:13" x14ac:dyDescent="0.25">
      <c r="B77" s="40"/>
      <c r="C77" s="18" t="s">
        <v>11</v>
      </c>
      <c r="D77" s="18">
        <v>23378</v>
      </c>
      <c r="E77" s="21">
        <f t="shared" ref="E77" si="49">(D77/D79)</f>
        <v>0.72012074913750612</v>
      </c>
      <c r="H77" s="44"/>
      <c r="I77" s="44">
        <v>64</v>
      </c>
      <c r="J77" s="1" t="s">
        <v>9</v>
      </c>
      <c r="K77" s="35">
        <v>1</v>
      </c>
      <c r="L77" s="1">
        <v>1</v>
      </c>
      <c r="M77" s="37">
        <f>(K77/L77)</f>
        <v>1</v>
      </c>
    </row>
    <row r="78" spans="2:13" x14ac:dyDescent="0.25">
      <c r="B78" s="40"/>
      <c r="C78" s="18" t="s">
        <v>12</v>
      </c>
      <c r="D78" s="18">
        <v>573</v>
      </c>
      <c r="E78" s="21">
        <f t="shared" ref="E78" si="50">(D78/D79)</f>
        <v>1.7650320354854608E-2</v>
      </c>
      <c r="H78" s="44"/>
      <c r="I78" s="44"/>
      <c r="J78" s="1" t="s">
        <v>10</v>
      </c>
      <c r="K78" s="28">
        <v>9194</v>
      </c>
      <c r="L78" s="1">
        <v>9469</v>
      </c>
      <c r="M78" s="37">
        <f t="shared" ref="M78:M80" si="51">(K78/L78)</f>
        <v>0.97095786249867988</v>
      </c>
    </row>
    <row r="79" spans="2:13" x14ac:dyDescent="0.25">
      <c r="B79" s="41"/>
      <c r="C79" s="22" t="s">
        <v>13</v>
      </c>
      <c r="D79" s="23">
        <f>SUM(D75:D78)</f>
        <v>32464</v>
      </c>
      <c r="E79" s="24">
        <f t="shared" ref="E79" si="52">SUM(E75:E78)</f>
        <v>1</v>
      </c>
      <c r="H79" s="44"/>
      <c r="I79" s="44"/>
      <c r="J79" s="1" t="s">
        <v>11</v>
      </c>
      <c r="K79" s="28">
        <v>90627</v>
      </c>
      <c r="L79" s="1">
        <v>14380</v>
      </c>
      <c r="M79" s="37">
        <f t="shared" si="51"/>
        <v>6.302294853963839</v>
      </c>
    </row>
    <row r="80" spans="2:13" x14ac:dyDescent="0.25">
      <c r="B80" s="42">
        <v>128</v>
      </c>
      <c r="C80" s="18" t="s">
        <v>9</v>
      </c>
      <c r="D80" s="18">
        <v>1</v>
      </c>
      <c r="E80" s="21">
        <f t="shared" ref="E80" si="53">(D80/D84)</f>
        <v>3.0519440883843008E-5</v>
      </c>
      <c r="H80" s="44"/>
      <c r="I80" s="44"/>
      <c r="J80" s="1" t="s">
        <v>12</v>
      </c>
      <c r="K80" s="28">
        <v>404</v>
      </c>
      <c r="L80" s="1">
        <v>631</v>
      </c>
      <c r="M80" s="37">
        <f t="shared" si="51"/>
        <v>0.64025356576862125</v>
      </c>
    </row>
    <row r="81" spans="2:13" x14ac:dyDescent="0.25">
      <c r="B81" s="42"/>
      <c r="C81" s="18" t="s">
        <v>10</v>
      </c>
      <c r="D81" s="18">
        <v>8512</v>
      </c>
      <c r="E81" s="21">
        <f t="shared" ref="E81" si="54">(D81/D84)</f>
        <v>0.25978148080327168</v>
      </c>
      <c r="H81" s="44"/>
      <c r="I81" s="44"/>
      <c r="J81" s="31" t="s">
        <v>13</v>
      </c>
      <c r="K81" s="36">
        <f>SUM(K77:K80)</f>
        <v>100226</v>
      </c>
      <c r="L81" s="36">
        <f>SUM(L77:L80)</f>
        <v>24481</v>
      </c>
      <c r="M81" s="38">
        <f>(K81/L81)</f>
        <v>4.0940321065315963</v>
      </c>
    </row>
    <row r="82" spans="2:13" x14ac:dyDescent="0.25">
      <c r="B82" s="42"/>
      <c r="C82" s="18" t="s">
        <v>11</v>
      </c>
      <c r="D82" s="18">
        <v>23696</v>
      </c>
      <c r="E82" s="21">
        <f t="shared" ref="E82" si="55">(D82/D84)</f>
        <v>0.72318867118354391</v>
      </c>
      <c r="H82" s="44"/>
      <c r="I82" s="44">
        <v>128</v>
      </c>
      <c r="J82" s="1" t="s">
        <v>9</v>
      </c>
      <c r="K82" s="28">
        <v>1</v>
      </c>
      <c r="L82" s="1">
        <v>1</v>
      </c>
      <c r="M82" s="37">
        <f>(K82/L82)</f>
        <v>1</v>
      </c>
    </row>
    <row r="83" spans="2:13" x14ac:dyDescent="0.25">
      <c r="B83" s="42"/>
      <c r="C83" s="18" t="s">
        <v>12</v>
      </c>
      <c r="D83" s="18">
        <v>557</v>
      </c>
      <c r="E83" s="21">
        <f t="shared" ref="E83" si="56">(D83/D84)</f>
        <v>1.6999328572300555E-2</v>
      </c>
      <c r="H83" s="44"/>
      <c r="I83" s="44"/>
      <c r="J83" s="1" t="s">
        <v>10</v>
      </c>
      <c r="K83" s="28">
        <v>11868</v>
      </c>
      <c r="L83" s="1">
        <v>9196</v>
      </c>
      <c r="M83" s="37">
        <f t="shared" ref="M83:M85" si="57">(K83/L83)</f>
        <v>1.2905611135276207</v>
      </c>
    </row>
    <row r="84" spans="2:13" x14ac:dyDescent="0.25">
      <c r="B84" s="42"/>
      <c r="C84" s="22" t="s">
        <v>13</v>
      </c>
      <c r="D84" s="23">
        <f>SUM(D80:D83)</f>
        <v>32766</v>
      </c>
      <c r="E84" s="24">
        <f t="shared" ref="E84" si="58">SUM(E80:E83)</f>
        <v>1</v>
      </c>
      <c r="H84" s="44"/>
      <c r="I84" s="44"/>
      <c r="J84" s="1" t="s">
        <v>11</v>
      </c>
      <c r="K84" s="28">
        <v>86824</v>
      </c>
      <c r="L84" s="1">
        <v>14894</v>
      </c>
      <c r="M84" s="37">
        <f t="shared" si="57"/>
        <v>5.8294615281321338</v>
      </c>
    </row>
    <row r="85" spans="2:13" x14ac:dyDescent="0.25">
      <c r="H85" s="44"/>
      <c r="I85" s="44"/>
      <c r="J85" s="1" t="s">
        <v>12</v>
      </c>
      <c r="K85" s="1">
        <v>421</v>
      </c>
      <c r="L85" s="1">
        <v>632</v>
      </c>
      <c r="M85" s="37">
        <f t="shared" si="57"/>
        <v>0.66613924050632911</v>
      </c>
    </row>
    <row r="86" spans="2:13" x14ac:dyDescent="0.25">
      <c r="H86" s="44"/>
      <c r="I86" s="44"/>
      <c r="J86" s="31" t="s">
        <v>13</v>
      </c>
      <c r="K86" s="33">
        <f>SUM(K82:K85)</f>
        <v>99114</v>
      </c>
      <c r="L86" s="33">
        <f>SUM(L82:L85)</f>
        <v>24723</v>
      </c>
      <c r="M86" s="38">
        <f>(K86/L86)</f>
        <v>4.0089794927800027</v>
      </c>
    </row>
    <row r="87" spans="2:13" x14ac:dyDescent="0.25">
      <c r="H87" s="44">
        <v>16</v>
      </c>
      <c r="I87" s="44">
        <v>16</v>
      </c>
      <c r="J87" s="1" t="s">
        <v>9</v>
      </c>
      <c r="K87" s="1">
        <v>1</v>
      </c>
      <c r="L87" s="1">
        <v>1</v>
      </c>
      <c r="M87" s="37">
        <f>(K87/L87)</f>
        <v>1</v>
      </c>
    </row>
    <row r="88" spans="2:13" x14ac:dyDescent="0.25">
      <c r="H88" s="44"/>
      <c r="I88" s="44"/>
      <c r="J88" s="1" t="s">
        <v>10</v>
      </c>
      <c r="K88" s="14">
        <v>8321</v>
      </c>
      <c r="L88" s="1">
        <v>8175</v>
      </c>
      <c r="M88" s="37">
        <f t="shared" ref="M88:M90" si="59">(K88/L88)</f>
        <v>1.0178593272171255</v>
      </c>
    </row>
    <row r="89" spans="2:13" x14ac:dyDescent="0.25">
      <c r="H89" s="44"/>
      <c r="I89" s="44"/>
      <c r="J89" s="1" t="s">
        <v>11</v>
      </c>
      <c r="K89" s="1">
        <v>104548</v>
      </c>
      <c r="L89" s="1">
        <v>13420</v>
      </c>
      <c r="M89" s="37">
        <f t="shared" si="59"/>
        <v>7.7904619970193743</v>
      </c>
    </row>
    <row r="90" spans="2:13" x14ac:dyDescent="0.25">
      <c r="H90" s="44"/>
      <c r="I90" s="44"/>
      <c r="J90" s="1" t="s">
        <v>12</v>
      </c>
      <c r="K90" s="1">
        <v>432</v>
      </c>
      <c r="L90" s="1">
        <v>811</v>
      </c>
      <c r="M90" s="37">
        <f t="shared" si="59"/>
        <v>0.53267570900123307</v>
      </c>
    </row>
    <row r="91" spans="2:13" x14ac:dyDescent="0.25">
      <c r="H91" s="44"/>
      <c r="I91" s="44"/>
      <c r="J91" s="31" t="s">
        <v>13</v>
      </c>
      <c r="K91" s="32">
        <f>SUM(K87:K90)</f>
        <v>113302</v>
      </c>
      <c r="L91" s="32">
        <f>SUM(L87:L90)</f>
        <v>22407</v>
      </c>
      <c r="M91" s="38">
        <f>(K91/L91)</f>
        <v>5.0565448297407061</v>
      </c>
    </row>
    <row r="92" spans="2:13" x14ac:dyDescent="0.25">
      <c r="H92" s="44"/>
      <c r="I92" s="44">
        <v>32</v>
      </c>
      <c r="J92" s="1" t="s">
        <v>9</v>
      </c>
      <c r="K92" s="1">
        <v>1</v>
      </c>
      <c r="L92" s="1">
        <v>1</v>
      </c>
      <c r="M92" s="37">
        <f>(K92/L92)</f>
        <v>1</v>
      </c>
    </row>
    <row r="93" spans="2:13" x14ac:dyDescent="0.25">
      <c r="H93" s="44"/>
      <c r="I93" s="44"/>
      <c r="J93" s="1" t="s">
        <v>10</v>
      </c>
      <c r="K93" s="1">
        <v>8993</v>
      </c>
      <c r="L93" s="1">
        <v>9005</v>
      </c>
      <c r="M93" s="37">
        <f t="shared" ref="M93:M95" si="60">(K93/L93)</f>
        <v>0.99866740699611323</v>
      </c>
    </row>
    <row r="94" spans="2:13" x14ac:dyDescent="0.25">
      <c r="H94" s="44"/>
      <c r="I94" s="44"/>
      <c r="J94" s="1" t="s">
        <v>11</v>
      </c>
      <c r="K94" s="1">
        <v>95542</v>
      </c>
      <c r="L94" s="1">
        <v>13079</v>
      </c>
      <c r="M94" s="37">
        <f t="shared" si="60"/>
        <v>7.3049927364477405</v>
      </c>
    </row>
    <row r="95" spans="2:13" x14ac:dyDescent="0.25">
      <c r="H95" s="44"/>
      <c r="I95" s="44"/>
      <c r="J95" s="1" t="s">
        <v>12</v>
      </c>
      <c r="K95" s="1">
        <v>395</v>
      </c>
      <c r="L95" s="1">
        <v>761</v>
      </c>
      <c r="M95" s="37">
        <f t="shared" si="60"/>
        <v>0.51905387647831802</v>
      </c>
    </row>
    <row r="96" spans="2:13" x14ac:dyDescent="0.25">
      <c r="H96" s="44"/>
      <c r="I96" s="44"/>
      <c r="J96" s="31" t="s">
        <v>13</v>
      </c>
      <c r="K96" s="34">
        <f>SUM(K92:K95)</f>
        <v>104931</v>
      </c>
      <c r="L96" s="34">
        <f>SUM(L92:L95)</f>
        <v>22846</v>
      </c>
      <c r="M96" s="38">
        <f>(K96/L96)</f>
        <v>4.5929703230324783</v>
      </c>
    </row>
    <row r="97" spans="8:13" x14ac:dyDescent="0.25">
      <c r="H97" s="44"/>
      <c r="I97" s="44">
        <v>64</v>
      </c>
      <c r="J97" s="1" t="s">
        <v>9</v>
      </c>
      <c r="K97" s="35">
        <v>1</v>
      </c>
      <c r="L97" s="1">
        <v>1</v>
      </c>
      <c r="M97" s="37">
        <f>(K97/L97)</f>
        <v>1</v>
      </c>
    </row>
    <row r="98" spans="8:13" x14ac:dyDescent="0.25">
      <c r="H98" s="44"/>
      <c r="I98" s="44"/>
      <c r="J98" s="1" t="s">
        <v>10</v>
      </c>
      <c r="K98" s="28">
        <v>9194</v>
      </c>
      <c r="L98" s="1">
        <v>9262</v>
      </c>
      <c r="M98" s="37">
        <f t="shared" ref="M98:M100" si="61">(K98/L98)</f>
        <v>0.99265817318073846</v>
      </c>
    </row>
    <row r="99" spans="8:13" x14ac:dyDescent="0.25">
      <c r="H99" s="44"/>
      <c r="I99" s="44"/>
      <c r="J99" s="1" t="s">
        <v>11</v>
      </c>
      <c r="K99" s="28">
        <v>90627</v>
      </c>
      <c r="L99" s="1">
        <v>12484</v>
      </c>
      <c r="M99" s="37">
        <f t="shared" si="61"/>
        <v>7.2594520986863182</v>
      </c>
    </row>
    <row r="100" spans="8:13" x14ac:dyDescent="0.25">
      <c r="H100" s="44"/>
      <c r="I100" s="44"/>
      <c r="J100" s="1" t="s">
        <v>12</v>
      </c>
      <c r="K100" s="28">
        <v>404</v>
      </c>
      <c r="L100" s="1">
        <v>780</v>
      </c>
      <c r="M100" s="37">
        <f t="shared" si="61"/>
        <v>0.517948717948718</v>
      </c>
    </row>
    <row r="101" spans="8:13" x14ac:dyDescent="0.25">
      <c r="H101" s="44"/>
      <c r="I101" s="44"/>
      <c r="J101" s="31" t="s">
        <v>13</v>
      </c>
      <c r="K101" s="36">
        <f>SUM(K97:K100)</f>
        <v>100226</v>
      </c>
      <c r="L101" s="36">
        <f>SUM(L97:L100)</f>
        <v>22527</v>
      </c>
      <c r="M101" s="38">
        <f>(K101/L101)</f>
        <v>4.4491499089980913</v>
      </c>
    </row>
    <row r="102" spans="8:13" x14ac:dyDescent="0.25">
      <c r="H102" s="44"/>
      <c r="I102" s="44">
        <v>128</v>
      </c>
      <c r="J102" s="1" t="s">
        <v>9</v>
      </c>
      <c r="K102" s="28">
        <v>1</v>
      </c>
      <c r="L102" s="1">
        <v>1</v>
      </c>
      <c r="M102" s="37">
        <f>(K102/L102)</f>
        <v>1</v>
      </c>
    </row>
    <row r="103" spans="8:13" x14ac:dyDescent="0.25">
      <c r="H103" s="44"/>
      <c r="I103" s="44"/>
      <c r="J103" s="1" t="s">
        <v>10</v>
      </c>
      <c r="K103" s="28">
        <v>11868</v>
      </c>
      <c r="L103" s="1">
        <v>9120</v>
      </c>
      <c r="M103" s="37">
        <f t="shared" ref="M103:M105" si="62">(K103/L103)</f>
        <v>1.3013157894736842</v>
      </c>
    </row>
    <row r="104" spans="8:13" x14ac:dyDescent="0.25">
      <c r="H104" s="44"/>
      <c r="I104" s="44"/>
      <c r="J104" s="1" t="s">
        <v>11</v>
      </c>
      <c r="K104" s="28">
        <v>86824</v>
      </c>
      <c r="L104" s="1">
        <v>12672</v>
      </c>
      <c r="M104" s="37">
        <f t="shared" si="62"/>
        <v>6.8516414141414144</v>
      </c>
    </row>
    <row r="105" spans="8:13" x14ac:dyDescent="0.25">
      <c r="H105" s="44"/>
      <c r="I105" s="44"/>
      <c r="J105" s="1" t="s">
        <v>12</v>
      </c>
      <c r="K105" s="1">
        <v>421</v>
      </c>
      <c r="L105" s="1">
        <v>796</v>
      </c>
      <c r="M105" s="37">
        <f t="shared" si="62"/>
        <v>0.52889447236180909</v>
      </c>
    </row>
    <row r="106" spans="8:13" x14ac:dyDescent="0.25">
      <c r="H106" s="44"/>
      <c r="I106" s="44"/>
      <c r="J106" s="31" t="s">
        <v>13</v>
      </c>
      <c r="K106" s="33">
        <f>SUM(K102:K105)</f>
        <v>99114</v>
      </c>
      <c r="L106" s="33">
        <f>SUM(L102:L105)</f>
        <v>22589</v>
      </c>
      <c r="M106" s="38">
        <f>(K106/L106)</f>
        <v>4.3877108327061842</v>
      </c>
    </row>
    <row r="107" spans="8:13" x14ac:dyDescent="0.25">
      <c r="H107" s="44">
        <v>32</v>
      </c>
      <c r="I107" s="44">
        <v>16</v>
      </c>
      <c r="J107" s="1" t="s">
        <v>9</v>
      </c>
      <c r="K107" s="1">
        <v>1</v>
      </c>
      <c r="L107" s="1"/>
      <c r="M107" s="1"/>
    </row>
    <row r="108" spans="8:13" x14ac:dyDescent="0.25">
      <c r="H108" s="44"/>
      <c r="I108" s="44"/>
      <c r="J108" s="1" t="s">
        <v>10</v>
      </c>
      <c r="K108" s="14">
        <v>8321</v>
      </c>
      <c r="L108" s="1"/>
      <c r="M108" s="1"/>
    </row>
    <row r="109" spans="8:13" x14ac:dyDescent="0.25">
      <c r="H109" s="44"/>
      <c r="I109" s="44"/>
      <c r="J109" s="1" t="s">
        <v>11</v>
      </c>
      <c r="K109" s="1">
        <v>104548</v>
      </c>
      <c r="L109" s="1"/>
      <c r="M109" s="1"/>
    </row>
    <row r="110" spans="8:13" x14ac:dyDescent="0.25">
      <c r="H110" s="44"/>
      <c r="I110" s="44"/>
      <c r="J110" s="1" t="s">
        <v>12</v>
      </c>
      <c r="K110" s="1">
        <v>432</v>
      </c>
      <c r="L110" s="1"/>
      <c r="M110" s="1"/>
    </row>
    <row r="111" spans="8:13" x14ac:dyDescent="0.25">
      <c r="H111" s="44"/>
      <c r="I111" s="44"/>
      <c r="J111" s="31" t="s">
        <v>13</v>
      </c>
      <c r="K111" s="32">
        <f>SUM(K107:K110)</f>
        <v>113302</v>
      </c>
      <c r="L111" s="1"/>
      <c r="M111" s="1"/>
    </row>
    <row r="112" spans="8:13" x14ac:dyDescent="0.25">
      <c r="H112" s="44"/>
      <c r="I112" s="44">
        <v>32</v>
      </c>
      <c r="J112" s="1" t="s">
        <v>9</v>
      </c>
      <c r="K112" s="1">
        <v>1</v>
      </c>
      <c r="L112" s="1"/>
      <c r="M112" s="1"/>
    </row>
    <row r="113" spans="8:13" x14ac:dyDescent="0.25">
      <c r="H113" s="44"/>
      <c r="I113" s="44"/>
      <c r="J113" s="1" t="s">
        <v>10</v>
      </c>
      <c r="K113" s="1">
        <v>8993</v>
      </c>
      <c r="L113" s="1"/>
      <c r="M113" s="1"/>
    </row>
    <row r="114" spans="8:13" x14ac:dyDescent="0.25">
      <c r="H114" s="44"/>
      <c r="I114" s="44"/>
      <c r="J114" s="1" t="s">
        <v>11</v>
      </c>
      <c r="K114" s="1">
        <v>95542</v>
      </c>
      <c r="L114" s="1"/>
      <c r="M114" s="1"/>
    </row>
    <row r="115" spans="8:13" x14ac:dyDescent="0.25">
      <c r="H115" s="44"/>
      <c r="I115" s="44"/>
      <c r="J115" s="1" t="s">
        <v>12</v>
      </c>
      <c r="K115" s="1">
        <v>395</v>
      </c>
      <c r="L115" s="1"/>
      <c r="M115" s="1"/>
    </row>
    <row r="116" spans="8:13" x14ac:dyDescent="0.25">
      <c r="H116" s="44"/>
      <c r="I116" s="44"/>
      <c r="J116" s="31" t="s">
        <v>13</v>
      </c>
      <c r="K116" s="34">
        <f>SUM(K112:K115)</f>
        <v>104931</v>
      </c>
      <c r="L116" s="1"/>
      <c r="M116" s="1"/>
    </row>
    <row r="117" spans="8:13" x14ac:dyDescent="0.25">
      <c r="H117" s="44"/>
      <c r="I117" s="44">
        <v>64</v>
      </c>
      <c r="J117" s="1" t="s">
        <v>9</v>
      </c>
      <c r="K117" s="35">
        <v>1</v>
      </c>
      <c r="L117" s="1"/>
      <c r="M117" s="1"/>
    </row>
    <row r="118" spans="8:13" x14ac:dyDescent="0.25">
      <c r="H118" s="44"/>
      <c r="I118" s="44"/>
      <c r="J118" s="1" t="s">
        <v>10</v>
      </c>
      <c r="K118" s="28">
        <v>9194</v>
      </c>
      <c r="L118" s="1"/>
      <c r="M118" s="1"/>
    </row>
    <row r="119" spans="8:13" x14ac:dyDescent="0.25">
      <c r="H119" s="44"/>
      <c r="I119" s="44"/>
      <c r="J119" s="1" t="s">
        <v>11</v>
      </c>
      <c r="K119" s="28">
        <v>90627</v>
      </c>
      <c r="L119" s="1"/>
      <c r="M119" s="1"/>
    </row>
    <row r="120" spans="8:13" x14ac:dyDescent="0.25">
      <c r="H120" s="44"/>
      <c r="I120" s="44"/>
      <c r="J120" s="1" t="s">
        <v>12</v>
      </c>
      <c r="K120" s="28">
        <v>404</v>
      </c>
      <c r="L120" s="1"/>
      <c r="M120" s="1"/>
    </row>
    <row r="121" spans="8:13" x14ac:dyDescent="0.25">
      <c r="H121" s="44"/>
      <c r="I121" s="44"/>
      <c r="J121" s="31" t="s">
        <v>13</v>
      </c>
      <c r="K121" s="36">
        <f>SUM(K117:K120)</f>
        <v>100226</v>
      </c>
      <c r="L121" s="1"/>
      <c r="M121" s="1"/>
    </row>
    <row r="122" spans="8:13" x14ac:dyDescent="0.25">
      <c r="H122" s="44"/>
      <c r="I122" s="44">
        <v>128</v>
      </c>
      <c r="J122" s="1" t="s">
        <v>9</v>
      </c>
      <c r="K122" s="28">
        <v>1</v>
      </c>
      <c r="L122" s="1"/>
      <c r="M122" s="1"/>
    </row>
    <row r="123" spans="8:13" x14ac:dyDescent="0.25">
      <c r="H123" s="44"/>
      <c r="I123" s="44"/>
      <c r="J123" s="1" t="s">
        <v>10</v>
      </c>
      <c r="K123" s="28">
        <v>11868</v>
      </c>
      <c r="L123" s="1"/>
      <c r="M123" s="1"/>
    </row>
    <row r="124" spans="8:13" x14ac:dyDescent="0.25">
      <c r="H124" s="44"/>
      <c r="I124" s="44"/>
      <c r="J124" s="1" t="s">
        <v>11</v>
      </c>
      <c r="K124" s="28">
        <v>86824</v>
      </c>
      <c r="L124" s="1"/>
      <c r="M124" s="1"/>
    </row>
    <row r="125" spans="8:13" x14ac:dyDescent="0.25">
      <c r="H125" s="44"/>
      <c r="I125" s="44"/>
      <c r="J125" s="1" t="s">
        <v>12</v>
      </c>
      <c r="K125" s="1">
        <v>421</v>
      </c>
      <c r="L125" s="1"/>
      <c r="M125" s="1"/>
    </row>
    <row r="126" spans="8:13" x14ac:dyDescent="0.25">
      <c r="H126" s="44"/>
      <c r="I126" s="44"/>
      <c r="J126" s="31" t="s">
        <v>13</v>
      </c>
      <c r="K126" s="33">
        <f>SUM(K122:K125)</f>
        <v>99114</v>
      </c>
      <c r="L126" s="1"/>
      <c r="M126" s="1"/>
    </row>
    <row r="127" spans="8:13" x14ac:dyDescent="0.25">
      <c r="H127" s="29"/>
    </row>
    <row r="128" spans="8:13" x14ac:dyDescent="0.25">
      <c r="H128" s="29"/>
    </row>
    <row r="129" spans="8:8" x14ac:dyDescent="0.25">
      <c r="H129" s="29"/>
    </row>
    <row r="130" spans="8:8" x14ac:dyDescent="0.25">
      <c r="H130" s="29"/>
    </row>
    <row r="131" spans="8:8" x14ac:dyDescent="0.25">
      <c r="H131" s="29"/>
    </row>
    <row r="132" spans="8:8" x14ac:dyDescent="0.25">
      <c r="H132" s="29"/>
    </row>
    <row r="133" spans="8:8" x14ac:dyDescent="0.25">
      <c r="H133" s="29"/>
    </row>
    <row r="134" spans="8:8" x14ac:dyDescent="0.25">
      <c r="H134" s="29"/>
    </row>
    <row r="135" spans="8:8" x14ac:dyDescent="0.25">
      <c r="H135" s="29"/>
    </row>
    <row r="136" spans="8:8" x14ac:dyDescent="0.25">
      <c r="H136" s="29"/>
    </row>
    <row r="137" spans="8:8" x14ac:dyDescent="0.25">
      <c r="H137" s="29"/>
    </row>
    <row r="138" spans="8:8" x14ac:dyDescent="0.25">
      <c r="H138" s="29"/>
    </row>
    <row r="139" spans="8:8" x14ac:dyDescent="0.25">
      <c r="H139" s="29"/>
    </row>
    <row r="140" spans="8:8" x14ac:dyDescent="0.25">
      <c r="H140" s="29"/>
    </row>
    <row r="141" spans="8:8" x14ac:dyDescent="0.25">
      <c r="H141" s="29"/>
    </row>
    <row r="142" spans="8:8" x14ac:dyDescent="0.25">
      <c r="H142" s="29"/>
    </row>
    <row r="143" spans="8:8" x14ac:dyDescent="0.25">
      <c r="H143" s="29"/>
    </row>
    <row r="144" spans="8:8" x14ac:dyDescent="0.25">
      <c r="H144" s="29"/>
    </row>
    <row r="145" spans="8:8" x14ac:dyDescent="0.25">
      <c r="H145" s="29"/>
    </row>
    <row r="146" spans="8:8" x14ac:dyDescent="0.25">
      <c r="H146" s="29"/>
    </row>
  </sheetData>
  <mergeCells count="43">
    <mergeCell ref="H67:H86"/>
    <mergeCell ref="B70:B74"/>
    <mergeCell ref="B75:B79"/>
    <mergeCell ref="B80:B84"/>
    <mergeCell ref="B41:B45"/>
    <mergeCell ref="B46:B50"/>
    <mergeCell ref="B51:B55"/>
    <mergeCell ref="B56:B60"/>
    <mergeCell ref="B65:B69"/>
    <mergeCell ref="B3:J3"/>
    <mergeCell ref="B16:B20"/>
    <mergeCell ref="B21:B25"/>
    <mergeCell ref="B26:B30"/>
    <mergeCell ref="B31:B35"/>
    <mergeCell ref="H27:H46"/>
    <mergeCell ref="I7:I11"/>
    <mergeCell ref="I12:I16"/>
    <mergeCell ref="I17:I21"/>
    <mergeCell ref="I22:I26"/>
    <mergeCell ref="H7:H26"/>
    <mergeCell ref="H87:H106"/>
    <mergeCell ref="H107:H126"/>
    <mergeCell ref="I27:I31"/>
    <mergeCell ref="I32:I36"/>
    <mergeCell ref="I37:I41"/>
    <mergeCell ref="I42:I46"/>
    <mergeCell ref="I47:I51"/>
    <mergeCell ref="I52:I56"/>
    <mergeCell ref="I57:I61"/>
    <mergeCell ref="I62:I66"/>
    <mergeCell ref="I67:I71"/>
    <mergeCell ref="I72:I76"/>
    <mergeCell ref="I77:I81"/>
    <mergeCell ref="I82:I86"/>
    <mergeCell ref="I87:I91"/>
    <mergeCell ref="H47:H66"/>
    <mergeCell ref="I117:I121"/>
    <mergeCell ref="I122:I126"/>
    <mergeCell ref="I92:I96"/>
    <mergeCell ref="I97:I101"/>
    <mergeCell ref="I102:I106"/>
    <mergeCell ref="I107:I111"/>
    <mergeCell ref="I112:I1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Folha1</vt:lpstr>
      <vt:lpstr>100</vt:lpstr>
      <vt:lpstr>1000</vt:lpstr>
      <vt:lpstr>10000</vt:lpstr>
      <vt:lpstr>1000000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Patrícia Silva</cp:lastModifiedBy>
  <cp:revision/>
  <dcterms:created xsi:type="dcterms:W3CDTF">2018-12-10T11:26:38Z</dcterms:created>
  <dcterms:modified xsi:type="dcterms:W3CDTF">2018-12-10T16:39:54Z</dcterms:modified>
  <cp:category/>
  <cp:contentStatus/>
</cp:coreProperties>
</file>